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mc:AlternateContent xmlns:mc="http://schemas.openxmlformats.org/markup-compatibility/2006">
    <mc:Choice Requires="x15">
      <x15ac:absPath xmlns:x15ac="http://schemas.microsoft.com/office/spreadsheetml/2010/11/ac" url="I:\QCOMANDAMENT\_Next Generation\_Def projecte installacions 2a i 3a planta\Format editable_Excel\"/>
    </mc:Choice>
  </mc:AlternateContent>
  <xr:revisionPtr revIDLastSave="0" documentId="8_{ABAC67D1-1671-4264-938A-CEE8F8142184}" xr6:coauthVersionLast="47" xr6:coauthVersionMax="47" xr10:uidLastSave="{00000000-0000-0000-0000-000000000000}"/>
  <bookViews>
    <workbookView xWindow="-120" yWindow="-120" windowWidth="29040" windowHeight="15720" xr2:uid="{00000000-000D-0000-FFFF-FFFF00000000}"/>
  </bookViews>
  <sheets>
    <sheet name="T-PRES" sheetId="2" r:id="rId1"/>
    <sheet name="T-APU" sheetId="7" r:id="rId2"/>
    <sheet name="T-SMP" sheetId="8" r:id="rId3"/>
    <sheet name="T-DIM" sheetId="9"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256" i="2" l="1"/>
  <c r="H388" i="2"/>
  <c r="H570" i="2"/>
  <c r="H676" i="2"/>
  <c r="J16" i="7"/>
  <c r="J24" i="7"/>
  <c r="J25" i="7"/>
  <c r="K26" i="7"/>
  <c r="J34" i="7" s="1"/>
  <c r="J28" i="7"/>
  <c r="K29" i="7" s="1"/>
  <c r="J31" i="7"/>
  <c r="K32" i="7"/>
  <c r="J41" i="7"/>
  <c r="J42" i="7"/>
  <c r="K43" i="7"/>
  <c r="J45" i="7"/>
  <c r="J46" i="7"/>
  <c r="K47" i="7"/>
  <c r="J49" i="7"/>
  <c r="J56" i="7"/>
  <c r="J57" i="7"/>
  <c r="K58" i="7"/>
  <c r="J60" i="7"/>
  <c r="K62" i="7" s="1"/>
  <c r="J61" i="7"/>
  <c r="J64" i="7"/>
  <c r="J71" i="7"/>
  <c r="J72" i="7"/>
  <c r="J75" i="7"/>
  <c r="K76" i="7"/>
  <c r="J85" i="7"/>
  <c r="J86" i="7"/>
  <c r="K87" i="7"/>
  <c r="J92" i="7" s="1"/>
  <c r="K93" i="7" s="1"/>
  <c r="J89" i="7"/>
  <c r="K90" i="7" s="1"/>
  <c r="J99" i="7"/>
  <c r="J100" i="7"/>
  <c r="J103" i="7"/>
  <c r="K104" i="7"/>
  <c r="J113" i="7"/>
  <c r="J114" i="7"/>
  <c r="K119" i="7" s="1"/>
  <c r="K115" i="7"/>
  <c r="J117" i="7"/>
  <c r="K118" i="7" s="1"/>
  <c r="J125" i="7"/>
  <c r="K127" i="7" s="1"/>
  <c r="J126" i="7"/>
  <c r="J129" i="7"/>
  <c r="K130" i="7"/>
  <c r="K131" i="7"/>
  <c r="J137" i="7"/>
  <c r="J138" i="7"/>
  <c r="J141" i="7"/>
  <c r="K142" i="7" s="1"/>
  <c r="J149" i="7"/>
  <c r="K155" i="7" s="1"/>
  <c r="J150" i="7"/>
  <c r="K151" i="7"/>
  <c r="J153" i="7"/>
  <c r="K154" i="7" s="1"/>
  <c r="K156" i="7"/>
  <c r="J161" i="7"/>
  <c r="J162" i="7"/>
  <c r="K167" i="7" s="1"/>
  <c r="K163" i="7"/>
  <c r="J165" i="7"/>
  <c r="K166" i="7" s="1"/>
  <c r="J173" i="7"/>
  <c r="J174" i="7"/>
  <c r="J177" i="7"/>
  <c r="K178" i="7"/>
  <c r="J187" i="7"/>
  <c r="J188" i="7"/>
  <c r="K189" i="7"/>
  <c r="J194" i="7" s="1"/>
  <c r="J191" i="7"/>
  <c r="K192" i="7" s="1"/>
  <c r="K195" i="7"/>
  <c r="K196" i="7"/>
  <c r="J201" i="7"/>
  <c r="J202" i="7"/>
  <c r="J205" i="7"/>
  <c r="K206" i="7"/>
  <c r="J215" i="7"/>
  <c r="J216" i="7"/>
  <c r="K217" i="7"/>
  <c r="J222" i="7" s="1"/>
  <c r="J219" i="7"/>
  <c r="K220" i="7" s="1"/>
  <c r="K223" i="7"/>
  <c r="J229" i="7"/>
  <c r="J230" i="7"/>
  <c r="J233" i="7"/>
  <c r="K234" i="7"/>
  <c r="J243" i="7"/>
  <c r="J244" i="7"/>
  <c r="K245" i="7"/>
  <c r="J247" i="7"/>
  <c r="J248" i="7"/>
  <c r="J249" i="7"/>
  <c r="J252" i="7"/>
  <c r="J259" i="7"/>
  <c r="K260" i="7" s="1"/>
  <c r="J262" i="7"/>
  <c r="K267" i="7" s="1"/>
  <c r="J263" i="7"/>
  <c r="J264" i="7"/>
  <c r="J265" i="7"/>
  <c r="K266" i="7"/>
  <c r="J273" i="7"/>
  <c r="K274" i="7" s="1"/>
  <c r="J276" i="7"/>
  <c r="J277" i="7"/>
  <c r="J278" i="7"/>
  <c r="J279" i="7"/>
  <c r="K281" i="7"/>
  <c r="J287" i="7"/>
  <c r="J288" i="7"/>
  <c r="J291" i="7"/>
  <c r="K292" i="7"/>
  <c r="J301" i="7"/>
  <c r="J302" i="7"/>
  <c r="K303" i="7"/>
  <c r="J308" i="7" s="1"/>
  <c r="J305" i="7"/>
  <c r="J315" i="7"/>
  <c r="J316" i="7"/>
  <c r="J319" i="7"/>
  <c r="K320" i="7"/>
  <c r="J330" i="7"/>
  <c r="J331" i="7"/>
  <c r="K332" i="7"/>
  <c r="J341" i="7" s="1"/>
  <c r="J334" i="7"/>
  <c r="J335" i="7"/>
  <c r="J336" i="7"/>
  <c r="J337" i="7"/>
  <c r="K342" i="7" s="1"/>
  <c r="J338" i="7"/>
  <c r="J348" i="7"/>
  <c r="J349" i="7"/>
  <c r="J352" i="7"/>
  <c r="J353" i="7"/>
  <c r="K354" i="7"/>
  <c r="J363" i="7"/>
  <c r="J364" i="7"/>
  <c r="J367" i="7"/>
  <c r="J368" i="7"/>
  <c r="K369" i="7"/>
  <c r="J376" i="7"/>
  <c r="J377" i="7"/>
  <c r="J380" i="7"/>
  <c r="J381" i="7"/>
  <c r="J389" i="7"/>
  <c r="J390" i="7"/>
  <c r="K391" i="7"/>
  <c r="J399" i="7" s="1"/>
  <c r="J393" i="7"/>
  <c r="K394" i="7"/>
  <c r="J396" i="7"/>
  <c r="K397" i="7"/>
  <c r="J406" i="7"/>
  <c r="J407" i="7"/>
  <c r="K408" i="7"/>
  <c r="J413" i="7" s="1"/>
  <c r="K414" i="7" s="1"/>
  <c r="J410" i="7"/>
  <c r="K411" i="7" s="1"/>
  <c r="J420" i="7"/>
  <c r="J421" i="7"/>
  <c r="J424" i="7"/>
  <c r="K425" i="7"/>
  <c r="J434" i="7"/>
  <c r="J435" i="7"/>
  <c r="J438" i="7"/>
  <c r="J439" i="7"/>
  <c r="K440" i="7"/>
  <c r="J449" i="7"/>
  <c r="J450" i="7"/>
  <c r="K451" i="7"/>
  <c r="J453" i="7"/>
  <c r="J461" i="7"/>
  <c r="J462" i="7"/>
  <c r="K463" i="7"/>
  <c r="J468" i="7" s="1"/>
  <c r="J465" i="7"/>
  <c r="K466" i="7"/>
  <c r="K469" i="7"/>
  <c r="J475" i="7"/>
  <c r="J476" i="7"/>
  <c r="J479" i="7"/>
  <c r="K480" i="7" s="1"/>
  <c r="J489" i="7"/>
  <c r="J490" i="7"/>
  <c r="K491" i="7"/>
  <c r="J496" i="7" s="1"/>
  <c r="K497" i="7" s="1"/>
  <c r="J493" i="7"/>
  <c r="K494" i="7"/>
  <c r="J503" i="7"/>
  <c r="J504" i="7"/>
  <c r="J507" i="7"/>
  <c r="K508" i="7"/>
  <c r="J510" i="7"/>
  <c r="J511" i="7"/>
  <c r="K512" i="7"/>
  <c r="J519" i="7"/>
  <c r="J520" i="7"/>
  <c r="J523" i="7"/>
  <c r="K524" i="7"/>
  <c r="J531" i="7"/>
  <c r="K532" i="7" s="1"/>
  <c r="J537" i="7" s="1"/>
  <c r="J534" i="7"/>
  <c r="K535" i="7" s="1"/>
  <c r="J544" i="7"/>
  <c r="K545" i="7"/>
  <c r="J550" i="7" s="1"/>
  <c r="J547" i="7"/>
  <c r="K548" i="7" s="1"/>
  <c r="K551" i="7"/>
  <c r="K552" i="7"/>
  <c r="J557" i="7"/>
  <c r="J558" i="7"/>
  <c r="J561" i="7"/>
  <c r="J562" i="7"/>
  <c r="K563" i="7" s="1"/>
  <c r="J571" i="7"/>
  <c r="J572" i="7"/>
  <c r="K573" i="7"/>
  <c r="J575" i="7"/>
  <c r="J587" i="7"/>
  <c r="J588" i="7"/>
  <c r="K589" i="7"/>
  <c r="J591" i="7"/>
  <c r="J592" i="7"/>
  <c r="J593" i="7"/>
  <c r="J594" i="7"/>
  <c r="J595" i="7"/>
  <c r="J596" i="7"/>
  <c r="J597" i="7"/>
  <c r="J598" i="7"/>
  <c r="J599" i="7"/>
  <c r="J600" i="7"/>
  <c r="J608" i="7"/>
  <c r="J609" i="7"/>
  <c r="J612" i="7"/>
  <c r="J613" i="7"/>
  <c r="J614" i="7"/>
  <c r="J624" i="7"/>
  <c r="J627" i="7"/>
  <c r="J628" i="7"/>
  <c r="J629" i="7"/>
  <c r="J637" i="7"/>
  <c r="K638" i="7"/>
  <c r="J640" i="7"/>
  <c r="J641" i="7"/>
  <c r="J649" i="7"/>
  <c r="J650" i="7"/>
  <c r="J653" i="7"/>
  <c r="J654" i="7"/>
  <c r="K655" i="7" s="1"/>
  <c r="J664" i="7"/>
  <c r="J665" i="7"/>
  <c r="K666" i="7"/>
  <c r="J668" i="7"/>
  <c r="J669" i="7"/>
  <c r="K670" i="7"/>
  <c r="J672" i="7"/>
  <c r="J679" i="7"/>
  <c r="J680" i="7"/>
  <c r="J683" i="7"/>
  <c r="K684" i="7"/>
  <c r="J691" i="7"/>
  <c r="J692" i="7"/>
  <c r="K693" i="7"/>
  <c r="J695" i="7"/>
  <c r="K696" i="7" s="1"/>
  <c r="K697" i="7"/>
  <c r="J703" i="7"/>
  <c r="J704" i="7"/>
  <c r="J707" i="7"/>
  <c r="J708" i="7"/>
  <c r="K709" i="7"/>
  <c r="J716" i="7"/>
  <c r="J724" i="7"/>
  <c r="J732" i="7"/>
  <c r="K733" i="7" s="1"/>
  <c r="K734" i="7"/>
  <c r="K735" i="7"/>
  <c r="K736" i="7"/>
  <c r="K730" i="7" s="1"/>
  <c r="J740" i="7"/>
  <c r="J741" i="7"/>
  <c r="K742" i="7"/>
  <c r="J750" i="7" s="1"/>
  <c r="J744" i="7"/>
  <c r="K745" i="7"/>
  <c r="J747" i="7"/>
  <c r="K748" i="7"/>
  <c r="K751" i="7"/>
  <c r="J757" i="7"/>
  <c r="J758" i="7"/>
  <c r="J761" i="7"/>
  <c r="K762" i="7"/>
  <c r="J764" i="7"/>
  <c r="K765" i="7" s="1"/>
  <c r="J774" i="7"/>
  <c r="K776" i="7" s="1"/>
  <c r="J784" i="7" s="1"/>
  <c r="J775" i="7"/>
  <c r="J778" i="7"/>
  <c r="K779" i="7"/>
  <c r="J781" i="7"/>
  <c r="K782" i="7"/>
  <c r="K785" i="7"/>
  <c r="J791" i="7"/>
  <c r="K793" i="7" s="1"/>
  <c r="J792" i="7"/>
  <c r="J795" i="7"/>
  <c r="K796" i="7"/>
  <c r="J798" i="7"/>
  <c r="K799" i="7"/>
  <c r="J801" i="7"/>
  <c r="K802" i="7"/>
  <c r="J808" i="7"/>
  <c r="K810" i="7" s="1"/>
  <c r="J816" i="7" s="1"/>
  <c r="J809" i="7"/>
  <c r="J812" i="7"/>
  <c r="J813" i="7"/>
  <c r="J823" i="7"/>
  <c r="J824" i="7"/>
  <c r="J827" i="7"/>
  <c r="J828" i="7"/>
  <c r="K829" i="7"/>
  <c r="J838" i="7"/>
  <c r="J839" i="7"/>
  <c r="K840" i="7" s="1"/>
  <c r="J846" i="7" s="1"/>
  <c r="J842" i="7"/>
  <c r="J843" i="7"/>
  <c r="K844" i="7"/>
  <c r="J853" i="7"/>
  <c r="J854" i="7"/>
  <c r="K855" i="7"/>
  <c r="J861" i="7" s="1"/>
  <c r="J857" i="7"/>
  <c r="J858" i="7"/>
  <c r="J868" i="7"/>
  <c r="J869" i="7"/>
  <c r="J872" i="7"/>
  <c r="K873" i="7"/>
  <c r="J880" i="7"/>
  <c r="J881" i="7"/>
  <c r="K882" i="7"/>
  <c r="J887" i="7" s="1"/>
  <c r="K888" i="7" s="1"/>
  <c r="J884" i="7"/>
  <c r="K885" i="7" s="1"/>
  <c r="K889" i="7"/>
  <c r="J894" i="7"/>
  <c r="J895" i="7"/>
  <c r="J898" i="7"/>
  <c r="J899" i="7"/>
  <c r="K900" i="7" s="1"/>
  <c r="J909" i="7"/>
  <c r="J910" i="7"/>
  <c r="J913" i="7"/>
  <c r="K914" i="7"/>
  <c r="J923" i="7"/>
  <c r="J924" i="7"/>
  <c r="J927" i="7"/>
  <c r="K928" i="7" s="1"/>
  <c r="J937" i="7"/>
  <c r="J938" i="7"/>
  <c r="K939" i="7"/>
  <c r="J941" i="7"/>
  <c r="J942" i="7"/>
  <c r="K943" i="7"/>
  <c r="J945" i="7"/>
  <c r="J952" i="7"/>
  <c r="J953" i="7"/>
  <c r="K954" i="7"/>
  <c r="J959" i="7" s="1"/>
  <c r="J956" i="7"/>
  <c r="K957" i="7" s="1"/>
  <c r="J966" i="7"/>
  <c r="K968" i="7" s="1"/>
  <c r="J976" i="7" s="1"/>
  <c r="J967" i="7"/>
  <c r="J970" i="7"/>
  <c r="J971" i="7"/>
  <c r="J972" i="7"/>
  <c r="J973" i="7"/>
  <c r="J983" i="7"/>
  <c r="J984" i="7"/>
  <c r="J987" i="7"/>
  <c r="J988" i="7"/>
  <c r="K991" i="7" s="1"/>
  <c r="J989" i="7"/>
  <c r="J990" i="7"/>
  <c r="J1000" i="7"/>
  <c r="J1001" i="7"/>
  <c r="K1002" i="7"/>
  <c r="J1007" i="7" s="1"/>
  <c r="J1004" i="7"/>
  <c r="K1005" i="7" s="1"/>
  <c r="K1008" i="7"/>
  <c r="K1009" i="7"/>
  <c r="J1014" i="7"/>
  <c r="J1015" i="7"/>
  <c r="J1018" i="7"/>
  <c r="J1019" i="7"/>
  <c r="K1020" i="7" s="1"/>
  <c r="J1027" i="7"/>
  <c r="J1028" i="7"/>
  <c r="K1029" i="7"/>
  <c r="J1031" i="7"/>
  <c r="J1032" i="7"/>
  <c r="J1040" i="7"/>
  <c r="J1041" i="7"/>
  <c r="J1044" i="7"/>
  <c r="J1045" i="7"/>
  <c r="K1046" i="7"/>
  <c r="J1053" i="7"/>
  <c r="J1054" i="7"/>
  <c r="K1055" i="7"/>
  <c r="J1057" i="7"/>
  <c r="K1059" i="7" s="1"/>
  <c r="J1058" i="7"/>
  <c r="K1060" i="7"/>
  <c r="J1066" i="7"/>
  <c r="K1068" i="7" s="1"/>
  <c r="J1067" i="7"/>
  <c r="J1070" i="7"/>
  <c r="K1071" i="7"/>
  <c r="K1072" i="7"/>
  <c r="J1078" i="7"/>
  <c r="J1079" i="7"/>
  <c r="J1082" i="7"/>
  <c r="K1083" i="7" s="1"/>
  <c r="J1092" i="7"/>
  <c r="J1093" i="7"/>
  <c r="K1094" i="7"/>
  <c r="J1099" i="7" s="1"/>
  <c r="K1100" i="7" s="1"/>
  <c r="J1096" i="7"/>
  <c r="K1097" i="7"/>
  <c r="J1106" i="7"/>
  <c r="J1107" i="7"/>
  <c r="J1110" i="7"/>
  <c r="K1111" i="7" s="1"/>
  <c r="J1120" i="7"/>
  <c r="J1121" i="7"/>
  <c r="J1124" i="7"/>
  <c r="K1125" i="7"/>
  <c r="J1134" i="7"/>
  <c r="J1135" i="7"/>
  <c r="J1138" i="7"/>
  <c r="K1139" i="7" s="1"/>
  <c r="J1148" i="7"/>
  <c r="J1149" i="7"/>
  <c r="K1150" i="7"/>
  <c r="J1155" i="7" s="1"/>
  <c r="K1156" i="7" s="1"/>
  <c r="J1152" i="7"/>
  <c r="K1153" i="7"/>
  <c r="J1162" i="7"/>
  <c r="K1164" i="7" s="1"/>
  <c r="J1169" i="7" s="1"/>
  <c r="J1163" i="7"/>
  <c r="J1166" i="7"/>
  <c r="K1170" i="7" s="1"/>
  <c r="K1171" i="7" s="1"/>
  <c r="K1167" i="7"/>
  <c r="K1172" i="7"/>
  <c r="K1160" i="7" s="1"/>
  <c r="J1176" i="7"/>
  <c r="J1177" i="7"/>
  <c r="J1180" i="7"/>
  <c r="K1181" i="7"/>
  <c r="J1190" i="7"/>
  <c r="K1198" i="7" s="1"/>
  <c r="K1200" i="7" s="1"/>
  <c r="K1188" i="7" s="1"/>
  <c r="J1191" i="7"/>
  <c r="K1192" i="7"/>
  <c r="J1197" i="7" s="1"/>
  <c r="J1194" i="7"/>
  <c r="K1195" i="7" s="1"/>
  <c r="K1199" i="7"/>
  <c r="J1204" i="7"/>
  <c r="K1210" i="7" s="1"/>
  <c r="J1205" i="7"/>
  <c r="K1206" i="7"/>
  <c r="J1208" i="7"/>
  <c r="K1209" i="7"/>
  <c r="K1211" i="7"/>
  <c r="J1216" i="7"/>
  <c r="K1218" i="7" s="1"/>
  <c r="J1217" i="7"/>
  <c r="J1220" i="7"/>
  <c r="K1222" i="7" s="1"/>
  <c r="K1221" i="7"/>
  <c r="J1228" i="7"/>
  <c r="J1229" i="7"/>
  <c r="J1232" i="7"/>
  <c r="K1233" i="7" s="1"/>
  <c r="J1240" i="7"/>
  <c r="J1241" i="7"/>
  <c r="K1242" i="7" s="1"/>
  <c r="J1244" i="7"/>
  <c r="J1252" i="7"/>
  <c r="J1253" i="7"/>
  <c r="K1258" i="7" s="1"/>
  <c r="J1256" i="7"/>
  <c r="K1257" i="7"/>
  <c r="J1264" i="7"/>
  <c r="J1265" i="7"/>
  <c r="J1268" i="7"/>
  <c r="K1269" i="7" s="1"/>
  <c r="J1276" i="7"/>
  <c r="J1277" i="7"/>
  <c r="K1278" i="7"/>
  <c r="J1283" i="7" s="1"/>
  <c r="J1280" i="7"/>
  <c r="K1281" i="7" s="1"/>
  <c r="K1284" i="7"/>
  <c r="J1290" i="7"/>
  <c r="J1291" i="7"/>
  <c r="J1294" i="7"/>
  <c r="K1295" i="7"/>
  <c r="J1304" i="7"/>
  <c r="J1305" i="7"/>
  <c r="J1308" i="7"/>
  <c r="K1309" i="7"/>
  <c r="J1316" i="7"/>
  <c r="J1317" i="7"/>
  <c r="J1320" i="7"/>
  <c r="J1321" i="7"/>
  <c r="K1322" i="7"/>
  <c r="J1331" i="7"/>
  <c r="J1332" i="7"/>
  <c r="K1333" i="7"/>
  <c r="J1339" i="7" s="1"/>
  <c r="J1335" i="7"/>
  <c r="J1336" i="7"/>
  <c r="J1346" i="7"/>
  <c r="J1347" i="7"/>
  <c r="J1350" i="7"/>
  <c r="K1351" i="7" s="1"/>
  <c r="J1360" i="7"/>
  <c r="J1361" i="7"/>
  <c r="K1368" i="7" s="1"/>
  <c r="K1362" i="7"/>
  <c r="J1367" i="7" s="1"/>
  <c r="J1364" i="7"/>
  <c r="K1365" i="7" s="1"/>
  <c r="J1374" i="7"/>
  <c r="J1375" i="7"/>
  <c r="J1378" i="7"/>
  <c r="K1379" i="7" s="1"/>
  <c r="J1388" i="7"/>
  <c r="J1389" i="7"/>
  <c r="K1394" i="7" s="1"/>
  <c r="J1392" i="7"/>
  <c r="K1393" i="7" s="1"/>
  <c r="K1395" i="7"/>
  <c r="K1396" i="7" s="1"/>
  <c r="K1386" i="7" s="1"/>
  <c r="J1400" i="7"/>
  <c r="K1401" i="7" s="1"/>
  <c r="J1403" i="7"/>
  <c r="J1406" i="7"/>
  <c r="J1413" i="7"/>
  <c r="J1416" i="7"/>
  <c r="K1417" i="7"/>
  <c r="J1426" i="7"/>
  <c r="K1428" i="7" s="1"/>
  <c r="J1433" i="7" s="1"/>
  <c r="J1427" i="7"/>
  <c r="J1430" i="7"/>
  <c r="K1431" i="7" s="1"/>
  <c r="K1434" i="7"/>
  <c r="K1435" i="7" s="1"/>
  <c r="J1440" i="7"/>
  <c r="J1441" i="7"/>
  <c r="J1444" i="7"/>
  <c r="K1445" i="7"/>
  <c r="J1454" i="7"/>
  <c r="J1455" i="7"/>
  <c r="J1458" i="7"/>
  <c r="K1459" i="7"/>
  <c r="J1468" i="7"/>
  <c r="K1470" i="7" s="1"/>
  <c r="J1475" i="7" s="1"/>
  <c r="J1469" i="7"/>
  <c r="J1472" i="7"/>
  <c r="K1473" i="7"/>
  <c r="K1476" i="7"/>
  <c r="J1482" i="7"/>
  <c r="J1483" i="7"/>
  <c r="K1484" i="7"/>
  <c r="J1489" i="7" s="1"/>
  <c r="J1486" i="7"/>
  <c r="K1487" i="7" s="1"/>
  <c r="K1490" i="7"/>
  <c r="K1491" i="7" s="1"/>
  <c r="J1496" i="7"/>
  <c r="J1497" i="7"/>
  <c r="J1500" i="7"/>
  <c r="K1501" i="7"/>
  <c r="J1510" i="7"/>
  <c r="J1511" i="7"/>
  <c r="K1512" i="7"/>
  <c r="J1517" i="7" s="1"/>
  <c r="K1518" i="7" s="1"/>
  <c r="J1514" i="7"/>
  <c r="K1515" i="7"/>
  <c r="J1524" i="7"/>
  <c r="J1525" i="7"/>
  <c r="K1526" i="7"/>
  <c r="J1531" i="7" s="1"/>
  <c r="K1532" i="7" s="1"/>
  <c r="J1528" i="7"/>
  <c r="K1529" i="7"/>
  <c r="J1538" i="7"/>
  <c r="K1540" i="7" s="1"/>
  <c r="J1545" i="7" s="1"/>
  <c r="J1539" i="7"/>
  <c r="J1542" i="7"/>
  <c r="K1546" i="7" s="1"/>
  <c r="K1543" i="7"/>
  <c r="J1552" i="7"/>
  <c r="J1553" i="7"/>
  <c r="J1556" i="7"/>
  <c r="K1557" i="7"/>
  <c r="J1566" i="7"/>
  <c r="J1567" i="7"/>
  <c r="K1568" i="7"/>
  <c r="J1574" i="7" s="1"/>
  <c r="J1570" i="7"/>
  <c r="K1572" i="7" s="1"/>
  <c r="J1571" i="7"/>
  <c r="K1575" i="7"/>
  <c r="J1581" i="7"/>
  <c r="J1582" i="7"/>
  <c r="J1585" i="7"/>
  <c r="K1586" i="7" s="1"/>
  <c r="J1595" i="7"/>
  <c r="J1596" i="7"/>
  <c r="K1597" i="7"/>
  <c r="J1602" i="7" s="1"/>
  <c r="J1599" i="7"/>
  <c r="J1609" i="7"/>
  <c r="J1610" i="7"/>
  <c r="J1613" i="7"/>
  <c r="K1614" i="7"/>
  <c r="J1623" i="7"/>
  <c r="J1624" i="7"/>
  <c r="K1625" i="7" s="1"/>
  <c r="J1630" i="7" s="1"/>
  <c r="J1627" i="7"/>
  <c r="K1628" i="7" s="1"/>
  <c r="K1631" i="7"/>
  <c r="K1632" i="7"/>
  <c r="J1637" i="7"/>
  <c r="J1638" i="7"/>
  <c r="J1641" i="7"/>
  <c r="K1642" i="7" s="1"/>
  <c r="J1651" i="7"/>
  <c r="J1652" i="7"/>
  <c r="K1653" i="7"/>
  <c r="J1658" i="7" s="1"/>
  <c r="J1655" i="7"/>
  <c r="K1656" i="7" s="1"/>
  <c r="J1665" i="7"/>
  <c r="J1666" i="7"/>
  <c r="J1669" i="7"/>
  <c r="K1670" i="7"/>
  <c r="J1679" i="7"/>
  <c r="J1680" i="7"/>
  <c r="K1681" i="7" s="1"/>
  <c r="J1686" i="7" s="1"/>
  <c r="J1683" i="7"/>
  <c r="K1684" i="7" s="1"/>
  <c r="K1687" i="7"/>
  <c r="J1693" i="7"/>
  <c r="J1694" i="7"/>
  <c r="J1697" i="7"/>
  <c r="K1698" i="7" s="1"/>
  <c r="J1705" i="7"/>
  <c r="J1713" i="7"/>
  <c r="K1714" i="7" s="1"/>
  <c r="K1715" i="7"/>
  <c r="J1721" i="7"/>
  <c r="K1722" i="7" s="1"/>
  <c r="K1723" i="7"/>
  <c r="J1729" i="7"/>
  <c r="J1730" i="7"/>
  <c r="J1733" i="7"/>
  <c r="K1734" i="7"/>
  <c r="J1743" i="7"/>
  <c r="K1745" i="7" s="1"/>
  <c r="J1750" i="7" s="1"/>
  <c r="J1744" i="7"/>
  <c r="J1747" i="7"/>
  <c r="K1748" i="7"/>
  <c r="K1751" i="7"/>
  <c r="J1757" i="7"/>
  <c r="J1758" i="7"/>
  <c r="K1759" i="7" s="1"/>
  <c r="J1764" i="7" s="1"/>
  <c r="J1761" i="7"/>
  <c r="K1762" i="7"/>
  <c r="J1771" i="7"/>
  <c r="J1772" i="7"/>
  <c r="J1775" i="7"/>
  <c r="K1776" i="7" s="1"/>
  <c r="J1783" i="7"/>
  <c r="J1784" i="7"/>
  <c r="K1785" i="7" s="1"/>
  <c r="J1787" i="7"/>
  <c r="K1788" i="7" s="1"/>
  <c r="K1789" i="7"/>
  <c r="K1790" i="7"/>
  <c r="J1795" i="7"/>
  <c r="J1796" i="7"/>
  <c r="K1797" i="7"/>
  <c r="J1805" i="7" s="1"/>
  <c r="J1799" i="7"/>
  <c r="J1800" i="7"/>
  <c r="J1801" i="7"/>
  <c r="J1802" i="7"/>
  <c r="K1806" i="7"/>
  <c r="J1812" i="7"/>
  <c r="J1813" i="7"/>
  <c r="J1816" i="7"/>
  <c r="J1817" i="7"/>
  <c r="J1818" i="7"/>
  <c r="J1819" i="7"/>
  <c r="K1820" i="7"/>
  <c r="J1829" i="7"/>
  <c r="J1830" i="7"/>
  <c r="K1831" i="7"/>
  <c r="J1839" i="7" s="1"/>
  <c r="J1833" i="7"/>
  <c r="K1837" i="7" s="1"/>
  <c r="J1834" i="7"/>
  <c r="J1835" i="7"/>
  <c r="J1836" i="7"/>
  <c r="J1846" i="7"/>
  <c r="J1847" i="7"/>
  <c r="K1848" i="7"/>
  <c r="J1855" i="7" s="1"/>
  <c r="J1850" i="7"/>
  <c r="J1851" i="7"/>
  <c r="J1852" i="7"/>
  <c r="K1853" i="7"/>
  <c r="J1862" i="7"/>
  <c r="J1863" i="7"/>
  <c r="K1864" i="7" s="1"/>
  <c r="J1866" i="7"/>
  <c r="K1869" i="7" s="1"/>
  <c r="J1867" i="7"/>
  <c r="J1868" i="7"/>
  <c r="J1871" i="7"/>
  <c r="J1878" i="7"/>
  <c r="J1879" i="7"/>
  <c r="J1882" i="7"/>
  <c r="J1883" i="7"/>
  <c r="J1884" i="7"/>
  <c r="K1885" i="7" s="1"/>
  <c r="J1894" i="7"/>
  <c r="J1895" i="7"/>
  <c r="K1896" i="7"/>
  <c r="J1903" i="7" s="1"/>
  <c r="J1898" i="7"/>
  <c r="J1899" i="7"/>
  <c r="J1900" i="7"/>
  <c r="K1901" i="7"/>
  <c r="J1910" i="7"/>
  <c r="J1911" i="7"/>
  <c r="K1912" i="7"/>
  <c r="J1919" i="7" s="1"/>
  <c r="J1914" i="7"/>
  <c r="J1915" i="7"/>
  <c r="J1916" i="7"/>
  <c r="K1917" i="7"/>
  <c r="J1926" i="7"/>
  <c r="J1927" i="7"/>
  <c r="K1928" i="7" s="1"/>
  <c r="J1930" i="7"/>
  <c r="K1933" i="7" s="1"/>
  <c r="J1931" i="7"/>
  <c r="J1932" i="7"/>
  <c r="J1935" i="7"/>
  <c r="J1942" i="7"/>
  <c r="J1943" i="7"/>
  <c r="J1946" i="7"/>
  <c r="J1947" i="7"/>
  <c r="J1948" i="7"/>
  <c r="K1949" i="7" s="1"/>
  <c r="J1958" i="7"/>
  <c r="J1959" i="7"/>
  <c r="K1960" i="7"/>
  <c r="J1967" i="7" s="1"/>
  <c r="J1962" i="7"/>
  <c r="J1963" i="7"/>
  <c r="J1964" i="7"/>
  <c r="K1965" i="7"/>
  <c r="J1974" i="7"/>
  <c r="J1975" i="7"/>
  <c r="K1976" i="7"/>
  <c r="J1983" i="7" s="1"/>
  <c r="J1978" i="7"/>
  <c r="J1979" i="7"/>
  <c r="J1980" i="7"/>
  <c r="K1981" i="7"/>
  <c r="J1990" i="7"/>
  <c r="J1991" i="7"/>
  <c r="K1992" i="7" s="1"/>
  <c r="J1994" i="7"/>
  <c r="J1997" i="7"/>
  <c r="J2004" i="7"/>
  <c r="J2007" i="7"/>
  <c r="J2008" i="7"/>
  <c r="K2009" i="7"/>
  <c r="J2011" i="7"/>
  <c r="K2012" i="7" s="1"/>
  <c r="J2019" i="7"/>
  <c r="K2020" i="7" s="1"/>
  <c r="J2022" i="7"/>
  <c r="K2024" i="7" s="1"/>
  <c r="J2023" i="7"/>
  <c r="J2026" i="7"/>
  <c r="K2027" i="7"/>
  <c r="J2034" i="7"/>
  <c r="K2035" i="7"/>
  <c r="J2037" i="7"/>
  <c r="K2039" i="7" s="1"/>
  <c r="J2038" i="7"/>
  <c r="J2041" i="7"/>
  <c r="K2043" i="7" s="1"/>
  <c r="K2042" i="7"/>
  <c r="J2049" i="7"/>
  <c r="J2052" i="7"/>
  <c r="J2053" i="7"/>
  <c r="K2054" i="7"/>
  <c r="J2056" i="7"/>
  <c r="K2057" i="7"/>
  <c r="J2064" i="7"/>
  <c r="K2065" i="7" s="1"/>
  <c r="J2067" i="7"/>
  <c r="J2068" i="7"/>
  <c r="J2071" i="7"/>
  <c r="K2072" i="7" s="1"/>
  <c r="J2079" i="7"/>
  <c r="J2080" i="7"/>
  <c r="J2083" i="7"/>
  <c r="J2084" i="7"/>
  <c r="J2085" i="7"/>
  <c r="J2086" i="7"/>
  <c r="J2096" i="7"/>
  <c r="K2098" i="7" s="1"/>
  <c r="J2097" i="7"/>
  <c r="J2100" i="7"/>
  <c r="J2101" i="7"/>
  <c r="K2104" i="7" s="1"/>
  <c r="J2102" i="7"/>
  <c r="J2103" i="7"/>
  <c r="J2106" i="7"/>
  <c r="J2113" i="7"/>
  <c r="J2114" i="7"/>
  <c r="J2117" i="7"/>
  <c r="J2118" i="7"/>
  <c r="K2121" i="7" s="1"/>
  <c r="J2119" i="7"/>
  <c r="J2120" i="7"/>
  <c r="J2130" i="7"/>
  <c r="K2131" i="7"/>
  <c r="J2133" i="7"/>
  <c r="J2134" i="7"/>
  <c r="K2137" i="7" s="1"/>
  <c r="J2135" i="7"/>
  <c r="J2136" i="7"/>
  <c r="K2138" i="7"/>
  <c r="J2144" i="7"/>
  <c r="K2145" i="7" s="1"/>
  <c r="J2147" i="7"/>
  <c r="J2148" i="7"/>
  <c r="K2151" i="7" s="1"/>
  <c r="J2149" i="7"/>
  <c r="J2150" i="7"/>
  <c r="K2152" i="7"/>
  <c r="J2158" i="7"/>
  <c r="J2159" i="7"/>
  <c r="J2162" i="7"/>
  <c r="K2163" i="7" s="1"/>
  <c r="J2172" i="7"/>
  <c r="J2173" i="7"/>
  <c r="J2176" i="7"/>
  <c r="K2177" i="7" s="1"/>
  <c r="J2186" i="7"/>
  <c r="J2187" i="7"/>
  <c r="J2190" i="7"/>
  <c r="J2191" i="7"/>
  <c r="K2192" i="7"/>
  <c r="J2201" i="7"/>
  <c r="J2202" i="7"/>
  <c r="K2203" i="7"/>
  <c r="J2209" i="7" s="1"/>
  <c r="J2205" i="7"/>
  <c r="J2206" i="7"/>
  <c r="K2207" i="7" s="1"/>
  <c r="J2216" i="7"/>
  <c r="J2217" i="7"/>
  <c r="K2218" i="7"/>
  <c r="J2220" i="7"/>
  <c r="K2222" i="7" s="1"/>
  <c r="J2221" i="7"/>
  <c r="J2224" i="7"/>
  <c r="K2225" i="7" s="1"/>
  <c r="J2231" i="7"/>
  <c r="J2232" i="7"/>
  <c r="K2233" i="7"/>
  <c r="J2239" i="7" s="1"/>
  <c r="K2240" i="7" s="1"/>
  <c r="J2235" i="7"/>
  <c r="J2236" i="7"/>
  <c r="J2246" i="7"/>
  <c r="J2247" i="7"/>
  <c r="J2250" i="7"/>
  <c r="J2251" i="7"/>
  <c r="K2252" i="7" s="1"/>
  <c r="J2261" i="7"/>
  <c r="J2262" i="7"/>
  <c r="J2265" i="7"/>
  <c r="J2266" i="7"/>
  <c r="K2267" i="7" s="1"/>
  <c r="J2276" i="7"/>
  <c r="J2277" i="7"/>
  <c r="K2278" i="7"/>
  <c r="J2284" i="7" s="1"/>
  <c r="J2280" i="7"/>
  <c r="J2281" i="7"/>
  <c r="J2291" i="7"/>
  <c r="J2292" i="7"/>
  <c r="J2295" i="7"/>
  <c r="K2297" i="7" s="1"/>
  <c r="J2296" i="7"/>
  <c r="J2306" i="7"/>
  <c r="J2307" i="7"/>
  <c r="J2310" i="7"/>
  <c r="K2312" i="7" s="1"/>
  <c r="J2311" i="7"/>
  <c r="J2321" i="7"/>
  <c r="J2322" i="7"/>
  <c r="J2325" i="7"/>
  <c r="J2326" i="7"/>
  <c r="K2327" i="7" s="1"/>
  <c r="J2336" i="7"/>
  <c r="J2337" i="7"/>
  <c r="K2338" i="7" s="1"/>
  <c r="J2344" i="7" s="1"/>
  <c r="J2340" i="7"/>
  <c r="J2341" i="7"/>
  <c r="K2342" i="7"/>
  <c r="J2351" i="7"/>
  <c r="K2360" i="7" s="1"/>
  <c r="J2352" i="7"/>
  <c r="K2353" i="7"/>
  <c r="J2359" i="7" s="1"/>
  <c r="J2355" i="7"/>
  <c r="K2357" i="7" s="1"/>
  <c r="J2356" i="7"/>
  <c r="K2361" i="7"/>
  <c r="J2366" i="7"/>
  <c r="J2367" i="7"/>
  <c r="J2370" i="7"/>
  <c r="J2371" i="7"/>
  <c r="J2381" i="7"/>
  <c r="J2382" i="7"/>
  <c r="K2383" i="7" s="1"/>
  <c r="J2389" i="7" s="1"/>
  <c r="J2385" i="7"/>
  <c r="J2386" i="7"/>
  <c r="K2387" i="7"/>
  <c r="J2396" i="7"/>
  <c r="J2397" i="7"/>
  <c r="K2398" i="7" s="1"/>
  <c r="J2404" i="7" s="1"/>
  <c r="J2400" i="7"/>
  <c r="J2401" i="7"/>
  <c r="J2411" i="7"/>
  <c r="J2412" i="7"/>
  <c r="K2413" i="7"/>
  <c r="J2419" i="7" s="1"/>
  <c r="J2415" i="7"/>
  <c r="K2417" i="7" s="1"/>
  <c r="J2416" i="7"/>
  <c r="J2426" i="7"/>
  <c r="K2428" i="7" s="1"/>
  <c r="J2434" i="7" s="1"/>
  <c r="J2427" i="7"/>
  <c r="J2430" i="7"/>
  <c r="K2432" i="7" s="1"/>
  <c r="J2431" i="7"/>
  <c r="J2441" i="7"/>
  <c r="J2442" i="7"/>
  <c r="J2445" i="7"/>
  <c r="J2446" i="7"/>
  <c r="K2447" i="7" s="1"/>
  <c r="J2456" i="7"/>
  <c r="J2457" i="7"/>
  <c r="K2458" i="7"/>
  <c r="J2464" i="7" s="1"/>
  <c r="K2465" i="7" s="1"/>
  <c r="K2466" i="7" s="1"/>
  <c r="J2460" i="7"/>
  <c r="K2462" i="7" s="1"/>
  <c r="J2461" i="7"/>
  <c r="J2471" i="7"/>
  <c r="J2472" i="7"/>
  <c r="K2473" i="7"/>
  <c r="J2479" i="7" s="1"/>
  <c r="K2480" i="7" s="1"/>
  <c r="J2475" i="7"/>
  <c r="J2476" i="7"/>
  <c r="J2486" i="7"/>
  <c r="K2488" i="7" s="1"/>
  <c r="J2494" i="7" s="1"/>
  <c r="J2487" i="7"/>
  <c r="J2490" i="7"/>
  <c r="J2491" i="7"/>
  <c r="K2492" i="7" s="1"/>
  <c r="J2501" i="7"/>
  <c r="J2502" i="7"/>
  <c r="J2505" i="7"/>
  <c r="J2506" i="7"/>
  <c r="K2507" i="7" s="1"/>
  <c r="J2516" i="7"/>
  <c r="J2517" i="7"/>
  <c r="K2518" i="7" s="1"/>
  <c r="J2524" i="7" s="1"/>
  <c r="K2525" i="7" s="1"/>
  <c r="J2520" i="7"/>
  <c r="K2522" i="7" s="1"/>
  <c r="J2521" i="7"/>
  <c r="J2531" i="7"/>
  <c r="J2532" i="7"/>
  <c r="J2535" i="7"/>
  <c r="J2536" i="7"/>
  <c r="J2546" i="7"/>
  <c r="J2547" i="7"/>
  <c r="K2548" i="7"/>
  <c r="J2550" i="7"/>
  <c r="K2552" i="7" s="1"/>
  <c r="J2551" i="7"/>
  <c r="J2554" i="7"/>
  <c r="J2561" i="7"/>
  <c r="J2562" i="7"/>
  <c r="J2565" i="7"/>
  <c r="J2566" i="7"/>
  <c r="J2576" i="7"/>
  <c r="J2577" i="7"/>
  <c r="J2580" i="7"/>
  <c r="J2581" i="7"/>
  <c r="K2582" i="7"/>
  <c r="J2591" i="7"/>
  <c r="J2592" i="7"/>
  <c r="J2595" i="7"/>
  <c r="J2596" i="7"/>
  <c r="K2597" i="7" s="1"/>
  <c r="J2606" i="7"/>
  <c r="J2607" i="7"/>
  <c r="K2608" i="7"/>
  <c r="J2615" i="7" s="1"/>
  <c r="J2610" i="7"/>
  <c r="J2611" i="7"/>
  <c r="J2612" i="7"/>
  <c r="K2613" i="7"/>
  <c r="J2622" i="7"/>
  <c r="J2623" i="7"/>
  <c r="K2624" i="7"/>
  <c r="J2626" i="7"/>
  <c r="K2629" i="7" s="1"/>
  <c r="J2627" i="7"/>
  <c r="J2628" i="7"/>
  <c r="J2631" i="7"/>
  <c r="J2638" i="7"/>
  <c r="J2639" i="7"/>
  <c r="K2640" i="7" s="1"/>
  <c r="J2642" i="7"/>
  <c r="K2645" i="7" s="1"/>
  <c r="J2643" i="7"/>
  <c r="J2644" i="7"/>
  <c r="J2647" i="7"/>
  <c r="J2654" i="7"/>
  <c r="J2655" i="7"/>
  <c r="J2658" i="7"/>
  <c r="J2659" i="7"/>
  <c r="J2660" i="7"/>
  <c r="K2661" i="7" s="1"/>
  <c r="J2670" i="7"/>
  <c r="J2671" i="7"/>
  <c r="K2672" i="7"/>
  <c r="J2679" i="7" s="1"/>
  <c r="J2674" i="7"/>
  <c r="J2675" i="7"/>
  <c r="J2676" i="7"/>
  <c r="K2677" i="7"/>
  <c r="J2686" i="7"/>
  <c r="J2687" i="7"/>
  <c r="K2688" i="7"/>
  <c r="J2690" i="7"/>
  <c r="K2693" i="7" s="1"/>
  <c r="J2691" i="7"/>
  <c r="J2692" i="7"/>
  <c r="J2695" i="7"/>
  <c r="J2702" i="7"/>
  <c r="J2703" i="7"/>
  <c r="K2704" i="7" s="1"/>
  <c r="J2706" i="7"/>
  <c r="K2709" i="7" s="1"/>
  <c r="J2707" i="7"/>
  <c r="J2708" i="7"/>
  <c r="J2711" i="7"/>
  <c r="J2718" i="7"/>
  <c r="J2719" i="7"/>
  <c r="J2722" i="7"/>
  <c r="J2723" i="7"/>
  <c r="J2724" i="7"/>
  <c r="K2725" i="7" s="1"/>
  <c r="J2734" i="7"/>
  <c r="J2735" i="7"/>
  <c r="K2740" i="7" s="1"/>
  <c r="K2736" i="7"/>
  <c r="J2738" i="7"/>
  <c r="K2739" i="7" s="1"/>
  <c r="K2741" i="7"/>
  <c r="K2742" i="7" s="1"/>
  <c r="K2732" i="7" s="1"/>
  <c r="J2746" i="7"/>
  <c r="K2752" i="7" s="1"/>
  <c r="J2747" i="7"/>
  <c r="K2748" i="7"/>
  <c r="J2750" i="7"/>
  <c r="K2751" i="7"/>
  <c r="K2753" i="7"/>
  <c r="J2758" i="7"/>
  <c r="K2760" i="7" s="1"/>
  <c r="J2759" i="7"/>
  <c r="J2762" i="7"/>
  <c r="K2764" i="7" s="1"/>
  <c r="K2763" i="7"/>
  <c r="J2770" i="7"/>
  <c r="J2771" i="7"/>
  <c r="J2774" i="7"/>
  <c r="K2775" i="7" s="1"/>
  <c r="J2782" i="7"/>
  <c r="J2783" i="7"/>
  <c r="K2784" i="7" s="1"/>
  <c r="J2786" i="7"/>
  <c r="K2787" i="7" s="1"/>
  <c r="K2788" i="7"/>
  <c r="J2794" i="7"/>
  <c r="J2795" i="7"/>
  <c r="K2800" i="7" s="1"/>
  <c r="J2798" i="7"/>
  <c r="K2799" i="7"/>
  <c r="J2806" i="7"/>
  <c r="J2807" i="7"/>
  <c r="J2810" i="7"/>
  <c r="K2811" i="7" s="1"/>
  <c r="J2818" i="7"/>
  <c r="J2819" i="7"/>
  <c r="K2820" i="7"/>
  <c r="J2822" i="7"/>
  <c r="K2823" i="7" s="1"/>
  <c r="J2830" i="7"/>
  <c r="J2831" i="7"/>
  <c r="J2834" i="7"/>
  <c r="K2835" i="7" s="1"/>
  <c r="J2842" i="7"/>
  <c r="K2848" i="7" s="1"/>
  <c r="J2843" i="7"/>
  <c r="K2844" i="7"/>
  <c r="J2846" i="7"/>
  <c r="K2847" i="7"/>
  <c r="K2849" i="7"/>
  <c r="J2854" i="7"/>
  <c r="K2856" i="7" s="1"/>
  <c r="J2855" i="7"/>
  <c r="J2858" i="7"/>
  <c r="K2860" i="7" s="1"/>
  <c r="K2859" i="7"/>
  <c r="J2866" i="7"/>
  <c r="J2867" i="7"/>
  <c r="J2870" i="7"/>
  <c r="K2871" i="7"/>
  <c r="J2878" i="7"/>
  <c r="J2879" i="7"/>
  <c r="K2880" i="7" s="1"/>
  <c r="J2882" i="7"/>
  <c r="J2890" i="7"/>
  <c r="J2891" i="7"/>
  <c r="K2896" i="7" s="1"/>
  <c r="J2894" i="7"/>
  <c r="K2895" i="7"/>
  <c r="J2902" i="7"/>
  <c r="J2903" i="7"/>
  <c r="J2906" i="7"/>
  <c r="K2907" i="7" s="1"/>
  <c r="J2914" i="7"/>
  <c r="J2915" i="7"/>
  <c r="K2916" i="7"/>
  <c r="J2918" i="7"/>
  <c r="K2919" i="7" s="1"/>
  <c r="J2926" i="7"/>
  <c r="J2927" i="7"/>
  <c r="K2932" i="7" s="1"/>
  <c r="K2933" i="7" s="1"/>
  <c r="K2934" i="7" s="1"/>
  <c r="K2924" i="7" s="1"/>
  <c r="K2928" i="7"/>
  <c r="J2930" i="7"/>
  <c r="K2931" i="7" s="1"/>
  <c r="J2938" i="7"/>
  <c r="J2939" i="7"/>
  <c r="K2940" i="7"/>
  <c r="J2946" i="7" s="1"/>
  <c r="J2942" i="7"/>
  <c r="J2943" i="7"/>
  <c r="K2944" i="7" s="1"/>
  <c r="J2953" i="7"/>
  <c r="J2954" i="7"/>
  <c r="J2957" i="7"/>
  <c r="J2958" i="7"/>
  <c r="J2959" i="7"/>
  <c r="K2961" i="7" s="1"/>
  <c r="J2960" i="7"/>
  <c r="J2970" i="7"/>
  <c r="J2971" i="7"/>
  <c r="J2974" i="7"/>
  <c r="J2975" i="7"/>
  <c r="J2976" i="7"/>
  <c r="J2977" i="7"/>
  <c r="J2987" i="7"/>
  <c r="K2989" i="7" s="1"/>
  <c r="J2988" i="7"/>
  <c r="J2991" i="7"/>
  <c r="J2992" i="7"/>
  <c r="K2995" i="7" s="1"/>
  <c r="J2993" i="7"/>
  <c r="J2994" i="7"/>
  <c r="J2997" i="7"/>
  <c r="J3004" i="7"/>
  <c r="J3005" i="7"/>
  <c r="J3008" i="7"/>
  <c r="K3009" i="7"/>
  <c r="J3018" i="7"/>
  <c r="J3019" i="7"/>
  <c r="J3022" i="7"/>
  <c r="K3023" i="7"/>
  <c r="J3032" i="7"/>
  <c r="K3040" i="7" s="1"/>
  <c r="K3041" i="7" s="1"/>
  <c r="J3033" i="7"/>
  <c r="K3034" i="7"/>
  <c r="J3039" i="7" s="1"/>
  <c r="J3036" i="7"/>
  <c r="K3037" i="7" s="1"/>
  <c r="J3046" i="7"/>
  <c r="J3047" i="7"/>
  <c r="K3048" i="7"/>
  <c r="J3053" i="7" s="1"/>
  <c r="K3054" i="7" s="1"/>
  <c r="K3055" i="7" s="1"/>
  <c r="J3050" i="7"/>
  <c r="K3051" i="7"/>
  <c r="J3060" i="7"/>
  <c r="J3061" i="7"/>
  <c r="K3062" i="7"/>
  <c r="J3067" i="7" s="1"/>
  <c r="K3068" i="7" s="1"/>
  <c r="J3064" i="7"/>
  <c r="K3065" i="7" s="1"/>
  <c r="J3074" i="7"/>
  <c r="J3075" i="7"/>
  <c r="J3078" i="7"/>
  <c r="K3079" i="7"/>
  <c r="J3088" i="7"/>
  <c r="J3089" i="7"/>
  <c r="J3092" i="7"/>
  <c r="K3093" i="7"/>
  <c r="J3100" i="7"/>
  <c r="J3101" i="7"/>
  <c r="J3104" i="7"/>
  <c r="K3105" i="7" s="1"/>
  <c r="J3114" i="7"/>
  <c r="J3115" i="7"/>
  <c r="J3118" i="7"/>
  <c r="K3119" i="7" s="1"/>
  <c r="J3128" i="7"/>
  <c r="J3129" i="7"/>
  <c r="K3130" i="7" s="1"/>
  <c r="J3132" i="7"/>
  <c r="K3133" i="7" s="1"/>
  <c r="J3135" i="7"/>
  <c r="J3142" i="7"/>
  <c r="J3143" i="7"/>
  <c r="K3151" i="7" s="1"/>
  <c r="J3146" i="7"/>
  <c r="K3147" i="7" s="1"/>
  <c r="J3149" i="7"/>
  <c r="K3150" i="7" s="1"/>
  <c r="J3157" i="7"/>
  <c r="J3158" i="7"/>
  <c r="J3161" i="7"/>
  <c r="K3162" i="7"/>
  <c r="J3171" i="7"/>
  <c r="J3172" i="7"/>
  <c r="J3175" i="7"/>
  <c r="K3176" i="7"/>
  <c r="J3185" i="7"/>
  <c r="J3186" i="7"/>
  <c r="J3189" i="7"/>
  <c r="K3190" i="7"/>
  <c r="J3199" i="7"/>
  <c r="K3207" i="7" s="1"/>
  <c r="J3200" i="7"/>
  <c r="K3201" i="7"/>
  <c r="J3206" i="7" s="1"/>
  <c r="J3203" i="7"/>
  <c r="K3204" i="7" s="1"/>
  <c r="K3208" i="7"/>
  <c r="J3213" i="7"/>
  <c r="K3219" i="7" s="1"/>
  <c r="J3214" i="7"/>
  <c r="K3215" i="7"/>
  <c r="J3217" i="7"/>
  <c r="K3218" i="7"/>
  <c r="K3220" i="7"/>
  <c r="J3225" i="7"/>
  <c r="J3226" i="7"/>
  <c r="J3229" i="7"/>
  <c r="K3230" i="7"/>
  <c r="J3239" i="7"/>
  <c r="J3240" i="7"/>
  <c r="K3241" i="7"/>
  <c r="J3246" i="7" s="1"/>
  <c r="J3243" i="7"/>
  <c r="J3253" i="7"/>
  <c r="J3254" i="7"/>
  <c r="J3257" i="7"/>
  <c r="K3258" i="7"/>
  <c r="J3267" i="7"/>
  <c r="J3268" i="7"/>
  <c r="K3269" i="7"/>
  <c r="J3274" i="7" s="1"/>
  <c r="J3271" i="7"/>
  <c r="J3282" i="7"/>
  <c r="J3283" i="7"/>
  <c r="J3286" i="7"/>
  <c r="K3287" i="7"/>
  <c r="J3296" i="7"/>
  <c r="J3297" i="7"/>
  <c r="K3298" i="7"/>
  <c r="J3303" i="7" s="1"/>
  <c r="J3300" i="7"/>
  <c r="J3310" i="7"/>
  <c r="J3311" i="7"/>
  <c r="J3314" i="7"/>
  <c r="K3315" i="7"/>
  <c r="J3324" i="7"/>
  <c r="J3325" i="7"/>
  <c r="K3326" i="7"/>
  <c r="J3331" i="7" s="1"/>
  <c r="J3328" i="7"/>
  <c r="J3338" i="7"/>
  <c r="J3339" i="7"/>
  <c r="J3342" i="7"/>
  <c r="K3343" i="7"/>
  <c r="J3352" i="7"/>
  <c r="J3353" i="7"/>
  <c r="K3354" i="7"/>
  <c r="J3359" i="7" s="1"/>
  <c r="J3356" i="7"/>
  <c r="J3366" i="7"/>
  <c r="J3367" i="7"/>
  <c r="J3370" i="7"/>
  <c r="K3371" i="7"/>
  <c r="J3380" i="7"/>
  <c r="J3381" i="7"/>
  <c r="K3382" i="7"/>
  <c r="J3387" i="7" s="1"/>
  <c r="J3384" i="7"/>
  <c r="J3394" i="7"/>
  <c r="J3395" i="7"/>
  <c r="J3398" i="7"/>
  <c r="K3399" i="7"/>
  <c r="J3408" i="7"/>
  <c r="J3409" i="7"/>
  <c r="K3410" i="7"/>
  <c r="J3415" i="7" s="1"/>
  <c r="J3412" i="7"/>
  <c r="J3422" i="7"/>
  <c r="J3423" i="7"/>
  <c r="J3426" i="7"/>
  <c r="K3427" i="7"/>
  <c r="J3436" i="7"/>
  <c r="J3437" i="7"/>
  <c r="K3438" i="7"/>
  <c r="J3443" i="7" s="1"/>
  <c r="J3440" i="7"/>
  <c r="J3450" i="7"/>
  <c r="J3451" i="7"/>
  <c r="J3454" i="7"/>
  <c r="K3455" i="7"/>
  <c r="J3464" i="7"/>
  <c r="J3465" i="7"/>
  <c r="K3466" i="7"/>
  <c r="J3471" i="7" s="1"/>
  <c r="J3468" i="7"/>
  <c r="J3478" i="7"/>
  <c r="K3480" i="7" s="1"/>
  <c r="J3479" i="7"/>
  <c r="J3482" i="7"/>
  <c r="K3484" i="7" s="1"/>
  <c r="K3483" i="7"/>
  <c r="J3490" i="7"/>
  <c r="J3491" i="7"/>
  <c r="J3494" i="7"/>
  <c r="K3495" i="7" s="1"/>
  <c r="J3502" i="7"/>
  <c r="J3503" i="7"/>
  <c r="K3504" i="7" s="1"/>
  <c r="J3506" i="7"/>
  <c r="K3507" i="7" s="1"/>
  <c r="K3508" i="7"/>
  <c r="J3514" i="7"/>
  <c r="J3515" i="7"/>
  <c r="K3520" i="7" s="1"/>
  <c r="J3518" i="7"/>
  <c r="K3519" i="7"/>
  <c r="J3526" i="7"/>
  <c r="J3527" i="7"/>
  <c r="J3530" i="7"/>
  <c r="J3531" i="7"/>
  <c r="J3532" i="7"/>
  <c r="K3534" i="7" s="1"/>
  <c r="J3533" i="7"/>
  <c r="J3543" i="7"/>
  <c r="J3544" i="7"/>
  <c r="J3547" i="7"/>
  <c r="J3548" i="7"/>
  <c r="J3549" i="7"/>
  <c r="J3550" i="7"/>
  <c r="J3560" i="7"/>
  <c r="K3562" i="7" s="1"/>
  <c r="J3561" i="7"/>
  <c r="J3564" i="7"/>
  <c r="J3565" i="7"/>
  <c r="K3570" i="7" s="1"/>
  <c r="J3566" i="7"/>
  <c r="J3569" i="7"/>
  <c r="J3576" i="7"/>
  <c r="K3577" i="7" s="1"/>
  <c r="J3579" i="7"/>
  <c r="K3580" i="7"/>
  <c r="K3581" i="7"/>
  <c r="J3587" i="7"/>
  <c r="K3588" i="7" s="1"/>
  <c r="J3590" i="7"/>
  <c r="K3591" i="7"/>
  <c r="J3598" i="7"/>
  <c r="K3599" i="7" s="1"/>
  <c r="J3601" i="7"/>
  <c r="K3602" i="7"/>
  <c r="J3609" i="7"/>
  <c r="J3617" i="7"/>
  <c r="K3618" i="7"/>
  <c r="K3619" i="7"/>
  <c r="J3625" i="7"/>
  <c r="K3627" i="7" s="1"/>
  <c r="J3633" i="7" s="1"/>
  <c r="J3626" i="7"/>
  <c r="J3629" i="7"/>
  <c r="J3630" i="7"/>
  <c r="K3634" i="7"/>
  <c r="K3635" i="7"/>
  <c r="J3640" i="7"/>
  <c r="J3641" i="7"/>
  <c r="J3644" i="7"/>
  <c r="J3645" i="7"/>
  <c r="K3646" i="7" s="1"/>
  <c r="J3655" i="7"/>
  <c r="K3656" i="7"/>
  <c r="K3657" i="7"/>
  <c r="J3663" i="7"/>
  <c r="J3664" i="7"/>
  <c r="J3667" i="7"/>
  <c r="J3668" i="7"/>
  <c r="K3671" i="7" s="1"/>
  <c r="J3669" i="7"/>
  <c r="J3670" i="7"/>
  <c r="J3673" i="7"/>
  <c r="K3674" i="7" s="1"/>
  <c r="J3681" i="7"/>
  <c r="J3682" i="7"/>
  <c r="K3683" i="7"/>
  <c r="J3685" i="7"/>
  <c r="J3686" i="7"/>
  <c r="K3687" i="7"/>
  <c r="K3688" i="7"/>
  <c r="J3694" i="7"/>
  <c r="K3696" i="7" s="1"/>
  <c r="J3702" i="7" s="1"/>
  <c r="J3695" i="7"/>
  <c r="J3698" i="7"/>
  <c r="J3699" i="7"/>
  <c r="J3709" i="7"/>
  <c r="J3710" i="7"/>
  <c r="J3713" i="7"/>
  <c r="J3714" i="7"/>
  <c r="K3715" i="7"/>
  <c r="J3724" i="7"/>
  <c r="J3725" i="7"/>
  <c r="J3728" i="7"/>
  <c r="K3729" i="7" s="1"/>
  <c r="J3737" i="7"/>
  <c r="J3738" i="7"/>
  <c r="J3741" i="7"/>
  <c r="J3742" i="7"/>
  <c r="K3743" i="7" s="1"/>
  <c r="J3752" i="7"/>
  <c r="J3753" i="7"/>
  <c r="K3754" i="7"/>
  <c r="J3761" i="7" s="1"/>
  <c r="J3756" i="7"/>
  <c r="J3757" i="7"/>
  <c r="J3758" i="7"/>
  <c r="K3759" i="7"/>
  <c r="J3768" i="7"/>
  <c r="J3769" i="7"/>
  <c r="K3770" i="7"/>
  <c r="J3777" i="7" s="1"/>
  <c r="J3772" i="7"/>
  <c r="J3773" i="7"/>
  <c r="J3774" i="7"/>
  <c r="K3775" i="7"/>
  <c r="J3785" i="7"/>
  <c r="K3786" i="7"/>
  <c r="K3787" i="7"/>
  <c r="K3788" i="7"/>
  <c r="J3793" i="7"/>
  <c r="J3801" i="7"/>
  <c r="J3802" i="7"/>
  <c r="K3803" i="7"/>
  <c r="J3808" i="7" s="1"/>
  <c r="J3805" i="7"/>
  <c r="J3815" i="7"/>
  <c r="J3816" i="7"/>
  <c r="J3819" i="7"/>
  <c r="K3820" i="7"/>
  <c r="J3829" i="7"/>
  <c r="J3830" i="7"/>
  <c r="K3831" i="7"/>
  <c r="J3836" i="7" s="1"/>
  <c r="J3833" i="7"/>
  <c r="J3843" i="7"/>
  <c r="J3844" i="7"/>
  <c r="J3847" i="7"/>
  <c r="K3848" i="7"/>
  <c r="J3857" i="7"/>
  <c r="J3858" i="7"/>
  <c r="K3859" i="7"/>
  <c r="J3864" i="7" s="1"/>
  <c r="J3861" i="7"/>
  <c r="J3871" i="7"/>
  <c r="J3872" i="7"/>
  <c r="J3875" i="7"/>
  <c r="K3876" i="7"/>
  <c r="J3885" i="7"/>
  <c r="J3886" i="7"/>
  <c r="K3887" i="7"/>
  <c r="J3892" i="7" s="1"/>
  <c r="J3889" i="7"/>
  <c r="J3899" i="7"/>
  <c r="J3900" i="7"/>
  <c r="J3903" i="7"/>
  <c r="K3904" i="7"/>
  <c r="J3913" i="7"/>
  <c r="J3914" i="7"/>
  <c r="K3915" i="7"/>
  <c r="J3920" i="7" s="1"/>
  <c r="J3917" i="7"/>
  <c r="J3927" i="7"/>
  <c r="J3928" i="7"/>
  <c r="J3931" i="7"/>
  <c r="K3932" i="7"/>
  <c r="J3941" i="7"/>
  <c r="J3942" i="7"/>
  <c r="K3943" i="7"/>
  <c r="J3948" i="7" s="1"/>
  <c r="J3945" i="7"/>
  <c r="J3955" i="7"/>
  <c r="J3956" i="7"/>
  <c r="J3959" i="7"/>
  <c r="K3960" i="7"/>
  <c r="J3969" i="7"/>
  <c r="J3970" i="7"/>
  <c r="K3971" i="7"/>
  <c r="J3976" i="7" s="1"/>
  <c r="J3973" i="7"/>
  <c r="J3983" i="7"/>
  <c r="J3984" i="7"/>
  <c r="J3987" i="7"/>
  <c r="K3988" i="7"/>
  <c r="J3997" i="7"/>
  <c r="J3998" i="7"/>
  <c r="K3999" i="7"/>
  <c r="J4004" i="7" s="1"/>
  <c r="J4001" i="7"/>
  <c r="J4011" i="7"/>
  <c r="J4012" i="7"/>
  <c r="J4015" i="7"/>
  <c r="K4016" i="7"/>
  <c r="J4025" i="7"/>
  <c r="J4026" i="7"/>
  <c r="K4027" i="7"/>
  <c r="J4032" i="7" s="1"/>
  <c r="J4029" i="7"/>
  <c r="J4039" i="7"/>
  <c r="J4040" i="7"/>
  <c r="J4043" i="7"/>
  <c r="K4044" i="7"/>
  <c r="J4053" i="7"/>
  <c r="J4054" i="7"/>
  <c r="K4055" i="7"/>
  <c r="J4060" i="7" s="1"/>
  <c r="J4057" i="7"/>
  <c r="J4067" i="7"/>
  <c r="J4068" i="7"/>
  <c r="J4071" i="7"/>
  <c r="K4072" i="7"/>
  <c r="J4081" i="7"/>
  <c r="J4082" i="7"/>
  <c r="K4083" i="7"/>
  <c r="J4085" i="7"/>
  <c r="J4093" i="7"/>
  <c r="J4094" i="7"/>
  <c r="K4095" i="7"/>
  <c r="J4097" i="7"/>
  <c r="K4098" i="7"/>
  <c r="K4099" i="7"/>
  <c r="K4100" i="7"/>
  <c r="J4105" i="7"/>
  <c r="J4106" i="7"/>
  <c r="J4109" i="7"/>
  <c r="K4110" i="7"/>
  <c r="J4119" i="7"/>
  <c r="J4120" i="7"/>
  <c r="K4121" i="7"/>
  <c r="J4126" i="7" s="1"/>
  <c r="J4123" i="7"/>
  <c r="J4133" i="7"/>
  <c r="K4135" i="7" s="1"/>
  <c r="J4134" i="7"/>
  <c r="J4137" i="7"/>
  <c r="K4138" i="7"/>
  <c r="J4140" i="7"/>
  <c r="J4147" i="7"/>
  <c r="J4148" i="7"/>
  <c r="K4149" i="7"/>
  <c r="J4154" i="7" s="1"/>
  <c r="J4151" i="7"/>
  <c r="J4161" i="7"/>
  <c r="J4162" i="7"/>
  <c r="J4165" i="7"/>
  <c r="K4166" i="7"/>
  <c r="J4175" i="7"/>
  <c r="J4176" i="7"/>
  <c r="K4177" i="7"/>
  <c r="J4182" i="7" s="1"/>
  <c r="J4179" i="7"/>
  <c r="J4189" i="7"/>
  <c r="J4190" i="7"/>
  <c r="K4195" i="7" s="1"/>
  <c r="J4193" i="7"/>
  <c r="K4194" i="7"/>
  <c r="J4201" i="7"/>
  <c r="J4202" i="7"/>
  <c r="J4205" i="7"/>
  <c r="K4206" i="7"/>
  <c r="J4215" i="7"/>
  <c r="J4216" i="7"/>
  <c r="K4217" i="7"/>
  <c r="J4222" i="7" s="1"/>
  <c r="K4223" i="7" s="1"/>
  <c r="J4219" i="7"/>
  <c r="K4220" i="7"/>
  <c r="J4229" i="7"/>
  <c r="J4230" i="7"/>
  <c r="J4233" i="7"/>
  <c r="K4234" i="7"/>
  <c r="J4243" i="7"/>
  <c r="K4244" i="7"/>
  <c r="J4246" i="7"/>
  <c r="J4254" i="7"/>
  <c r="K4255" i="7"/>
  <c r="J4257" i="7"/>
  <c r="J4265" i="7"/>
  <c r="J4266" i="7"/>
  <c r="K4267" i="7"/>
  <c r="J4269" i="7"/>
  <c r="J4270" i="7"/>
  <c r="K4271" i="7"/>
  <c r="K4272" i="7"/>
  <c r="J4278" i="7"/>
  <c r="J4279" i="7"/>
  <c r="J4282" i="7"/>
  <c r="K4284" i="7" s="1"/>
  <c r="J4283" i="7"/>
  <c r="J4291" i="7"/>
  <c r="J4292" i="7"/>
  <c r="K4293" i="7"/>
  <c r="J4295" i="7"/>
  <c r="J4296" i="7"/>
  <c r="K4297" i="7"/>
  <c r="K4298" i="7"/>
  <c r="J4304" i="7"/>
  <c r="J4305" i="7"/>
  <c r="J4308" i="7"/>
  <c r="K4310" i="7" s="1"/>
  <c r="J4309" i="7"/>
  <c r="J4317" i="7"/>
  <c r="K4318" i="7"/>
  <c r="K4319" i="7"/>
  <c r="J4325" i="7"/>
  <c r="J4333" i="7"/>
  <c r="K4334" i="7"/>
  <c r="K4335" i="7"/>
  <c r="J4341" i="7"/>
  <c r="J4342" i="7"/>
  <c r="J4345" i="7"/>
  <c r="K4346" i="7"/>
  <c r="J4353" i="7"/>
  <c r="J4354" i="7"/>
  <c r="K4355" i="7"/>
  <c r="J4360" i="7" s="1"/>
  <c r="J4357" i="7"/>
  <c r="J4367" i="7"/>
  <c r="K4369" i="7" s="1"/>
  <c r="K4368" i="7"/>
  <c r="J4375" i="7"/>
  <c r="K4376" i="7"/>
  <c r="J4381" i="7" s="1"/>
  <c r="J4378" i="7"/>
  <c r="K4382" i="7" s="1"/>
  <c r="K4383" i="7" s="1"/>
  <c r="K4379" i="7"/>
  <c r="K4384" i="7"/>
  <c r="K4373" i="7" s="1"/>
  <c r="J4388" i="7"/>
  <c r="J4389" i="7"/>
  <c r="K4390" i="7"/>
  <c r="J4392" i="7"/>
  <c r="J4393" i="7"/>
  <c r="K4394" i="7"/>
  <c r="K4395" i="7"/>
  <c r="J4401" i="7"/>
  <c r="J4402" i="7"/>
  <c r="J4405" i="7"/>
  <c r="K4406" i="7"/>
  <c r="J4413" i="7"/>
  <c r="J4414" i="7"/>
  <c r="K4415" i="7"/>
  <c r="J4417" i="7"/>
  <c r="J4425" i="7"/>
  <c r="K4426" i="7"/>
  <c r="K4427" i="7"/>
  <c r="J4433" i="7"/>
  <c r="J4434" i="7"/>
  <c r="J4437" i="7"/>
  <c r="K4438" i="7"/>
  <c r="J4447" i="7"/>
  <c r="J4448" i="7"/>
  <c r="K4449" i="7"/>
  <c r="J4451" i="7"/>
  <c r="J4452" i="7"/>
  <c r="K4453" i="7"/>
  <c r="K4454" i="7"/>
  <c r="J4460" i="7"/>
  <c r="J4468" i="7"/>
  <c r="J4469" i="7"/>
  <c r="K4470" i="7"/>
  <c r="J4488" i="7" s="1"/>
  <c r="J4472" i="7"/>
  <c r="J4473" i="7"/>
  <c r="J4474" i="7"/>
  <c r="J4475" i="7"/>
  <c r="J4476" i="7"/>
  <c r="J4477" i="7"/>
  <c r="J4478" i="7"/>
  <c r="J4479" i="7"/>
  <c r="J4480" i="7"/>
  <c r="J4481" i="7"/>
  <c r="J4484" i="7"/>
  <c r="K4486" i="7" s="1"/>
  <c r="J4485" i="7"/>
  <c r="J4495" i="7"/>
  <c r="J4496" i="7"/>
  <c r="J4499" i="7"/>
  <c r="K4500" i="7"/>
  <c r="J4502" i="7"/>
  <c r="K4503" i="7"/>
  <c r="J4505" i="7"/>
  <c r="J4506" i="7"/>
  <c r="J4516" i="7"/>
  <c r="K4518" i="7" s="1"/>
  <c r="J4529" i="7" s="1"/>
  <c r="J4517" i="7"/>
  <c r="J4520" i="7"/>
  <c r="J4521" i="7"/>
  <c r="J4522" i="7"/>
  <c r="J4525" i="7"/>
  <c r="J4526" i="7"/>
  <c r="K4527" i="7"/>
  <c r="J4536" i="7"/>
  <c r="J4537" i="7"/>
  <c r="K4538" i="7"/>
  <c r="J4540" i="7"/>
  <c r="K4541" i="7"/>
  <c r="J4543" i="7"/>
  <c r="K4544" i="7"/>
  <c r="J4546" i="7"/>
  <c r="J4547" i="7"/>
  <c r="K4548" i="7"/>
  <c r="J4550" i="7"/>
  <c r="J4557" i="7"/>
  <c r="K4558" i="7"/>
  <c r="K4559" i="7"/>
  <c r="K4560" i="7"/>
  <c r="J4565" i="7"/>
  <c r="J4566" i="7"/>
  <c r="J4569" i="7"/>
  <c r="J4570" i="7"/>
  <c r="J4571" i="7"/>
  <c r="J4572" i="7"/>
  <c r="J4573" i="7"/>
  <c r="J4574" i="7"/>
  <c r="J4575" i="7"/>
  <c r="J4576" i="7"/>
  <c r="J4577" i="7"/>
  <c r="J4578" i="7"/>
  <c r="J4579" i="7"/>
  <c r="J4580" i="7"/>
  <c r="J4581" i="7"/>
  <c r="J4582" i="7"/>
  <c r="K4583" i="7"/>
  <c r="J4585" i="7"/>
  <c r="J4586" i="7"/>
  <c r="K4587" i="7"/>
  <c r="J4596" i="7"/>
  <c r="J4597" i="7"/>
  <c r="K4598" i="7"/>
  <c r="J4620" i="7" s="1"/>
  <c r="J4600" i="7"/>
  <c r="J4601" i="7"/>
  <c r="J4602" i="7"/>
  <c r="J4603" i="7"/>
  <c r="J4604" i="7"/>
  <c r="J4605" i="7"/>
  <c r="J4606" i="7"/>
  <c r="J4607" i="7"/>
  <c r="J4608" i="7"/>
  <c r="J4609" i="7"/>
  <c r="J4610" i="7"/>
  <c r="J4611" i="7"/>
  <c r="J4612" i="7"/>
  <c r="J4613" i="7"/>
  <c r="J4616" i="7"/>
  <c r="K4618" i="7" s="1"/>
  <c r="J4617" i="7"/>
  <c r="J4627" i="7"/>
  <c r="J4628" i="7"/>
  <c r="J4631" i="7"/>
  <c r="J4632" i="7"/>
  <c r="J4633" i="7"/>
  <c r="J4634" i="7"/>
  <c r="J4635" i="7"/>
  <c r="J4636" i="7"/>
  <c r="J4637" i="7"/>
  <c r="J4638" i="7"/>
  <c r="J4639" i="7"/>
  <c r="J4640" i="7"/>
  <c r="J4641" i="7"/>
  <c r="J4642" i="7"/>
  <c r="J4643" i="7"/>
  <c r="J4644" i="7"/>
  <c r="K4645" i="7"/>
  <c r="J4647" i="7"/>
  <c r="J4648" i="7"/>
  <c r="K4649" i="7"/>
  <c r="K4656" i="7"/>
  <c r="K4657" i="7"/>
  <c r="K4658" i="7"/>
  <c r="J4663" i="7"/>
  <c r="J4671" i="7"/>
  <c r="K4672" i="7"/>
  <c r="K4673" i="7"/>
  <c r="G17" i="9"/>
  <c r="G18" i="9"/>
  <c r="G15" i="9" s="1"/>
  <c r="G22" i="9"/>
  <c r="G23" i="9"/>
  <c r="G24" i="9"/>
  <c r="G26" i="9"/>
  <c r="G27" i="9"/>
  <c r="G28" i="9"/>
  <c r="G32" i="9"/>
  <c r="G33" i="9"/>
  <c r="G34" i="9"/>
  <c r="G36" i="9"/>
  <c r="G30" i="9" s="1"/>
  <c r="G37" i="9"/>
  <c r="G38" i="9"/>
  <c r="G42" i="9"/>
  <c r="G43" i="9"/>
  <c r="G44" i="9"/>
  <c r="G46" i="9"/>
  <c r="G47" i="9"/>
  <c r="G48" i="9"/>
  <c r="G52" i="9"/>
  <c r="G53" i="9"/>
  <c r="G55" i="9"/>
  <c r="G56" i="9"/>
  <c r="G57" i="9"/>
  <c r="G58" i="9"/>
  <c r="G62" i="9"/>
  <c r="G60" i="9" s="1"/>
  <c r="G63" i="9"/>
  <c r="G65" i="9"/>
  <c r="G67" i="9"/>
  <c r="G68" i="9"/>
  <c r="G69" i="9"/>
  <c r="G71" i="9"/>
  <c r="G73" i="9"/>
  <c r="G74" i="9"/>
  <c r="G78" i="9"/>
  <c r="G76" i="9" s="1"/>
  <c r="G79" i="9"/>
  <c r="G80" i="9"/>
  <c r="G82" i="9"/>
  <c r="G83" i="9"/>
  <c r="G84" i="9"/>
  <c r="G88" i="9"/>
  <c r="G89" i="9"/>
  <c r="G90" i="9"/>
  <c r="G92" i="9"/>
  <c r="G93" i="9"/>
  <c r="G94" i="9"/>
  <c r="G98" i="9"/>
  <c r="G96" i="9" s="1"/>
  <c r="G99" i="9"/>
  <c r="G100" i="9"/>
  <c r="G102" i="9"/>
  <c r="G103" i="9"/>
  <c r="G104" i="9"/>
  <c r="G108" i="9"/>
  <c r="G109" i="9"/>
  <c r="G111" i="9"/>
  <c r="G112" i="9"/>
  <c r="G106" i="9" s="1"/>
  <c r="G113" i="9"/>
  <c r="G114" i="9"/>
  <c r="G118" i="9"/>
  <c r="G116" i="9" s="1"/>
  <c r="G119" i="9"/>
  <c r="G123" i="9"/>
  <c r="G124" i="9"/>
  <c r="G121" i="9" s="1"/>
  <c r="G125" i="9"/>
  <c r="G129" i="9"/>
  <c r="G130" i="9"/>
  <c r="G127" i="9" s="1"/>
  <c r="G139" i="9"/>
  <c r="G137" i="9" s="1"/>
  <c r="G140" i="9"/>
  <c r="G141" i="9"/>
  <c r="G143" i="9"/>
  <c r="G144" i="9"/>
  <c r="G145" i="9"/>
  <c r="G149" i="9"/>
  <c r="G150" i="9"/>
  <c r="G151" i="9"/>
  <c r="G153" i="9"/>
  <c r="G147" i="9" s="1"/>
  <c r="G154" i="9"/>
  <c r="G155" i="9"/>
  <c r="G159" i="9"/>
  <c r="G157" i="9" s="1"/>
  <c r="G160" i="9"/>
  <c r="G164" i="9"/>
  <c r="G165" i="9"/>
  <c r="G162" i="9" s="1"/>
  <c r="G166" i="9"/>
  <c r="G167" i="9"/>
  <c r="G171" i="9"/>
  <c r="G169" i="9" s="1"/>
  <c r="G172" i="9"/>
  <c r="G174" i="9"/>
  <c r="G175" i="9"/>
  <c r="G177" i="9"/>
  <c r="G178" i="9"/>
  <c r="G180" i="9"/>
  <c r="G181" i="9"/>
  <c r="G183" i="9"/>
  <c r="G184" i="9"/>
  <c r="G193" i="9"/>
  <c r="G194" i="9"/>
  <c r="G195" i="9"/>
  <c r="G197" i="9"/>
  <c r="G198" i="9"/>
  <c r="G201" i="9"/>
  <c r="G205" i="9"/>
  <c r="G203" i="9" s="1"/>
  <c r="G206" i="9"/>
  <c r="G208" i="9"/>
  <c r="G209" i="9"/>
  <c r="G210" i="9"/>
  <c r="G213" i="9"/>
  <c r="G215" i="9"/>
  <c r="G216" i="9"/>
  <c r="G217" i="9"/>
  <c r="G218" i="9"/>
  <c r="G222" i="9"/>
  <c r="G223" i="9"/>
  <c r="G225" i="9"/>
  <c r="G226" i="9"/>
  <c r="G220" i="9" s="1"/>
  <c r="G227" i="9"/>
  <c r="G230" i="9"/>
  <c r="G234" i="9"/>
  <c r="G235" i="9"/>
  <c r="G237" i="9"/>
  <c r="G238" i="9"/>
  <c r="G239" i="9"/>
  <c r="G240" i="9"/>
  <c r="G244" i="9"/>
  <c r="G245" i="9"/>
  <c r="G242" i="9" s="1"/>
  <c r="G247" i="9"/>
  <c r="G248" i="9"/>
  <c r="G249" i="9"/>
  <c r="G251" i="9"/>
  <c r="G253" i="9"/>
  <c r="G254" i="9"/>
  <c r="G255" i="9"/>
  <c r="G259" i="9"/>
  <c r="G260" i="9"/>
  <c r="G261" i="9"/>
  <c r="G263" i="9"/>
  <c r="G257" i="9" s="1"/>
  <c r="G264" i="9"/>
  <c r="G267" i="9"/>
  <c r="G271" i="9"/>
  <c r="G272" i="9"/>
  <c r="G274" i="9"/>
  <c r="G275" i="9"/>
  <c r="G276" i="9"/>
  <c r="G279" i="9"/>
  <c r="G281" i="9"/>
  <c r="G282" i="9"/>
  <c r="G283" i="9"/>
  <c r="G284" i="9"/>
  <c r="G288" i="9"/>
  <c r="G289" i="9"/>
  <c r="G291" i="9"/>
  <c r="G292" i="9"/>
  <c r="G293" i="9"/>
  <c r="G296" i="9"/>
  <c r="G300" i="9"/>
  <c r="G301" i="9"/>
  <c r="G303" i="9"/>
  <c r="G304" i="9"/>
  <c r="G305" i="9"/>
  <c r="G306" i="9"/>
  <c r="G310" i="9"/>
  <c r="G311" i="9"/>
  <c r="G313" i="9"/>
  <c r="G314" i="9"/>
  <c r="G308" i="9" s="1"/>
  <c r="G315" i="9"/>
  <c r="G319" i="9"/>
  <c r="G320" i="9"/>
  <c r="G317" i="9" s="1"/>
  <c r="G321" i="9"/>
  <c r="G325" i="9"/>
  <c r="G326" i="9"/>
  <c r="G327" i="9"/>
  <c r="G329" i="9"/>
  <c r="G330" i="9"/>
  <c r="G331" i="9"/>
  <c r="G332" i="9"/>
  <c r="G333" i="9"/>
  <c r="G337" i="9"/>
  <c r="G338" i="9"/>
  <c r="G339" i="9"/>
  <c r="G341" i="9"/>
  <c r="G342" i="9"/>
  <c r="G343" i="9"/>
  <c r="G348" i="9"/>
  <c r="G351" i="9"/>
  <c r="G345" i="9" s="1"/>
  <c r="G356" i="9"/>
  <c r="G357" i="9"/>
  <c r="G358" i="9"/>
  <c r="G363" i="9"/>
  <c r="G360" i="9" s="1"/>
  <c r="G368" i="9"/>
  <c r="G369" i="9"/>
  <c r="G371" i="9"/>
  <c r="G372" i="9"/>
  <c r="G373" i="9"/>
  <c r="G376" i="9"/>
  <c r="G375" i="9" s="1"/>
  <c r="G377" i="9"/>
  <c r="G379" i="9"/>
  <c r="G380" i="9"/>
  <c r="G381" i="9"/>
  <c r="G384" i="9"/>
  <c r="G383" i="9" s="1"/>
  <c r="G387" i="9"/>
  <c r="G386" i="9" s="1"/>
  <c r="G397" i="9"/>
  <c r="G399" i="9"/>
  <c r="G401" i="9"/>
  <c r="G402" i="9"/>
  <c r="G403" i="9"/>
  <c r="G404" i="9"/>
  <c r="G405" i="9"/>
  <c r="G406" i="9"/>
  <c r="G407" i="9"/>
  <c r="G412" i="9"/>
  <c r="G413" i="9"/>
  <c r="G415" i="9"/>
  <c r="G416" i="9"/>
  <c r="G417" i="9"/>
  <c r="G418" i="9"/>
  <c r="G419" i="9"/>
  <c r="G420" i="9"/>
  <c r="G422" i="9"/>
  <c r="G423" i="9"/>
  <c r="G424" i="9"/>
  <c r="G429" i="9"/>
  <c r="G430" i="9"/>
  <c r="G432" i="9"/>
  <c r="G433" i="9"/>
  <c r="G434" i="9"/>
  <c r="G439" i="9"/>
  <c r="G441" i="9"/>
  <c r="G443" i="9"/>
  <c r="G444" i="9"/>
  <c r="G445" i="9"/>
  <c r="G446" i="9"/>
  <c r="G447" i="9"/>
  <c r="G448" i="9"/>
  <c r="G449" i="9"/>
  <c r="G454" i="9"/>
  <c r="G451" i="9" s="1"/>
  <c r="G455" i="9"/>
  <c r="G457" i="9"/>
  <c r="G458" i="9"/>
  <c r="G459" i="9"/>
  <c r="G460" i="9"/>
  <c r="G461" i="9"/>
  <c r="G462" i="9"/>
  <c r="G464" i="9"/>
  <c r="G465" i="9"/>
  <c r="G466" i="9"/>
  <c r="G471" i="9"/>
  <c r="G472" i="9"/>
  <c r="G474" i="9"/>
  <c r="G475" i="9"/>
  <c r="G476" i="9"/>
  <c r="G480" i="9"/>
  <c r="G481" i="9"/>
  <c r="G483" i="9"/>
  <c r="G484" i="9"/>
  <c r="G485" i="9"/>
  <c r="G489" i="9"/>
  <c r="G487" i="9" s="1"/>
  <c r="G490" i="9"/>
  <c r="G492" i="9"/>
  <c r="G493" i="9"/>
  <c r="G494" i="9"/>
  <c r="G503" i="9"/>
  <c r="G502" i="9" s="1"/>
  <c r="G506" i="9"/>
  <c r="G505" i="9" s="1"/>
  <c r="G509" i="9"/>
  <c r="G508" i="9" s="1"/>
  <c r="G512" i="9"/>
  <c r="G511" i="9" s="1"/>
  <c r="G515" i="9"/>
  <c r="G514" i="9" s="1"/>
  <c r="G518" i="9"/>
  <c r="G519" i="9"/>
  <c r="G520" i="9"/>
  <c r="G526" i="9"/>
  <c r="G523" i="9" s="1"/>
  <c r="G527" i="9"/>
  <c r="G529" i="9"/>
  <c r="G533" i="9"/>
  <c r="G537" i="9"/>
  <c r="G535" i="9" s="1"/>
  <c r="G541" i="9"/>
  <c r="G542" i="9"/>
  <c r="G543" i="9"/>
  <c r="G548" i="9"/>
  <c r="G547" i="9" s="1"/>
  <c r="G550" i="9"/>
  <c r="G556" i="9"/>
  <c r="G557" i="9"/>
  <c r="G563" i="9"/>
  <c r="G559" i="9" s="1"/>
  <c r="G567" i="9"/>
  <c r="G565" i="9" s="1"/>
  <c r="G572" i="9"/>
  <c r="G571" i="9" s="1"/>
  <c r="G573" i="9"/>
  <c r="G577" i="9"/>
  <c r="G578" i="9"/>
  <c r="G580" i="9"/>
  <c r="G586" i="9"/>
  <c r="G583" i="9" s="1"/>
  <c r="G587" i="9"/>
  <c r="G593" i="9"/>
  <c r="G589" i="9" s="1"/>
  <c r="G596" i="9"/>
  <c r="G597" i="9"/>
  <c r="G598" i="9"/>
  <c r="G599" i="9"/>
  <c r="G595" i="9" s="1"/>
  <c r="G602" i="9"/>
  <c r="G601" i="9" s="1"/>
  <c r="G603" i="9"/>
  <c r="G604" i="9"/>
  <c r="G605" i="9"/>
  <c r="G608" i="9"/>
  <c r="G607" i="9" s="1"/>
  <c r="G609" i="9"/>
  <c r="G610" i="9"/>
  <c r="G611" i="9"/>
  <c r="G614" i="9"/>
  <c r="G613" i="9" s="1"/>
  <c r="G615" i="9"/>
  <c r="G616" i="9"/>
  <c r="G617" i="9"/>
  <c r="G620" i="9"/>
  <c r="G621" i="9"/>
  <c r="G622" i="9"/>
  <c r="G623" i="9"/>
  <c r="G619" i="9" s="1"/>
  <c r="G632" i="9"/>
  <c r="G633" i="9"/>
  <c r="G634" i="9"/>
  <c r="G635" i="9"/>
  <c r="G638" i="9"/>
  <c r="G639" i="9"/>
  <c r="G640" i="9"/>
  <c r="G641" i="9"/>
  <c r="G644" i="9"/>
  <c r="G643" i="9" s="1"/>
  <c r="G645" i="9"/>
  <c r="G649" i="9"/>
  <c r="G650" i="9"/>
  <c r="G651" i="9"/>
  <c r="G652" i="9"/>
  <c r="G654" i="9"/>
  <c r="G655" i="9"/>
  <c r="G656" i="9"/>
  <c r="G657" i="9"/>
  <c r="G659" i="9"/>
  <c r="G660" i="9"/>
  <c r="G664" i="9"/>
  <c r="G665" i="9"/>
  <c r="G666" i="9"/>
  <c r="G667" i="9"/>
  <c r="G669" i="9"/>
  <c r="G670" i="9"/>
  <c r="G671" i="9"/>
  <c r="G672" i="9"/>
  <c r="G674" i="9"/>
  <c r="G675" i="9"/>
  <c r="G679" i="9"/>
  <c r="G681" i="9"/>
  <c r="G682" i="9"/>
  <c r="G683" i="9"/>
  <c r="G677" i="9" s="1"/>
  <c r="G687" i="9"/>
  <c r="G685" i="9" s="1"/>
  <c r="G688" i="9"/>
  <c r="G690" i="9"/>
  <c r="G691" i="9"/>
  <c r="G692" i="9"/>
  <c r="G696" i="9"/>
  <c r="G694" i="9" s="1"/>
  <c r="G698" i="9"/>
  <c r="G699" i="9"/>
  <c r="G700" i="9"/>
  <c r="G704" i="9"/>
  <c r="G705" i="9"/>
  <c r="G707" i="9"/>
  <c r="G708" i="9"/>
  <c r="G702" i="9" s="1"/>
  <c r="G709" i="9"/>
  <c r="G713" i="9"/>
  <c r="G715" i="9"/>
  <c r="G716" i="9"/>
  <c r="G717" i="9"/>
  <c r="G721" i="9"/>
  <c r="G722" i="9"/>
  <c r="G724" i="9"/>
  <c r="G725" i="9"/>
  <c r="G726" i="9"/>
  <c r="G736" i="9"/>
  <c r="G734" i="9" s="1"/>
  <c r="G737" i="9"/>
  <c r="G739" i="9"/>
  <c r="G740" i="9"/>
  <c r="G741" i="9"/>
  <c r="G745" i="9"/>
  <c r="G743" i="9" s="1"/>
  <c r="G747" i="9"/>
  <c r="G751" i="9"/>
  <c r="G752" i="9"/>
  <c r="G756" i="9"/>
  <c r="G754" i="9" s="1"/>
  <c r="G764" i="9"/>
  <c r="G763" i="9" s="1"/>
  <c r="G767" i="9"/>
  <c r="G766" i="9" s="1"/>
  <c r="G770" i="9"/>
  <c r="G769" i="9" s="1"/>
  <c r="G773" i="9"/>
  <c r="G772" i="9" s="1"/>
  <c r="G776" i="9"/>
  <c r="G775" i="9" s="1"/>
  <c r="G777" i="9"/>
  <c r="G780" i="9"/>
  <c r="G779" i="9" s="1"/>
  <c r="G781" i="9"/>
  <c r="G784" i="9"/>
  <c r="G783" i="9" s="1"/>
  <c r="G785" i="9"/>
  <c r="G787" i="9"/>
  <c r="G788" i="9"/>
  <c r="G789" i="9"/>
  <c r="G792" i="9"/>
  <c r="G791" i="9" s="1"/>
  <c r="G793" i="9"/>
  <c r="G796" i="9"/>
  <c r="G797" i="9"/>
  <c r="G800" i="9"/>
  <c r="G799" i="9" s="1"/>
  <c r="G801" i="9"/>
  <c r="G803" i="9"/>
  <c r="G804" i="9"/>
  <c r="G805" i="9"/>
  <c r="G808" i="9"/>
  <c r="G807" i="9" s="1"/>
  <c r="G809" i="9"/>
  <c r="G812" i="9"/>
  <c r="G813" i="9"/>
  <c r="G816" i="9"/>
  <c r="G815" i="9" s="1"/>
  <c r="G817" i="9"/>
  <c r="G819" i="9"/>
  <c r="G820" i="9"/>
  <c r="G821" i="9"/>
  <c r="G824" i="9"/>
  <c r="G823" i="9" s="1"/>
  <c r="G825" i="9"/>
  <c r="G827" i="9"/>
  <c r="G828" i="9"/>
  <c r="G829" i="9"/>
  <c r="G832" i="9"/>
  <c r="G833" i="9"/>
  <c r="G836" i="9"/>
  <c r="G837" i="9"/>
  <c r="G835" i="9" s="1"/>
  <c r="G839" i="9"/>
  <c r="G840" i="9"/>
  <c r="G841" i="9"/>
  <c r="G844" i="9"/>
  <c r="G843" i="9" s="1"/>
  <c r="G845" i="9"/>
  <c r="G848" i="9"/>
  <c r="G849" i="9"/>
  <c r="G852" i="9"/>
  <c r="G853" i="9"/>
  <c r="G854" i="9"/>
  <c r="G855" i="9"/>
  <c r="G851" i="9" s="1"/>
  <c r="G856" i="9"/>
  <c r="G857" i="9"/>
  <c r="G860" i="9"/>
  <c r="G859" i="9" s="1"/>
  <c r="G861" i="9"/>
  <c r="G862" i="9"/>
  <c r="G863" i="9"/>
  <c r="G864" i="9"/>
  <c r="G865" i="9"/>
  <c r="G868" i="9"/>
  <c r="G867" i="9" s="1"/>
  <c r="G869" i="9"/>
  <c r="G870" i="9"/>
  <c r="G871" i="9"/>
  <c r="G874" i="9"/>
  <c r="G873" i="9" s="1"/>
  <c r="G875" i="9"/>
  <c r="G876" i="9"/>
  <c r="G877" i="9"/>
  <c r="G878" i="9"/>
  <c r="G879" i="9"/>
  <c r="G882" i="9"/>
  <c r="G881" i="9" s="1"/>
  <c r="G883" i="9"/>
  <c r="G886" i="9"/>
  <c r="G887" i="9"/>
  <c r="G897" i="9"/>
  <c r="G899" i="9"/>
  <c r="G900" i="9"/>
  <c r="G901" i="9"/>
  <c r="G894" i="9" s="1"/>
  <c r="G906" i="9"/>
  <c r="G903" i="9" s="1"/>
  <c r="G907" i="9"/>
  <c r="G909" i="9"/>
  <c r="G910" i="9"/>
  <c r="G911" i="9"/>
  <c r="G916" i="9"/>
  <c r="G913" i="9" s="1"/>
  <c r="G917" i="9"/>
  <c r="G919" i="9"/>
  <c r="G920" i="9"/>
  <c r="G921" i="9"/>
  <c r="G922" i="9"/>
  <c r="G924" i="9"/>
  <c r="G929" i="9"/>
  <c r="G926" i="9" s="1"/>
  <c r="G930" i="9"/>
  <c r="G932" i="9"/>
  <c r="G933" i="9"/>
  <c r="G936" i="9"/>
  <c r="G941" i="9"/>
  <c r="G943" i="9"/>
  <c r="G944" i="9"/>
  <c r="G945" i="9"/>
  <c r="G947" i="9"/>
  <c r="G949" i="9"/>
  <c r="G953" i="9"/>
  <c r="G954" i="9"/>
  <c r="G951" i="9" s="1"/>
  <c r="G955" i="9"/>
  <c r="G957" i="9"/>
  <c r="G958" i="9"/>
  <c r="G960" i="9"/>
  <c r="G961" i="9"/>
  <c r="G963" i="9"/>
  <c r="G967" i="9"/>
  <c r="G969" i="9"/>
  <c r="G971" i="9"/>
  <c r="G974" i="9"/>
  <c r="G976" i="9"/>
  <c r="G977" i="9"/>
  <c r="G982" i="9"/>
  <c r="G983" i="9"/>
  <c r="G984" i="9"/>
  <c r="G985" i="9"/>
  <c r="G979" i="9" s="1"/>
  <c r="G986" i="9"/>
  <c r="G991" i="9"/>
  <c r="G988" i="9" s="1"/>
  <c r="G992" i="9"/>
  <c r="G994" i="9"/>
  <c r="G995" i="9"/>
  <c r="G1000" i="9"/>
  <c r="G997" i="9" s="1"/>
  <c r="G1001" i="9"/>
  <c r="G1003" i="9"/>
  <c r="G1008" i="9"/>
  <c r="G1005" i="9" s="1"/>
  <c r="G1010" i="9"/>
  <c r="G1011" i="9"/>
  <c r="G1015" i="9"/>
  <c r="G1013" i="9" s="1"/>
  <c r="G1016" i="9"/>
  <c r="G1017" i="9"/>
  <c r="G1019" i="9"/>
  <c r="G1021" i="9"/>
  <c r="G1024" i="9"/>
  <c r="G1029" i="9"/>
  <c r="G1026" i="9" s="1"/>
  <c r="G1031" i="9"/>
  <c r="G1034" i="9"/>
  <c r="G1037" i="9"/>
  <c r="G1042" i="9"/>
  <c r="G1039" i="9" s="1"/>
  <c r="G1045" i="9"/>
  <c r="G1050" i="9"/>
  <c r="G1047" i="9" s="1"/>
  <c r="G1052" i="9"/>
  <c r="G1056" i="9"/>
  <c r="G1057" i="9"/>
  <c r="G1059" i="9"/>
  <c r="G1060" i="9"/>
  <c r="G1062" i="9"/>
  <c r="G1066" i="9"/>
  <c r="G1064" i="9" s="1"/>
  <c r="G1068" i="9"/>
  <c r="G1073" i="9"/>
  <c r="G1070" i="9" s="1"/>
  <c r="G1075" i="9"/>
  <c r="G1078" i="9"/>
  <c r="G1083" i="9"/>
  <c r="G1080" i="9" s="1"/>
  <c r="G1085" i="9"/>
  <c r="G1089" i="9"/>
  <c r="G1087" i="9" s="1"/>
  <c r="G1092" i="9"/>
  <c r="G1093" i="9"/>
  <c r="G1095" i="9"/>
  <c r="G1097" i="9"/>
  <c r="G1099" i="9"/>
  <c r="G1101" i="9"/>
  <c r="G1106" i="9"/>
  <c r="G1107" i="9"/>
  <c r="G1109" i="9"/>
  <c r="G1114" i="9"/>
  <c r="G1115" i="9"/>
  <c r="G1116" i="9"/>
  <c r="G1121" i="9"/>
  <c r="G1122" i="9"/>
  <c r="G1123" i="9"/>
  <c r="G1124" i="9"/>
  <c r="G1126" i="9"/>
  <c r="G1128" i="9"/>
  <c r="G1130" i="9"/>
  <c r="G1131" i="9"/>
  <c r="G1132" i="9"/>
  <c r="G1135" i="9"/>
  <c r="G1134" i="9" s="1"/>
  <c r="G1136" i="9"/>
  <c r="G1141" i="9"/>
  <c r="G1138" i="9" s="1"/>
  <c r="G1142" i="9"/>
  <c r="G1144" i="9"/>
  <c r="G1145" i="9"/>
  <c r="G1146" i="9"/>
  <c r="G1149" i="9"/>
  <c r="G1151" i="9"/>
  <c r="G1156" i="9"/>
  <c r="G1153" i="9" s="1"/>
  <c r="G1157" i="9"/>
  <c r="G1159" i="9"/>
  <c r="G1160" i="9"/>
  <c r="G1161" i="9"/>
  <c r="G1164" i="9"/>
  <c r="G1166" i="9"/>
  <c r="G1169" i="9"/>
  <c r="G1168" i="9" s="1"/>
  <c r="G1179" i="9"/>
  <c r="G1180" i="9"/>
  <c r="G1182" i="9"/>
  <c r="G1183" i="9"/>
  <c r="G1176" i="9" s="1"/>
  <c r="G1184" i="9"/>
  <c r="G1189" i="9"/>
  <c r="G1186" i="9" s="1"/>
  <c r="G1191" i="9"/>
  <c r="G1192" i="9"/>
  <c r="G1193" i="9"/>
  <c r="G1195" i="9"/>
  <c r="G1196" i="9"/>
  <c r="G1198" i="9"/>
  <c r="G1203" i="9"/>
  <c r="G1200" i="9" s="1"/>
  <c r="G1204" i="9"/>
  <c r="G1206" i="9"/>
  <c r="G1207" i="9"/>
  <c r="G1208" i="9"/>
  <c r="G1211" i="9"/>
  <c r="G1216" i="9"/>
  <c r="G1213" i="9" s="1"/>
  <c r="G1217" i="9"/>
  <c r="G1219" i="9"/>
  <c r="G1220" i="9"/>
  <c r="G1223" i="9"/>
  <c r="G1228" i="9"/>
  <c r="G1225" i="9" s="1"/>
  <c r="G1230" i="9"/>
  <c r="G1231" i="9"/>
  <c r="G1232" i="9"/>
  <c r="G1235" i="9"/>
  <c r="G1237" i="9"/>
  <c r="G1241" i="9"/>
  <c r="G1242" i="9"/>
  <c r="G1243" i="9"/>
  <c r="G1244" i="9"/>
  <c r="G1239" i="9" s="1"/>
  <c r="G1246" i="9"/>
  <c r="G1247" i="9"/>
  <c r="G1249" i="9"/>
  <c r="G1251" i="9"/>
  <c r="G1253" i="9"/>
  <c r="G1255" i="9"/>
  <c r="G1260" i="9"/>
  <c r="G1261" i="9"/>
  <c r="G1263" i="9"/>
  <c r="G1264" i="9"/>
  <c r="G1265" i="9"/>
  <c r="G1270" i="9"/>
  <c r="G1272" i="9"/>
  <c r="G1273" i="9"/>
  <c r="G1275" i="9"/>
  <c r="G1267" i="9" s="1"/>
  <c r="G1276" i="9"/>
  <c r="G1278" i="9"/>
  <c r="G1283" i="9"/>
  <c r="G1280" i="9" s="1"/>
  <c r="G1284" i="9"/>
  <c r="G1285" i="9"/>
  <c r="G1286" i="9"/>
  <c r="G1287" i="9"/>
  <c r="G1292" i="9"/>
  <c r="G1293" i="9"/>
  <c r="G1289" i="9" s="1"/>
  <c r="G1295" i="9"/>
  <c r="G1300" i="9"/>
  <c r="G1302" i="9"/>
  <c r="G1297" i="9" s="1"/>
  <c r="G1303" i="9"/>
  <c r="G1307" i="9"/>
  <c r="G1308" i="9"/>
  <c r="G1305" i="9" s="1"/>
  <c r="G1309" i="9"/>
  <c r="G1311" i="9"/>
  <c r="G1313" i="9"/>
  <c r="G1318" i="9"/>
  <c r="G1315" i="9" s="1"/>
  <c r="G1323" i="9"/>
  <c r="G1326" i="9"/>
  <c r="G1320" i="9" s="1"/>
  <c r="G1328" i="9"/>
  <c r="G1331" i="9"/>
  <c r="G1334" i="9"/>
  <c r="G1339" i="9"/>
  <c r="G1336" i="9" s="1"/>
  <c r="G1342" i="9"/>
  <c r="G1344" i="9"/>
  <c r="G1349" i="9"/>
  <c r="G1346" i="9" s="1"/>
  <c r="G1350" i="9"/>
  <c r="G1352" i="9"/>
  <c r="G1356" i="9"/>
  <c r="G1354" i="9" s="1"/>
  <c r="G1358" i="9"/>
  <c r="G1363" i="9"/>
  <c r="G1360" i="9" s="1"/>
  <c r="G1368" i="9"/>
  <c r="G1365" i="9" s="1"/>
  <c r="G1370" i="9"/>
  <c r="G1375" i="9"/>
  <c r="G1372" i="9" s="1"/>
  <c r="G1376" i="9"/>
  <c r="G1378" i="9"/>
  <c r="G1382" i="9"/>
  <c r="G1380" i="9" s="1"/>
  <c r="G1384" i="9"/>
  <c r="G1389" i="9"/>
  <c r="G1390" i="9"/>
  <c r="G1395" i="9"/>
  <c r="G1396" i="9"/>
  <c r="G1397" i="9"/>
  <c r="G1398" i="9"/>
  <c r="G1392" i="9" s="1"/>
  <c r="G1399" i="9"/>
  <c r="G1404" i="9"/>
  <c r="G1401" i="9" s="1"/>
  <c r="G1407" i="9"/>
  <c r="G1409" i="9"/>
  <c r="G1412" i="9"/>
  <c r="G1411" i="9" s="1"/>
  <c r="G1413" i="9"/>
  <c r="G1416" i="9"/>
  <c r="G1415" i="9" s="1"/>
  <c r="G1417" i="9"/>
  <c r="G1422" i="9"/>
  <c r="G1423" i="9"/>
  <c r="G1419" i="9" s="1"/>
  <c r="G1425" i="9"/>
  <c r="G1426" i="9"/>
  <c r="G1427" i="9"/>
  <c r="G1430" i="9"/>
  <c r="G1432" i="9"/>
  <c r="G1437" i="9"/>
  <c r="G1438" i="9"/>
  <c r="G1434" i="9" s="1"/>
  <c r="G1440" i="9"/>
  <c r="G1441" i="9"/>
  <c r="G1442" i="9"/>
  <c r="G1445" i="9"/>
  <c r="G1447" i="9"/>
  <c r="G1450" i="9"/>
  <c r="G1451" i="9"/>
  <c r="G1449" i="9" s="1"/>
  <c r="G1459" i="9"/>
  <c r="G1458" i="9" s="1"/>
  <c r="G1460" i="9"/>
  <c r="G1461" i="9"/>
  <c r="G1462" i="9"/>
  <c r="G1463" i="9"/>
  <c r="G1466" i="9"/>
  <c r="G1467" i="9"/>
  <c r="G1468" i="9"/>
  <c r="G1469" i="9"/>
  <c r="G1470" i="9"/>
  <c r="G1474" i="9"/>
  <c r="G1475" i="9"/>
  <c r="G1476" i="9"/>
  <c r="G1477" i="9"/>
  <c r="G1472" i="9" s="1"/>
  <c r="G1480" i="9"/>
  <c r="G1481" i="9"/>
  <c r="G1479" i="9" s="1"/>
  <c r="G1482" i="9"/>
  <c r="G1483" i="9"/>
  <c r="G1486" i="9"/>
  <c r="G1487" i="9"/>
  <c r="G1488" i="9"/>
  <c r="G1489" i="9"/>
  <c r="G1492" i="9"/>
  <c r="G1491" i="9" s="1"/>
  <c r="G1493" i="9"/>
  <c r="G1494" i="9"/>
  <c r="G1495" i="9"/>
  <c r="G1499" i="9"/>
  <c r="G1497" i="9" s="1"/>
  <c r="G1500" i="9"/>
  <c r="G1504" i="9"/>
  <c r="G1502" i="9" s="1"/>
  <c r="G1506" i="9"/>
  <c r="G1508" i="9"/>
  <c r="G1509" i="9"/>
  <c r="G1513" i="9"/>
  <c r="G1511" i="9" s="1"/>
  <c r="G1514" i="9"/>
  <c r="G1518" i="9"/>
  <c r="G1516" i="9" s="1"/>
  <c r="G1519" i="9"/>
  <c r="G1522" i="9"/>
  <c r="G1521" i="9" s="1"/>
  <c r="G1531" i="9"/>
  <c r="G1529" i="9" s="1"/>
  <c r="G1532" i="9"/>
  <c r="G1533" i="9"/>
  <c r="G1534" i="9"/>
  <c r="G1536" i="9"/>
  <c r="G1537" i="9"/>
  <c r="G1538" i="9"/>
  <c r="G1539" i="9"/>
  <c r="G1540" i="9"/>
  <c r="G1541" i="9"/>
  <c r="G1543" i="9"/>
  <c r="G1544" i="9"/>
  <c r="G1545" i="9"/>
  <c r="G1546" i="9"/>
  <c r="G1547" i="9"/>
  <c r="G1551" i="9"/>
  <c r="G1549" i="9" s="1"/>
  <c r="G1555" i="9"/>
  <c r="G1553" i="9" s="1"/>
  <c r="G1556" i="9"/>
  <c r="G1557" i="9"/>
  <c r="G1558" i="9"/>
  <c r="G1559" i="9"/>
  <c r="G1560" i="9"/>
  <c r="G1562" i="9"/>
  <c r="G1563" i="9"/>
  <c r="G1567" i="9"/>
  <c r="G1568" i="9"/>
  <c r="G1569" i="9"/>
  <c r="G1571" i="9"/>
  <c r="G1565" i="9" s="1"/>
  <c r="G1572" i="9"/>
  <c r="G1573" i="9"/>
  <c r="G1574" i="9"/>
  <c r="G1576" i="9"/>
  <c r="G1577" i="9"/>
  <c r="G1581" i="9"/>
  <c r="G1583" i="9"/>
  <c r="G1579" i="9" s="1"/>
  <c r="G1587" i="9"/>
  <c r="G1585" i="9" s="1"/>
  <c r="G1588" i="9"/>
  <c r="G1589" i="9"/>
  <c r="G1591" i="9"/>
  <c r="G1592" i="9"/>
  <c r="G1593" i="9"/>
  <c r="G1595" i="9"/>
  <c r="G1597" i="9"/>
  <c r="G1599" i="9"/>
  <c r="G1603" i="9"/>
  <c r="G1601" i="9" s="1"/>
  <c r="G1610" i="9"/>
  <c r="G1612" i="9"/>
  <c r="G1613" i="9"/>
  <c r="G1614" i="9"/>
  <c r="G1616" i="9"/>
  <c r="G1618" i="9"/>
  <c r="G1626" i="9"/>
  <c r="G1627" i="9"/>
  <c r="G1628" i="9"/>
  <c r="G1629" i="9"/>
  <c r="G1630" i="9"/>
  <c r="G1633" i="9"/>
  <c r="G1632" i="9" s="1"/>
  <c r="G1634" i="9"/>
  <c r="G1635" i="9"/>
  <c r="G1636" i="9"/>
  <c r="G1638" i="9"/>
  <c r="G1639" i="9"/>
  <c r="G1642" i="9"/>
  <c r="G1641" i="9" s="1"/>
  <c r="G1644" i="9"/>
  <c r="G1646" i="9"/>
  <c r="G1647" i="9"/>
  <c r="G1655" i="9"/>
  <c r="G1654" i="9" s="1"/>
  <c r="G1656" i="9"/>
  <c r="G1657" i="9"/>
  <c r="G1658" i="9"/>
  <c r="G1659" i="9"/>
  <c r="G1667" i="9"/>
  <c r="G1666" i="9" s="1"/>
  <c r="G1671" i="9"/>
  <c r="G1669" i="9" s="1"/>
  <c r="G1675" i="9"/>
  <c r="G1673" i="9" s="1"/>
  <c r="G1679" i="9"/>
  <c r="G1677" i="9" s="1"/>
  <c r="G1683" i="9"/>
  <c r="G1681" i="9" s="1"/>
  <c r="G1685" i="9"/>
  <c r="G1687" i="9"/>
  <c r="G1691" i="9"/>
  <c r="G1689" i="9" s="1"/>
  <c r="G1694" i="9"/>
  <c r="G1693" i="9" s="1"/>
  <c r="G1697" i="9"/>
  <c r="G1696" i="9" s="1"/>
  <c r="G1705" i="9"/>
  <c r="G1704" i="9" s="1"/>
  <c r="G1708" i="9"/>
  <c r="G1709" i="9"/>
  <c r="G1710" i="9"/>
  <c r="G1711" i="9"/>
  <c r="G1712" i="9"/>
  <c r="G1713" i="9"/>
  <c r="G1714" i="9"/>
  <c r="G1715" i="9"/>
  <c r="G1716" i="9"/>
  <c r="G1717" i="9"/>
  <c r="G1720" i="9"/>
  <c r="G1721" i="9"/>
  <c r="G1719" i="9" s="1"/>
  <c r="G1722" i="9"/>
  <c r="G1723" i="9"/>
  <c r="G1724" i="9"/>
  <c r="G1727" i="9"/>
  <c r="G1728" i="9"/>
  <c r="G1729" i="9"/>
  <c r="G1730" i="9"/>
  <c r="G1726" i="9" s="1"/>
  <c r="G1733" i="9"/>
  <c r="G1732" i="9" s="1"/>
  <c r="G1734" i="9"/>
  <c r="G1737" i="9"/>
  <c r="G1738" i="9"/>
  <c r="G1739" i="9"/>
  <c r="G1740" i="9"/>
  <c r="G1736" i="9" s="1"/>
  <c r="G1741" i="9"/>
  <c r="G1745" i="9"/>
  <c r="G1746" i="9"/>
  <c r="G1743" i="9" s="1"/>
  <c r="G1748" i="9"/>
  <c r="G1749" i="9"/>
  <c r="G1750" i="9"/>
  <c r="G1754" i="9"/>
  <c r="G1755" i="9"/>
  <c r="G1757" i="9"/>
  <c r="G1758" i="9"/>
  <c r="G1752" i="9" s="1"/>
  <c r="G1759" i="9"/>
  <c r="G1761" i="9"/>
  <c r="G1762" i="9"/>
  <c r="G1771" i="9"/>
  <c r="G1772" i="9"/>
  <c r="G1774" i="9"/>
  <c r="G1775" i="9"/>
  <c r="G1769" i="9" s="1"/>
  <c r="G1776" i="9"/>
  <c r="G1780" i="9"/>
  <c r="G1781" i="9"/>
  <c r="G1778" i="9" s="1"/>
  <c r="G1783" i="9"/>
  <c r="G1784" i="9"/>
  <c r="G1785" i="9"/>
  <c r="G1789" i="9"/>
  <c r="G1790" i="9"/>
  <c r="G1792" i="9"/>
  <c r="G1793" i="9"/>
  <c r="G1787" i="9" s="1"/>
  <c r="G1794" i="9"/>
  <c r="G1798" i="9"/>
  <c r="G1799" i="9"/>
  <c r="G1796" i="9" s="1"/>
  <c r="G1800" i="9"/>
  <c r="G1802" i="9"/>
  <c r="G1803" i="9"/>
  <c r="G1806" i="9"/>
  <c r="G1807" i="9"/>
  <c r="G1809" i="9"/>
  <c r="G1810" i="9"/>
  <c r="G1811" i="9"/>
  <c r="G1812" i="9"/>
  <c r="G1816" i="9"/>
  <c r="G1817" i="9"/>
  <c r="G1814" i="9" s="1"/>
  <c r="G1818" i="9"/>
  <c r="G1820" i="9"/>
  <c r="G1821" i="9"/>
  <c r="G1822" i="9"/>
  <c r="G1825" i="9"/>
  <c r="G1826" i="9"/>
  <c r="G1828" i="9"/>
  <c r="G1829" i="9"/>
  <c r="G1832" i="9"/>
  <c r="G1831" i="9" s="1"/>
  <c r="G1833" i="9"/>
  <c r="G1835" i="9"/>
  <c r="G1836" i="9"/>
  <c r="G1841" i="9"/>
  <c r="G1842" i="9"/>
  <c r="G1838" i="9" s="1"/>
  <c r="G1844" i="9"/>
  <c r="G1845" i="9"/>
  <c r="G1846" i="9"/>
  <c r="G1847" i="9"/>
  <c r="G1852" i="9"/>
  <c r="G1849" i="9" s="1"/>
  <c r="G1853" i="9"/>
  <c r="G1855" i="9"/>
  <c r="G1860" i="9"/>
  <c r="G1857" i="9" s="1"/>
  <c r="G1861" i="9"/>
  <c r="G1863" i="9"/>
  <c r="G1872" i="9"/>
  <c r="G1870" i="9" s="1"/>
  <c r="G1873" i="9"/>
  <c r="G1875" i="9"/>
  <c r="G1876" i="9"/>
  <c r="G1877" i="9"/>
  <c r="G1881" i="9"/>
  <c r="G1879" i="9" s="1"/>
  <c r="G1885" i="9"/>
  <c r="G1886" i="9"/>
  <c r="G1888" i="9"/>
  <c r="G1889" i="9"/>
  <c r="G1883" i="9" s="1"/>
  <c r="G1893" i="9"/>
  <c r="G1894" i="9"/>
  <c r="G1891" i="9" s="1"/>
  <c r="G1896" i="9"/>
  <c r="G1897" i="9"/>
  <c r="G1898" i="9"/>
  <c r="G1902" i="9"/>
  <c r="G1900" i="9" s="1"/>
  <c r="G1903" i="9"/>
  <c r="G1905" i="9"/>
  <c r="G1906" i="9"/>
  <c r="G1907" i="9"/>
  <c r="G1911" i="9"/>
  <c r="G1912" i="9"/>
  <c r="G1909" i="9" s="1"/>
  <c r="G1914" i="9"/>
  <c r="G1915" i="9"/>
  <c r="G1916" i="9"/>
  <c r="G1920" i="9"/>
  <c r="G1918" i="9" s="1"/>
  <c r="G1922" i="9"/>
  <c r="G1923" i="9"/>
  <c r="G1924" i="9"/>
  <c r="G1928" i="9"/>
  <c r="G1929" i="9"/>
  <c r="G1931" i="9"/>
  <c r="G1932" i="9"/>
  <c r="G1926" i="9" s="1"/>
  <c r="G1933" i="9"/>
  <c r="G1937" i="9"/>
  <c r="G1938" i="9"/>
  <c r="G1940" i="9"/>
  <c r="G1941" i="9"/>
  <c r="G1942" i="9"/>
  <c r="G1946" i="9"/>
  <c r="G1944" i="9" s="1"/>
  <c r="G1947" i="9"/>
  <c r="G1955" i="9"/>
  <c r="G1954" i="9" s="1"/>
  <c r="G1959" i="9"/>
  <c r="G1960" i="9"/>
  <c r="G1961" i="9"/>
  <c r="G1962" i="9"/>
  <c r="G1957" i="9" s="1"/>
  <c r="G1963" i="9"/>
  <c r="G1964" i="9"/>
  <c r="G1965" i="9"/>
  <c r="G1966" i="9"/>
  <c r="G1967" i="9"/>
  <c r="G1968" i="9"/>
  <c r="G1972" i="9"/>
  <c r="G1970" i="9" s="1"/>
  <c r="G1973" i="9"/>
  <c r="G1974" i="9"/>
  <c r="G1976" i="9"/>
  <c r="G1978" i="9"/>
  <c r="G1980" i="9"/>
  <c r="G1984" i="9"/>
  <c r="G1982" i="9" s="1"/>
  <c r="G1985" i="9"/>
  <c r="G1986" i="9"/>
  <c r="G1987" i="9"/>
  <c r="G1988" i="9"/>
  <c r="G1989" i="9"/>
  <c r="G1990" i="9"/>
  <c r="G1991" i="9"/>
  <c r="G1992" i="9"/>
  <c r="G1993" i="9"/>
  <c r="G1994" i="9"/>
  <c r="G1995" i="9"/>
  <c r="G1996" i="9"/>
  <c r="G1997" i="9"/>
  <c r="G1998" i="9"/>
  <c r="G1999" i="9"/>
  <c r="G2000" i="9"/>
  <c r="G2002" i="9"/>
  <c r="G2003" i="9"/>
  <c r="G2004" i="9"/>
  <c r="G2005" i="9"/>
  <c r="G2006" i="9"/>
  <c r="G2007" i="9"/>
  <c r="G2008" i="9"/>
  <c r="G2009" i="9"/>
  <c r="G2011" i="9"/>
  <c r="G2012" i="9"/>
  <c r="G2013" i="9"/>
  <c r="G2014" i="9"/>
  <c r="G2015" i="9"/>
  <c r="G2019" i="9"/>
  <c r="G2020" i="9"/>
  <c r="G2021" i="9"/>
  <c r="G2023" i="9"/>
  <c r="G2025" i="9"/>
  <c r="G2026" i="9"/>
  <c r="G2028" i="9"/>
  <c r="G2030" i="9"/>
  <c r="G2031" i="9"/>
  <c r="G2032" i="9"/>
  <c r="G2036" i="9"/>
  <c r="G2037" i="9"/>
  <c r="G2038" i="9"/>
  <c r="G2039" i="9"/>
  <c r="G2034" i="9" s="1"/>
  <c r="G2040" i="9"/>
  <c r="G2042" i="9"/>
  <c r="G2043" i="9"/>
  <c r="G2045" i="9"/>
  <c r="G2046" i="9"/>
  <c r="G2047" i="9"/>
  <c r="G2048" i="9"/>
  <c r="G2049" i="9"/>
  <c r="G2050" i="9"/>
  <c r="G2051" i="9"/>
  <c r="G2052" i="9"/>
  <c r="G2053" i="9"/>
  <c r="G2057" i="9"/>
  <c r="G2055" i="9" s="1"/>
  <c r="G2059" i="9"/>
  <c r="G2060" i="9"/>
  <c r="G2061" i="9"/>
  <c r="G2062" i="9"/>
  <c r="G2063" i="9"/>
  <c r="G2065" i="9"/>
  <c r="G2066" i="9"/>
  <c r="G2068" i="9"/>
  <c r="G2072" i="9"/>
  <c r="G2070" i="9" s="1"/>
  <c r="G2074" i="9"/>
  <c r="G2078" i="9"/>
  <c r="G2080" i="9"/>
  <c r="G2082" i="9"/>
  <c r="G2084" i="9"/>
  <c r="G2076" i="9" s="1"/>
  <c r="G2088" i="9"/>
  <c r="G2086" i="9" s="1"/>
  <c r="G2090" i="9"/>
  <c r="G2092" i="9"/>
  <c r="G2096" i="9"/>
  <c r="G2094" i="9" s="1"/>
  <c r="G2098" i="9"/>
  <c r="G2100" i="9"/>
  <c r="G2102" i="9"/>
  <c r="G2103" i="9"/>
  <c r="G2107" i="9"/>
  <c r="G2105" i="9" s="1"/>
  <c r="G2111" i="9"/>
  <c r="G2112" i="9"/>
  <c r="G2113" i="9"/>
  <c r="G2114" i="9"/>
  <c r="G2109" i="9" s="1"/>
  <c r="G2115" i="9"/>
  <c r="G2116" i="9"/>
  <c r="G2117" i="9"/>
  <c r="G2118" i="9"/>
  <c r="G2119" i="9"/>
  <c r="G2120" i="9"/>
  <c r="G2121" i="9"/>
  <c r="G2123" i="9"/>
  <c r="G2124" i="9"/>
  <c r="G2125" i="9"/>
  <c r="G2133" i="9"/>
  <c r="G2132" i="9" s="1"/>
  <c r="G2134" i="9"/>
  <c r="G2135" i="9"/>
  <c r="G2136" i="9"/>
  <c r="G2137" i="9"/>
  <c r="G2140" i="9"/>
  <c r="G2141" i="9"/>
  <c r="G2139" i="9" s="1"/>
  <c r="G2142" i="9"/>
  <c r="G2143" i="9"/>
  <c r="G2144" i="9"/>
  <c r="G2152" i="9"/>
  <c r="G2151" i="9" s="1"/>
  <c r="G2153" i="9"/>
  <c r="G2154" i="9"/>
  <c r="G2155" i="9"/>
  <c r="G2156" i="9"/>
  <c r="G2157" i="9"/>
  <c r="G2158" i="9"/>
  <c r="G2159" i="9"/>
  <c r="G2160" i="9"/>
  <c r="G2163" i="9"/>
  <c r="G2164" i="9"/>
  <c r="G2162" i="9" s="1"/>
  <c r="G2165" i="9"/>
  <c r="G2166" i="9"/>
  <c r="G2167" i="9"/>
  <c r="G2170" i="9"/>
  <c r="G2169" i="9" s="1"/>
  <c r="G2171" i="9"/>
  <c r="G2172" i="9"/>
  <c r="G2173" i="9"/>
  <c r="G2174" i="9"/>
  <c r="G2177" i="9"/>
  <c r="G2178" i="9"/>
  <c r="G2176" i="9" s="1"/>
  <c r="G2179" i="9"/>
  <c r="G2180" i="9"/>
  <c r="G2181" i="9"/>
  <c r="G2190" i="9"/>
  <c r="G2188" i="9" s="1"/>
  <c r="G2191" i="9"/>
  <c r="G2193" i="9"/>
  <c r="G2194" i="9"/>
  <c r="G2198" i="9"/>
  <c r="G2199" i="9"/>
  <c r="G2201" i="9"/>
  <c r="G2202" i="9"/>
  <c r="G2196" i="9" s="1"/>
  <c r="G2206" i="9"/>
  <c r="G2207" i="9"/>
  <c r="G2204" i="9" s="1"/>
  <c r="G2209" i="9"/>
  <c r="G2210" i="9"/>
  <c r="G2211" i="9"/>
  <c r="G2215" i="9"/>
  <c r="G2213" i="9" s="1"/>
  <c r="G2216" i="9"/>
  <c r="G2218" i="9"/>
  <c r="G2219" i="9"/>
  <c r="G2220" i="9"/>
  <c r="G2222" i="9"/>
  <c r="G2223" i="9"/>
  <c r="G2226" i="9"/>
  <c r="G2225" i="9" s="1"/>
  <c r="G2228" i="9"/>
  <c r="G2229" i="9"/>
  <c r="G2233" i="9"/>
  <c r="G2231" i="9" s="1"/>
  <c r="G2234" i="9"/>
  <c r="G2236" i="9"/>
  <c r="G2237" i="9"/>
  <c r="G2244" i="9"/>
  <c r="G2245" i="9"/>
  <c r="G2254" i="9"/>
  <c r="G2255" i="9"/>
  <c r="G2257" i="9"/>
  <c r="G2258" i="9"/>
  <c r="G2259" i="9"/>
  <c r="G2267" i="9"/>
  <c r="G2266" i="9" s="1"/>
  <c r="G2275" i="9"/>
  <c r="G2274" i="9" s="1"/>
  <c r="G2284" i="9"/>
  <c r="G2282" i="9" s="1"/>
  <c r="G2285" i="9"/>
  <c r="G2287" i="9"/>
  <c r="G2288" i="9"/>
  <c r="G2289" i="9"/>
  <c r="G2293" i="9"/>
  <c r="G2291" i="9" s="1"/>
  <c r="G2294" i="9"/>
  <c r="G2296" i="9"/>
  <c r="G2297" i="9"/>
  <c r="G2298" i="9"/>
  <c r="G2307" i="9"/>
  <c r="G2305" i="9" s="1"/>
  <c r="G2308" i="9"/>
  <c r="G2310" i="9"/>
  <c r="G2311" i="9"/>
  <c r="G2312" i="9"/>
  <c r="G2316" i="9"/>
  <c r="G2317" i="9"/>
  <c r="G2319" i="9"/>
  <c r="G2320" i="9"/>
  <c r="G2321" i="9"/>
  <c r="G2325" i="9"/>
  <c r="G2327" i="9"/>
  <c r="G2328" i="9"/>
  <c r="G2329" i="9"/>
  <c r="G2323" i="9" s="1"/>
  <c r="G2333" i="9"/>
  <c r="G2334" i="9"/>
  <c r="G2331" i="9" s="1"/>
  <c r="G2336" i="9"/>
  <c r="G2337" i="9"/>
  <c r="G2338" i="9"/>
  <c r="G2342" i="9"/>
  <c r="G2340" i="9" s="1"/>
  <c r="G2343" i="9"/>
  <c r="G2345" i="9"/>
  <c r="G2346" i="9"/>
  <c r="G2347" i="9"/>
  <c r="G2348" i="9"/>
  <c r="G2352" i="9"/>
  <c r="G2353" i="9"/>
  <c r="G2355" i="9"/>
  <c r="G2356" i="9"/>
  <c r="G2357" i="9"/>
  <c r="G2366" i="9"/>
  <c r="G2364" i="9" s="1"/>
  <c r="G2367" i="9"/>
  <c r="G2369" i="9"/>
  <c r="G2370" i="9"/>
  <c r="G2371" i="9"/>
  <c r="G2375" i="9"/>
  <c r="G2376" i="9"/>
  <c r="G2378" i="9"/>
  <c r="G2382" i="9"/>
  <c r="G2380" i="9" s="1"/>
  <c r="G2383" i="9"/>
  <c r="G2385" i="9"/>
  <c r="G2386" i="9"/>
  <c r="G2387" i="9"/>
  <c r="G2391" i="9"/>
  <c r="G2389" i="9" s="1"/>
  <c r="G2392" i="9"/>
  <c r="G2394" i="9"/>
  <c r="G2395" i="9"/>
  <c r="G2396" i="9"/>
  <c r="G2400" i="9"/>
  <c r="G2401" i="9"/>
  <c r="G2403" i="9"/>
  <c r="G2404" i="9"/>
  <c r="G2405" i="9"/>
  <c r="G2407" i="9"/>
  <c r="G2408" i="9"/>
  <c r="G2411" i="9"/>
  <c r="G2410" i="9" s="1"/>
  <c r="G2414" i="9"/>
  <c r="G2413" i="9" s="1"/>
  <c r="G2422" i="9"/>
  <c r="G2421" i="9" s="1"/>
  <c r="G2425" i="9"/>
  <c r="G2424" i="9" s="1"/>
  <c r="G2428" i="9"/>
  <c r="G2427" i="9" s="1"/>
  <c r="G2431" i="9"/>
  <c r="G2430" i="9" s="1"/>
  <c r="G2434" i="9"/>
  <c r="G2433" i="9" s="1"/>
  <c r="G2436" i="9"/>
  <c r="G2437" i="9"/>
  <c r="G2445" i="9"/>
  <c r="G2444" i="9" s="1"/>
  <c r="G2453" i="9"/>
  <c r="G2452" i="9" s="1"/>
  <c r="G2461" i="9"/>
  <c r="G2460" i="9" s="1"/>
  <c r="G2464" i="9"/>
  <c r="G2463" i="9" s="1"/>
  <c r="G2467" i="9"/>
  <c r="G2466" i="9" s="1"/>
  <c r="G2469" i="9"/>
  <c r="G2470" i="9"/>
  <c r="G2471" i="9"/>
  <c r="G2472" i="9"/>
  <c r="G2473" i="9"/>
  <c r="G2476" i="9"/>
  <c r="G2478" i="9"/>
  <c r="G2475" i="9" s="1"/>
  <c r="G2479" i="9"/>
  <c r="G2481" i="9"/>
  <c r="G2482" i="9"/>
  <c r="G2485" i="9"/>
  <c r="G2486" i="9"/>
  <c r="G2487" i="9"/>
  <c r="G2488" i="9"/>
  <c r="G2484" i="9" s="1"/>
  <c r="G2491" i="9"/>
  <c r="G2490" i="9" s="1"/>
  <c r="G2492" i="9"/>
  <c r="G2493" i="9"/>
  <c r="G2494" i="9"/>
  <c r="G2495" i="9"/>
  <c r="G2496" i="9"/>
  <c r="G2497" i="9"/>
  <c r="G2498" i="9"/>
  <c r="G2499" i="9"/>
  <c r="G2502" i="9"/>
  <c r="G2501" i="9" s="1"/>
  <c r="G2504" i="9"/>
  <c r="G2505" i="9"/>
  <c r="G2508" i="9"/>
  <c r="G2509" i="9"/>
  <c r="G2510" i="9"/>
  <c r="G2511" i="9"/>
  <c r="G2512" i="9"/>
  <c r="G2515" i="9"/>
  <c r="G2514" i="9" s="1"/>
  <c r="G2516" i="9"/>
  <c r="G2517" i="9"/>
  <c r="G2518" i="9"/>
  <c r="G2519" i="9"/>
  <c r="G2522" i="9"/>
  <c r="G2521" i="9" s="1"/>
  <c r="G2530" i="9"/>
  <c r="G2529" i="9" s="1"/>
  <c r="G2533" i="9"/>
  <c r="G2532" i="9" s="1"/>
  <c r="G2534" i="9"/>
  <c r="G2535" i="9"/>
  <c r="G2538" i="9"/>
  <c r="G2539" i="9"/>
  <c r="G2540" i="9"/>
  <c r="G2543" i="9"/>
  <c r="G2544" i="9"/>
  <c r="G2545" i="9"/>
  <c r="G2546" i="9"/>
  <c r="G2549" i="9"/>
  <c r="G2548" i="9" s="1"/>
  <c r="G2551" i="9"/>
  <c r="G2552" i="9"/>
  <c r="G2553" i="9"/>
  <c r="G2554" i="9"/>
  <c r="G2557" i="9"/>
  <c r="G2558" i="9"/>
  <c r="G2559" i="9"/>
  <c r="G2560" i="9"/>
  <c r="G2556" i="9" s="1"/>
  <c r="G2563" i="9"/>
  <c r="G2564" i="9"/>
  <c r="G2565" i="9"/>
  <c r="G2566" i="9"/>
  <c r="G2567" i="9"/>
  <c r="G2570" i="9"/>
  <c r="G2569" i="9" s="1"/>
  <c r="G2573" i="9"/>
  <c r="G2572" i="9" s="1"/>
  <c r="G2576" i="9"/>
  <c r="G2575" i="9" s="1"/>
  <c r="G2584" i="9"/>
  <c r="G2583" i="9" s="1"/>
  <c r="G2586" i="9"/>
  <c r="G2587" i="9"/>
  <c r="G2588" i="9"/>
  <c r="G2591" i="9"/>
  <c r="G2590" i="9" s="1"/>
  <c r="G2592" i="9"/>
  <c r="G2595" i="9"/>
  <c r="G2594" i="9" s="1"/>
  <c r="G2598" i="9"/>
  <c r="G2597" i="9" s="1"/>
  <c r="G2601" i="9"/>
  <c r="G2600" i="9" s="1"/>
  <c r="G2604" i="9"/>
  <c r="G2603" i="9" s="1"/>
  <c r="G2607" i="9"/>
  <c r="G2606" i="9" s="1"/>
  <c r="G2615" i="9"/>
  <c r="G2614" i="9" s="1"/>
  <c r="G2616" i="9"/>
  <c r="G2617" i="9"/>
  <c r="G2618" i="9"/>
  <c r="G2621" i="9"/>
  <c r="G2622" i="9"/>
  <c r="G2620" i="9" s="1"/>
  <c r="G2625" i="9"/>
  <c r="G2624" i="9" s="1"/>
  <c r="G2626" i="9"/>
  <c r="G2627" i="9"/>
  <c r="G2628" i="9"/>
  <c r="G2635" i="9"/>
  <c r="G2636" i="9"/>
  <c r="G2638" i="9"/>
  <c r="G2639" i="9"/>
  <c r="G2641" i="9"/>
  <c r="G2642" i="9"/>
  <c r="G2644" i="9"/>
  <c r="G2645" i="9"/>
  <c r="G2652" i="9"/>
  <c r="G2653" i="9"/>
  <c r="G2655" i="9"/>
  <c r="G2656" i="9"/>
  <c r="G2658" i="9"/>
  <c r="G2659" i="9"/>
  <c r="G2661" i="9"/>
  <c r="G2662" i="9"/>
  <c r="G2664" i="9"/>
  <c r="G2665" i="9"/>
  <c r="G2672" i="9"/>
  <c r="G2673" i="9"/>
  <c r="G2674" i="9"/>
  <c r="G2675" i="9"/>
  <c r="G2671" i="9" s="1"/>
  <c r="G2683" i="9"/>
  <c r="G2682" i="9" s="1"/>
  <c r="G2684" i="9"/>
  <c r="G2691" i="9"/>
  <c r="G2692" i="9"/>
  <c r="G2694" i="9"/>
  <c r="G2695" i="9"/>
  <c r="G2703" i="9"/>
  <c r="G2704" i="9"/>
  <c r="G2705" i="9"/>
  <c r="G2706" i="9"/>
  <c r="G2702" i="9" s="1"/>
  <c r="G2707" i="9"/>
  <c r="G2709" i="9"/>
  <c r="G2710" i="9"/>
  <c r="G2718" i="9"/>
  <c r="G2719" i="9"/>
  <c r="G2720" i="9"/>
  <c r="G2721" i="9"/>
  <c r="G2717" i="9" s="1"/>
  <c r="G2722" i="9"/>
  <c r="G2724" i="9"/>
  <c r="G2725" i="9"/>
  <c r="G2731" i="9"/>
  <c r="G2732" i="9"/>
  <c r="G2734" i="9"/>
  <c r="G2735" i="9"/>
  <c r="G2737" i="9"/>
  <c r="G2738" i="9"/>
  <c r="G2740" i="9"/>
  <c r="G2741" i="9"/>
  <c r="G2743" i="9"/>
  <c r="G2744" i="9"/>
  <c r="G2746" i="9"/>
  <c r="G2747" i="9"/>
  <c r="G2749" i="9"/>
  <c r="G2750" i="9"/>
  <c r="G2752" i="9"/>
  <c r="G2753" i="9"/>
  <c r="G2758" i="9"/>
  <c r="G2759" i="9"/>
  <c r="G2761" i="9"/>
  <c r="G2762" i="9"/>
  <c r="G2764" i="9"/>
  <c r="G2765" i="9"/>
  <c r="G2767" i="9"/>
  <c r="G2768" i="9"/>
  <c r="G2770" i="9"/>
  <c r="G2771" i="9"/>
  <c r="G2773" i="9"/>
  <c r="G2774" i="9"/>
  <c r="G2776" i="9"/>
  <c r="G2777" i="9"/>
  <c r="H695" i="2"/>
  <c r="H694" i="2"/>
  <c r="H693" i="2"/>
  <c r="H692" i="2"/>
  <c r="H691" i="2"/>
  <c r="H690" i="2"/>
  <c r="H689" i="2"/>
  <c r="H683" i="2"/>
  <c r="H682" i="2"/>
  <c r="H681" i="2"/>
  <c r="H680" i="2"/>
  <c r="H679" i="2"/>
  <c r="H678" i="2"/>
  <c r="H677" i="2"/>
  <c r="H684" i="2" s="1"/>
  <c r="H669" i="2"/>
  <c r="H668" i="2"/>
  <c r="H670" i="2" s="1"/>
  <c r="H660" i="2"/>
  <c r="H659" i="2"/>
  <c r="H651" i="2"/>
  <c r="H650" i="2"/>
  <c r="H652" i="2" s="1"/>
  <c r="H642" i="2"/>
  <c r="H643" i="2" s="1"/>
  <c r="H634" i="2"/>
  <c r="H635" i="2" s="1"/>
  <c r="H627" i="2"/>
  <c r="H626" i="2"/>
  <c r="H625" i="2"/>
  <c r="H624" i="2"/>
  <c r="H623" i="2"/>
  <c r="H615" i="2"/>
  <c r="H614" i="2"/>
  <c r="H613" i="2"/>
  <c r="H612" i="2"/>
  <c r="H616" i="2" s="1"/>
  <c r="H604" i="2"/>
  <c r="H603" i="2"/>
  <c r="H602" i="2"/>
  <c r="H605" i="2" s="1"/>
  <c r="H594" i="2"/>
  <c r="H593" i="2"/>
  <c r="H592" i="2"/>
  <c r="H591" i="2"/>
  <c r="H590" i="2"/>
  <c r="H589" i="2"/>
  <c r="H588" i="2"/>
  <c r="H587" i="2"/>
  <c r="H595" i="2" s="1"/>
  <c r="H579" i="2"/>
  <c r="H578" i="2"/>
  <c r="H577" i="2"/>
  <c r="H576" i="2"/>
  <c r="H575" i="2"/>
  <c r="H574" i="2"/>
  <c r="H573" i="2"/>
  <c r="H572" i="2"/>
  <c r="H571" i="2"/>
  <c r="H569" i="2"/>
  <c r="H561" i="2"/>
  <c r="H560" i="2"/>
  <c r="H559" i="2"/>
  <c r="H558" i="2"/>
  <c r="H557" i="2"/>
  <c r="H556" i="2"/>
  <c r="H555" i="2"/>
  <c r="H554" i="2"/>
  <c r="H553" i="2"/>
  <c r="H552" i="2"/>
  <c r="H551" i="2"/>
  <c r="H550" i="2"/>
  <c r="H562" i="2" s="1"/>
  <c r="H542" i="2"/>
  <c r="H543" i="2" s="1"/>
  <c r="H534" i="2"/>
  <c r="H535" i="2" s="1"/>
  <c r="H526" i="2"/>
  <c r="H525" i="2"/>
  <c r="H524" i="2"/>
  <c r="H523" i="2"/>
  <c r="H522" i="2"/>
  <c r="H521" i="2"/>
  <c r="H513" i="2"/>
  <c r="H512" i="2"/>
  <c r="H511" i="2"/>
  <c r="H510" i="2"/>
  <c r="H509" i="2"/>
  <c r="H508" i="2"/>
  <c r="H507" i="2"/>
  <c r="H506" i="2"/>
  <c r="H514" i="2" s="1"/>
  <c r="H498" i="2"/>
  <c r="H497" i="2"/>
  <c r="H496" i="2"/>
  <c r="H495" i="2"/>
  <c r="H494" i="2"/>
  <c r="H493" i="2"/>
  <c r="H499" i="2" s="1"/>
  <c r="H485" i="2"/>
  <c r="H484" i="2"/>
  <c r="H476" i="2"/>
  <c r="H477" i="2" s="1"/>
  <c r="H469" i="2"/>
  <c r="H468" i="2"/>
  <c r="H460" i="2"/>
  <c r="H461" i="2" s="1"/>
  <c r="H453" i="2"/>
  <c r="H452" i="2"/>
  <c r="H444" i="2"/>
  <c r="H443" i="2"/>
  <c r="H442" i="2"/>
  <c r="H441" i="2"/>
  <c r="H440" i="2"/>
  <c r="H439" i="2"/>
  <c r="H438" i="2"/>
  <c r="H437" i="2"/>
  <c r="H445" i="2" s="1"/>
  <c r="H429" i="2"/>
  <c r="H428" i="2"/>
  <c r="H427" i="2"/>
  <c r="H426" i="2"/>
  <c r="H430" i="2" s="1"/>
  <c r="H418" i="2"/>
  <c r="H417" i="2"/>
  <c r="H419" i="2" s="1"/>
  <c r="H409" i="2"/>
  <c r="H408" i="2"/>
  <c r="H407" i="2"/>
  <c r="H406" i="2"/>
  <c r="H405" i="2"/>
  <c r="H404" i="2"/>
  <c r="H403" i="2"/>
  <c r="H402" i="2"/>
  <c r="H401" i="2"/>
  <c r="H400" i="2"/>
  <c r="H399" i="2"/>
  <c r="H398" i="2"/>
  <c r="H410" i="2" s="1"/>
  <c r="H397" i="2"/>
  <c r="H396" i="2"/>
  <c r="H387" i="2"/>
  <c r="H386" i="2"/>
  <c r="H385" i="2"/>
  <c r="H384" i="2"/>
  <c r="H383" i="2"/>
  <c r="H382" i="2"/>
  <c r="H381" i="2"/>
  <c r="H380" i="2"/>
  <c r="H379" i="2"/>
  <c r="H389" i="2" s="1"/>
  <c r="H371" i="2"/>
  <c r="H370" i="2"/>
  <c r="H369" i="2"/>
  <c r="H368" i="2"/>
  <c r="H367" i="2"/>
  <c r="H366" i="2"/>
  <c r="H365" i="2"/>
  <c r="H364" i="2"/>
  <c r="H363" i="2"/>
  <c r="H362" i="2"/>
  <c r="H372" i="2" s="1"/>
  <c r="H354" i="2"/>
  <c r="H353" i="2"/>
  <c r="H352" i="2"/>
  <c r="H351" i="2"/>
  <c r="H350" i="2"/>
  <c r="H349" i="2"/>
  <c r="H348" i="2"/>
  <c r="H347" i="2"/>
  <c r="H355" i="2" s="1"/>
  <c r="H346" i="2"/>
  <c r="H338" i="2"/>
  <c r="H337" i="2"/>
  <c r="H336" i="2"/>
  <c r="H335" i="2"/>
  <c r="H334" i="2"/>
  <c r="H333" i="2"/>
  <c r="H332" i="2"/>
  <c r="H331" i="2"/>
  <c r="H330" i="2"/>
  <c r="H322" i="2"/>
  <c r="H323" i="2" s="1"/>
  <c r="H314" i="2"/>
  <c r="H313" i="2"/>
  <c r="H312" i="2"/>
  <c r="H311" i="2"/>
  <c r="H310" i="2"/>
  <c r="H302" i="2"/>
  <c r="H303" i="2" s="1"/>
  <c r="H301" i="2"/>
  <c r="H293" i="2"/>
  <c r="H292" i="2"/>
  <c r="H291" i="2"/>
  <c r="H290" i="2"/>
  <c r="H289" i="2"/>
  <c r="H288" i="2"/>
  <c r="H287" i="2"/>
  <c r="H286" i="2"/>
  <c r="H294" i="2" s="1"/>
  <c r="H278" i="2"/>
  <c r="H277" i="2"/>
  <c r="H276" i="2"/>
  <c r="H275" i="2"/>
  <c r="H274" i="2"/>
  <c r="H273" i="2"/>
  <c r="H272" i="2"/>
  <c r="H271" i="2"/>
  <c r="H270" i="2"/>
  <c r="H269" i="2"/>
  <c r="H268" i="2"/>
  <c r="H267" i="2"/>
  <c r="H279" i="2" s="1"/>
  <c r="H259" i="2"/>
  <c r="H258" i="2"/>
  <c r="H257" i="2"/>
  <c r="H255" i="2"/>
  <c r="H254" i="2"/>
  <c r="H253" i="2"/>
  <c r="H252" i="2"/>
  <c r="H251" i="2"/>
  <c r="H250" i="2"/>
  <c r="H249" i="2"/>
  <c r="H248" i="2"/>
  <c r="H247" i="2"/>
  <c r="H246" i="2"/>
  <c r="H245" i="2"/>
  <c r="H244" i="2"/>
  <c r="H243" i="2"/>
  <c r="H242" i="2"/>
  <c r="H241" i="2"/>
  <c r="H240" i="2"/>
  <c r="H239" i="2"/>
  <c r="H238" i="2"/>
  <c r="H237" i="2"/>
  <c r="H236" i="2"/>
  <c r="H235" i="2"/>
  <c r="H234" i="2"/>
  <c r="H233" i="2"/>
  <c r="H232" i="2"/>
  <c r="H231" i="2"/>
  <c r="H260" i="2" s="1"/>
  <c r="H230" i="2"/>
  <c r="H229" i="2"/>
  <c r="H228" i="2"/>
  <c r="H220" i="2"/>
  <c r="H219" i="2"/>
  <c r="H218" i="2"/>
  <c r="H217" i="2"/>
  <c r="H216" i="2"/>
  <c r="H215" i="2"/>
  <c r="H214" i="2"/>
  <c r="H213" i="2"/>
  <c r="H212" i="2"/>
  <c r="H211" i="2"/>
  <c r="H210" i="2"/>
  <c r="H209" i="2"/>
  <c r="H208" i="2"/>
  <c r="H207" i="2"/>
  <c r="H206" i="2"/>
  <c r="H205" i="2"/>
  <c r="H204" i="2"/>
  <c r="H203" i="2"/>
  <c r="H202" i="2"/>
  <c r="H201" i="2"/>
  <c r="H200" i="2"/>
  <c r="H199" i="2"/>
  <c r="H198" i="2"/>
  <c r="H197" i="2"/>
  <c r="H196" i="2"/>
  <c r="H195" i="2"/>
  <c r="H194" i="2"/>
  <c r="H193" i="2"/>
  <c r="H192" i="2"/>
  <c r="H191" i="2"/>
  <c r="H190" i="2"/>
  <c r="H189" i="2"/>
  <c r="H221" i="2" s="1"/>
  <c r="H188" i="2"/>
  <c r="H180" i="2"/>
  <c r="H179" i="2"/>
  <c r="H178" i="2"/>
  <c r="H177" i="2"/>
  <c r="H176" i="2"/>
  <c r="H175" i="2"/>
  <c r="H174" i="2"/>
  <c r="H173" i="2"/>
  <c r="H172" i="2"/>
  <c r="H171" i="2"/>
  <c r="H170" i="2"/>
  <c r="H169" i="2"/>
  <c r="H168" i="2"/>
  <c r="H167" i="2"/>
  <c r="H166" i="2"/>
  <c r="H165" i="2"/>
  <c r="H164" i="2"/>
  <c r="H163" i="2"/>
  <c r="H162" i="2"/>
  <c r="H161" i="2"/>
  <c r="H160" i="2"/>
  <c r="H159" i="2"/>
  <c r="H158" i="2"/>
  <c r="H157" i="2"/>
  <c r="H156" i="2"/>
  <c r="H155" i="2"/>
  <c r="H154" i="2"/>
  <c r="H153" i="2"/>
  <c r="H152" i="2"/>
  <c r="H181" i="2" s="1"/>
  <c r="H144" i="2"/>
  <c r="H143" i="2"/>
  <c r="H142" i="2"/>
  <c r="H141" i="2"/>
  <c r="H145" i="2" s="1"/>
  <c r="H132" i="2"/>
  <c r="H131" i="2"/>
  <c r="H130" i="2"/>
  <c r="H129" i="2"/>
  <c r="H128" i="2"/>
  <c r="H127" i="2"/>
  <c r="H126" i="2"/>
  <c r="H125" i="2"/>
  <c r="H124" i="2"/>
  <c r="H123" i="2"/>
  <c r="H122" i="2"/>
  <c r="H113" i="2"/>
  <c r="H112" i="2"/>
  <c r="H111" i="2"/>
  <c r="H110" i="2"/>
  <c r="H109" i="2"/>
  <c r="H108" i="2"/>
  <c r="H107" i="2"/>
  <c r="H106" i="2"/>
  <c r="H105" i="2"/>
  <c r="H104" i="2"/>
  <c r="H103" i="2"/>
  <c r="H102" i="2"/>
  <c r="H101" i="2"/>
  <c r="H100" i="2"/>
  <c r="H99" i="2"/>
  <c r="H98" i="2"/>
  <c r="H97" i="2"/>
  <c r="H96" i="2"/>
  <c r="H95" i="2"/>
  <c r="H94" i="2"/>
  <c r="H93" i="2"/>
  <c r="H92" i="2"/>
  <c r="H91" i="2"/>
  <c r="H82" i="2"/>
  <c r="H81" i="2"/>
  <c r="H80" i="2"/>
  <c r="H79" i="2"/>
  <c r="H78" i="2"/>
  <c r="H77" i="2"/>
  <c r="H76" i="2"/>
  <c r="H75" i="2"/>
  <c r="H67" i="2"/>
  <c r="H66" i="2"/>
  <c r="H65" i="2"/>
  <c r="H64" i="2"/>
  <c r="H63" i="2"/>
  <c r="H62" i="2"/>
  <c r="H61" i="2"/>
  <c r="H60" i="2"/>
  <c r="H59" i="2"/>
  <c r="H58" i="2"/>
  <c r="H57" i="2"/>
  <c r="H56" i="2"/>
  <c r="H55" i="2"/>
  <c r="H54" i="2"/>
  <c r="H53" i="2"/>
  <c r="H52" i="2"/>
  <c r="H51" i="2"/>
  <c r="H50" i="2"/>
  <c r="H49" i="2"/>
  <c r="H48" i="2"/>
  <c r="H47" i="2"/>
  <c r="H46" i="2"/>
  <c r="H68" i="2" s="1"/>
  <c r="H38" i="2"/>
  <c r="H37" i="2"/>
  <c r="H36" i="2"/>
  <c r="H35" i="2"/>
  <c r="H34" i="2"/>
  <c r="H33" i="2"/>
  <c r="H32" i="2"/>
  <c r="H31" i="2"/>
  <c r="H30" i="2"/>
  <c r="H29" i="2"/>
  <c r="H28" i="2"/>
  <c r="H27" i="2"/>
  <c r="H26" i="2"/>
  <c r="H25" i="2"/>
  <c r="H24" i="2"/>
  <c r="H23" i="2"/>
  <c r="H22" i="2"/>
  <c r="H21" i="2"/>
  <c r="H20" i="2"/>
  <c r="H19" i="2"/>
  <c r="H18" i="2"/>
  <c r="H17" i="2"/>
  <c r="H16" i="2"/>
  <c r="H15" i="2"/>
  <c r="H39" i="2" s="1"/>
  <c r="K4224" i="7" l="1"/>
  <c r="K4225" i="7"/>
  <c r="K4213" i="7" s="1"/>
  <c r="K2242" i="7"/>
  <c r="K2229" i="7" s="1"/>
  <c r="K2241" i="7"/>
  <c r="K4196" i="7"/>
  <c r="K4197" i="7"/>
  <c r="K4187" i="7" s="1"/>
  <c r="K4455" i="7"/>
  <c r="K4456" i="7" s="1"/>
  <c r="K4445" i="7" s="1"/>
  <c r="K4428" i="7"/>
  <c r="K4429" i="7"/>
  <c r="K4423" i="7" s="1"/>
  <c r="K4180" i="7"/>
  <c r="K4183" i="7"/>
  <c r="K4030" i="7"/>
  <c r="K4033" i="7"/>
  <c r="K3806" i="7"/>
  <c r="K3809" i="7"/>
  <c r="K3700" i="7"/>
  <c r="K3703" i="7"/>
  <c r="K3209" i="7"/>
  <c r="K3197" i="7" s="1"/>
  <c r="K3076" i="7"/>
  <c r="J3081" i="7" s="1"/>
  <c r="K3082" i="7"/>
  <c r="K2481" i="7"/>
  <c r="K2482" i="7" s="1"/>
  <c r="K2469" i="7" s="1"/>
  <c r="K1880" i="7"/>
  <c r="J1887" i="7" s="1"/>
  <c r="K1888" i="7" s="1"/>
  <c r="K350" i="7"/>
  <c r="J356" i="7" s="1"/>
  <c r="K357" i="7"/>
  <c r="H628" i="2"/>
  <c r="G2537" i="9"/>
  <c r="G2398" i="9"/>
  <c r="G2314" i="9"/>
  <c r="G1465" i="9"/>
  <c r="G1257" i="9"/>
  <c r="G1103" i="9"/>
  <c r="G938" i="9"/>
  <c r="G831" i="9"/>
  <c r="G749" i="9"/>
  <c r="G719" i="9"/>
  <c r="G711" i="9"/>
  <c r="G647" i="9"/>
  <c r="G553" i="9"/>
  <c r="G478" i="9"/>
  <c r="G86" i="9"/>
  <c r="G40" i="9"/>
  <c r="K4664" i="7"/>
  <c r="K4665" i="7"/>
  <c r="K4629" i="7"/>
  <c r="J4651" i="7" s="1"/>
  <c r="K4652" i="7" s="1"/>
  <c r="K4561" i="7"/>
  <c r="K4555" i="7" s="1"/>
  <c r="K4497" i="7"/>
  <c r="J4509" i="7" s="1"/>
  <c r="K4510" i="7"/>
  <c r="K4396" i="7"/>
  <c r="K4397" i="7" s="1"/>
  <c r="K4386" i="7" s="1"/>
  <c r="K4358" i="7"/>
  <c r="K4361" i="7"/>
  <c r="K4347" i="7"/>
  <c r="K4343" i="7"/>
  <c r="K4203" i="7"/>
  <c r="J4208" i="7" s="1"/>
  <c r="K4209" i="7"/>
  <c r="K4163" i="7"/>
  <c r="J4168" i="7" s="1"/>
  <c r="K4169" i="7" s="1"/>
  <c r="K4101" i="7"/>
  <c r="K4091" i="7" s="1"/>
  <c r="K3795" i="7"/>
  <c r="K3794" i="7"/>
  <c r="K3665" i="7"/>
  <c r="K3675" i="7"/>
  <c r="K3582" i="7"/>
  <c r="K3583" i="7"/>
  <c r="K3574" i="7" s="1"/>
  <c r="K3116" i="7"/>
  <c r="J3121" i="7" s="1"/>
  <c r="K3122" i="7" s="1"/>
  <c r="K2972" i="7"/>
  <c r="J2980" i="7" s="1"/>
  <c r="K2981" i="7" s="1"/>
  <c r="K2578" i="7"/>
  <c r="J2584" i="7" s="1"/>
  <c r="K2585" i="7" s="1"/>
  <c r="K2443" i="7"/>
  <c r="J2449" i="7" s="1"/>
  <c r="K2450" i="7" s="1"/>
  <c r="K2226" i="7"/>
  <c r="K2227" i="7"/>
  <c r="K2214" i="7" s="1"/>
  <c r="K1688" i="7"/>
  <c r="K1689" i="7" s="1"/>
  <c r="K1677" i="7" s="1"/>
  <c r="K1576" i="7"/>
  <c r="K1577" i="7" s="1"/>
  <c r="K1564" i="7" s="1"/>
  <c r="K1318" i="7"/>
  <c r="J1324" i="7" s="1"/>
  <c r="K1325" i="7"/>
  <c r="G1707" i="9"/>
  <c r="G232" i="9"/>
  <c r="K4407" i="7"/>
  <c r="K4403" i="7"/>
  <c r="K4086" i="7"/>
  <c r="K4087" i="7"/>
  <c r="K3918" i="7"/>
  <c r="K3921" i="7"/>
  <c r="K3726" i="7"/>
  <c r="K3730" i="7"/>
  <c r="K3528" i="7"/>
  <c r="J3536" i="7" s="1"/>
  <c r="K3537" i="7"/>
  <c r="H133" i="2"/>
  <c r="H339" i="2"/>
  <c r="G2542" i="9"/>
  <c r="G2507" i="9"/>
  <c r="G2350" i="9"/>
  <c r="G2252" i="9"/>
  <c r="G1935" i="9"/>
  <c r="G1625" i="9"/>
  <c r="G1485" i="9"/>
  <c r="G1111" i="9"/>
  <c r="G965" i="9"/>
  <c r="G847" i="9"/>
  <c r="G811" i="9"/>
  <c r="G517" i="9"/>
  <c r="G468" i="9"/>
  <c r="G436" i="9"/>
  <c r="G409" i="9"/>
  <c r="G323" i="9"/>
  <c r="G298" i="9"/>
  <c r="G269" i="9"/>
  <c r="G191" i="9"/>
  <c r="G50" i="9"/>
  <c r="G20" i="9"/>
  <c r="K4674" i="7"/>
  <c r="K4669" i="7" s="1"/>
  <c r="K4614" i="7"/>
  <c r="K4621" i="7"/>
  <c r="K4523" i="7"/>
  <c r="K4489" i="7"/>
  <c r="K4336" i="7"/>
  <c r="K4337" i="7"/>
  <c r="K4331" i="7" s="1"/>
  <c r="K4326" i="7"/>
  <c r="K4327" i="7"/>
  <c r="K4306" i="7"/>
  <c r="K4311" i="7"/>
  <c r="K4280" i="7"/>
  <c r="K4285" i="7"/>
  <c r="K4231" i="7"/>
  <c r="J4236" i="7" s="1"/>
  <c r="K4237" i="7"/>
  <c r="K4191" i="7"/>
  <c r="K4124" i="7"/>
  <c r="K4127" i="7"/>
  <c r="K4058" i="7"/>
  <c r="K4061" i="7"/>
  <c r="K4002" i="7"/>
  <c r="K4005" i="7"/>
  <c r="K3946" i="7"/>
  <c r="K3949" i="7"/>
  <c r="K3890" i="7"/>
  <c r="K3893" i="7"/>
  <c r="K3834" i="7"/>
  <c r="K3837" i="7"/>
  <c r="K3711" i="7"/>
  <c r="J3717" i="7" s="1"/>
  <c r="K3718" i="7" s="1"/>
  <c r="K3610" i="7"/>
  <c r="K3611" i="7"/>
  <c r="K3545" i="7"/>
  <c r="J3553" i="7" s="1"/>
  <c r="K3554" i="7" s="1"/>
  <c r="K3056" i="7"/>
  <c r="K3044" i="7" s="1"/>
  <c r="K2883" i="7"/>
  <c r="K2884" i="7"/>
  <c r="K2836" i="7"/>
  <c r="K2832" i="7"/>
  <c r="K2801" i="7"/>
  <c r="K2802" i="7" s="1"/>
  <c r="K2792" i="7" s="1"/>
  <c r="K2372" i="7"/>
  <c r="K2282" i="7"/>
  <c r="K2285" i="7"/>
  <c r="K2174" i="7"/>
  <c r="J2179" i="7" s="1"/>
  <c r="K2180" i="7"/>
  <c r="K1519" i="7"/>
  <c r="K1520" i="7" s="1"/>
  <c r="K1508" i="7" s="1"/>
  <c r="K4418" i="7"/>
  <c r="K4419" i="7"/>
  <c r="K3974" i="7"/>
  <c r="K3977" i="7"/>
  <c r="K3862" i="7"/>
  <c r="K3865" i="7"/>
  <c r="K3571" i="7"/>
  <c r="K3572" i="7"/>
  <c r="K3558" i="7" s="1"/>
  <c r="K3152" i="7"/>
  <c r="K3153" i="7"/>
  <c r="K3140" i="7" s="1"/>
  <c r="K3042" i="7"/>
  <c r="K3030" i="7" s="1"/>
  <c r="K2898" i="7"/>
  <c r="K2888" i="7" s="1"/>
  <c r="K2897" i="7"/>
  <c r="K2402" i="7"/>
  <c r="K2405" i="7"/>
  <c r="H580" i="2"/>
  <c r="H83" i="2"/>
  <c r="H114" i="2"/>
  <c r="H315" i="2"/>
  <c r="H698" i="2" s="1"/>
  <c r="H527" i="2"/>
  <c r="H696" i="2"/>
  <c r="G2562" i="9"/>
  <c r="G2373" i="9"/>
  <c r="G2017" i="9"/>
  <c r="G1386" i="9"/>
  <c r="G1118" i="9"/>
  <c r="G1054" i="9"/>
  <c r="G885" i="9"/>
  <c r="G795" i="9"/>
  <c r="G662" i="9"/>
  <c r="G637" i="9"/>
  <c r="G631" i="9"/>
  <c r="G426" i="9"/>
  <c r="G394" i="9"/>
  <c r="G365" i="9"/>
  <c r="G353" i="9"/>
  <c r="G335" i="9"/>
  <c r="G286" i="9"/>
  <c r="K4567" i="7"/>
  <c r="J4589" i="7" s="1"/>
  <c r="K4551" i="7"/>
  <c r="K4507" i="7"/>
  <c r="K4482" i="7"/>
  <c r="K4461" i="7"/>
  <c r="K4462" i="7"/>
  <c r="K4435" i="7"/>
  <c r="J4440" i="7" s="1"/>
  <c r="K4441" i="7"/>
  <c r="K4370" i="7"/>
  <c r="K4371" i="7"/>
  <c r="K4365" i="7" s="1"/>
  <c r="K4320" i="7"/>
  <c r="K4321" i="7"/>
  <c r="K4315" i="7" s="1"/>
  <c r="K4299" i="7"/>
  <c r="K4300" i="7"/>
  <c r="K4289" i="7" s="1"/>
  <c r="K4273" i="7"/>
  <c r="K4274" i="7"/>
  <c r="K4263" i="7" s="1"/>
  <c r="K4258" i="7"/>
  <c r="K4259" i="7"/>
  <c r="K4247" i="7"/>
  <c r="K4248" i="7"/>
  <c r="K4152" i="7"/>
  <c r="K4155" i="7"/>
  <c r="K4107" i="7"/>
  <c r="J4112" i="7" s="1"/>
  <c r="K3689" i="7"/>
  <c r="K3690" i="7"/>
  <c r="K3679" i="7" s="1"/>
  <c r="K3522" i="7"/>
  <c r="K3512" i="7" s="1"/>
  <c r="K3521" i="7"/>
  <c r="K3102" i="7"/>
  <c r="J3107" i="7" s="1"/>
  <c r="K3108" i="7"/>
  <c r="K3070" i="7"/>
  <c r="K3058" i="7" s="1"/>
  <c r="K3069" i="7"/>
  <c r="K2955" i="7"/>
  <c r="J2963" i="7" s="1"/>
  <c r="K2964" i="7"/>
  <c r="K2808" i="7"/>
  <c r="K2812" i="7"/>
  <c r="K2526" i="7"/>
  <c r="K2527" i="7"/>
  <c r="K2514" i="7" s="1"/>
  <c r="K2467" i="7"/>
  <c r="K2454" i="7" s="1"/>
  <c r="K2069" i="7"/>
  <c r="K2073" i="7"/>
  <c r="K1731" i="7"/>
  <c r="J1736" i="7" s="1"/>
  <c r="K1737" i="7"/>
  <c r="K1716" i="7"/>
  <c r="K1717" i="7"/>
  <c r="K1711" i="7" s="1"/>
  <c r="K1157" i="7"/>
  <c r="K1158" i="7"/>
  <c r="K1146" i="7" s="1"/>
  <c r="K3636" i="7"/>
  <c r="K3623" i="7" s="1"/>
  <c r="K3567" i="7"/>
  <c r="K3551" i="7"/>
  <c r="K3516" i="7"/>
  <c r="K3485" i="7"/>
  <c r="K3486" i="7"/>
  <c r="K3476" i="7" s="1"/>
  <c r="K3159" i="7"/>
  <c r="J3164" i="7" s="1"/>
  <c r="K3165" i="7"/>
  <c r="K2904" i="7"/>
  <c r="K2796" i="7"/>
  <c r="K2765" i="7"/>
  <c r="K2766" i="7"/>
  <c r="K2756" i="7" s="1"/>
  <c r="K2537" i="7"/>
  <c r="K2362" i="7"/>
  <c r="K2349" i="7" s="1"/>
  <c r="K2323" i="7"/>
  <c r="J2329" i="7" s="1"/>
  <c r="K2330" i="7" s="1"/>
  <c r="K2139" i="7"/>
  <c r="K2140" i="7"/>
  <c r="K2128" i="7" s="1"/>
  <c r="K2081" i="7"/>
  <c r="J2089" i="7" s="1"/>
  <c r="K2090" i="7" s="1"/>
  <c r="K1944" i="7"/>
  <c r="J1951" i="7" s="1"/>
  <c r="K1952" i="7" s="1"/>
  <c r="K1807" i="7"/>
  <c r="K1808" i="7" s="1"/>
  <c r="K1793" i="7" s="1"/>
  <c r="K1752" i="7"/>
  <c r="K1753" i="7" s="1"/>
  <c r="K1741" i="7" s="1"/>
  <c r="K1292" i="7"/>
  <c r="J1297" i="7" s="1"/>
  <c r="K1298" i="7"/>
  <c r="K1259" i="7"/>
  <c r="K1260" i="7" s="1"/>
  <c r="K1250" i="7" s="1"/>
  <c r="K974" i="7"/>
  <c r="K977" i="7"/>
  <c r="K803" i="7"/>
  <c r="K804" i="7"/>
  <c r="K789" i="7" s="1"/>
  <c r="K470" i="7"/>
  <c r="K471" i="7"/>
  <c r="K459" i="7" s="1"/>
  <c r="K4530" i="7"/>
  <c r="K3778" i="7"/>
  <c r="K3658" i="7"/>
  <c r="K3659" i="7"/>
  <c r="K3653" i="7" s="1"/>
  <c r="K3603" i="7"/>
  <c r="K3509" i="7"/>
  <c r="K3510" i="7"/>
  <c r="K3500" i="7" s="1"/>
  <c r="K3496" i="7"/>
  <c r="K3492" i="7"/>
  <c r="K3469" i="7"/>
  <c r="K3472" i="7"/>
  <c r="K3441" i="7"/>
  <c r="K3444" i="7"/>
  <c r="K3413" i="7"/>
  <c r="K3416" i="7"/>
  <c r="K3385" i="7"/>
  <c r="K3388" i="7"/>
  <c r="K3357" i="7"/>
  <c r="K3360" i="7"/>
  <c r="K3329" i="7"/>
  <c r="K3332" i="7"/>
  <c r="K3301" i="7"/>
  <c r="K3304" i="7"/>
  <c r="K3272" i="7"/>
  <c r="K3275" i="7"/>
  <c r="K3244" i="7"/>
  <c r="K3247" i="7"/>
  <c r="K3221" i="7"/>
  <c r="K3211" i="7" s="1"/>
  <c r="K3187" i="7"/>
  <c r="J3192" i="7" s="1"/>
  <c r="K3193" i="7"/>
  <c r="K3144" i="7"/>
  <c r="K3094" i="7"/>
  <c r="K3090" i="7"/>
  <c r="K3020" i="7"/>
  <c r="J3025" i="7" s="1"/>
  <c r="K3026" i="7"/>
  <c r="K2998" i="7"/>
  <c r="K2908" i="7"/>
  <c r="K2892" i="7"/>
  <c r="K2861" i="7"/>
  <c r="K2862" i="7"/>
  <c r="K2852" i="7" s="1"/>
  <c r="K2789" i="7"/>
  <c r="K2790" i="7"/>
  <c r="K2780" i="7" s="1"/>
  <c r="K2776" i="7"/>
  <c r="K2772" i="7"/>
  <c r="K2754" i="7"/>
  <c r="K2744" i="7" s="1"/>
  <c r="K2720" i="7"/>
  <c r="J2727" i="7" s="1"/>
  <c r="K2728" i="7" s="1"/>
  <c r="K2664" i="7"/>
  <c r="K2656" i="7"/>
  <c r="J2663" i="7" s="1"/>
  <c r="K2593" i="7"/>
  <c r="J2599" i="7" s="1"/>
  <c r="K2600" i="7" s="1"/>
  <c r="K2563" i="7"/>
  <c r="J2569" i="7" s="1"/>
  <c r="K2570" i="7" s="1"/>
  <c r="K2188" i="7"/>
  <c r="J2194" i="7" s="1"/>
  <c r="K2195" i="7" s="1"/>
  <c r="K2153" i="7"/>
  <c r="K2154" i="7" s="1"/>
  <c r="K2142" i="7" s="1"/>
  <c r="K1904" i="7"/>
  <c r="K1633" i="7"/>
  <c r="K1621" i="7" s="1"/>
  <c r="K1554" i="7"/>
  <c r="J1559" i="7" s="1"/>
  <c r="K1560" i="7"/>
  <c r="K1533" i="7"/>
  <c r="K1534" i="7"/>
  <c r="K1522" i="7" s="1"/>
  <c r="K1477" i="7"/>
  <c r="K1478" i="7"/>
  <c r="K1466" i="7" s="1"/>
  <c r="K1456" i="7"/>
  <c r="J1461" i="7" s="1"/>
  <c r="K1462" i="7" s="1"/>
  <c r="K911" i="7"/>
  <c r="J916" i="7" s="1"/>
  <c r="K917" i="7"/>
  <c r="K859" i="7"/>
  <c r="K862" i="7"/>
  <c r="K814" i="7"/>
  <c r="K817" i="7"/>
  <c r="K786" i="7"/>
  <c r="K787" i="7"/>
  <c r="K772" i="7" s="1"/>
  <c r="K631" i="7"/>
  <c r="K625" i="7"/>
  <c r="H486" i="2"/>
  <c r="H661" i="2"/>
  <c r="K4590" i="7"/>
  <c r="K4141" i="7"/>
  <c r="K4113" i="7"/>
  <c r="K4069" i="7"/>
  <c r="J4074" i="7" s="1"/>
  <c r="K4075" i="7" s="1"/>
  <c r="K4041" i="7"/>
  <c r="J4046" i="7" s="1"/>
  <c r="K4047" i="7"/>
  <c r="K4013" i="7"/>
  <c r="J4018" i="7" s="1"/>
  <c r="K4019" i="7" s="1"/>
  <c r="K3985" i="7"/>
  <c r="J3990" i="7" s="1"/>
  <c r="K3991" i="7"/>
  <c r="K3957" i="7"/>
  <c r="J3962" i="7" s="1"/>
  <c r="K3963" i="7" s="1"/>
  <c r="K3929" i="7"/>
  <c r="J3934" i="7" s="1"/>
  <c r="K3935" i="7"/>
  <c r="K3901" i="7"/>
  <c r="J3906" i="7" s="1"/>
  <c r="K3907" i="7" s="1"/>
  <c r="K3873" i="7"/>
  <c r="J3878" i="7" s="1"/>
  <c r="K3879" i="7"/>
  <c r="K3845" i="7"/>
  <c r="J3850" i="7" s="1"/>
  <c r="K3851" i="7" s="1"/>
  <c r="K3817" i="7"/>
  <c r="J3822" i="7" s="1"/>
  <c r="K3823" i="7"/>
  <c r="K3789" i="7"/>
  <c r="K3783" i="7" s="1"/>
  <c r="K3762" i="7"/>
  <c r="K3739" i="7"/>
  <c r="J3745" i="7" s="1"/>
  <c r="K3746" i="7"/>
  <c r="K3642" i="7"/>
  <c r="J3648" i="7" s="1"/>
  <c r="K3649" i="7" s="1"/>
  <c r="K3631" i="7"/>
  <c r="K3620" i="7"/>
  <c r="K3621" i="7"/>
  <c r="K3615" i="7" s="1"/>
  <c r="K3592" i="7"/>
  <c r="K3173" i="7"/>
  <c r="J3178" i="7" s="1"/>
  <c r="K3179" i="7" s="1"/>
  <c r="K3136" i="7"/>
  <c r="K3006" i="7"/>
  <c r="J3011" i="7" s="1"/>
  <c r="K3012" i="7" s="1"/>
  <c r="K2872" i="7"/>
  <c r="K2868" i="7"/>
  <c r="K2850" i="7"/>
  <c r="K2840" i="7" s="1"/>
  <c r="K2680" i="7"/>
  <c r="K2616" i="7"/>
  <c r="K2555" i="7"/>
  <c r="K2503" i="7"/>
  <c r="J2509" i="7" s="1"/>
  <c r="K2510" i="7" s="1"/>
  <c r="K2420" i="7"/>
  <c r="K1968" i="7"/>
  <c r="K1659" i="7"/>
  <c r="K1498" i="7"/>
  <c r="J1503" i="7" s="1"/>
  <c r="K1504" i="7"/>
  <c r="K1337" i="7"/>
  <c r="K1340" i="7"/>
  <c r="K1080" i="7"/>
  <c r="J1085" i="7" s="1"/>
  <c r="K1086" i="7"/>
  <c r="K925" i="7"/>
  <c r="J930" i="7" s="1"/>
  <c r="K931" i="7" s="1"/>
  <c r="K2978" i="7"/>
  <c r="K2920" i="7"/>
  <c r="K2824" i="7"/>
  <c r="K2696" i="7"/>
  <c r="K2632" i="7"/>
  <c r="K2567" i="7"/>
  <c r="K2495" i="7"/>
  <c r="K2435" i="7"/>
  <c r="K2293" i="7"/>
  <c r="J2299" i="7" s="1"/>
  <c r="K2300" i="7"/>
  <c r="K2248" i="7"/>
  <c r="J2254" i="7" s="1"/>
  <c r="K2255" i="7" s="1"/>
  <c r="K2107" i="7"/>
  <c r="K2044" i="7"/>
  <c r="K2045" i="7"/>
  <c r="K2032" i="7" s="1"/>
  <c r="K1995" i="7"/>
  <c r="K1998" i="7"/>
  <c r="K1791" i="7"/>
  <c r="K1781" i="7" s="1"/>
  <c r="K1765" i="7"/>
  <c r="K1699" i="7"/>
  <c r="K1547" i="7"/>
  <c r="K1548" i="7"/>
  <c r="K1536" i="7" s="1"/>
  <c r="K1436" i="7"/>
  <c r="K1424" i="7" s="1"/>
  <c r="K1286" i="7"/>
  <c r="K1274" i="7" s="1"/>
  <c r="K1285" i="7"/>
  <c r="K1266" i="7"/>
  <c r="K1270" i="7"/>
  <c r="K1101" i="7"/>
  <c r="K1102" i="7" s="1"/>
  <c r="K1090" i="7" s="1"/>
  <c r="K1061" i="7"/>
  <c r="K1062" i="7" s="1"/>
  <c r="K1051" i="7" s="1"/>
  <c r="K1033" i="7"/>
  <c r="K1034" i="7"/>
  <c r="K847" i="7"/>
  <c r="K3452" i="7"/>
  <c r="J3457" i="7" s="1"/>
  <c r="K3458" i="7"/>
  <c r="K3424" i="7"/>
  <c r="J3429" i="7" s="1"/>
  <c r="K3430" i="7"/>
  <c r="K3396" i="7"/>
  <c r="J3401" i="7" s="1"/>
  <c r="K3402" i="7"/>
  <c r="K3368" i="7"/>
  <c r="J3373" i="7" s="1"/>
  <c r="K3374" i="7"/>
  <c r="K3340" i="7"/>
  <c r="J3345" i="7" s="1"/>
  <c r="K3346" i="7"/>
  <c r="K3312" i="7"/>
  <c r="J3317" i="7" s="1"/>
  <c r="K3318" i="7"/>
  <c r="K3284" i="7"/>
  <c r="J3289" i="7" s="1"/>
  <c r="K3290" i="7"/>
  <c r="K3255" i="7"/>
  <c r="J3260" i="7" s="1"/>
  <c r="K3261" i="7"/>
  <c r="K3227" i="7"/>
  <c r="J3232" i="7" s="1"/>
  <c r="K3233" i="7"/>
  <c r="K2947" i="7"/>
  <c r="K2712" i="7"/>
  <c r="K2648" i="7"/>
  <c r="K2533" i="7"/>
  <c r="J2539" i="7" s="1"/>
  <c r="K2540" i="7" s="1"/>
  <c r="K2345" i="7"/>
  <c r="K2308" i="7"/>
  <c r="J2314" i="7" s="1"/>
  <c r="K2315" i="7"/>
  <c r="K2263" i="7"/>
  <c r="J2269" i="7" s="1"/>
  <c r="K2270" i="7" s="1"/>
  <c r="K2210" i="7"/>
  <c r="K2160" i="7"/>
  <c r="J2165" i="7" s="1"/>
  <c r="K2166" i="7" s="1"/>
  <c r="K2115" i="7"/>
  <c r="J2123" i="7" s="1"/>
  <c r="K2124" i="7" s="1"/>
  <c r="K2050" i="7"/>
  <c r="K2058" i="7"/>
  <c r="K2005" i="7"/>
  <c r="K2013" i="7"/>
  <c r="K1823" i="7"/>
  <c r="K1724" i="7"/>
  <c r="K1725" i="7"/>
  <c r="K1719" i="7" s="1"/>
  <c r="K1706" i="7"/>
  <c r="K1707" i="7"/>
  <c r="K1600" i="7"/>
  <c r="K1603" i="7"/>
  <c r="K1492" i="7"/>
  <c r="K1480" i="7" s="1"/>
  <c r="K1404" i="7"/>
  <c r="K1407" i="7"/>
  <c r="K1369" i="7"/>
  <c r="K1370" i="7" s="1"/>
  <c r="K1358" i="7" s="1"/>
  <c r="K1245" i="7"/>
  <c r="K1246" i="7"/>
  <c r="K1136" i="7"/>
  <c r="J1141" i="7" s="1"/>
  <c r="K1142" i="7"/>
  <c r="K1122" i="7"/>
  <c r="J1127" i="7" s="1"/>
  <c r="K1128" i="7" s="1"/>
  <c r="K874" i="7"/>
  <c r="K870" i="7"/>
  <c r="K505" i="7"/>
  <c r="K513" i="7"/>
  <c r="K268" i="7"/>
  <c r="K269" i="7"/>
  <c r="K257" i="7" s="1"/>
  <c r="K2477" i="7"/>
  <c r="K2390" i="7"/>
  <c r="K2368" i="7"/>
  <c r="J2374" i="7" s="1"/>
  <c r="K2375" i="7" s="1"/>
  <c r="K2237" i="7"/>
  <c r="K2087" i="7"/>
  <c r="K1984" i="7"/>
  <c r="K1920" i="7"/>
  <c r="K1856" i="7"/>
  <c r="K1777" i="7"/>
  <c r="K1773" i="7"/>
  <c r="K1414" i="7"/>
  <c r="J1419" i="7" s="1"/>
  <c r="K1420" i="7"/>
  <c r="K1390" i="7"/>
  <c r="K1254" i="7"/>
  <c r="K1223" i="7"/>
  <c r="K1224" i="7"/>
  <c r="K1214" i="7" s="1"/>
  <c r="K890" i="7"/>
  <c r="K878" i="7" s="1"/>
  <c r="K825" i="7"/>
  <c r="J831" i="7" s="1"/>
  <c r="K832" i="7"/>
  <c r="K725" i="7"/>
  <c r="K726" i="7"/>
  <c r="K101" i="7"/>
  <c r="J106" i="7" s="1"/>
  <c r="K107" i="7"/>
  <c r="K2028" i="7"/>
  <c r="K1936" i="7"/>
  <c r="K1872" i="7"/>
  <c r="K1840" i="7"/>
  <c r="K1803" i="7"/>
  <c r="K1442" i="7"/>
  <c r="J1447" i="7" s="1"/>
  <c r="K1448" i="7" s="1"/>
  <c r="K1310" i="7"/>
  <c r="K1306" i="7"/>
  <c r="K1234" i="7"/>
  <c r="K1230" i="7"/>
  <c r="K1212" i="7"/>
  <c r="K1202" i="7" s="1"/>
  <c r="K1178" i="7"/>
  <c r="J1183" i="7" s="1"/>
  <c r="K1184" i="7"/>
  <c r="K1042" i="7"/>
  <c r="K1047" i="7"/>
  <c r="K1010" i="7"/>
  <c r="K998" i="7" s="1"/>
  <c r="K896" i="7"/>
  <c r="J902" i="7" s="1"/>
  <c r="K903" i="7" s="1"/>
  <c r="K717" i="7"/>
  <c r="K718" i="7"/>
  <c r="K673" i="7"/>
  <c r="K168" i="7"/>
  <c r="K169" i="7" s="1"/>
  <c r="K159" i="7" s="1"/>
  <c r="K1814" i="7"/>
  <c r="J1822" i="7" s="1"/>
  <c r="K1695" i="7"/>
  <c r="K1667" i="7"/>
  <c r="J1672" i="7" s="1"/>
  <c r="K1673" i="7"/>
  <c r="K1639" i="7"/>
  <c r="J1644" i="7" s="1"/>
  <c r="K1645" i="7"/>
  <c r="K1611" i="7"/>
  <c r="J1616" i="7" s="1"/>
  <c r="K1617" i="7"/>
  <c r="K1583" i="7"/>
  <c r="J1588" i="7" s="1"/>
  <c r="K1589" i="7"/>
  <c r="K1376" i="7"/>
  <c r="J1381" i="7" s="1"/>
  <c r="K1382" i="7"/>
  <c r="K1348" i="7"/>
  <c r="J1353" i="7" s="1"/>
  <c r="K1354" i="7"/>
  <c r="K960" i="7"/>
  <c r="K759" i="7"/>
  <c r="J767" i="7" s="1"/>
  <c r="K768" i="7" s="1"/>
  <c r="K705" i="7"/>
  <c r="K630" i="7"/>
  <c r="K601" i="7"/>
  <c r="K365" i="7"/>
  <c r="K370" i="7"/>
  <c r="K344" i="7"/>
  <c r="K328" i="7" s="1"/>
  <c r="K343" i="7"/>
  <c r="K306" i="7"/>
  <c r="K309" i="7"/>
  <c r="K253" i="7"/>
  <c r="K250" i="7"/>
  <c r="K175" i="7"/>
  <c r="J180" i="7" s="1"/>
  <c r="K181" i="7"/>
  <c r="K121" i="7"/>
  <c r="K111" i="7" s="1"/>
  <c r="K120" i="7"/>
  <c r="K94" i="7"/>
  <c r="K95" i="7"/>
  <c r="K83" i="7" s="1"/>
  <c r="K1108" i="7"/>
  <c r="J1113" i="7" s="1"/>
  <c r="K1114" i="7" s="1"/>
  <c r="K1073" i="7"/>
  <c r="K1074" i="7"/>
  <c r="K1064" i="7" s="1"/>
  <c r="K1016" i="7"/>
  <c r="K1021" i="7"/>
  <c r="K985" i="7"/>
  <c r="J993" i="7" s="1"/>
  <c r="K994" i="7" s="1"/>
  <c r="K946" i="7"/>
  <c r="K752" i="7"/>
  <c r="K753" i="7"/>
  <c r="K738" i="7" s="1"/>
  <c r="K698" i="7"/>
  <c r="K699" i="7"/>
  <c r="K689" i="7" s="1"/>
  <c r="K685" i="7"/>
  <c r="K681" i="7"/>
  <c r="K651" i="7"/>
  <c r="J657" i="7" s="1"/>
  <c r="K658" i="7" s="1"/>
  <c r="K602" i="7"/>
  <c r="K498" i="7"/>
  <c r="K499" i="7"/>
  <c r="K487" i="7" s="1"/>
  <c r="K443" i="7"/>
  <c r="K436" i="7"/>
  <c r="J442" i="7" s="1"/>
  <c r="K415" i="7"/>
  <c r="K416" i="7"/>
  <c r="K404" i="7" s="1"/>
  <c r="K283" i="7"/>
  <c r="K271" i="7" s="1"/>
  <c r="K282" i="7"/>
  <c r="K224" i="7"/>
  <c r="K225" i="7" s="1"/>
  <c r="K213" i="7" s="1"/>
  <c r="K157" i="7"/>
  <c r="K147" i="7" s="1"/>
  <c r="K132" i="7"/>
  <c r="K133" i="7"/>
  <c r="K123" i="7" s="1"/>
  <c r="K642" i="7"/>
  <c r="K610" i="7"/>
  <c r="J617" i="7" s="1"/>
  <c r="K618" i="7" s="1"/>
  <c r="K576" i="7"/>
  <c r="K577" i="7"/>
  <c r="K553" i="7"/>
  <c r="K542" i="7" s="1"/>
  <c r="K454" i="7"/>
  <c r="K455" i="7"/>
  <c r="K378" i="7"/>
  <c r="K383" i="7"/>
  <c r="K317" i="7"/>
  <c r="J322" i="7" s="1"/>
  <c r="K323" i="7" s="1"/>
  <c r="K197" i="7"/>
  <c r="K185" i="7" s="1"/>
  <c r="K73" i="7"/>
  <c r="J78" i="7" s="1"/>
  <c r="K79" i="7"/>
  <c r="K50" i="7"/>
  <c r="K35" i="7"/>
  <c r="K17" i="7"/>
  <c r="K18" i="7"/>
  <c r="K477" i="7"/>
  <c r="J482" i="7" s="1"/>
  <c r="K483" i="7"/>
  <c r="K400" i="7"/>
  <c r="K289" i="7"/>
  <c r="J294" i="7" s="1"/>
  <c r="K295" i="7"/>
  <c r="K231" i="7"/>
  <c r="J236" i="7" s="1"/>
  <c r="K237" i="7"/>
  <c r="K143" i="7"/>
  <c r="K139" i="7"/>
  <c r="K710" i="7"/>
  <c r="K643" i="7"/>
  <c r="K615" i="7"/>
  <c r="K559" i="7"/>
  <c r="K564" i="7"/>
  <c r="K525" i="7"/>
  <c r="K521" i="7"/>
  <c r="K422" i="7"/>
  <c r="J427" i="7" s="1"/>
  <c r="K428" i="7"/>
  <c r="K382" i="7"/>
  <c r="K339" i="7"/>
  <c r="K280" i="7"/>
  <c r="K203" i="7"/>
  <c r="J208" i="7" s="1"/>
  <c r="K209" i="7" s="1"/>
  <c r="K65" i="7"/>
  <c r="K538" i="7"/>
  <c r="K2167" i="7" l="1"/>
  <c r="K2168" i="7" s="1"/>
  <c r="K2156" i="7" s="1"/>
  <c r="K2256" i="7"/>
  <c r="K2257" i="7"/>
  <c r="K2244" i="7" s="1"/>
  <c r="K3964" i="7"/>
  <c r="K3965" i="7"/>
  <c r="K3953" i="7" s="1"/>
  <c r="K3719" i="7"/>
  <c r="K3720" i="7"/>
  <c r="K3707" i="7" s="1"/>
  <c r="K769" i="7"/>
  <c r="K770" i="7"/>
  <c r="K755" i="7" s="1"/>
  <c r="K904" i="7"/>
  <c r="K905" i="7"/>
  <c r="K892" i="7" s="1"/>
  <c r="K3908" i="7"/>
  <c r="K3909" i="7"/>
  <c r="K3897" i="7" s="1"/>
  <c r="K2571" i="7"/>
  <c r="K2572" i="7" s="1"/>
  <c r="K2559" i="7" s="1"/>
  <c r="K2729" i="7"/>
  <c r="K2730" i="7"/>
  <c r="K2716" i="7" s="1"/>
  <c r="K3555" i="7"/>
  <c r="K3556" i="7"/>
  <c r="K3541" i="7" s="1"/>
  <c r="K3123" i="7"/>
  <c r="K3124" i="7" s="1"/>
  <c r="K3112" i="7" s="1"/>
  <c r="K4170" i="7"/>
  <c r="K4171" i="7"/>
  <c r="K4159" i="7" s="1"/>
  <c r="K2271" i="7"/>
  <c r="K2272" i="7"/>
  <c r="K2259" i="7" s="1"/>
  <c r="K3180" i="7"/>
  <c r="K3181" i="7"/>
  <c r="K3169" i="7" s="1"/>
  <c r="K1953" i="7"/>
  <c r="K1954" i="7" s="1"/>
  <c r="K1940" i="7" s="1"/>
  <c r="K2451" i="7"/>
  <c r="K2452" i="7"/>
  <c r="K2439" i="7" s="1"/>
  <c r="K1889" i="7"/>
  <c r="K1890" i="7" s="1"/>
  <c r="K1876" i="7" s="1"/>
  <c r="K1449" i="7"/>
  <c r="K1450" i="7"/>
  <c r="K1438" i="7" s="1"/>
  <c r="K3013" i="7"/>
  <c r="K3014" i="7"/>
  <c r="K3002" i="7" s="1"/>
  <c r="K2982" i="7"/>
  <c r="K2983" i="7" s="1"/>
  <c r="K2968" i="7" s="1"/>
  <c r="K4653" i="7"/>
  <c r="K4654" i="7"/>
  <c r="K4625" i="7" s="1"/>
  <c r="K2511" i="7"/>
  <c r="K2512" i="7"/>
  <c r="K2499" i="7" s="1"/>
  <c r="K210" i="7"/>
  <c r="K211" i="7"/>
  <c r="K199" i="7" s="1"/>
  <c r="K659" i="7"/>
  <c r="K660" i="7"/>
  <c r="K647" i="7" s="1"/>
  <c r="K995" i="7"/>
  <c r="K996" i="7"/>
  <c r="K981" i="7" s="1"/>
  <c r="K2376" i="7"/>
  <c r="K2377" i="7"/>
  <c r="K2364" i="7" s="1"/>
  <c r="K2541" i="7"/>
  <c r="K2542" i="7"/>
  <c r="K2529" i="7" s="1"/>
  <c r="K3852" i="7"/>
  <c r="K3853" i="7"/>
  <c r="K3841" i="7" s="1"/>
  <c r="K4076" i="7"/>
  <c r="K4077" i="7"/>
  <c r="K4065" i="7" s="1"/>
  <c r="K1463" i="7"/>
  <c r="K1464" i="7"/>
  <c r="K1452" i="7" s="1"/>
  <c r="K2601" i="7"/>
  <c r="K2602" i="7"/>
  <c r="K2589" i="7" s="1"/>
  <c r="K2331" i="7"/>
  <c r="K2332" i="7"/>
  <c r="K2319" i="7" s="1"/>
  <c r="K324" i="7"/>
  <c r="K325" i="7"/>
  <c r="K313" i="7" s="1"/>
  <c r="K619" i="7"/>
  <c r="K620" i="7" s="1"/>
  <c r="K606" i="7" s="1"/>
  <c r="K1115" i="7"/>
  <c r="K1116" i="7"/>
  <c r="K1104" i="7" s="1"/>
  <c r="K1129" i="7"/>
  <c r="K1130" i="7"/>
  <c r="K1118" i="7" s="1"/>
  <c r="K2125" i="7"/>
  <c r="K2126" i="7"/>
  <c r="K2111" i="7" s="1"/>
  <c r="K932" i="7"/>
  <c r="K933" i="7"/>
  <c r="K921" i="7" s="1"/>
  <c r="K3650" i="7"/>
  <c r="K3651" i="7"/>
  <c r="K3638" i="7" s="1"/>
  <c r="K4020" i="7"/>
  <c r="K4021" i="7"/>
  <c r="K4009" i="7" s="1"/>
  <c r="K2091" i="7"/>
  <c r="K2092" i="7" s="1"/>
  <c r="K2077" i="7" s="1"/>
  <c r="K2586" i="7"/>
  <c r="K2587" i="7"/>
  <c r="K2574" i="7" s="1"/>
  <c r="K429" i="7"/>
  <c r="K430" i="7"/>
  <c r="K418" i="7" s="1"/>
  <c r="K644" i="7"/>
  <c r="K645" i="7"/>
  <c r="K635" i="7" s="1"/>
  <c r="K401" i="7"/>
  <c r="K402" i="7" s="1"/>
  <c r="K387" i="7" s="1"/>
  <c r="K444" i="7"/>
  <c r="K445" i="7"/>
  <c r="K432" i="7" s="1"/>
  <c r="K254" i="7"/>
  <c r="K255" i="7"/>
  <c r="K241" i="7" s="1"/>
  <c r="K1590" i="7"/>
  <c r="K1591" i="7"/>
  <c r="K1579" i="7" s="1"/>
  <c r="K1778" i="7"/>
  <c r="K1779" i="7" s="1"/>
  <c r="K1769" i="7" s="1"/>
  <c r="K1824" i="7"/>
  <c r="K1825" i="7"/>
  <c r="K1810" i="7" s="1"/>
  <c r="K3291" i="7"/>
  <c r="K3292" i="7"/>
  <c r="K3280" i="7" s="1"/>
  <c r="K3459" i="7"/>
  <c r="K3460" i="7"/>
  <c r="K3448" i="7" s="1"/>
  <c r="K1969" i="7"/>
  <c r="K1970" i="7"/>
  <c r="K1956" i="7" s="1"/>
  <c r="K3137" i="7"/>
  <c r="K3138" i="7" s="1"/>
  <c r="K3126" i="7" s="1"/>
  <c r="K818" i="7"/>
  <c r="K819" i="7" s="1"/>
  <c r="K806" i="7" s="1"/>
  <c r="K2999" i="7"/>
  <c r="K3000" i="7"/>
  <c r="K2985" i="7" s="1"/>
  <c r="K4552" i="7"/>
  <c r="K4553" i="7"/>
  <c r="K4534" i="7" s="1"/>
  <c r="K4328" i="7"/>
  <c r="K4329" i="7"/>
  <c r="K4323" i="7" s="1"/>
  <c r="K3922" i="7"/>
  <c r="K3923" i="7" s="1"/>
  <c r="K3911" i="7" s="1"/>
  <c r="K1326" i="7"/>
  <c r="K1327" i="7"/>
  <c r="K1314" i="7" s="1"/>
  <c r="K358" i="7"/>
  <c r="K359" i="7"/>
  <c r="K346" i="7" s="1"/>
  <c r="K539" i="7"/>
  <c r="K540" i="7"/>
  <c r="K529" i="7" s="1"/>
  <c r="K1766" i="7"/>
  <c r="K1767" i="7"/>
  <c r="K1755" i="7" s="1"/>
  <c r="K2301" i="7"/>
  <c r="K2302" i="7" s="1"/>
  <c r="K2289" i="7" s="1"/>
  <c r="K1087" i="7"/>
  <c r="K1088" i="7"/>
  <c r="K1076" i="7" s="1"/>
  <c r="K2421" i="7"/>
  <c r="K2422" i="7" s="1"/>
  <c r="K2409" i="7" s="1"/>
  <c r="K3747" i="7"/>
  <c r="K3748" i="7"/>
  <c r="K3735" i="7" s="1"/>
  <c r="K3936" i="7"/>
  <c r="K3937" i="7"/>
  <c r="K3925" i="7" s="1"/>
  <c r="K3305" i="7"/>
  <c r="K3306" i="7" s="1"/>
  <c r="K3294" i="7" s="1"/>
  <c r="K3417" i="7"/>
  <c r="K3418" i="7" s="1"/>
  <c r="K3406" i="7" s="1"/>
  <c r="K3473" i="7"/>
  <c r="K3474" i="7" s="1"/>
  <c r="K3462" i="7" s="1"/>
  <c r="K2965" i="7"/>
  <c r="K2966" i="7" s="1"/>
  <c r="K2951" i="7" s="1"/>
  <c r="K2406" i="7"/>
  <c r="K2407" i="7"/>
  <c r="K2394" i="7" s="1"/>
  <c r="K3838" i="7"/>
  <c r="K3839" i="7" s="1"/>
  <c r="K3827" i="7" s="1"/>
  <c r="K4062" i="7"/>
  <c r="K4063" i="7" s="1"/>
  <c r="K4051" i="7" s="1"/>
  <c r="K4408" i="7"/>
  <c r="K4409" i="7"/>
  <c r="K4399" i="7" s="1"/>
  <c r="K4210" i="7"/>
  <c r="K4211" i="7"/>
  <c r="K4199" i="7" s="1"/>
  <c r="K4511" i="7"/>
  <c r="K4512" i="7" s="1"/>
  <c r="K4493" i="7" s="1"/>
  <c r="K3704" i="7"/>
  <c r="K3705" i="7" s="1"/>
  <c r="K3692" i="7" s="1"/>
  <c r="K296" i="7"/>
  <c r="K297" i="7"/>
  <c r="K285" i="7" s="1"/>
  <c r="K36" i="7"/>
  <c r="K37" i="7" s="1"/>
  <c r="K22" i="7" s="1"/>
  <c r="K1383" i="7"/>
  <c r="K1384" i="7"/>
  <c r="K1372" i="7" s="1"/>
  <c r="K1618" i="7"/>
  <c r="K1619" i="7" s="1"/>
  <c r="K1607" i="7" s="1"/>
  <c r="K1674" i="7"/>
  <c r="K1675" i="7" s="1"/>
  <c r="K1663" i="7" s="1"/>
  <c r="K1048" i="7"/>
  <c r="K1049" i="7"/>
  <c r="K1038" i="7" s="1"/>
  <c r="K1311" i="7"/>
  <c r="K1312" i="7" s="1"/>
  <c r="K1302" i="7" s="1"/>
  <c r="K1841" i="7"/>
  <c r="K1842" i="7"/>
  <c r="K1827" i="7" s="1"/>
  <c r="K108" i="7"/>
  <c r="K109" i="7" s="1"/>
  <c r="K97" i="7" s="1"/>
  <c r="K833" i="7"/>
  <c r="K834" i="7"/>
  <c r="K821" i="7" s="1"/>
  <c r="K1921" i="7"/>
  <c r="K1922" i="7"/>
  <c r="K1908" i="7" s="1"/>
  <c r="K875" i="7"/>
  <c r="K876" i="7"/>
  <c r="K866" i="7" s="1"/>
  <c r="K1604" i="7"/>
  <c r="K1605" i="7" s="1"/>
  <c r="K1593" i="7" s="1"/>
  <c r="K2346" i="7"/>
  <c r="K2347" i="7"/>
  <c r="K2334" i="7" s="1"/>
  <c r="K2713" i="7"/>
  <c r="K2714" i="7" s="1"/>
  <c r="K2700" i="7" s="1"/>
  <c r="K3262" i="7"/>
  <c r="K3263" i="7"/>
  <c r="K3251" i="7" s="1"/>
  <c r="K3319" i="7"/>
  <c r="K3320" i="7"/>
  <c r="K3308" i="7" s="1"/>
  <c r="K3375" i="7"/>
  <c r="K3376" i="7"/>
  <c r="K3364" i="7" s="1"/>
  <c r="K3431" i="7"/>
  <c r="K3432" i="7"/>
  <c r="K3420" i="7" s="1"/>
  <c r="K848" i="7"/>
  <c r="K849" i="7"/>
  <c r="K836" i="7" s="1"/>
  <c r="K2633" i="7"/>
  <c r="K2634" i="7"/>
  <c r="K2620" i="7" s="1"/>
  <c r="K2681" i="7"/>
  <c r="K2682" i="7"/>
  <c r="K2668" i="7" s="1"/>
  <c r="K4142" i="7"/>
  <c r="K4143" i="7"/>
  <c r="K4131" i="7" s="1"/>
  <c r="K863" i="7"/>
  <c r="K864" i="7"/>
  <c r="K851" i="7" s="1"/>
  <c r="K2196" i="7"/>
  <c r="K2197" i="7"/>
  <c r="K2184" i="7" s="1"/>
  <c r="K3194" i="7"/>
  <c r="K3195" i="7"/>
  <c r="K3183" i="7" s="1"/>
  <c r="K3779" i="7"/>
  <c r="K3780" i="7" s="1"/>
  <c r="K3766" i="7" s="1"/>
  <c r="K2074" i="7"/>
  <c r="K2075" i="7" s="1"/>
  <c r="K2062" i="7" s="1"/>
  <c r="K4249" i="7"/>
  <c r="K4250" i="7"/>
  <c r="K4241" i="7" s="1"/>
  <c r="K4442" i="7"/>
  <c r="K4443" i="7"/>
  <c r="K4431" i="7" s="1"/>
  <c r="K3866" i="7"/>
  <c r="K3867" i="7" s="1"/>
  <c r="K3855" i="7" s="1"/>
  <c r="K4420" i="7"/>
  <c r="K4421" i="7"/>
  <c r="K4411" i="7" s="1"/>
  <c r="K2181" i="7"/>
  <c r="K2182" i="7" s="1"/>
  <c r="K2170" i="7" s="1"/>
  <c r="K4238" i="7"/>
  <c r="K4239" i="7"/>
  <c r="K4227" i="7" s="1"/>
  <c r="K4312" i="7"/>
  <c r="K4313" i="7"/>
  <c r="K4302" i="7" s="1"/>
  <c r="K4622" i="7"/>
  <c r="K4623" i="7" s="1"/>
  <c r="K4594" i="7" s="1"/>
  <c r="K3731" i="7"/>
  <c r="K3732" i="7" s="1"/>
  <c r="K3722" i="7" s="1"/>
  <c r="K4088" i="7"/>
  <c r="K4089" i="7"/>
  <c r="K4079" i="7" s="1"/>
  <c r="K3796" i="7"/>
  <c r="K3797" i="7"/>
  <c r="K3791" i="7" s="1"/>
  <c r="K3083" i="7"/>
  <c r="K3084" i="7"/>
  <c r="K3072" i="7" s="1"/>
  <c r="K565" i="7"/>
  <c r="K566" i="7"/>
  <c r="K555" i="7" s="1"/>
  <c r="K238" i="7"/>
  <c r="K239" i="7"/>
  <c r="K227" i="7" s="1"/>
  <c r="K19" i="7"/>
  <c r="K20" i="7" s="1"/>
  <c r="K14" i="7" s="1"/>
  <c r="K80" i="7"/>
  <c r="K81" i="7"/>
  <c r="K69" i="7" s="1"/>
  <c r="K947" i="7"/>
  <c r="K948" i="7"/>
  <c r="K935" i="7" s="1"/>
  <c r="K1355" i="7"/>
  <c r="K1356" i="7"/>
  <c r="K1344" i="7" s="1"/>
  <c r="K1646" i="7"/>
  <c r="K1647" i="7"/>
  <c r="K1635" i="7" s="1"/>
  <c r="K674" i="7"/>
  <c r="K675" i="7"/>
  <c r="K662" i="7" s="1"/>
  <c r="K1185" i="7"/>
  <c r="K1186" i="7"/>
  <c r="K1174" i="7" s="1"/>
  <c r="K1235" i="7"/>
  <c r="K1236" i="7"/>
  <c r="K1226" i="7" s="1"/>
  <c r="K1937" i="7"/>
  <c r="K1938" i="7" s="1"/>
  <c r="K1924" i="7" s="1"/>
  <c r="K727" i="7"/>
  <c r="K728" i="7"/>
  <c r="K722" i="7" s="1"/>
  <c r="K1708" i="7"/>
  <c r="K1709" i="7"/>
  <c r="K1703" i="7" s="1"/>
  <c r="K2316" i="7"/>
  <c r="K2317" i="7"/>
  <c r="K2304" i="7" s="1"/>
  <c r="K3234" i="7"/>
  <c r="K3235" i="7"/>
  <c r="K3223" i="7" s="1"/>
  <c r="K3347" i="7"/>
  <c r="K3348" i="7"/>
  <c r="K3336" i="7" s="1"/>
  <c r="K3403" i="7"/>
  <c r="K3404" i="7"/>
  <c r="K3392" i="7" s="1"/>
  <c r="K1700" i="7"/>
  <c r="K1701" i="7"/>
  <c r="K1691" i="7" s="1"/>
  <c r="K2496" i="7"/>
  <c r="K2497" i="7"/>
  <c r="K2484" i="7" s="1"/>
  <c r="K2825" i="7"/>
  <c r="K2826" i="7"/>
  <c r="K2816" i="7" s="1"/>
  <c r="K2556" i="7"/>
  <c r="K2557" i="7"/>
  <c r="K2544" i="7" s="1"/>
  <c r="K4591" i="7"/>
  <c r="K4592" i="7"/>
  <c r="K4563" i="7" s="1"/>
  <c r="K918" i="7"/>
  <c r="K919" i="7"/>
  <c r="K907" i="7" s="1"/>
  <c r="K1561" i="7"/>
  <c r="K1562" i="7"/>
  <c r="K1550" i="7" s="1"/>
  <c r="K2665" i="7"/>
  <c r="K2666" i="7"/>
  <c r="K2652" i="7" s="1"/>
  <c r="K3095" i="7"/>
  <c r="K3096" i="7" s="1"/>
  <c r="K3086" i="7" s="1"/>
  <c r="K3497" i="7"/>
  <c r="K3498" i="7"/>
  <c r="K3488" i="7" s="1"/>
  <c r="K978" i="7"/>
  <c r="K979" i="7"/>
  <c r="K964" i="7" s="1"/>
  <c r="K1299" i="7"/>
  <c r="K1300" i="7"/>
  <c r="K1288" i="7" s="1"/>
  <c r="K3166" i="7"/>
  <c r="K3167" i="7"/>
  <c r="K3155" i="7" s="1"/>
  <c r="K1738" i="7"/>
  <c r="K1739" i="7"/>
  <c r="K1727" i="7" s="1"/>
  <c r="K4156" i="7"/>
  <c r="K4157" i="7" s="1"/>
  <c r="K4145" i="7" s="1"/>
  <c r="K4260" i="7"/>
  <c r="K4261" i="7"/>
  <c r="K4252" i="7" s="1"/>
  <c r="K4463" i="7"/>
  <c r="K4464" i="7"/>
  <c r="K4458" i="7" s="1"/>
  <c r="K3978" i="7"/>
  <c r="K3979" i="7" s="1"/>
  <c r="K3967" i="7" s="1"/>
  <c r="K2286" i="7"/>
  <c r="K2287" i="7"/>
  <c r="K2274" i="7" s="1"/>
  <c r="K2885" i="7"/>
  <c r="K2886" i="7"/>
  <c r="K2876" i="7" s="1"/>
  <c r="K4286" i="7"/>
  <c r="K4287" i="7"/>
  <c r="K4276" i="7" s="1"/>
  <c r="K4490" i="7"/>
  <c r="K4491" i="7"/>
  <c r="K4466" i="7" s="1"/>
  <c r="K3538" i="7"/>
  <c r="K3539" i="7" s="1"/>
  <c r="K3524" i="7" s="1"/>
  <c r="K4348" i="7"/>
  <c r="K4349" i="7"/>
  <c r="K4339" i="7" s="1"/>
  <c r="K711" i="7"/>
  <c r="K712" i="7"/>
  <c r="K701" i="7" s="1"/>
  <c r="K484" i="7"/>
  <c r="K485" i="7"/>
  <c r="K473" i="7" s="1"/>
  <c r="K384" i="7"/>
  <c r="K385" i="7"/>
  <c r="K374" i="7" s="1"/>
  <c r="K182" i="7"/>
  <c r="K183" i="7"/>
  <c r="K171" i="7" s="1"/>
  <c r="K310" i="7"/>
  <c r="K311" i="7" s="1"/>
  <c r="K299" i="7" s="1"/>
  <c r="K371" i="7"/>
  <c r="K372" i="7"/>
  <c r="K361" i="7" s="1"/>
  <c r="K719" i="7"/>
  <c r="K720" i="7"/>
  <c r="K714" i="7" s="1"/>
  <c r="K2029" i="7"/>
  <c r="K2030" i="7" s="1"/>
  <c r="K2017" i="7" s="1"/>
  <c r="K1421" i="7"/>
  <c r="K1422" i="7"/>
  <c r="K1411" i="7" s="1"/>
  <c r="K1857" i="7"/>
  <c r="K1858" i="7"/>
  <c r="K1844" i="7" s="1"/>
  <c r="K1143" i="7"/>
  <c r="K1144" i="7" s="1"/>
  <c r="K1132" i="7" s="1"/>
  <c r="K2014" i="7"/>
  <c r="K2015" i="7"/>
  <c r="K2002" i="7" s="1"/>
  <c r="K2211" i="7"/>
  <c r="K2212" i="7"/>
  <c r="K2199" i="7" s="1"/>
  <c r="K2649" i="7"/>
  <c r="K2650" i="7" s="1"/>
  <c r="K2636" i="7" s="1"/>
  <c r="K1271" i="7"/>
  <c r="K1272" i="7"/>
  <c r="K1262" i="7" s="1"/>
  <c r="K2921" i="7"/>
  <c r="K2922" i="7" s="1"/>
  <c r="K2912" i="7" s="1"/>
  <c r="K1505" i="7"/>
  <c r="K1506" i="7"/>
  <c r="K1494" i="7" s="1"/>
  <c r="K2617" i="7"/>
  <c r="K2618" i="7"/>
  <c r="K2604" i="7" s="1"/>
  <c r="K2873" i="7"/>
  <c r="K2874" i="7"/>
  <c r="K2864" i="7" s="1"/>
  <c r="K3824" i="7"/>
  <c r="K3825" i="7"/>
  <c r="K3813" i="7" s="1"/>
  <c r="K3880" i="7"/>
  <c r="K3881" i="7"/>
  <c r="K3869" i="7" s="1"/>
  <c r="K3992" i="7"/>
  <c r="K3993" i="7"/>
  <c r="K3981" i="7" s="1"/>
  <c r="K4048" i="7"/>
  <c r="K4049" i="7"/>
  <c r="K4037" i="7" s="1"/>
  <c r="K4114" i="7"/>
  <c r="K4115" i="7"/>
  <c r="K4103" i="7" s="1"/>
  <c r="K632" i="7"/>
  <c r="K633" i="7"/>
  <c r="K622" i="7" s="1"/>
  <c r="K2777" i="7"/>
  <c r="K2778" i="7"/>
  <c r="K2768" i="7" s="1"/>
  <c r="K3027" i="7"/>
  <c r="K3028" i="7"/>
  <c r="K3016" i="7" s="1"/>
  <c r="K3248" i="7"/>
  <c r="K3249" i="7" s="1"/>
  <c r="K3237" i="7" s="1"/>
  <c r="K3361" i="7"/>
  <c r="K3362" i="7" s="1"/>
  <c r="K3350" i="7" s="1"/>
  <c r="K3109" i="7"/>
  <c r="K3110" i="7" s="1"/>
  <c r="K3098" i="7" s="1"/>
  <c r="K3612" i="7"/>
  <c r="K3613" i="7"/>
  <c r="K3607" i="7" s="1"/>
  <c r="K3950" i="7"/>
  <c r="K3951" i="7" s="1"/>
  <c r="K3939" i="7" s="1"/>
  <c r="K4362" i="7"/>
  <c r="K4363" i="7" s="1"/>
  <c r="K4351" i="7" s="1"/>
  <c r="K4666" i="7"/>
  <c r="K4667" i="7"/>
  <c r="K4661" i="7" s="1"/>
  <c r="K4034" i="7"/>
  <c r="K4035" i="7" s="1"/>
  <c r="K4023" i="7" s="1"/>
  <c r="K66" i="7"/>
  <c r="K67" i="7"/>
  <c r="K54" i="7" s="1"/>
  <c r="K578" i="7"/>
  <c r="K579" i="7" s="1"/>
  <c r="K569" i="7" s="1"/>
  <c r="K526" i="7"/>
  <c r="K527" i="7"/>
  <c r="K517" i="7" s="1"/>
  <c r="K144" i="7"/>
  <c r="K145" i="7"/>
  <c r="K135" i="7" s="1"/>
  <c r="K51" i="7"/>
  <c r="K52" i="7"/>
  <c r="K39" i="7" s="1"/>
  <c r="K456" i="7"/>
  <c r="K457" i="7" s="1"/>
  <c r="K447" i="7" s="1"/>
  <c r="K603" i="7"/>
  <c r="K604" i="7" s="1"/>
  <c r="K585" i="7" s="1"/>
  <c r="K686" i="7"/>
  <c r="K687" i="7"/>
  <c r="K677" i="7" s="1"/>
  <c r="K1022" i="7"/>
  <c r="K1023" i="7"/>
  <c r="K1012" i="7" s="1"/>
  <c r="K961" i="7"/>
  <c r="K962" i="7" s="1"/>
  <c r="K950" i="7" s="1"/>
  <c r="K1873" i="7"/>
  <c r="K1874" i="7" s="1"/>
  <c r="K1860" i="7" s="1"/>
  <c r="K1985" i="7"/>
  <c r="K1986" i="7"/>
  <c r="K1972" i="7" s="1"/>
  <c r="K2391" i="7"/>
  <c r="K2392" i="7" s="1"/>
  <c r="K2379" i="7" s="1"/>
  <c r="K514" i="7"/>
  <c r="K515" i="7"/>
  <c r="K501" i="7" s="1"/>
  <c r="K1247" i="7"/>
  <c r="K1248" i="7"/>
  <c r="K1238" i="7" s="1"/>
  <c r="K1408" i="7"/>
  <c r="K1409" i="7" s="1"/>
  <c r="K1398" i="7" s="1"/>
  <c r="K2059" i="7"/>
  <c r="K2060" i="7" s="1"/>
  <c r="K2047" i="7" s="1"/>
  <c r="K2948" i="7"/>
  <c r="K2949" i="7" s="1"/>
  <c r="K2936" i="7" s="1"/>
  <c r="K1035" i="7"/>
  <c r="K1036" i="7" s="1"/>
  <c r="K1025" i="7" s="1"/>
  <c r="K1999" i="7"/>
  <c r="K2000" i="7" s="1"/>
  <c r="K1988" i="7" s="1"/>
  <c r="K2108" i="7"/>
  <c r="K2109" i="7"/>
  <c r="K2094" i="7" s="1"/>
  <c r="K2436" i="7"/>
  <c r="K2437" i="7" s="1"/>
  <c r="K2424" i="7" s="1"/>
  <c r="K2697" i="7"/>
  <c r="K2698" i="7"/>
  <c r="K2684" i="7" s="1"/>
  <c r="K1341" i="7"/>
  <c r="K1342" i="7" s="1"/>
  <c r="K1329" i="7" s="1"/>
  <c r="K1660" i="7"/>
  <c r="K1661" i="7" s="1"/>
  <c r="K1649" i="7" s="1"/>
  <c r="K3593" i="7"/>
  <c r="K3594" i="7"/>
  <c r="K3585" i="7" s="1"/>
  <c r="K3763" i="7"/>
  <c r="K3764" i="7"/>
  <c r="K3750" i="7" s="1"/>
  <c r="K1905" i="7"/>
  <c r="K1906" i="7"/>
  <c r="K1892" i="7" s="1"/>
  <c r="K2909" i="7"/>
  <c r="K2910" i="7"/>
  <c r="K2900" i="7" s="1"/>
  <c r="K3276" i="7"/>
  <c r="K3277" i="7" s="1"/>
  <c r="K3265" i="7" s="1"/>
  <c r="K3333" i="7"/>
  <c r="K3334" i="7" s="1"/>
  <c r="K3322" i="7" s="1"/>
  <c r="K3389" i="7"/>
  <c r="K3390" i="7" s="1"/>
  <c r="K3378" i="7" s="1"/>
  <c r="K3445" i="7"/>
  <c r="K3446" i="7" s="1"/>
  <c r="K3434" i="7" s="1"/>
  <c r="K3604" i="7"/>
  <c r="K3605" i="7"/>
  <c r="K3596" i="7" s="1"/>
  <c r="K4531" i="7"/>
  <c r="K4532" i="7"/>
  <c r="K4514" i="7" s="1"/>
  <c r="K2813" i="7"/>
  <c r="K2814" i="7"/>
  <c r="K2804" i="7" s="1"/>
  <c r="K2837" i="7"/>
  <c r="K2838" i="7"/>
  <c r="K2828" i="7" s="1"/>
  <c r="K3894" i="7"/>
  <c r="K3895" i="7" s="1"/>
  <c r="K3883" i="7" s="1"/>
  <c r="K4006" i="7"/>
  <c r="K4007" i="7" s="1"/>
  <c r="K3995" i="7" s="1"/>
  <c r="K4128" i="7"/>
  <c r="K4129" i="7" s="1"/>
  <c r="K4117" i="7" s="1"/>
  <c r="K3676" i="7"/>
  <c r="K3677" i="7" s="1"/>
  <c r="K3661" i="7" s="1"/>
  <c r="K3810" i="7"/>
  <c r="K3811" i="7" s="1"/>
  <c r="K3799" i="7" s="1"/>
  <c r="K4184" i="7"/>
  <c r="K4185" i="7" s="1"/>
  <c r="K4173" i="7" s="1"/>
</calcChain>
</file>

<file path=xl/sharedStrings.xml><?xml version="1.0" encoding="utf-8"?>
<sst xmlns="http://schemas.openxmlformats.org/spreadsheetml/2006/main" count="19987" uniqueCount="2827">
  <si>
    <t xml:space="preserve">Projecte executiu de les instal·lacions de la reforma de les plantes segona i tercera </t>
  </si>
  <si>
    <t>de l'Hospital de la Seu d'Urgell (Lleida) - Modificat 3 - Novembre 2023.</t>
  </si>
  <si>
    <t>PRESSUPOST</t>
  </si>
  <si>
    <t>Preu</t>
  </si>
  <si>
    <t>Amidament</t>
  </si>
  <si>
    <t>Import</t>
  </si>
  <si>
    <t>Obra</t>
  </si>
  <si>
    <t>01</t>
  </si>
  <si>
    <t>Pressupost21090-PRESSUPOST_Modificat 3_Novembre23</t>
  </si>
  <si>
    <t>Capítol</t>
  </si>
  <si>
    <t>SISTEMA CONDICIONAMENTS, INSTAL·LACIONS I SERVEIS</t>
  </si>
  <si>
    <t>Subcapítol</t>
  </si>
  <si>
    <t>INSTAL·LACIÓ D'AIGUA (AFS, ACS, RACS)</t>
  </si>
  <si>
    <t>Nivell</t>
  </si>
  <si>
    <t>AIGUA FREDA (AFS)</t>
  </si>
  <si>
    <t>'01.01.01.01</t>
  </si>
  <si>
    <t>EF4234AB</t>
  </si>
  <si>
    <t>m</t>
  </si>
  <si>
    <t>Tub d'acer inoxidable 1.4404 (AISI 316L) amb soldadura longitudinal, de 18 mm de diàmetre exterior i 1 mm de gruix de paret, sèrie 2 segons UNE-EN 10312, unió a pressió, amb grau de dificultat mitjà i col·locat superficialment</t>
  </si>
  <si>
    <t>EF4235CB</t>
  </si>
  <si>
    <t>Tub d'acer inoxidable 1.4404 (AISI 316L) amb soldadura longitudinal, de 22 mm de diàmetre exterior i 1,2 mm de gruix de paret, sèrie 2 segons UNE-EN 10312, unió a pressió, amb grau de dificultat mitjà i col·locat superficialment</t>
  </si>
  <si>
    <t>EF4236CB</t>
  </si>
  <si>
    <t>Tub d'acer inoxidable 1.4404 (AISI 316L) amb soldadura longitudinal, de 28 mm de diàmetre exterior i 1,2 mm de gruix de paret, sèrie 2 segons UNE-EN 10312, unió a pressió, amb grau de dificultat mitjà i col·locat superficialment</t>
  </si>
  <si>
    <t>EF4237EB</t>
  </si>
  <si>
    <t>Tub d'acer inoxidable 1.4404 (AISI 316L) amb soldadura longitudinal, de 35 mm de diàmetre exterior i 1,5 mm de gruix de paret, sèrie 2 segons UNE-EN 10312, unió a pressió, amb grau de dificultat mitjà i col·locat superficialment</t>
  </si>
  <si>
    <t>EF4238EB</t>
  </si>
  <si>
    <t>Tub d'acer inoxidable 1.4404 (AISI 316L) amb soldadura longitudinal, de 42 mm de diàmetre exterior i 1,5 mm de gruix de paret, sèrie 2 segons UNE-EN 10312, unió a pressió, amb grau de dificultat mitjà i col·locat superficialment</t>
  </si>
  <si>
    <t>EF4239EB</t>
  </si>
  <si>
    <t>Tub d'acer inoxidable 1.4404 (AISI 316L) amb soldadura longitudinal, de 54 mm de diàmetre exterior i 1,5 mm de gruix de paret, sèrie 2 segons UNE-EN 10312, unió a pressió, amb grau de dificultat mitjà i col·locat superficialment</t>
  </si>
  <si>
    <t>EF423CFB</t>
  </si>
  <si>
    <t>Tub d'acer inoxidable 1.4404 (AISI 316L) amb soldadura longitudinal, de 88,9 mm de diàmetre exterior i 2 mm de gruix de paret, sèrie 2 segons UNE-EN 10312, unió a pressió, amb grau de dificultat mitjà i col·locat superficialment</t>
  </si>
  <si>
    <t>EFQ3386L</t>
  </si>
  <si>
    <t>Aïllament tèrmic d'escuma elastomèrica per a canonades que transporten fluids a temperatura entre -50°C i 105°C, per a tub de diàmetre exterior 18 mm, de 19 mm de gruix, amb un factor de resistència a la difusió del vapor d'aigua &gt;= 7000, col·locat superficialment amb grau de dificultat mitjà</t>
  </si>
  <si>
    <t>EFQ3387L</t>
  </si>
  <si>
    <t>Aïllament tèrmic d'escuma elastomèrica per a canonades que transporten fluids a temperatura entre -50°C i 105°C, per a tub de diàmetre exterior 22 mm, de 19 mm de gruix, amb un factor de resistència a la difusió del vapor d'aigua &gt;= 7000, col·locat superficialment amb grau de dificultat mitjà</t>
  </si>
  <si>
    <t>EFQ3389L</t>
  </si>
  <si>
    <t>Aïllament tèrmic d'escuma elastomèrica per a canonades que transporten fluids a temperatura entre -50°C i 105°C, per a tub de diàmetre exterior 28 mm, de 19 mm de gruix, amb un factor de resistència a la difusió del vapor d'aigua &gt;= 7000, col·locat superficialment amb grau de dificultat mitjà</t>
  </si>
  <si>
    <t>EFQ338BL</t>
  </si>
  <si>
    <t>Aïllament tèrmic d'escuma elastomèrica per a canonades que transporten fluids a temperatura entre -50°C i 105°C, per a tub de diàmetre exterior 35 mm, de 19 mm de gruix, amb un factor de resistència a la difusió del vapor d'aigua &gt;= 7000, col·locat superficialment amb grau de dificultat mitjà</t>
  </si>
  <si>
    <t>EFQ338CL</t>
  </si>
  <si>
    <t>Aïllament tèrmic d'escuma elastomèrica per a canonades que transporten fluids a temperatura entre -50°C i 105°C, per a tub de diàmetre exterior 42 mm, de 19 mm de gruix, amb un factor de resistència a la difusió del vapor d'aigua &gt;= 7000, col·locat superficialment amb grau de dificultat mitjà</t>
  </si>
  <si>
    <t>EFQ338EL</t>
  </si>
  <si>
    <t>Aïllament tèrmic d'escuma elastomèrica per a canonades que transporten fluids a temperatura entre -50°C i 105°C, per a tub de diàmetre exterior 54 mm, de 19 mm de gruix, amb un factor de resistència a la difusió del vapor d'aigua &gt;= 7000, col·locat superficialment amb grau de dificultat mitjà</t>
  </si>
  <si>
    <t>EFQ338LL</t>
  </si>
  <si>
    <t>Aïllament tèrmic d'escuma elastomèrica per a canonades que transporten fluids a temperatura entre -50°C i 105°C, per a tub de diàmetre exterior 89 mm, de 19 mm de gruix, amb un factor de resistència a la difusió del vapor d'aigua &gt;= 7000, col·locat superficialment amb grau de dificultat mitjà</t>
  </si>
  <si>
    <t>EN314A27</t>
  </si>
  <si>
    <t>u</t>
  </si>
  <si>
    <t>Vàlvula de bola manual amb rosca, de dues peces amb pas total, d'acer inoxidable 1.4408 (AISI 316), de diàmetre nominal 1/2´´, de 64 bar de PN i preu alt, muntada superficialment</t>
  </si>
  <si>
    <t>EN315A27</t>
  </si>
  <si>
    <t>Vàlvula de bola manual amb rosca, de dues peces amb pas total, d'acer inoxidable 1.4408 (AISI 316), de diàmetre nominal 3/4´´, de 64 bar de PN i preu alt, muntada superficialment</t>
  </si>
  <si>
    <t>EN316A27</t>
  </si>
  <si>
    <t>Vàlvula de bola manual amb rosca, de dues peces amb pas total, d'acer inoxidable 1.4408 (AISI 316), de diàmetre nominal 1´´, de 64 bar de PN i preu alt, muntada superficialment</t>
  </si>
  <si>
    <t>EN317A27</t>
  </si>
  <si>
    <t>Vàlvula de bola manual amb rosca, de dues peces amb pas total, d'acer inoxidable 1.4408 (AISI 316), de diàmetre nominal 1´´1/4, de 64 bar de PN i preu alt, muntada superficialment</t>
  </si>
  <si>
    <t>EN318A27</t>
  </si>
  <si>
    <t>Vàlvula de bola manual amb rosca, de dues peces amb pas total, d'acer inoxidable 1.4408 (AISI 316), de diàmetre nominal 1´´1/2, de 64 bar de PN i preu alt, muntada superficialment</t>
  </si>
  <si>
    <t>EN319A27</t>
  </si>
  <si>
    <t>Vàlvula de bola manual amb rosca, de dues peces amb pas total, d'acer inoxidable 1.4408 (AISI 316), de diàmetre nominal 2´´, de 64 bar de PN i preu alt, muntada superficialment</t>
  </si>
  <si>
    <t>EJ71EA40</t>
  </si>
  <si>
    <t>Circuit de buidat fins a connexió amb la xarxa d'evacuació d'aigües, mitjançant canonada d'acer negre sense soldadura 1 1/2´´ DIN2440. Connexió amb pas d'aigua visible. Totalment instal·lat, incloent sifó, accessoris i suports des de l'element fins al punt de connexió.</t>
  </si>
  <si>
    <t>EEU11113</t>
  </si>
  <si>
    <t>Purgador automàtic d'aire, de llautó, per flotador, de posició vertical i vàlvula d'obturació incorporada, amb rosca de 3/8´´ de diàmetre, roscat</t>
  </si>
  <si>
    <t>ED51E5D1</t>
  </si>
  <si>
    <t>Partida alçada a justificar de connexió amb xarxa existent. Inclou tall del servei, derivació i buidat.</t>
  </si>
  <si>
    <t>ED51E5D2</t>
  </si>
  <si>
    <t>Partida alçada a justificar de tractament de desinfecció previst a la posada en servei per empresa acreditada. Inclou certificació oficial.</t>
  </si>
  <si>
    <t>TOTAL</t>
  </si>
  <si>
    <t>02</t>
  </si>
  <si>
    <t>AIGUA CALENTA SANITÀRIA (ACS/RACS)</t>
  </si>
  <si>
    <t>'01.01.01.02</t>
  </si>
  <si>
    <t>EF423BFB</t>
  </si>
  <si>
    <t>Tub d'acer inoxidable 1.4404 (AISI 316L) amb soldadura longitudinal, de 76,1 mm de diàmetre exterior i 2 mm de gruix de paret, sèrie 2 segons UNE-EN 10312, unió a pressió, amb grau de dificultat mitjà i col·locat superficialment</t>
  </si>
  <si>
    <t>EFQ33E6L</t>
  </si>
  <si>
    <t>Aïllament tèrmic d'escuma elastomèrica per a canonades que transporten fluids a temperatura entre -50°C i 105°C, per a tub de diàmetre exterior 18 mm, de 40 mm de gruix, amb un factor de resistència a la difusió del vapor d'aigua &gt;= 7000, col·locat superficialment amb grau de dificultat mitjà</t>
  </si>
  <si>
    <t>EFQ33E7L</t>
  </si>
  <si>
    <t>Aïllament tèrmic d'escuma elastomèrica per a canonades que transporten fluids a temperatura entre -50°C i 105°C, per a tub de diàmetre exterior 22 mm, de 40 mm de gruix, amb un factor de resistència a la difusió del vapor d'aigua &gt;= 7000, col·locat superficialment amb grau de dificultat mitjà</t>
  </si>
  <si>
    <t>EFQ33E9L</t>
  </si>
  <si>
    <t>Aïllament tèrmic d'escuma elastomèrica per a canonades que transporten fluids a temperatura entre -50°C i 105°C, per a tub de diàmetre exterior 28 mm, de 40 mm de gruix, amb un factor de resistència a la difusió del vapor d'aigua &gt;= 7000, col·locat superficialment amb grau de dificultat mitjà</t>
  </si>
  <si>
    <t>EFQ33EBL</t>
  </si>
  <si>
    <t>Aïllament tèrmic d'escuma elastomèrica per a canonades que transporten fluids a temperatura entre -50°C i 105°C, per a tub de diàmetre exterior 35 mm, de 40 mm de gruix, amb un factor de resistència a la difusió del vapor d'aigua &gt;= 7000, col·locat superficialment amb grau de dificultat mitjà</t>
  </si>
  <si>
    <t>EFQ33ECL</t>
  </si>
  <si>
    <t>Aïllament tèrmic d'escuma elastomèrica per a canonades que transporten fluids a temperatura entre -50°C i 105°C, per a tub de diàmetre exterior 42 mm, de 40 mm de gruix, amb un factor de resistència a la difusió del vapor d'aigua &gt;= 7000, col·locat superficialment amb grau de dificultat mitjà</t>
  </si>
  <si>
    <t>EFQ33EJL</t>
  </si>
  <si>
    <t>Aïllament tèrmic d'escuma elastomèrica per a canonades que transporten fluids a temperatura entre -50°C i 105°C, per a tub de diàmetre exterior 76 mm, de 40 mm de gruix, amb un factor de resistència a la difusió del vapor d'aigua &gt;= 7000, col·locat superficialment amb grau de dificultat mitjà</t>
  </si>
  <si>
    <t>ENF11A10</t>
  </si>
  <si>
    <t>Vàlvula termostàtica mescladora per a instal·lacions d'ACS, de 20 mm de diàmetre nominal, amb cos de bronze PN 10, connexions roscades, amb funció de bloqueig per manca d'aigua freda i amb vàlvula de regulació de la temperatura preajustada, muntada</t>
  </si>
  <si>
    <t>03</t>
  </si>
  <si>
    <t>INSTAL·LACIÓ INTERIOR LOCALS I APARELLS SANITÀRIS</t>
  </si>
  <si>
    <t>'01.01.01.03</t>
  </si>
  <si>
    <t>EFB46551</t>
  </si>
  <si>
    <t>Tub de polietilè reticulat de 20 mm de diàmetre nominal exterior i 1,9 mm de gruix, de la sèrie 5 segons UNE-EN ISO 15875-2, connectat a pressió i col·locat superficialment</t>
  </si>
  <si>
    <t>EFB48751</t>
  </si>
  <si>
    <t>Tub de polietilè reticulat de 25 mm de diàmetre nominal exterior i 2,3 mm de gruix, de la sèrie 5 segons UNE-EN ISO 15875-2, connectat a pressió i col·locat superficialment</t>
  </si>
  <si>
    <t>EFB4A951</t>
  </si>
  <si>
    <t>Tub de polietilè reticulat de 32 mm de diàmetre nominal exterior i 2,9 mm de gruix, de la sèrie 5 segons UNE-EN ISO 15875-2, connectat a pressió i col·locat superficialment</t>
  </si>
  <si>
    <t>EFQ33A7L</t>
  </si>
  <si>
    <t>Aïllament tèrmic d'escuma elastomèrica per a canonades que transporten fluids a temperatura entre -50°C i 105°C, per a tub de diàmetre exterior 22 mm, de 25 mm de gruix, amb un factor de resistència a la difusió del vapor d'aigua &gt;= 7000, col·locat superficialment amb grau de dificultat mitjà</t>
  </si>
  <si>
    <t>EFQ33A9L</t>
  </si>
  <si>
    <t>Aïllament tèrmic d'escuma elastomèrica per a canonades que transporten fluids a temperatura entre -50°C i 105°C, per a tub de diàmetre exterior 28 mm, de 25 mm de gruix, amb un factor de resistència a la difusió del vapor d'aigua &gt;= 7000, col·locat superficialment amb grau de dificultat mitjà</t>
  </si>
  <si>
    <t>EFQ33ABL</t>
  </si>
  <si>
    <t>Aïllament tèrmic d'escuma elastomèrica per a canonades que transporten fluids a temperatura entre -50°C i 105°C, per a tub de diàmetre exterior 35 mm, de 25 mm de gruix, amb un factor de resistència a la difusió del vapor d'aigua &gt;= 7000, col·locat superficialment amb grau de dificultat mitjà</t>
  </si>
  <si>
    <t>EFB4S501</t>
  </si>
  <si>
    <t xml:space="preserve">Connexió a aparell en sala humida amb canonada de polipropilè-copolímer PP-R, sèrie S 5 segons UNE-EN ISO 15875-2, segons es descriu a continuació:
- Canonada de subministrament 20x1,9mm
- Clau d'aparell de 1/2´´
- Part proporcional de canonada de distribució des de clau de sala
- Aïllament de canonades
- P.p. de material auxiliar i accessoris de muntatge
Totalment instal·lat i en funcionament. </t>
  </si>
  <si>
    <t>EFB4S502</t>
  </si>
  <si>
    <t xml:space="preserve">Connexió a aparell en sala humida amb canonada de polipropilè-copolímer PP-R, sèrie 5 segons UNE-EN ISO 15875-2, segons es descriu a continuació:
- Canonada de subministrament 25x2,3mm
- Clau d'aparell de 3/4´´
- Part proporcional de canonada de distribució des de clau de sala
- Aïllament de canonades
- P.p. de material auxiliar i accessoris de muntatge
Totalment instal·lat i en funcionament. </t>
  </si>
  <si>
    <t>INSTAL·LACIONS TÈRMIQUES</t>
  </si>
  <si>
    <t>EQUIPS</t>
  </si>
  <si>
    <t>Subnivell</t>
  </si>
  <si>
    <t>CLIMATITZADORS</t>
  </si>
  <si>
    <t>'01.01.02.01.01</t>
  </si>
  <si>
    <t>EEJBAFMA033</t>
  </si>
  <si>
    <t>Subministrament i col·locació de climatitzador (CL02.2.1) marca AIRLAN sèrie FMA-HP033 o similar, amb certificació Eurovent, construïda amb perfils d'alumini i panells sàndwich de 45mm d'espessor tots amb rotura de pont tèrmic fixats mitjançant compressió mecànica per perfil perimetral d'alumini que confereix al tancament una gran resistència mecànica, excel·lent estanqueïtat i atractiu disseny, exempta de cargolaria exterior i composada per xapa exterior lacada en blanc amb pintura en PVC de 20 micres d'espessor, no decolorable, poliuretà interior de 43 kg/m3 polimeritzat en absència de CHFCs, galvanitzat zincat interior, safates de condensats d'alumini, ventiladors amb motor EC, portes amb frontisses i manilles d'obertura ràpida en zones de depressió, filtres amb bastidors metàl·lics fixats i segellats perimetralment a la estructura interior amb extracció posterior per eliminar el bypass, superfície frontal íntegrament coberta per cel·les filtrants per maximitzar la superfície eficaç de filtrat, reduir les pèrdues de càrrega, els consums associats i espaiar els manteniments. Fitxes tècniques generades mitjançant software de selecció testat que contempla els efectes que sobre les prestacions de cada component exerceixen els canvis de direcció i velocitat que pateix l'aire al passar per dins de la UTA, les distàncies entre els components, l'efecte de la caixa (distància a les parets), el tipus de descàrrega, etc.. Amb la següent classificació segons la EN1886: Resistència mecànica: D1; Fuites d'aire (-400 Pa): L1; Fuites d'aire (+700Pa): L2 (R); Bypass de filtres: F9; Transmissivitat tèrmica: T2; Pont tèrmic: TB2 i la següent atenuació acústica del panell per banda d'octava: 14/9/13/10/24/32/38.
Característiques tècniques segons fitxa tècnica projecte.
Inclou:
- Configuració per intempèrie.
- Quadre de control i força FMA-HP, muntat i cablejat.
- Humificador de resistències amb una capacitat de producció de 5kg/h.
- Plènums d'impulsió i retorn.
- Maniguets antivibratoris EPDM.
- Safata de condensats en alumini.
- Juntes flexibles per a connexió a conductes.
- Connexions elèctriques.
- Connexions de canonades.
- Connexions i desguàs de dimensions segons RITE, incloent p.p. de canonada de desguàs fins a xarxa d'evacuació d'aigües,
- Conjunt de silentblocks per eliminar la transmissió de vibracions de la màquina, de les característiques (pes i freqüència) adients segons criteri de la DF.
- Posada en funcionament, proves segons RITE.
- P.p. de material auxiliar de muntatge.
Totalment instal·lat.</t>
  </si>
  <si>
    <t>EEJBAFMA029</t>
  </si>
  <si>
    <t>Subministrament i col·locació de climatitzador (CL02.2.2) marca AIRLAN sèrie FMA-HP029 o similar, amb certificació Eurovent, construïda amb perfils d'alumini i panells sàndwich de 45mm d'espessor tots amb rotura de pont tèrmic fixats mitjançant compressió mecànica per perfil perimetral d'alumini que confereix al tancament una gran resistència mecànica, excel·lent estanqueïtat i atractiu disseny, exempta de cargolaria exterior i composada per xapa exterior lacada en blanc amb pintura en PVC de 20 micres d'espessor, no decolorable, poliuretà interior de 43 kg/m3 polimeritzat en absència de CHFCs, galvanitzat zincat interior, safates de condensats d'alumini, ventiladors amb motor EC, portes amb frontisses i manilles d'obertura ràpida en zones de depressió, filtres amb bastidors metàl·lics fixats i segellats perimetralment a la estructura interior amb extracció posterior per eliminar el bypass, superfície frontal íntegrament coberta per cel·les filtrants per maximitzar la superfície eficaç de filtrat, reduir les pèrdues de càrrega, els consums associats i espaiar els manteniments. Fitxes tècniques generades mitjançant software de selecció testat que contempla els efectes que sobre les prestacions de cada component exerceixen els canvis de direcció i velocitat que pateix l'aire al passar per dins de la UTA, les distàncies entre els components, l'efecte de la caixa (distància a les parets), el tipus de descàrrega, etc.. Amb la següent classificació segons la EN1886: Resistència mecànica: D1; Fuites d'aire (-400 Pa): L1; Fuites d'aire (+700Pa): L2 (R); Bypass de filtres: F9; Transmissivitat tèrmica: T2; Pont tèrmic: TB2 i la següent atenuació acústica del panell per banda d'octava: 14/9/13/10/24/32/38.
Característiques tècniques segons fitxa tècnica projecte.
Inclou:
- Configuració per intempèrie.
- Quadre de força FMA-HP, muntat i cablejat.
- Humificador de resistències amb una capacitat de producció de 5kg/h.
- Plènums d'impulsió i retorn.
- Maniguets antivibratoris EPDM.
- Safata de condensats en alumini.
- Juntes flexibles per a connexió a conductes.
- Connexions elèctriques.
- Connexions de canonades.
- Connexions i desguàs de dimensions segons RITE, incloent p.p. de canonada de desguàs fins a xarxa d'evacuació d'aigües,
- Conjunt de silentblocks per eliminar la transmissió de vibracions de la màquina, de les característiques (pes i freqüència) adients segons criteri de la DF.
- Posada en funcionament, proves segons RITE.
- P.p. de material auxiliar de muntatge.
Totalment instal·lat.</t>
  </si>
  <si>
    <t>EEJBAFMA102</t>
  </si>
  <si>
    <t>Subministrament i col·locació de climatitzador (CL2-3.1) marca AIRLAN sèrie FMA-HP102 o similar, amb certificació Eurovent, construïda amb perfils d'alumini i panells sàndwich de 45mm d'espessor tots amb rotura de pont tèrmic fixats mitjançant compressió mecànica per perfil perimetral d'alumini que confereix al tancament una gran resistència mecànica, excel·lent estanqueïtat i atractiu disseny, exempta de cargolaria exterior i composada per xapa exterior lacada en blanc amb pintura en PVC de 20 micres d'espessor, no decolorable, poliuretà interior de 43 kg/m3 polimeritzat en absència de CHFCs, galvanitzat zincat interior, safates de condensats d'alumini, ventiladors amb motor EC, portes amb frontisses i manilles d'obertura ràpida en zones de depressió, filtres amb bastidors metàl·lics fixats i segellats perimetralment a la estructura interior amb extracció posterior per eliminar el bypass, superfície frontal íntegrament coberta per cel·les filtrants per maximitzar la superfície eficaç de filtrat, reduir les pèrdues de càrrega, els consums associats i espaiar els manteniments. Fitxes tècniques generades mitjançant software de selecció testat que contempla els efectes que sobre les prestacions de cada component exerceixen els canvis de direcció i velocitat que pateix l'aire al passar per dins de la UTA, les distàncies entre els components, l'efecte de la caixa (distància a les parets), el tipus de descàrrega, etc.. Amb la següent classificació segons la EN1886: Resistència mecànica: D1; Fuites d'aire (-400 Pa): L1; Fuites d'aire (+700Pa): L2 (R); Bypass de filtres: F9; Transmissivitat tèrmica: T2; Pont tèrmic: TB2 i la següent atenuació acústica del panell per banda d'octava: 14/9/13/10/24/32/38.
Característiques tècniques segons fitxa tècnica projecte.
Inclou:
- Configuració per intempèrie.
- Quadre de força FMA-HP, muntat i cablejat.
- Humificador de resistències amb una capacitat de producció de 10kg/h.
- Plènums d'impulsió i retorn.
- Maniguets antivibratoris EPDM.
- Safata de condensats en alumini.
- Juntes flexibles per a connexió a conductes.
- Connexions elèctriques.
- Connexions de canonades.
- Connexions i desguàs de dimensions segons RITE, incloent p.p. de canonada de desguàs fins a xarxa d'evacuació d'aigües,
- Conjunt de silentblocks per eliminar la transmissió de vibracions de la màquina, de les característiques (pes i freqüència) adients segons criteri de la DF.
- Posada en funcionament, proves segons RITE.
- P.p. de material auxiliar de muntatge.
Totalment instal·lat.</t>
  </si>
  <si>
    <t>EEJBAFMA075</t>
  </si>
  <si>
    <t>Subministrament i col·locació de climatitzador (CL3.2-3) marca AIRLAN sèrie FMA-HP75 o similar, amb certificació Eurovent, construïda amb perfils d'alumini i panells sàndwich de 45mm d'espessor tots amb rotura de pont tèrmic fixats mitjançant compressió mecànica per perfil perimetral d'alumini que confereix al tancament una gran resistència mecànica, excel·lent estanqueïtat i atractiu disseny, exempta de cargolaria exterior i composada per xapa exterior lacada en blanc amb pintura en PVC de 20 micres d'espessor, no decolorable, poliuretà interior de 43 kg/m3 polimeritzat en absència de CHFCs, galvanitzat zincat interior, safates de condensats d'alumini, ventiladors amb motor EC, portes amb frontisses i manilles d'obertura ràpida en zones de depressió, filtres amb bastidors metàl·lics fixats i segellats perimetralment a la estructura interior amb extracció posterior per eliminar el bypass, superfície frontal íntegrament coberta per cel·les filtrants per maximitzar la superfície eficaç de filtrat, reduir les pèrdues de càrrega, els consums associats i espaiar els manteniments. Fitxes tècniques generades mitjançant software de selecció testat que contempla els efectes que sobre les prestacions de cada component exerceixen els canvis de direcció i velocitat que pateix l'aire al passar per dins de la UTA, les distàncies entre els components, l'efecte de la caixa (distància a les parets), el tipus de descàrrega, etc.. Amb la següent classificació segons la EN1886: Resistència mecànica: D1; Fuites d'aire (-400 Pa): L1; Fuites d'aire (+700Pa): L2 (R); Bypass de filtres: F9; Transmissivitat tèrmica: T2; Pont tèrmic: TB2 i la següent atenuació acústica del panell per banda d'octava: 14/9/13/10/24/32/38.
Característiques tècniques segons fitxa tècnica projecte.
Inclou:
- Configuració per intempèrie.
- Quadre de força FMA-HP, muntat i cablejat.
- Humificador de resistències amb una capacitat de producció de 10kg/h.
- Plènums d'impulsió i retorn.
- Maniguets antivibratoris EPDM.
- Safata de condensats en alumini.
- Juntes flexibles per a connexió a conductes.
- Connexions elèctriques.
- Connexions de canonades.
- Connexions i desguàs de dimensions segons RITE, incloent p.p. de canonada de desguàs fins a xarxa d'evacuació d'aigües,
- Conjunt de silentblocks per eliminar la transmissió de vibracions de la màquina, de les característiques (pes i freqüència) adients segons criteri de la DF.
- Posada en funcionament, proves segons RITE.
- P.p. de material auxiliar de muntatge.
Totalment instal·lat.</t>
  </si>
  <si>
    <t>EEJBAFMA2101</t>
  </si>
  <si>
    <t>Unitat purificadora d'aire per a previsió de box d'aïllament, per intempèrie, amb envolvent acústica de 25mm d'aïllant per a la reducció de soroll. Marca/model: AIRLAN FMA021, o similar. Característiques tècniques segons fitxa tècnica projecte.
Inclou:
- Silenciador a l'extracció,
- Filtratge a l'extracció: G4+F7+H14,
- Juntes flexibles per a connexió a conductes.
- Connexions elèctriques.
- Conductes i connexions de conductes fins habitació, incloent reixa d'extracció.
- Integració en sistema de control de l'edifici.
- Conjunt de silentblocks per eliminar la transmissió de vibracions de la màquina, de les característiques (pes i freqüència) adients segons criteri de la DF.
- Posada en funcionament, proves segons RITE, UNE 100.713:2005, UNE171340:2020.
- P.p. de material auxiliar de muntatge.
Totalment instal·lat.</t>
  </si>
  <si>
    <t>EN72TASV32</t>
  </si>
  <si>
    <t>Vàlvula electrònica de control i equilibrat de 2 vies amb capacitat de medició de flux, temperatura i potència, DN32, marca IMI Hydronic model TA-Smart valve, o similar, amb rosca interna Rp 1 1/2'' (segons ISO 7-1). Cabal màxim ajustable electrònicament entre 30 i 3.600 l/h. Pèrdua de càrrega mínima a cabal nominal 7,4kPa. Tancament estanc (classe A, segons EN12266-1). Pressió diferencial màxima de tancament dPs 600kPa i pressió diferencial màxima de treball 400kPa. Temperatura del fluid entre -10 i +110 ºC. Per a circuits tancats d'aigua amb una concentració màxima de glicol del 57%. Formada per vàlvula de bola caracteritzada amb actuador proporcional, alimentació 24 Vca/cc, protecció IP54, amb possibilitat de desembragatge temporal o permanent per accionament manual, mesurador de cabal per ultrasons, regulador electrònic i 2 sensors de temperatura per impulsió i retorn. Control convencional tipus 0-10 Vcc i funcionalitat d'alt nivell amb el BAS mitjançant bus Ethernet Modbus/TCP. Inclou monitorització de potència i de consums (fred i calor), servidor web, registre de dades dels últims 31 dies i 13 mesos, gestor del salt tèrmic, mode de control de potència i serveis al núvol. Inclou integració al sistema de gestió de l'edifici. Totalment instal·lada i ajustada.</t>
  </si>
  <si>
    <t>EN72TASV40</t>
  </si>
  <si>
    <t>Vàlvula electrònica de control i equilibrat de 2 vies amb capacitat de medició de flux, temperatura i potència, DN40, marca IMI Hydronic model TA-Smart valve, o similar, amb rosca interna Rp 2'' (segons ISO 7-1). Cabal màxim ajustable electrònicament entre 50 i 6.300 l/h. Pèrdua de càrrega mínima a cabal nominal 12,6kPa. Tancament estanc (classe A, segons EN12266-1). Pressió diferencial màxima de tancament dPs 600kPa i pressió diferencial màxima de treball 400kPa. Temperatura del fluid entre -10 i +110 ºC. Per a circuits tancats d'aigua amb una concentració màxima de glicol del 57%. Formada per vàlvula de bola caracteritzada amb actuador proporcional, alimentació 24 Vca/cc, protecció IP54, amb possibilitat de desembragatge temporal o permanent per accionament manual, mesurador de cabal per ultrasons, regulador electrònic i 2 sensors de temperatura per impulsió i retorn. Control convencional tipus 0-10 Vcc i funcionalitat d'alt nivell amb el BAS mitjançant bus Ethernet Modbus/TCP. Inclou monitorització de potència i de consums (fred i calor), servidor web, registre de dades dels últims 31 dies i 13 mesos, gestor del salt tèrmic, mode de control de potència i serveis al núvol. Inclou integració al sistema de gestió de l'edifici. Totalment instal·lada i ajustada.</t>
  </si>
  <si>
    <t>EN72TASV50</t>
  </si>
  <si>
    <t>Vàlvula electrònica de control i equilibrat de 2 vies amb capacitat de medició de flux, temperatura i potència, DN50, marca IMI Hydronic model TA-Smart valve, o similar, amb rosca interna Rp 2 1/2'' (segons ISO 7-1). Cabal màxim ajustable electrònicament entre 90 i 11.000 l/h. Pèrdua de càrrega mínima a cabal nominal 21,1kPa. Tancament estanc (classe A, segons EN12266-1). Pressió diferencial màxima de tancament dPs 600kPa i pressió diferencial màxima de treball 400kPa. Temperatura del fluid entre -10 i +110 ºC. Per a circuits tancats d'aigua amb una concentració màxima de glicol del 57%. Formada per vàlvula de bola caracteritzada amb actuador proporcional, alimentació 24 Vca/cc, protecció IP54, amb possibilitat de desembragatge temporal o permanent per accionament manual, mesurador de cabal per ultrasons, regulador electrònic i 2 sensors de temperatura per impulsió i retorn. Control convencional tipus 0-10 Vcc i funcionalitat d'alt nivell amb el BAS mitjançant bus Ethernet Modbus/TCP. Inclou monitorització de potència i de consums (fred i calor), servidor web, registre de dades dels últims 31 dies i 13 mesos, gestor del salt tèrmic, mode de control de potència i serveis al núvol. Inclou integració al sistema de gestió de l'edifici. Totalment instal·lada i ajustada.</t>
  </si>
  <si>
    <t>ENE15304</t>
  </si>
  <si>
    <t>Filtre colador de llautó, de diàmetre nominal 3/4´´, de 16 bar de PN, roscat, muntat superficialment</t>
  </si>
  <si>
    <t>ENE16304</t>
  </si>
  <si>
    <t>Filtre colador de llautó, de diàmetre nominal 1´´, de 16 bar de PN, roscat, muntat superficialment</t>
  </si>
  <si>
    <t>ENE17304</t>
  </si>
  <si>
    <t>Filtre colador de llautó, de diàmetre nominal 1´´1/4, de 16 bar de PN, roscat, muntat superficialment</t>
  </si>
  <si>
    <t>ENE18304</t>
  </si>
  <si>
    <t>Filtre colador de llautó, de diàmetre nominal 1´´1/2, de 16 bar de PN, roscat, muntat superficialment</t>
  </si>
  <si>
    <t>ENE19304</t>
  </si>
  <si>
    <t>Filtre colador de llautó, de diàmetre nominal 2´´, de 16 bar de PN, roscat, muntat superficialment</t>
  </si>
  <si>
    <t>EEU52955</t>
  </si>
  <si>
    <t>Termòmetre bimetàl·lic, amb beina de 1/2´´ de diàmetre, d'esfera de 100 mm, de &lt;= 120°C, col·locat roscat</t>
  </si>
  <si>
    <t>EEU6U001</t>
  </si>
  <si>
    <t>Manòmetre de glicerina per a una pressió de 0 a 10 bar, d'esfera de 63 mm i rosca d'1/4' de D, col·locat roscat</t>
  </si>
  <si>
    <t>EEV21D00</t>
  </si>
  <si>
    <t>Sonda de temperatura en canonada amb beina, amb accessoris de muntatge, muntada i connectada</t>
  </si>
  <si>
    <t>EEU1E001</t>
  </si>
  <si>
    <t>Purgador automàtic d'aire, de llautó, per flotador, de posició vertical i vàlvula d'obturació incorporada, amb rosca de 1/2´´ de diàmetre, roscat, tipus Spirotop o similar</t>
  </si>
  <si>
    <t>EJ71EA32</t>
  </si>
  <si>
    <t>Circuit de buidat fins a connexió amb la xarxa d'evacuació d'aigües, mitjançant canonada d'acer negre sense soldadura 1 1/4´´ DIN2440. Connexió amb pas d'aigua visible. Totalment instal·lat, incloent sifó, accessoris i suports des de l'element fins al punt de connexió.</t>
  </si>
  <si>
    <t>FANCOILS</t>
  </si>
  <si>
    <t>'01.01.02.01.02</t>
  </si>
  <si>
    <t>EEJ7M201</t>
  </si>
  <si>
    <t>Subministrament i col·locació de fan coil amb certificació Eurovent a 4 tubs Airlan model FCZI 201 P o similar amb motor elèctric DC Brushless d’última generació, modulació continua de 0 – 100% adequant de manera continua el cabal d’aire a la càrrega instantània permetent reduir oscil·lacions reduïdes de temperatures i humitat, ràpida resposta en ambients climatitzats així como una reducció de soroll exponencial a baixes càrregues. Construït en xapa zincada de 0,7 mm d’espessor amb bateria d’intercanvi tèrmic realitzada en tub de coure i aleta continua fixada per expansió mecànica dels tubs, dissenyada per a una pèrdua de càrrega en el costat d’aigua no superior als 20 kPa per a condicions nominals. Col·lectors roscats femella fixats al marc per evitar trencadisses mitjançant la connexió a la xarxa de distribució, vàlvula de purgat i drenatge. Tren de ventilació amb ventiladors centrífugs de doble aspiració amb rodet termoplàstic de pales cap endavant per obtenir un molt bon baix nivell sonor. Motor DC Brushless amb condensador permanent, protegit contra sobrecàrregues, acoblat directament al ventilador i muntat sobre suports elàstics, filtre d’aire de marc metàl·lic i safata de condensats de material termoplàstic, de les següents característiques:
- Posició: FC-01
- Cabal aire al punt de treball de disseny: 220 m3/h
- Pressió disponible: 50 Pa
- Potència sonora en la impulsió (Lw Imp.) al punt de treball de disseny: 51,5 dB(A)	
- Potència sonora en el retorn + irradiat (Lw Ret + Irr.) al punt de treball de disseny: 55,4 dB(A)	
- Punt de treball: 8,2 V
- Potencia absorbida: 24,7 W
- Potència frigorífica total al punt de treball de disseny: 1,113 kW
- Potència frigorífica sensible al punt de treball de disseny: 0,938 kW 
- Condicions d’entrada d’aire a la bateria de fred: 25,0 ºC 50,0% Hr
- Temperatures entrada / sortida d’aigua a la bateria de fred: 7 / 12 ºC
- Cabal d'aigua a la bateria de fred: 191,5 l/h
- Pèrdua de càrrega a la bateria de fred: 9,4 kPa
- Potència calorífica total al punt de treball de disseny: 1,514 kW
- Condicions d’entrada d’aire a la bateria de calor: 20,0 ºC 50,0% Hr
- Temperatures entrada / sortida d’aigua a la bateria de calor: 70 / 60 ºC
- Cabal d'aigua a la bateria de calor: 132,8 l/h
- Pèrdua de càrrega a la bateria de calor: 15,1 kPa
- Potència màx. motor: 54 W
- Intensitat màx. 0,25 A.
- Tensió d'alimentació: 220-230 V/1N/50 Hz.
- Dimensions: 216 x 562 x 453 mm (alçada x amplada x profunditat)
- Pes: 13,0 kg.
Inclou vàlvuleria, connexionat i vàlvula per a regulació i equilibrat 2 vies, sistema dinàmic.</t>
  </si>
  <si>
    <t>EEJ34E001</t>
  </si>
  <si>
    <t>Subministrament i col·locació de cassette de sostre amb certificació Eurovent a 4 tubs Airlan model FCLI 34VL o similar amb motor elèctric DC Brushless d’última generació, modulació continua de 0 – 100% adequant de manera continua el cabal d’aire a la càrrega instantània permetent reduir oscil·lacions reduïdes de temperatures i humitat, ràpida resposta en ambients climatitzats així como una reducció de soroll exponencial a baixes càrregues. amb ventilador dissenyat per una emissió sonora reduïda. Estructura de sustentació reforçada amb faixa lateral d’acer galvanitzat, filtre d’aire precarregat electrostàticament, safata de condensats amb grau d’autoextinció VO, plafó decoratiu GLLI10, bomba de condensats, vàlvula de 3 vies i actuador tot – res de 220 V muntat a l’interior de l’equip per a la bateria de fred i kit hidràulic VHL1 per bateria de calor, de les següents característiques:
- Cabal aire al punt de treball de disseny: 413 m3/h
- Potència sonora total de la unitat: 38,1 dB(A)	
- Punt de treball: 6,2 V
- Potencia absorbida: 15,2 W
- Potència frigorífica total al punt de treball de disseny: 1,283 kW
- Potència frigorífica sensible al punt de treball de disseny: 1,124 kW 
- Condicions d’entrada d’aire a la bateria de fred: 25,0 ºC 50,0% Hr
- Temperatures entrada / sortida d’aigua a la bateria de fred: 7 / 12 ºC
- Cabal d'aigua a la bateria de fred: 220,7 l/h
- Pèrdua de càrrega a la bateria de fred: 6,3 kPa
- Potència calorífica total al punt de treball de disseny: 2,198 kW
- Condicions d’entrada d’aire a la bateria de calor: 20,0 ºC 50,0% Hr
- Temperatures entrada / sortida d’aigua a la bateria de calor: 70 / 60 ºC
- Cabal d'aigua a la bateria de calor: 192,8 l/h
- Pèrdua de càrrega a la bateria de calor: 8,4 kPa
- Potència màx. motor: 45 W
- Intensitat màx. 0,22 A.
- Tensió d'alimentació: 220-230 V/1N/50 Hz.
- Dimensions (sense plafó): 298 x 587 x 587 mm (alçada x amplada x profunditat)
- Pes: 20,5 kg.
Inclou vàlvuleria, connexionat i vàlvula per a regulació i equilibrat 2 vies, sistema dinàmic.</t>
  </si>
  <si>
    <t>EEJ44E001</t>
  </si>
  <si>
    <t>Subministrament i col·locació de cassette de sostre amb certificació Eurovent a 4 tubs Airlan model FCLI 44VL o similar amb motor elèctric DC Brushless d’última generació, modulació continua de 0 – 100% adequant de manera continua el cabal d’aire a la càrrega instantània permetent reduir oscil·lacions reduïdes de temperatures i humitat, ràpida resposta en ambients climatitzats així como una reducció de soroll exponencial a baixes càrregues. amb ventilador dissenyat per una emissió sonora reduïda. Estructura de sustentació reforçada amb faixa lateral d’acer galvanitzat, filtre d’aire precarregat electrostàticament, safata de condensats amb grau d’autoextinció VO, plafó decoratiu GLLI10, bomba de condensats, vàlvula de 3 vies i actuador tot – res de 220 V muntat a l’interior de l’equip per a la bateria de fred i kit hidràulic VHL1 per bateria de calor, de les següents característiques:
- Cabal aire al punt de treball de disseny: 513,9m3/h
- Potència sonora total de la unitat: 44,9 dB(A)	
- Punt de treball: 6,6 V
- Potencia absorbida: 15,2 W
- Potència frigorífica total al punt de treball de disseny: 2,568 kW
- Potència frigorífica sensible al punt de treball de disseny: 1,934 kW 
- Condicions d’entrada d’aire a la bateria de fred: 25,0 ºC 50,0% Hr
- Temperatures entrada / sortida d’aigua a la bateria de fred: 7 / 12 ºC
- Cabal d'aigua a la bateria de fred: 441,8 l/h
- Pèrdua de càrrega a la bateria de fred: 11,7 kPa
- Potència calorífica total al punt de treball de disseny: 2,697 kW
- Condicions d’entrada d’aire a la bateria de calor: 20,0 ºC 50,0% Hr
- Temperatures entrada / sortida d’aigua a la bateria de calor: 70 / 60 ºC
- Cabal d'aigua a la bateria de calor: 236,6 l/h
- Pèrdua de càrrega a la bateria de calor: 11,5 kPa
- Potència màx. motor: 45 W
- Intensitat màx. 0,22 A.
- Tensió d'alimentació: 220-230 V/1N/50 Hz.
- Dimensions (sense plafó): 298 x 587 x 587 mm (alçada x amplada x profunditat)
- Pes: 20,5 kg.
Inclou vàlvuleria, connexionat i vàlvula per a regulació i equilibrat 2 vies, sistema dinàmic.</t>
  </si>
  <si>
    <t>EBIA01.CA</t>
  </si>
  <si>
    <t>ut</t>
  </si>
  <si>
    <t>Suport metàl·lic, per a suspendre fan-coil de 150 kg. Completament instal·lat.</t>
  </si>
  <si>
    <t>ED11F012</t>
  </si>
  <si>
    <t xml:space="preserve">Tasques d'execució del desguàs de fancoil a base de tub de polipropilè rígid de 32 mm, sifò, accessoris. Conducció al baixant pluvial/ col·lector més pròxim. Execució d'aquestes tasques d'acord amb la memòria del projecte, especificacions tècniques i DO/DE de l'obra. Completament realitzat.  </t>
  </si>
  <si>
    <t>EN72TAC15L</t>
  </si>
  <si>
    <t>Vàlvula d'equilibrat i control independent de la pressió diferencial, DN15 LF, marca IMI Hydronic, model TA COMPACT P o similar. Cabal màxim 245 l/h. Amb actuador tot o res EMO T, alimentació 24 Vca/cc. Inclou accessoris de muntatge. Totalment instal·lada i ajustada.</t>
  </si>
  <si>
    <t>EN72TAC150</t>
  </si>
  <si>
    <t>Vàlvula d'equilibrat i control independent de la pressió diferencial, DN15, marca IMI Hydronic, model TA COMPACT P o similar. Cabal màxim 470 l/h. Amb actuador tot o res EMO T, alimentació 24 Vca/cc. Inclou accessoris de muntatge. Totalment instal·lada i ajustada.</t>
  </si>
  <si>
    <t>ENE14304</t>
  </si>
  <si>
    <t>Filtre colador de llautó, de diàmetre nominal 1/2´´, de 16 bar de PN, roscat, muntat superficialment</t>
  </si>
  <si>
    <t>EMISSORS</t>
  </si>
  <si>
    <t>'01.01.02.01.03</t>
  </si>
  <si>
    <t>EE3DBA224040</t>
  </si>
  <si>
    <t>Subministrament i muntatge de radiador horitzontal bitub, marca Baxi model ADRA22-400S o similar, de planxa d'acer, de 400mm d'alçada i 400mm de llargària per a aigua calenta fins a 6 bar i 110ºC. Inlcou clau termoestàtica, suportació, purgador, detentor de sortida i accessoris. Totalment instal·lat.</t>
  </si>
  <si>
    <t>EE3DBA224050</t>
  </si>
  <si>
    <t>Subministrament i muntatge de radiador horitzontal bitub, marca Baxi model ADRA22-400S o similar, de planxa d'acer, de 400mm d'alçada i 500mm de llargària per a aigua calenta fins a 6 bar i 110ºC. Inlcou clau termoestàtica, suportació, purgador, detentor de sortida i accessoris. Totalment instal·lat.</t>
  </si>
  <si>
    <t>EE3DBA224060</t>
  </si>
  <si>
    <t>Subministrament i muntatge de radiador horitzontal bitub, marca Baxi model ADRA22-400S o similar, de planxa d'acer, de 400mm d'alçada i 600mm de llargària per a aigua calenta fins a 6 bar i 110ºC. Inlcou clau termoestàtica, suportació, purgador, detentor de sortida i accessoris. Totalment instal·lat.</t>
  </si>
  <si>
    <t>EE3DBA224090</t>
  </si>
  <si>
    <t>Subministrament i muntatge de radiador horitzontal bitub, marca Baxi model ADRA22-400S o similar, de planxa d'acer, de 400mm d'alçada i 900mm de llargària per a aigua calenta fins a 6 bar i 110ºC. Inlcou clau termoestàtica, suportació, purgador, detentor de sortida i accessoris. Totalment instal·lat.</t>
  </si>
  <si>
    <t>COL·LECTORS I BOMBES</t>
  </si>
  <si>
    <t>'01.01.02.02</t>
  </si>
  <si>
    <t>ENL2GBF01</t>
  </si>
  <si>
    <t>Bomba vertical centrífuga en línia, marca Grundfos model TPE2 32-180 N-A-F-A-BQQE-EDC o similar, amb connexions hidràuliques embridades de 32 mm de diàmetre nominal en l'aspiració i en la impulsió, pressió nominal 10 bar, motor trifàsic de 400 V i 0,55 kW, 4700 rpm, punt de treball 14,9 m3/h i 8,2 mca, amb una classe d'eficiència energètica IE5 segons REGLAMENTO (CE) 640/2009, cos de fosa grisa EN-GJL-250 (GG25), muntada entre brides, amb convertidor de freqüència. Inclou plataforma de formigó de dimensions 600x600x330mm per fixació de la bomba, silentblocks entre la plataforma i la superfície de recolzament de característiques (pes i freqüència) adequades segons criteri de la DF i maniguets antivibratoris EPDM a la connexió amb les canonades d'impulsió i retorn. Totalment instal·lada, incloent suports, accessoris, juntes i brides.</t>
  </si>
  <si>
    <t>ENL2GBC01</t>
  </si>
  <si>
    <t>Bomba vertical centrífuga en línia, marca Grundfos model TPE2 32-180 N-A-F-A-BQQE-EDC o similar, amb connexions hidràuliques embridades de 32 mm de diàmetre nominal en l'aspiració i en la impulsió, pressió nominal 10 bar, motor trifàsic de 400 V i 0,55 kW, 4700 rpm, punt de treball 8,8 m3/h i 10,6 mca, amb una classe d'eficiència energètica IE5 segons REGLAMENTO (CE) 640/2009, cos de fosa grisa EN-GJL-250 (GG25), muntada entre brides, amb convertidor de freqüència. Inclou plataforma de formigó de dimensions 600x600x330mm per fixació de la bomba, silentblocks entre la plataforma i la superfície de recolzament de característiques (pes i freqüència) adequades segons criteri de la DF i maniguets antivibratoris EPDM a la connexió amb les canonades d'impulsió i retorn. Totalment instal·lada, incloent suports, accessoris, juntes i brides.</t>
  </si>
  <si>
    <t>ENL2GBC02</t>
  </si>
  <si>
    <t>Bomba vertical centrífuga en línia, marca Grundfos model TPE2 32-150 N-A-F-A-BQQE-DDC o similar, amb connexions hidràuliques embridades de 32 mm de diàmetre nominal en l'aspiració i en la impulsió, pressió nominal 10 bar, motor trifàsic de 400 V i 0,37 kW, 4100 rpm, punt de treball 7,9 m3/h i 10,2 mca, amb una classe d'eficiència energètica IE5 segons REGLAMENTO (CE) 640/2009, cos de fosa grisa EN-GJL-250 (GG25), muntada entre brides, amb convertidor de freqüència. Inclou plataforma de formigó de dimensions 600x600x330mm per fixació de la bomba, silentblocks entre la plataforma i la superfície de recolzament de característiques (pes i freqüència) adequades segons criteri de la DF i maniguets antivibratoris EPDM a la connexió amb les canonades d'impulsió i retorn. Totalment instal·lada, incloent suports, accessoris, juntes i brides.</t>
  </si>
  <si>
    <t>ENL2GBF02</t>
  </si>
  <si>
    <t>Bomba vertical centrífuga en línia, marca Grundfos model TPE2 40-120 N-A-F-A-BQQE-DDB o similar, amb connexions hidràuliques embridades de 40 mm de diàmetre nominal en l'aspiració i en la impulsió, pressió nominal 10 bar, motor trifàsic de 400 V i 0,37 kW, 3390 rpm, punt de treball 13,9 m3/h i 7,1 mca, amb una classe d'eficiència energètica IE5 segons REGLAMENTO (CE) 640/2009, cos de fosa grisa EN-GJL-250 (GG25), muntada entre brides, amb convertidor de freqüència. Inclou plataforma de formigó de dimensions 600x600x330mm per fixació de la bomba, silentblocks entre la plataforma i la superfície de recolzament de característiques (pes i freqüència) adequades segons criteri de la DF i maniguets antivibratoris EPDM a la connexió amb les canonades d'impulsió i retorn. Totalment instal·lada, incloent suports, accessoris, juntes i brides.</t>
  </si>
  <si>
    <t>EF42DN80</t>
  </si>
  <si>
    <t>Col·lector d'acer inoxidable 1.4404 (AISI 316L) amb soldadura longitudinal, de 88,9 mm de diàmetre exterior i 2 mm de gruix de paret, sèrie 2 segons UNE-EN 10312, segons esquema de principi. Inclou aïllament, suporteria, brides i contrabrides per a connexió de canonades i accessoris. Totalment instal·lat.</t>
  </si>
  <si>
    <t>EFQ33EEL</t>
  </si>
  <si>
    <t>Aïllament tèrmic d'escuma elastomèrica per a canonades que transporten fluids a temperatura entre -50°C i 105°C, per a tub de diàmetre exterior 54 mm, de 40 mm de gruix, amb un factor de resistència a la difusió del vapor d'aigua &gt;= 7000, col·locat superficialment amb grau de dificultat mitjà</t>
  </si>
  <si>
    <t>EFQ33GJL</t>
  </si>
  <si>
    <t>Aïllament tèrmic d'escuma elastomèrica per a canonades que transporten fluids a temperatura entre -50°C i 105°C, per a tub de diàmetre exterior 76 mm, de 50 mm de gruix, amb un factor de resistència a la difusió del vapor d'aigua &gt;= 7000, col·locat superficialment amb grau de dificultat mitjà</t>
  </si>
  <si>
    <t>EFR11812</t>
  </si>
  <si>
    <t>Recobriment d'aïllaments tèrmics de canonades d'alumini, de 140 mm de diàmetre, de 0,6 mm de gruix, amb grau de dificultat mitjà i col·locat superficialment</t>
  </si>
  <si>
    <t>EFR11C12</t>
  </si>
  <si>
    <t>Recobriment d'aïllaments tèrmics de canonades d'alumini, de 180 mm de diàmetre, de 0,6 mm de gruix, amb grau de dificultat mitjà i col·locat superficialment</t>
  </si>
  <si>
    <t>EN31AA27</t>
  </si>
  <si>
    <t>Vàlvula de bola manual amb rosca, de dues peces amb pas total, d'acer inoxidable 1.4408 (AISI 316), de diàmetre nominal 2´´1/2, de 64 bar de PN i preu alt, muntada superficialment</t>
  </si>
  <si>
    <t>EN31BA27</t>
  </si>
  <si>
    <t>Vàlvula de bola manual amb rosca, de dues peces amb pas total, d'acer inoxidable 1.4408 (AISI 316), de diàmetre nominal 3´´, de 64 bar de PN i preu alt, muntada superficialment</t>
  </si>
  <si>
    <t>ENE1A304</t>
  </si>
  <si>
    <t>Filtre colador de llautó, de diàmetre nominal 2´´1/2, de 16 bar de PN, roscat, muntat superficialment</t>
  </si>
  <si>
    <t>EN713945</t>
  </si>
  <si>
    <t>Vàlvula de regulació de seient de 3 vies amb rosca, de diàmetre nominal 2'' i kvs=40, de 16 bar de PN, recorregut mínim de 15 mm, cos de fosa i servomotor de senyal de 0-10 V, acoblat a la vàlvula, instal·lada i connectada</t>
  </si>
  <si>
    <t>EN8125B7</t>
  </si>
  <si>
    <t>Vàlvula de retenció de clapeta, amb rosca, de 2´´ de diàmetre nominal, de 10 bar de pressió nominal, cos de llautó, clapeta de llautó i tancament de seient metàl·lic, muntada superficialment</t>
  </si>
  <si>
    <t>EN8124D7</t>
  </si>
  <si>
    <t>Vàlvula de retenció de clapeta, amb rosca, de 2´´1/2 de diàmetre nominal, de 8 bar de pressió nominal, cos de llautó, clapeta de llautó i tancament de seient metàl·lic, muntada superficialment</t>
  </si>
  <si>
    <t>EFM28930</t>
  </si>
  <si>
    <t>Maniguet antivibratori d'EPDM amb brides, de diàmetre nomimal 50 mm, cos de cautxú EPDM reforçat amb niló, brides d'acer galvanitzat, pressió màxima 10 bar, temperatura màxima 105 °C, embridat</t>
  </si>
  <si>
    <t>EFM28A30</t>
  </si>
  <si>
    <t>Maniguet antivibratori d'EPDM amb brides, de diàmetre nomimal 65 mm, cos de cautxú EPDM reforçat amb niló, brides d'acer galvanitzat, pressió màxima 10 bar, temperatura màxima 105 °C, embridat</t>
  </si>
  <si>
    <t>ENC11060</t>
  </si>
  <si>
    <t>Vàlvula d'equilibrat roscada de 50 mm de diàmetre nominal i Kvs=33,0, fabricada en ametall, amb preajust de cabal, preses de pressió, amb joc d'accessoris i sense dispositiu de buidat, instal·lada i ajustada</t>
  </si>
  <si>
    <t>ENC21010</t>
  </si>
  <si>
    <t>Vàlvula d'equilibrat embridada de 65 mm de diàmetre nominal i Kvs=85, de 16 bar de pressió nominal, de fosa nodular, amb preajust de cabal, preses de pressió, amb joc d'accessoris i sense dispositiu de buidat, instal·lada i ajustada</t>
  </si>
  <si>
    <t>EEV24300</t>
  </si>
  <si>
    <t>Sonda de pressió diferencial per aigua, amb accessoris de muntatge, muntada i connectada</t>
  </si>
  <si>
    <t>EDLAE001</t>
  </si>
  <si>
    <t>Circuit d'omplerta d'aigua freda per circuit de climatització compost pels següents elements: vàlvula de bola de tall DN25, termòmetre de capella i manòmetre, filtre DN25, comptador d'aigua, vàlvula de retenció DN25, vàlvula de desconnexió automàtica i vàlvula de tall DN25. Totalment instal·lat.</t>
  </si>
  <si>
    <t>DISTRIBUCIÓ AF</t>
  </si>
  <si>
    <t>'01.01.02.03</t>
  </si>
  <si>
    <t>EFQ33A6L</t>
  </si>
  <si>
    <t>Aïllament tèrmic d'escuma elastomèrica per a canonades que transporten fluids a temperatura entre -50°C i 105°C, per a tub de diàmetre exterior 18 mm, de 25 mm de gruix, amb un factor de resistència a la difusió del vapor d'aigua &gt;= 7000, col·locat superficialment amb grau de dificultat mitjà</t>
  </si>
  <si>
    <t>EFQ33CCL</t>
  </si>
  <si>
    <t>Aïllament tèrmic d'escuma elastomèrica per a canonades que transporten fluids a temperatura entre -50°C i 105°C, per a tub de diàmetre exterior 42 mm, de 32 mm de gruix, amb un factor de resistència a la difusió del vapor d'aigua &gt;= 7000, col·locat superficialment amb grau de dificultat mitjà</t>
  </si>
  <si>
    <t>EFQ33CEL</t>
  </si>
  <si>
    <t>Aïllament tèrmic d'escuma elastomèrica per a canonades que transporten fluids a temperatura entre -50°C i 105°C, per a tub de diàmetre exterior 54 mm, de 32 mm de gruix, amb un factor de resistència a la difusió del vapor d'aigua &gt;= 7000, col·locat superficialment amb grau de dificultat mitjà</t>
  </si>
  <si>
    <t>EFQ33G6L</t>
  </si>
  <si>
    <t>Aïllament tèrmic d'escuma elastomèrica per a canonades que transporten fluids a temperatura entre -50°C i 105°C, per a tub de diàmetre exterior 18 mm, de 50 mm de gruix, amb un factor de resistència a la difusió del vapor d'aigua &gt;= 7000, col·locat superficialment amb grau de dificultat mitjà</t>
  </si>
  <si>
    <t>EFQ33G7L</t>
  </si>
  <si>
    <t>Aïllament tèrmic d'escuma elastomèrica per a canonades que transporten fluids a temperatura entre -50°C i 105°C, per a tub de diàmetre exterior 22 mm, de 50 mm de gruix, amb un factor de resistència a la difusió del vapor d'aigua &gt;= 7000, col·locat superficialment amb grau de dificultat mitjà</t>
  </si>
  <si>
    <t>EFQ33G9L</t>
  </si>
  <si>
    <t>Aïllament tèrmic d'escuma elastomèrica per a canonades que transporten fluids a temperatura entre -50°C i 105°C, per a tub de diàmetre exterior 28 mm, de 50 mm de gruix, amb un factor de resistència a la difusió del vapor d'aigua &gt;= 7000, col·locat superficialment amb grau de dificultat mitjà</t>
  </si>
  <si>
    <t>EFQ33GBL</t>
  </si>
  <si>
    <t>Aïllament tèrmic d'escuma elastomèrica per a canonades que transporten fluids a temperatura entre -50°C i 105°C, per a tub de diàmetre exterior 35 mm, de 50 mm de gruix, amb un factor de resistència a la difusió del vapor d'aigua &gt;= 7000, col·locat superficialment amb grau de dificultat mitjà</t>
  </si>
  <si>
    <t>EFQ33GCL</t>
  </si>
  <si>
    <t>Aïllament tèrmic d'escuma elastomèrica per a canonades que transporten fluids a temperatura entre -50°C i 105°C, per a tub de diàmetre exterior 42 mm, de 50 mm de gruix, amb un factor de resistència a la difusió del vapor d'aigua &gt;= 7000, col·locat superficialment amb grau de dificultat mitjà</t>
  </si>
  <si>
    <t>EFQ33GEL</t>
  </si>
  <si>
    <t>Aïllament tèrmic d'escuma elastomèrica per a canonades que transporten fluids a temperatura entre -50°C i 105°C, per a tub de diàmetre exterior 54 mm, de 50 mm de gruix, amb un factor de resistència a la difusió del vapor d'aigua &gt;= 7000, col·locat superficialment amb grau de dificultat mitjà</t>
  </si>
  <si>
    <t>EFR11612</t>
  </si>
  <si>
    <t>Recobriment d'aïllaments tèrmics de canonades d'alumini, de 120 mm de diàmetre, de 0,6 mm de gruix, amb grau de dificultat mitjà i col·locat superficialment</t>
  </si>
  <si>
    <t>EFR11712</t>
  </si>
  <si>
    <t>Recobriment d'aïllaments tèrmics de canonades d'alumini, de 130 mm de diàmetre, de 0,6 mm de gruix, amb grau de dificultat mitjà i col·locat superficialment</t>
  </si>
  <si>
    <t>EFR11912</t>
  </si>
  <si>
    <t>Recobriment d'aïllaments tèrmics de canonades d'alumini, de 150 mm de diàmetre, de 0,6 mm de gruix, amb grau de dificultat mitjà i col·locat superficialment</t>
  </si>
  <si>
    <t>EFR11A12</t>
  </si>
  <si>
    <t>Recobriment d'aïllaments tèrmics de canonades d'alumini, de 160 mm de diàmetre, de 0,6 mm de gruix, amb grau de dificultat mitjà i col·locat superficialment</t>
  </si>
  <si>
    <t>EN72TAC320</t>
  </si>
  <si>
    <t>Vàlvula d'equilibrat i control independent de la pressió diferencial, DN32, marca IMI Hydronic, model TA COMPACT P o similar. Cabal màxim 3700 l/h. Amb acoblament de connexió RHL 32. Inclou accessoris de muntatge. Totalment instal·lada i ajustada.</t>
  </si>
  <si>
    <t>EN91TBVP25</t>
  </si>
  <si>
    <t>Vàlvula proporcional d'alleujament de pressió DN25, de 20bar de pressió nominal, amb funcions de descàrrega proporcional, regulació de pressió diferencial i tall, fabricada amb ametal, marca IMI Hydronics model BPV o equivalent, temperatura treball entre -20 i +120 ºC, rang d'ajust 10-60kPa. Incloent p.p. d'accessoris. Totalment instal·lada i ajustada.</t>
  </si>
  <si>
    <t>EJ71EA50</t>
  </si>
  <si>
    <t>Circuit de buidat fins a connexió amb la xarxa d'evacuació d'aigües, mitjançant canonada d'acer negre sense soldadura 2´´ DIN2440. Connexió amb pas d'aigua visible. Totalment instal·lat, incloent sifó, accessoris i suports des de l'element fins al punt de connexió.</t>
  </si>
  <si>
    <t>04</t>
  </si>
  <si>
    <t>DISTRIBUCIÓ AC</t>
  </si>
  <si>
    <t>'01.01.02.04</t>
  </si>
  <si>
    <t>EF4233AA</t>
  </si>
  <si>
    <t>Tub d'acer inoxidable 1.4404 (AISI 316L) amb soldadura longitudinal, de 15 mm de diàmetre exterior i 1 mm de gruix de paret, sèrie 2 segons UNE-EN 10312, unió a pressió, amb grau de dificultat baix i col·locat superficialment</t>
  </si>
  <si>
    <t>EFQ33A5L</t>
  </si>
  <si>
    <t>Aïllament tèrmic d'escuma elastomèrica per a canonades que transporten fluids a temperatura entre -50°C i 105°C, per a tub de diàmetre exterior 15 mm, de 25 mm de gruix, amb un factor de resistència a la difusió del vapor d'aigua &gt;= 7000, col·locat superficialment amb grau de dificultat mitjà</t>
  </si>
  <si>
    <t>EFR11412</t>
  </si>
  <si>
    <t>Recobriment d'aïllaments tèrmics de canonades d'alumini, de 100 mm de diàmetre, de 0,6 mm de gruix, amb grau de dificultat mitjà i col·locat superficialment</t>
  </si>
  <si>
    <t>EFR11512</t>
  </si>
  <si>
    <t>Recobriment d'aïllaments tèrmics de canonades d'alumini, de 110 mm de diàmetre, de 0,6 mm de gruix, amb grau de dificultat mitjà i col·locat superficialment</t>
  </si>
  <si>
    <t>EN72TAC250</t>
  </si>
  <si>
    <t>Vàlvula d'equilibrat i control independent de la pressió diferencial, DN25, marca IMI Hydronic, model TA COMPACT P o similar. Cabal màxim 2210 l/h. Amb acoblament de connexió RHL 25. Inclou accessoris de muntatge. Totalment instal·lada i ajustada.</t>
  </si>
  <si>
    <t>EN91TBVP20</t>
  </si>
  <si>
    <t>Vàlvula proporcional d'alleujament de pressió DN20, de 20bar de pressió nominal, amb funcions de descàrrega proporcional, regulació de pressió diferencial i tall, fabricada amb ametal, marca IMI Hydronics model BPV o equivalent, temperatura treball entre -20 i +120 ºC, rang d'ajust 10-60kPa. Incloent p.p. d'accessoris. Totalment instal·lada i ajustada.</t>
  </si>
  <si>
    <t>05</t>
  </si>
  <si>
    <t>DISTRIBUCIÓ AIRE</t>
  </si>
  <si>
    <t>'01.01.02.05</t>
  </si>
  <si>
    <t>EE52Q23A</t>
  </si>
  <si>
    <t>m2</t>
  </si>
  <si>
    <t>Formació de conducte rectangular de planxa d'acer galvanitzat, de gruix 0,8 mm, amb unió marc cargolat i clips, muntat adossat amb suports. Inclou pp. de registres per a manteniment i neteja.</t>
  </si>
  <si>
    <t>EE611002</t>
  </si>
  <si>
    <t>Aïllament tèrmic de conductes amb feltre de llana de vidre per aïllaments (MW), segons UNE-EN 13162, de gruix 30 mm, amb una conductivitat tèrmica &lt;= 0,036 W/mK, resistència tèrmica &gt;= 0,83333 m2.K/W amb paper kraft-alumini, muntat exteriorment</t>
  </si>
  <si>
    <t>EE611032</t>
  </si>
  <si>
    <t>Aïllament tèrmic de conductes amb feltre de llana mineral de vidre per a aïllaments (MW), segons UNE-EN 13162, de gruix 50 mm, amb una conductivitat tèrmica &lt;= 0,036 W/mK, resistència tèrmica &gt;= 1,389 m2.K/W, amb paper kraft-alumini, muntat exteriorment</t>
  </si>
  <si>
    <t>EE6R1600</t>
  </si>
  <si>
    <t>Recobriment d'aïllament tèrmic de conductes amb xapa d'alumini de 0,6 mm de gruix, acabat llis</t>
  </si>
  <si>
    <t>EEKQE02010</t>
  </si>
  <si>
    <t>Comporta de regulació de cabal motoritzada, de xapa galvanitzada i lames oposades d'alumini, marca Trox model JZ-AL, o similar, de dimensions 200x100mm. Inclou p.p. d'accessoris de muntatge.</t>
  </si>
  <si>
    <t>EEKQE01510</t>
  </si>
  <si>
    <t>Comporta de regulació de cabal motoritzada, de xapa galvanitzada i lames oposades d'alumini, marca Trox model JZ-AL, o similar, de dimensions 150x100mm. Inclou p.p. d'accessoris de muntatge.</t>
  </si>
  <si>
    <t>EEKPTFKA4030</t>
  </si>
  <si>
    <t>Comporta tallafocs, rectangular, EI-120, de 400x300 mm amb premarc dotada d'actuador amb molla de retorn 24 V, Belimo, amb finals de carrera i mecanisme de disparador termoelèctric. Marca/model: TROX/ FKA2-EU/ES/400x300x305/Z45 o equivalent. Completament instal·lada.</t>
  </si>
  <si>
    <t>EEKPTFKA4535</t>
  </si>
  <si>
    <t>Comporta tallafocs, rectangular, EI-120, de 450x350 mm amb premarc dotada d'actuador amb molla de retorn 24 V, Belimo, amb finals de carrera i mecanisme de disparador termoelèctric. Marca/model: TROX/ FKA2-EU/ES/450x350x305/Z45 o equivalent. Completament instal·lada.</t>
  </si>
  <si>
    <t>EEKPTFKA5035</t>
  </si>
  <si>
    <t>Comporta tallafocs, rectangular, EI-120, de 500x350 mm amb premarc dotada d'actuador amb molla de retorn 24 V, Belimo, amb finals de carrera i mecanisme de disparador termoelèctric. Marca/model: TROX/ FKA2-EU/ES/500x350x305/Z45 o equivalent. Completament instal·lada.</t>
  </si>
  <si>
    <t>EEKPTFKA5040</t>
  </si>
  <si>
    <t>Comporta tallafocs, rectangular, EI-120, de 500x400 mm amb premarc dotada d'actuador amb molla de retorn 24 V, Belimo, amb finals de carrera i mecanisme de disparador termoelèctric. Marca/model: TROX/ FKA2-EU/ES/500x400x305/Z45 o equivalent. Completament instal·lada.</t>
  </si>
  <si>
    <t>EEKPTFKA6540</t>
  </si>
  <si>
    <t>Comporta tallafocs, rectangular, EI-120, de 650x400 mm amb premarc dotada d'actuador amb molla de retorn 24 V, Belimo, amb finals de carrera i mecanisme de disparador termoelèctric. Marca/model: TROX/ FKA2-EU/ES/650x400x305/Z45 o equivalent. Completament instal·lada.</t>
  </si>
  <si>
    <t>EEKPTFKA9055</t>
  </si>
  <si>
    <t>Comporta tallafocs, rectangular, EI-120, de 900x550 mm amb premarc dotada d'actuador amb molla de retorn 24 V, Belimo, amb finals de carrera i mecanisme de disparador termoelèctric. Marca/model: TROX/ FKA2-EU/ES/900x550x305/Z45 o equivalent. Completament instal·lada.</t>
  </si>
  <si>
    <t>06</t>
  </si>
  <si>
    <t>ELEMENTS TERMINALS I DIFUSIÓ</t>
  </si>
  <si>
    <t>'01.01.02.06</t>
  </si>
  <si>
    <t>EEK1R325125</t>
  </si>
  <si>
    <t>Reixa impulsió/retorn, marca TROX, model AT-AG o similar, de dimensions 325x125mm, amb aletes horitzontals regulables, fabricada en alumini, amb comporta de regulació, acabat a definir DF. Inclou plenum de connexió, marc de muntatge, accessoris de fixació i muntatge. Totalment instal·lada. Ref. RI01/RA04/RE03.</t>
  </si>
  <si>
    <t>EEK1R525125</t>
  </si>
  <si>
    <t>Reixa impulsió/retorn, marca TROX, model AT-AG o similar, de dimensions 525x125mm, amb aletes horitzontals regulables, fabricada en alumini, amb comporta de regulació, acabat a definir DF. Inclou plenum de connexió, marc de muntatge, accessoris de fixació i muntatge. Totalment instal·lada. Ref.RI02.</t>
  </si>
  <si>
    <t>EEK1R225125</t>
  </si>
  <si>
    <t>Reixa impulsió/retorn, marca TROX, model AT-AG o similar, de dimensions 225x125mm, amb aletes horitzontals regulables, fabricada en alumini, amb comporta de regulació, acabat a definir DF. Inclou plenum de connexió, marc de muntatge, accessoris de fixació i muntatge. Totalment instal·lada. Ref.RA01/RE04.</t>
  </si>
  <si>
    <t>EEK1R325225</t>
  </si>
  <si>
    <t>Reixa impulsió/retorn, marca TROX, model AT-AG o similar, de dimensions 325x225mm, amb aletes horitzontals regulables, fabricada en alumini, amb comporta de regulació, acabat a definir DF. Inclou plenum de connexió, marc de muntatge, accessoris de fixació i muntatge. Totalment instal·lada. Ref.RA02/RR01/RE01.</t>
  </si>
  <si>
    <t>EEK1R425125</t>
  </si>
  <si>
    <t>Reixa impulsió/retorn, marca TROX, model AT-AG o similar, de dimensions 425x125mm, amb aletes horitzontals regulables, fabricada en alumini, amb comporta de regulació, acabat a definir DF. Inclou plenum de connexió, marc de muntatge, accessoris de fixació i muntatge. Totalment instal·lada. Ref.RA03/RE02.</t>
  </si>
  <si>
    <t>EEK1R425225</t>
  </si>
  <si>
    <t>Reixa impulsió/retorn, marca TROX, model AT-AG o similar, de dimensions 425x225mm, amb aletes horitzontals regulables, fabricada en alumini, amb comporta de regulació, acabat a definir DF. Inclou plenum de connexió, marc de muntatge, accessoris de fixació i muntatge. Totalment instal·lada. Ref.RA05/RR02/RE05.</t>
  </si>
  <si>
    <t>EEK1R525225</t>
  </si>
  <si>
    <t>Reixa impulsió/retorn, marca TROX, model AT-AG o similar, de dimensions 525x225mm, amb aletes horitzontals regulables, fabricada en alumini, amb comporta de regulació, acabat a definir DF. Inclou plenum de connexió, marc de muntatge, accessoris de fixació i muntatge. Totalment instal·lada. Ref.RA06.</t>
  </si>
  <si>
    <t>EEK1R525325</t>
  </si>
  <si>
    <t>Reixa impulsió/retorn, marca TROX, model AT-AG o similar, de dimensions 525x325mm, amb aletes horitzontals regulables, fabricada en alumini, amb comporta de regulació, acabat a definir DF. Inclou plenum de connexió, marc de muntatge, accessoris de fixació i muntatge. Totalment instal·lada. Ref.RE06.</t>
  </si>
  <si>
    <t>VENTILACIÓ</t>
  </si>
  <si>
    <t>'01.01.03.01</t>
  </si>
  <si>
    <t>EEMJSPCAB100</t>
  </si>
  <si>
    <t>Caixa de ventilació acústica de baix nivell sonor (VE01), fabricada en xapa d'acer galvanitzat, marca Soler&amp;Palau model CAB125 ECOWAT PLUS, o similar, amb un cabal regulable entre 160-350m3/h, amb aïllament acústic inflamable (M0) de fibra de vidre de 50 mm de gruix, silenciador acústic a l'aspiració, juntes estanques a l'aspiració i descàrrega, tanques estanques, ventilador centrífug d'àlabs endarrera. Totalment muntat, incloent p.p. d'accessoris, silentblocks,  i connectat a l'exterior.</t>
  </si>
  <si>
    <t>EEMJSPCAB150</t>
  </si>
  <si>
    <t>Caixa de ventilació acústica de baix nivell sonor (VE02), fabricada en xapa d'acer galvanitzat, marca Soler&amp;Palau model CAB150 ECOWAT PLUS, o similar, amb un cabal regulable entre 260-560m3/h, amb aïllament acústic inflamable (M0) de fibra de vidre de 50 mm de gruix, silenciador acústic a l'aspiració, juntes estanques a l'aspiració i descàrrega, tanques estanques, ventilador centrífug d'àlabs endarrera. Totalment muntat, incloent p.p. d'accessoris, silentblocks,  i connectat a l'exterior.</t>
  </si>
  <si>
    <t>CONDUCTES</t>
  </si>
  <si>
    <t>'01.01.03.02</t>
  </si>
  <si>
    <t>EE42Q312</t>
  </si>
  <si>
    <t>Conducte helicoïdal circular de planxa d'acer galvanitzat de 100 mm de diàmetre (s/UNE-EN 1506), de gruix 0,5 mm, muntat superficialment</t>
  </si>
  <si>
    <t>EE42Q412</t>
  </si>
  <si>
    <t>Conducte helicoïdal circular de planxa d'acer galvanitzat de 125 mm de diàmetre (s/UNE-EN 1506), de gruix 0,5 mm, muntat superficialment</t>
  </si>
  <si>
    <t>EE42Q112</t>
  </si>
  <si>
    <t>Conducte helicoïdal circular de planxa d'acer galvanitzat de 150 mm de diàmetre (s/UNE-EN 1506), de gruix 0,5 mm, muntat superficialment</t>
  </si>
  <si>
    <t>EE445AS3</t>
  </si>
  <si>
    <t>Tub flexible amb conducte circular d'alumini+espiral d'acer, de 100 mm de diàmetre sense gruixos definits, col·locat</t>
  </si>
  <si>
    <t>EE42Q912</t>
  </si>
  <si>
    <t>Conducte helicoïdal circular de planxa d'acer galvanitzat de 250 mm de diàmetre (s/UNE-EN 1506), de gruix 0,5 mm, muntat superficialment</t>
  </si>
  <si>
    <t>ELEMENTS TERMINALS</t>
  </si>
  <si>
    <t>'01.01.03.03</t>
  </si>
  <si>
    <t>EEP3TLVS100</t>
  </si>
  <si>
    <t>Boca d'extracció de 100 mm de diàmetre de connexió, marca TROX model LVS/100/G1, d'acer galvanitzat amb acabat pintat, fixada amb cargols a paret o sostre i ajustada a cabals de sortida. Totalment instal·lada.</t>
  </si>
  <si>
    <t>INSTAL·LACIONS ELÈCTRIQUES</t>
  </si>
  <si>
    <t>QUADRE GENERAL DISTRIBUCIÓ I SECUNDÀRIS</t>
  </si>
  <si>
    <t>'01.01.04.01</t>
  </si>
  <si>
    <t>EG14ES01</t>
  </si>
  <si>
    <t>Ampliació del Quadre General existent amb tots els elements i accessoris necessaris per a la connexió de les línies dels nous subquadres, segons esquema unifilar inclòs a la Documentació Gràfica. Totalment instal·lat.</t>
  </si>
  <si>
    <t>EG14ES02</t>
  </si>
  <si>
    <t>Quadre de distribució secundari SQ P2 ALA 1, format per armari/s metàl·lic/s combinables amb panells de xapa tractada sobre estructura de perfil perforat; porta frontal transparent amb pany, panells de tancament, plaques de suport i tapes, allotjant en el seu interior els mecanismes de comandament i protecció grafiats en plànols i components i accessoris del sistema de gestió. Acabat amb pintura epoxy-poliester. PdT 10kA IP30. Amb tots els seus elements i accessoris per al seu connexionat i un espai de reserva del 30%. Marca/model: SCHNEIDER/ PRISMA G. Totalment instal·lat.</t>
  </si>
  <si>
    <t>EG14ES03</t>
  </si>
  <si>
    <t>Quadre de distribució secundari SQ P3 ALA 1, format per armari/s metàl·lic/s combinables amb panells de xapa tractada sobre estructura de perfil perforat; porta frontal transparent amb pany, panells de tancament, plaques de suport i tapes, allotjant en el seu interior els mecanismes de comandament i protecció grafiats en plànols i components i accessoris del sistema de gestió. Acabat amb pintura epoxy-poliester. PdT 10kA IP30. Amb tots els seus elements i accessoris per al seu connexionat i un espai de reserva del 30%. Marca/model: SCHNEIDER/ PRISMA G. Totalment instasl·lat.</t>
  </si>
  <si>
    <t>EG14ES04</t>
  </si>
  <si>
    <t>Quadre de distribució secundari SQ P2.1 ALA 2, format per armari/s metàl·lic/s combinables amb panells de xapa tractada sobre estructura de perfil perforat; porta frontal transparent amb pany, panells de tancament, plaques de suport i tapes, allotjant en el seu interior els mecanismes de comandament i protecció grafiats en plànols i components i accessoris del sistema de gestió. Acabat amb pintura epoxy-poliester. PdT 10kA IP40. Amb tots els seus elements i accessoris per al seu connexionat i un espai de reserva del 30%. Marca/model: SCHNEIDER/ PRISMA G. Totalment instasl·lat.</t>
  </si>
  <si>
    <t>EG14ES05</t>
  </si>
  <si>
    <t>Quadre de distribució secundari SQ P2.2 ALA 2, format per armari/s metàl·lic/s combinables amb panells de xapa tractada sobre estructura de perfil perforat; porta frontal transparent amb pany, panells de tancament, plaques de suport i tapes, allotjant en el seu interior els mecanismes de comandament i protecció grafiats en plànols i components i accessoris del sistema de gestió. Acabat amb pintura epoxy-poliester. PdT 10kA IP40. Amb tots els seus elements i accessoris per al seu connexionat i un espai de reserva del 30%. Marca/model: SCHNEIDER/ PRISMA P. Totalment instasl·lat.</t>
  </si>
  <si>
    <t>EG14ES06</t>
  </si>
  <si>
    <t>Quadre de distribució secundari SQ P3 ALA 2, format per armari/s metàl·lic/s combinables amb panells de xapa tractada sobre estructura de perfil perforat; porta frontal transparent amb pany, panells de tancament, plaques de suport i tapes, allotjant en el seu interior els mecanismes de comandament i protecció grafiats en plànols i components i accessoris del sistema de gestió. Acabat amb pintura epoxy-poliester. PdT 10kA IP30. Amb tots els seus elements i accessoris per al seu connexionat i un espai de reserva del 30%. Marca/model: SCHNEIDER/ PRISMA G. Totalment instasl·lat.</t>
  </si>
  <si>
    <t>EG14ES07</t>
  </si>
  <si>
    <t>Quadre de distribució secundari SQ P3 ALA 3, format per armari/s metàl·lic/s combinables amb panells de xapa tractada sobre estructura de perfil perforat; porta frontal transparent amb pany, panells de tancament, plaques de suport i tapes, allotjant en el seu interior els mecanismes de comandament i protecció grafiats en plànols i components i accessoris del sistema de gestió. Acabat amb pintura epoxy-poliester. PdT 10kA IP30. Amb tots els seus elements i accessoris per al seu connexionat i un espai de reserva del 30%. Marca/model: SCHNEIDER/ PRISMA G. Totalment instal·lat.</t>
  </si>
  <si>
    <t>EGC7CDC0</t>
  </si>
  <si>
    <t>Sistema d'alimentació ininterrompuda del tipus on-line de doble conversió, de 10 kVA de potència, temps d'autonomia de 30 minuts, tecnologia d'ondulació per modulació d'ample de polsos (PWM) i processament digital de senyal (DSP), sense transformador, classificació VFI-SS-111 segons la norma EN 62040-3, tensió d'entrada/sortida 3x400 V+N/3x400 V+N, freqüències de funcionament 50/60 Hz, rendiment total &gt;90%, factor de potència d'entrada =1 al 100% de la càrrega, factor de potència de sortida &gt;0,8, sobrecàrrega admissible del 125% durant 10 minuts i del 150% durant 60 segons, THDi total &lt;1,5 al 100% de la càrrega, possibilitat de connexió fins a 4 equips en paral·lel, comunicació remota mitjançant sortida a relés i ports RS-232 i RS-485, protocols de comunicació suportats SEC i MODBUS, comunicació local amb display LCD i LED's, bateries de plom tipus AGM, bypass estàtic i manual, format autoportant, col·locat. Inclosa connexió a sistema de gestió i control.</t>
  </si>
  <si>
    <t>EGC7CFC0</t>
  </si>
  <si>
    <t>Sistema d'alimentació ininterrompuda del tipus on-line de doble conversió, de 15 kVA de potència, temps d'autonomia de 30 minuts, tecnologia d'ondulació per modulació d'ample de polsos (PWM) i processament digital de senyal (DSP), sense transformador, classificació VFI-SS-111 segons la norma EN 62040-3, tensió d'entrada/sortida 3x400 V+N/3x400 V+N, freqüències de funcionament 50/60 Hz, rendiment total &gt;90,5%, factor de potència d'entrada =1 al 100% de la càrrega, factor de potència de sortida &gt;0,8, sobrecàrrega admissible del 125% durant 10 minuts i del 150% durant 60 segons, THDi total &lt;1,5 al 100% de la càrrega, possibilitat de connexió fins a 4 equips en paral·lel, comunicació remota mitjançant sortida a relés i ports RS-232 i RS-485, protocols de comunicació suportats SEC i MODBUS, comunicació local amb display LCD i LED's, bateries de plom tipus AGM, bypass estàtic i manual, format autoportant, col·locat. Inclosa connexió a sistema de gestió i control.</t>
  </si>
  <si>
    <t>LÍNIES QUADRES I SAFATA</t>
  </si>
  <si>
    <t>'01.01.04.02</t>
  </si>
  <si>
    <t>EG312146</t>
  </si>
  <si>
    <t>Cable amb conductor de coure de 0,6/1 kV de tensió assignada, amb designació RZ1-K (AS), unipolar, de secció 1 x 4 mm2, amb coberta del cable de poliolefines amb baixa emissió fums, col·locat en canal o safata</t>
  </si>
  <si>
    <t>EG312156</t>
  </si>
  <si>
    <t>Cable amb conductor de coure de 0,6/1 kV de tensió assignada, amb designació RZ1-K (AS), unipolar, de secció 1 x 6 mm2, amb coberta del cable de poliolefines amb baixa emissió fums, col·locat en canal o safata</t>
  </si>
  <si>
    <t>EG312166</t>
  </si>
  <si>
    <t>Cable amb conductor de coure de 0,6/1 kV de tensió assignada, amb designació RZ1-K (AS), unipolar, de secció 1 x 10 mm2, amb coberta del cable de poliolefines amb baixa emissió fums, col·locat en canal o safata</t>
  </si>
  <si>
    <t>EG312176</t>
  </si>
  <si>
    <t>Cable amb conductor de coure de 0,6/1 kV de tensió assignada, amb designació RZ1-K (AS), unipolar, de secció 1 x 16 mm2, amb coberta del cable de poliolefines amb baixa emissió fums, col·locat en canal o safata</t>
  </si>
  <si>
    <t>EG312186</t>
  </si>
  <si>
    <t>Cable amb conductor de coure de 0,6/1 kV de tensió assignada, amb designació RZ1-K (AS), unipolar, de secció 1 x 25 mm2, amb coberta del cable de poliolefines amb baixa emissió fums, col·locat en canal o safata</t>
  </si>
  <si>
    <t>EG312356</t>
  </si>
  <si>
    <t>Cable amb conductor de coure de 0,6/1 kV de tensió assignada, amb designació RZ1-K (AS), tripolar, de secció 3 x 6 mm2, amb coberta del cable de poliolefines amb baixa emissió fums, col·locat en canal o safata</t>
  </si>
  <si>
    <t>EG2C2R440001</t>
  </si>
  <si>
    <t>Safata aïllant de PVC perforada, de 100x200 mm, amb 1 compartiment i amb coberta, muntada suspesa. Articles: ref. 66202 de la serie Accesoris per a Safata aïllant 66 i ref. 66220 de la serie Safata aïllant 66 d'UNEX</t>
  </si>
  <si>
    <t>EG2C2S440000</t>
  </si>
  <si>
    <t>Safata aïllant de PVC perforada, de 100x300 mm, amb 1 compartiment i amb coberta, muntada suspesa. Articles: ref. 66302 de la serie Accesoris per a Safata aïllant 66 i ref. 66320 de la serie Safata aïllant 66 d'UNEX</t>
  </si>
  <si>
    <t>EG2C2U440000</t>
  </si>
  <si>
    <t>Safata aïllant de PVC perforada, de 100x500 mm, amb 1 compartiment i amb coberta, muntada suspesa. Articles: ref. 66502 de la serie Accesoris per a Safata aïllant 66 i ref. 66520 de la serie Safata aïllant 66 d'UNEX</t>
  </si>
  <si>
    <t>ALIMENTACIONS</t>
  </si>
  <si>
    <t>'01.01.04.03</t>
  </si>
  <si>
    <t>EG12E003</t>
  </si>
  <si>
    <t>Alimentació a presa de corrent simple/múltiple,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segons esquema unifilar inclòs a la documentacio gràfica.
Totalment instal·lat.</t>
  </si>
  <si>
    <t>EG12E0A1</t>
  </si>
  <si>
    <t>Alimentació a mecanisme (interruptor, commutador, polsador),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segons esquema unifilar inclòs a la documentacio gràfica.
Totalment instal·lat.</t>
  </si>
  <si>
    <t>EG12EE01</t>
  </si>
  <si>
    <t>Punt de connexió a eixugamans,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segons esquema unifilar inclòs a la documentacio gràfica.
Totalment instal·lat.</t>
  </si>
  <si>
    <t>EG12EA01</t>
  </si>
  <si>
    <t>Punt de connexió a receptor monofàsic usos varis,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2x2,5(T.2,5)mm2
Totalment instal·lat.</t>
  </si>
  <si>
    <t>EG12EA02</t>
  </si>
  <si>
    <t>Punt de connexió a receptor monofàsic usos varis,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2x4(T.4)mm2
Totalment instal·lat.</t>
  </si>
  <si>
    <t>EG12ET02</t>
  </si>
  <si>
    <t>Punt de connexió a circuit trifàsic usos varis,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4x2,5(T.2,5)mm2
Totalment instal·lat.</t>
  </si>
  <si>
    <t>EG12ET04</t>
  </si>
  <si>
    <t>Punt de connexió a circuit trifàsic usos varis,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4x4(T.4)mm2
Totalment instal·lat.</t>
  </si>
  <si>
    <t>EG12ET06</t>
  </si>
  <si>
    <t>Punt de connexió a circuit trifàsic usos varis,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4x6(T.6)mm2
Totalment instal·lat.</t>
  </si>
  <si>
    <t>EG12ET07</t>
  </si>
  <si>
    <t>Punt de connexió a circuit trifàsic climatitzador,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4x6(T.6)mm2
Totalment instal·lat.</t>
  </si>
  <si>
    <t>EG12ET10</t>
  </si>
  <si>
    <t>Punt de connexió a circuit trifàsic usos humidificador,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4x10(T.10)mm2
Totalment instal·lat.</t>
  </si>
  <si>
    <t>MECANISMES</t>
  </si>
  <si>
    <t>'01.01.04.04</t>
  </si>
  <si>
    <t>EG631153</t>
  </si>
  <si>
    <t>Presa de corrent de tipus universal, bipolar amb presa de terra lateral (2P+T), 16 A 250 V, amb tapa, preu alt, encastada</t>
  </si>
  <si>
    <t>EG61CEC4</t>
  </si>
  <si>
    <t>Caixa de mecanismes per a centralització de funcions en lloc de treball, de material plàstic, de 2 columnes, amb capacitat per a 4 mecanismes modulars, muntat encastat</t>
  </si>
  <si>
    <t>EG61CEC6</t>
  </si>
  <si>
    <t>Caixa de mecanismes per a centralització de funcions en lloc de treball, de material plàstic, de 3 columnes, amb capacitat per a 6 mecanismes modulars, muntat encastat</t>
  </si>
  <si>
    <t>EG638153</t>
  </si>
  <si>
    <t>Presa de corrent de tipus modular de 2 mòduls estrets, bipolar amb presa de terra lateral (2P+T), 16 A 250 V, amb tapa, preu alt, muntada sobre caixa o bastidor</t>
  </si>
  <si>
    <t>EG63815K</t>
  </si>
  <si>
    <t>Presa de corrent de tipus modular de 2 mòduls estrets, bipolar amb presa de terra lateral (2P+T), 16 A 250 V, amb tapa vermella, preu alt, muntada sobre caixa o bastidor</t>
  </si>
  <si>
    <t>EG621193</t>
  </si>
  <si>
    <t>Interruptor, de tipus universal, unipolar (1P), 10 AX/250 V, amb tecla, preu alt, encastat</t>
  </si>
  <si>
    <t>EG621G93</t>
  </si>
  <si>
    <t>Commutador, de tipus universal, unipolar (1P), 10 AX/250 V, amb tecla, preu alt, encastat</t>
  </si>
  <si>
    <t>EG866113</t>
  </si>
  <si>
    <t>Detector de moviment, amb connexió a bus de cable, per a caixa universal, amb adaptador, placa i marc de preu alt, amb accessoris de muntatge, muntat i connectat</t>
  </si>
  <si>
    <t>EQ8AEX01</t>
  </si>
  <si>
    <t>Eixugamans per aire calent amb sensor electrònic de presència, fabricat amb carcasa d'acer inoxidable amb acabat satinat o similar. Marca/Model: Mediclinics/Speedflow Plus MI7. Inclou suports i muntatge. Totalment instal·lat.</t>
  </si>
  <si>
    <t>EG2A5511</t>
  </si>
  <si>
    <t>Canal aïllant de PVC , amb 1 tapa per a mecanisme modular, de 55x 90 mm, amb 3 compartiments com a màxim, de color blanc, per a fixació directa, muntada sobre paraments</t>
  </si>
  <si>
    <t>INSTAL·LACIONS D'ENLLUMENAT</t>
  </si>
  <si>
    <t>ENLLUMENAT INTERIOR</t>
  </si>
  <si>
    <t>'01.01.05.01</t>
  </si>
  <si>
    <t>K21H1E41</t>
  </si>
  <si>
    <t>Desconnexionat elèctric i desmuntatge d'instal·lació d'enllumenat, accessoris i elements de subjecció, de fins a 3m d'alçària, com a màxim, amb aplec per a posterior aprofitament.</t>
  </si>
  <si>
    <t>EH22PLAT3400</t>
  </si>
  <si>
    <t>Lluminària d'encastar marca LAMP model PLAT G3, o similar, de dimensions 600X600mm, 3400 NW PRIS IP40 WH. Fabricada en acer pintat en blanc mate i amb difusor prismàtic de policarbonat. Model amb LED MID-POWER, temperatura de color blanc neutre i equip electrònic incorporat. URG&lt;19, IP40 (part no encastada) i IP20 (part encastada), IK06. Classe d'aïllament II, seguretat fotobiológica grup 0. Ref. PL306035PR4040NW. Totalment instal·lada incloent p.p. d'accessoris de muntatge.</t>
  </si>
  <si>
    <t>EH22DKO100</t>
  </si>
  <si>
    <t>Downlight redo encastat marca LAMP model KOMBIC 100 RD2000 IP40 TW WFL DA BK/WH, o similar, amb reflector fabricat en policarbonat, reflector interior en acabat negre i marc en acabat blanc, disipador d'alumini injectat. Model per a LED COB amb temperatura de color blanc dinàmic i equip electrònic incorporat, amb un grau de protecció IP40, amb classe d'aïllament II, UGR&lt;17. Ref.K11RD2040WF9TWDBW. Totalment instal·lada i connexionada, incloent p.p. d'accessoris de muntatge.</t>
  </si>
  <si>
    <t>EH22DKOM200</t>
  </si>
  <si>
    <t>Downlight redo encastat marca LAMP model KOMBIC 200 RD5000 IP44  NW OPAL BR/WH, o similar, difusor interior fabricat en metacrilat opal especial per LED i reflecotr metal·litzat brillant, disipador d'alumini injectat i sistema de subjecció tipus TOR KIT de fàcil instal·lació. Model per a LED COB amb temperatura de color blanc neutre i equip electrònic incorporat, amb un grau de protecció IP44, amb classe d'aïllament II. Ref.K31RD5040OP840NRW. Totalment instal·lada i connexionada, incloent p.p. d'accessoris de muntatge.</t>
  </si>
  <si>
    <t>EH22DKOM100</t>
  </si>
  <si>
    <t>Downlight redo encastat marca LAMP model KOMBIC 100 RD2000 IP55 NW OPAL MA/WH, o similar, reflector fabricat en policarbonat, reflector interior metal·litzat mate i marc en acabat blanc i lamina òptica amb disipador d'alumini injectat. Model per a LED COB amb temperatura de color blanc neutre i equip electrònic incorporat, amb un grau de protecció IP55, amb classe d'aïllament II. Ref.K11RD2055OP840NMW. Totalment instal·lada i connexionada, incloent p.p. d'accessoris de muntatge.</t>
  </si>
  <si>
    <t>EH22DKOM1004</t>
  </si>
  <si>
    <t>Downlight redo encastat marca LAMP model KOMBIC 100 RD2000 IP40 NW OPAL BR/WH, o similar, reflector fabricat en policarbonat, reflector interior metal·litzat brillo i marc en acabat blanc i lamina òptica amb disipador d'alumini injectat. Model per a LED COB amb temperatura de color blanc neutre i equip electrònic incorporat, amb un grau de protecció IP40, amb classe d'aïllament II. Ref.K11RD2040OP840NRW. Totalment instal·lada i connexionada, incloent p.p. d'accessoris de muntatge.</t>
  </si>
  <si>
    <t>EH259F351960</t>
  </si>
  <si>
    <t>Lluminària lineal per encastar, marca LAMP model FIL 35 REC 1960 2800 NW OPAL WH, o similar, fabricada en extrussió d'alumini pintat en color blanc mate, amb difusor de policarbonat opal, model per LED MID-POWER, amb temperatura de color blanc neutre, equip electrònic incorporat, grau de protecció IP20, K07. Ref. F31RE196LOOP840NW. Totalment instal·lada i connexionada, incloent p.p. d'accessoris de muntatge.</t>
  </si>
  <si>
    <t>EH259F351680</t>
  </si>
  <si>
    <t>Lluminària lineal per encastar, marca LAMP model FIL 35 REC 1680 2400 NW OPAL WH, o similar, fabricada en extrussió d'alumini pintat en color blanc mate, amb difusor de policarbonat opal, model per LED MID-POWER, amb temperatura de color blanc neutre, equip electrònic incorporat, grau de protecció IP20, K07. Ref. F31RE168LOOP840NW. Totalment instal·lada i connexionada, incloent p.p. d'accessoris de muntatge.</t>
  </si>
  <si>
    <t>EH259F351400</t>
  </si>
  <si>
    <t>Lluminària lineal per encastar, marca LAMP model FIL 35 REC 1400 2000 NW OPAL WH, o similar, fabricada en extrussió d'alumini pintat en color blanc mate, amb difusor de policarbonat opal, model per LED MID-POWER, amb temperatura de color blanc neutre, equip electrònic incorporat, grau de protecció IP20, K07. Ref. F31RE140LOOP840NW. Totalment instal·lada i connexionada, incloent p.p. d'accessoris de muntatge.</t>
  </si>
  <si>
    <t>EH259F351120</t>
  </si>
  <si>
    <t>Lluminària lineal per encastar, marca LAMP model FIL 35 REC 1120 1600 NW OPAL WH, o similar, fabricada en extrussió d'alumini pintat en color blanc mate, amb difusor de policarbonat opal, model per LED MID-POWER, amb temperatura de color blanc neutre, equip electrònic incorporat, grau de protecció IP20, K07. Ref. F31RE112LOOP840NW. Totalment instal·lada i connexionada, incloent p.p. d'accessoris de muntatge.</t>
  </si>
  <si>
    <t>EH259F35S196</t>
  </si>
  <si>
    <t>Lluminària lineal de superficie per encastar o suspendre, marca LAMP model FIL 35 SUR 1960 4550 NW OPAL WH, o similar, fabricada en extrussió d'alumini pintat en color blanc mate, amb difusor de policarbonat opal, model per LED MID-POWER, amb temperatura de color blanc neutre, equip electrònic incorporat, grau de protecció IP20, K07. Ref. F41SF196MOOP840NW. Totalment instal·lada i connexionada, incloent p.p. d'accessoris de muntatge.</t>
  </si>
  <si>
    <t>EH259F451960</t>
  </si>
  <si>
    <t>Lluminària lineal per encastar, marca LAMP model FIL 45 REC 1960 4550 NW OPAL WH, o similar, fabricada en extrussió d'alumini pintat en color blanc mate, amb difusor de policarbonat opal, model per LED MID-POWER, amb temperatura de color blanc neutre, equip electrònic incorporat, grau de protecció IP20, K07. Ref. F41RE196LOOP840NW. Totalment instal·lada i connexionada, incloent p.p. d'accessoris de muntatge.</t>
  </si>
  <si>
    <t>EH259F451400</t>
  </si>
  <si>
    <t>Lluminària lineal per encastar, marca LAMP model FIL 45 REC 1400 3250 NW OPAL WH, o similar, fabricada en extrussió d'alumini pintat en color blanc mate, amb difusor de policarbonat opal, model per LED MID-POWER, amb temperatura de color blanc neutre, equip electrònic incorporat, grau de protecció IP20, K07. Ref. F41RE140MOOP840NW. Totalment instal·lada i connexionada, incloent p.p. d'accessoris de muntatge.</t>
  </si>
  <si>
    <t>EH259TIRA</t>
  </si>
  <si>
    <t>Tira LED col·locada sobre perfil a definir per DF. Totalment instal·lada i connexionada, incloent p.p. d'accessoris de muntatge.</t>
  </si>
  <si>
    <t>ENLLUMENAT EMERGÈNCIA</t>
  </si>
  <si>
    <t>'01.01.05.02</t>
  </si>
  <si>
    <t>EH61JS02</t>
  </si>
  <si>
    <t>Aparell autònom led d'emergència i senyalització per encastar, 300 Lm, autonomia mínima 2 h, amb difusor, rètol adhesiu de senyalització i dispositiu de control d'encesa mitjançant telecomandament. Totalment instal·lat, incloent accessoris.</t>
  </si>
  <si>
    <t>EH61JS01</t>
  </si>
  <si>
    <t>Aparell autònom led d'emergència i senyalització per encastar, 150 Lm, autonomia mínima 2 h, amb difusor, rètol adhesiu de senyalització i dispositiu de control d'encesa mitjançant telecomandament. Totalment instal·lada, incloent accessoris.</t>
  </si>
  <si>
    <t>'01.01.05.03</t>
  </si>
  <si>
    <t>EH2DEXY1</t>
  </si>
  <si>
    <t>Punt d'enllumenat (simple, commutat, de creuament, des de quadre directe o amb polsador) incloent cables i canalització a lluminaria i mecanisme d'accionament i part proporcional de línia des de quadre de zona. 
Característiques:
Derivació a punt de llum: cable de coure  07Z1-K , tub de material plàstic lliure d'halògens aïllant flexible / rígid (UNE 23-727-90), protecció superficial fixa i dimensionat segons ITC-BT-21. 
Caixes aïllants IP.55 amb tapa cargolada i entrades elàstiques / roscades.
Línia des de quadre: cable de coure RZ1-K 0,6/1 kV, safata de reixa de varilles d'acer galvanitzat en calent en fals sostre o en safata metàl·lica cega d'acer galvanitzat en muntatge superficial, amb conductor de terra de coure nu, accessoris i suports. Completament instal·lat.</t>
  </si>
  <si>
    <t>EH2DEK75</t>
  </si>
  <si>
    <t>Punt d'enllumenat d'emergència,  incloent cables i canalització a lluminaria i part proporcional de linia des de quadre de zona i de linia de control des de telecomandament. 
Característiques:
Derivació a punt de llum: Cable de coure  07Z1-K , tub de material plàstic lliure d'halògens aïllant flexible / rígid (UNE 23-727-90), protecció superficial fixa i dimensionat segons ITC-BT-21. 
Caixes aïllants IP.55 amb tapa cargolada i entrades elàstiques / roscades.
Linia des de quadre: Cable de coure RZ1-K 0,6/1 kV, safata de varilles d'acer galvanitzat en calent o en safata metàl·lica cega d'acer galvanitzat en muntatge superficial, amb conductor de terra de coure nu, accessoris i suports. Completament instal·lat.</t>
  </si>
  <si>
    <t>EG73E01</t>
  </si>
  <si>
    <t>Detector de presència 10/16 A 250 V, de 10-2000 Lux, duració 5seg-30min, en sostre d'empotrar, caixa amb marc embellidor, accessoris i fixacions. Marca/model: SIMON/10302-31 o equivalent. Completament instal·lat.</t>
  </si>
  <si>
    <t>EG621301</t>
  </si>
  <si>
    <t>Sensor de lluminositat en sostre per a connexió en panell de control amb comunicació Bus DALI amb p.p. caixes d'empalmament, d'elements, plaques i marcs, tubs i cablejat d'instal.lacions electriques fins a panell de control. Marca/model: LITECOM/ ED-EYE. Totalment instal·lat.</t>
  </si>
  <si>
    <t>TELECOMUNICACIONS I AUDIOVISUALS</t>
  </si>
  <si>
    <t>INSTAL·LACIÓ VEU I DADES</t>
  </si>
  <si>
    <t>'01.01.06.01</t>
  </si>
  <si>
    <t>EP73PC02</t>
  </si>
  <si>
    <t>Presa doble de veu/dades d'execució encastada composta per dos connectors femella tipus RJ45 sense pantalla categoria 6a caixa aïllant, suport, frontal i marc embellidor segons la sèrie de mecanismes elèctrics, amb connexió per desplaçament d'aïllant (IDC) i complint la designació corresponent de la norma internacional ISO/IEC 11801, inclosos accessoris i connectors. Completament instal·lada.</t>
  </si>
  <si>
    <t>EP7382D3</t>
  </si>
  <si>
    <t>Presa de senyal de veu i dades, de tipus modular de 2 mòduls estrets, amb connector RJ45 doble, categoria 6 U/UTP, amb connexió per desplaçament de l'aïllament, amb tapa, preu alt, muntada sobre caixa o bastidor</t>
  </si>
  <si>
    <t>EP42PCX1</t>
  </si>
  <si>
    <t>Punt de connexió veu/dades incloent conductor de 4 parells trenats UTP, de categoria 6 segons norma ISO/IEC 11801 2a edició, sota tub plàstic lliure d'halògens rígid en execució vista en fals techo sostre i tub flexible encastat en baixants i caixa, des de caixa de derivació a punt i línia fins a distribuïdor estesa per safata. Completament instal·lat.</t>
  </si>
  <si>
    <t>EP42CC01</t>
  </si>
  <si>
    <t>Certificació per enllaç de veu i dades, amb registres i emissió de certificats de la qualitat de la transmisió d'acord amb la classe de l'enllaç i categoría dels seus components.</t>
  </si>
  <si>
    <t>EP4GUTP6</t>
  </si>
  <si>
    <t>Instal·lació de cablejat UTP categoria 6 segons norma ISO/IEC 11801 per a la connexió de tots els elements de la xarxa: mòduls RJ45 Cat.6 UTP, maniguets RJ45 Cat.6 UTP, tub corrugat i la certificació del cablejat corresponent.
La instal·lació connecta els següents sistemes i elements:
- Sistema Pacient-Infermera
- Sistema de megafonia
- Sistema de control d'accessos
- Centraleta VoIP
- Sistema CCTV
- Punts WIFI
- Preses Veu i Dades dels llocs de treball, capçals, TV, etc.
També inclou els 3 Racks:
Rack Planta 2 Ala 1:
- 9 panells buits de 24 ports
- 203 mòduls RJ45 Cat.6 UTP
- 203 maniguets RJ45 Cat.6 UTP
- 9 panells guiacables 19´´ 1U 5 anelles
- 100 caragols M5x12
- Material auxiliar
Rack Planta 2+3 Ala 2:
- 4+5 panells buits de 24 ports
- 101+103 mòduls RJ45 Cat.6 UTP
- 101+103 maniguets RJ45 Cat.6 UTP
- 4+5 panells guiacables 19´´ 1U 5 anelles
- 100+100 caragols M5x12
- Material auxiliar
Rack Planta 3 Ala 1/3:
- 3+5 panells buits de 24 ports
- 74+98 mòduls RJ45 Cat.6 UTP
- 74+98 maniguets RJ45 Cat.6 UTP
- 3+5 panells guiacables 19´´ 1U 5 anelles
- 100+100 caragols M5x12
- Material auxiliar
Totalment instal·lat.</t>
  </si>
  <si>
    <t>EP4AB6B1</t>
  </si>
  <si>
    <t>Cable de fibra òptica per a ús exterior, amb 6 fibres del tipus multimode 62,5/125, estructura interior monotub (estructura folgada) reblerta de gel hidròfug, armadura metàl·lica, amb coberta de polietilè, instal·lat</t>
  </si>
  <si>
    <t>INSTAL·LACIÓ MEGAFONIA</t>
  </si>
  <si>
    <t>'01.01.06.02</t>
  </si>
  <si>
    <t>EP3MGM01</t>
  </si>
  <si>
    <t>Instal·lació de sistema de megafonia IP, incloent suministrament i instal·lació del següent equipament:
Altaveus IP SIP de getronics, o similar
- 14 ut
Servidor de Paging SIP amb programador de timbre
Totalment instal·lat incloent p.p. de cablejat, tubs, material auxiliar, i posada en funcionament.</t>
  </si>
  <si>
    <t>XARXA WIFI</t>
  </si>
  <si>
    <t>'01.01.06.03</t>
  </si>
  <si>
    <t>EP7EWIF1</t>
  </si>
  <si>
    <t>Punt d'accés wi-fi per sistema centralitzat, per clients 802.11a/b/g/n, alimentació a través del cable de coure PoE 802.3af, 2 antenes integrades, per la banda 2,4 GHz i 5 GHz, incloent cable de patch de 1 m, accessoris i connectors. Completament instal·lat.</t>
  </si>
  <si>
    <t>SISTEMA PACIENT-INFERMERA</t>
  </si>
  <si>
    <t>'01.01.06.04</t>
  </si>
  <si>
    <t>EP25GSPI</t>
  </si>
  <si>
    <t>Instal·lació de sistema d'avís pacient infermera, incloent suministrament i instal·lació del següent equipament:
Llocs de control d'infermeria i comunicació:
- 4 ut iCall 290 SIP-Touch de Getronics, o similar,
Llocs pacient habitació:
- 39 ut iCall 220 SIP-Tocuh, de Getronics o similar,
Mecanismes trucada vermell-verd (amb pera):
- 53 ut iCall 305 LB-OAE, de Getronics, o similar,
- 53 ut CC03/MAG-LB/SC Handset magnetic handset, de Getronics o similar,
- 53 ut iCall handset convertor PS2 (magnetic), de Getronics o similar,
- 53 ut single iCall frame (white&amp;edgy design), de Getronics o similar,
Mecanismes tiradors per a banys:
- 33 ut iCall 350 LB-T, mecanisme tirador bany amb cordó de seguretat, de Getronics o similar,
- 33 ut Single iCall frame (E), marc simple per a dispositius, de Getronics o similar,
Pilots lluminosos vermell-verd-groc: 
- 53 ut iCall 585 LB-T, mecanisme lluminós vermell/verd/groc, de Getronics o similar,
- 53 ut Single iCall frame (E), marc simple per a dispositius, de Getronics o similar.
Software d'informes d'esdeveniments del sistema Novilog.
Totalment instal·lat incloent p.p. de cablejat, tubs, material auxiliar, i posada en funcionament.</t>
  </si>
  <si>
    <t>CCTV</t>
  </si>
  <si>
    <t>'01.01.06.05</t>
  </si>
  <si>
    <t>EPACGTV1</t>
  </si>
  <si>
    <t>Instal·lació de circuit tancta de CCTV, incloent suministrament i instal·lació de material:
- 4 ut gravador de vídeo de 4 càmeres amb dics 1Tb
- 1 ut gravador de vídeo de 8 càmeres amb dics 2Tb
- 18 ut càmeres Mini domo IP 2Mbpx
- 5 ut monitors amb suport per a instal·lació
- 1 ut patcc panell de connexió i cablejat
Inclou p.p. de cable HDMI M-M, cable LH UTP CAT.6 CPR, tub flexible corrugat d.20mm.</t>
  </si>
  <si>
    <t>07</t>
  </si>
  <si>
    <t>PROTECCIÓ CONTRA INCENDIS</t>
  </si>
  <si>
    <t>EXTINTORS</t>
  </si>
  <si>
    <t>'01.01.07.01</t>
  </si>
  <si>
    <t>EM31261K</t>
  </si>
  <si>
    <t>Extintor manual de pols seca polivalent, de càrrega 6 kg, amb pressió incorporada, pintat, amb armari muntat superficialment</t>
  </si>
  <si>
    <t>EM31321K</t>
  </si>
  <si>
    <t>Extintor manual de diòxid de carboni, de càrrega 2 kg, amb pressió incorporada, pintat, amb armari muntat superficialment</t>
  </si>
  <si>
    <t>XARXA BIES</t>
  </si>
  <si>
    <t>'01.01.07.02</t>
  </si>
  <si>
    <t>EF11M822</t>
  </si>
  <si>
    <t>Tub d'acer negre sense soldadura, fabricat amb acer S195 T, d'1´´1/2 de mida de rosca (diàmetre exterior especificat=48,3 mm i DN=40 mm), sèrie M segons UNE-EN 10255, soldat, amb grau de dificultat mitjà i col·locat superficialment</t>
  </si>
  <si>
    <t>EF11MA22</t>
  </si>
  <si>
    <t>Tub d'acer negre sense soldadura, fabricat amb acer S195 T, de 2´´1/2 de mida de rosca (diàmetre exterior especificat=76,1 mm i DN=65 mm), sèrie M segons UNE-EN 10255, soldat, amb grau de dificultat mitjà i col·locat superficialment</t>
  </si>
  <si>
    <t>EF11MB22</t>
  </si>
  <si>
    <t>Tub d'acer negre sense soldadura, fabricat amb acer S195 T, de 3´´ de mida de rosca (diàmetre exterior especificat=88,9 mm i DN=80 mm), sèrie M segons UNE-EN 10255, soldat, amb grau de dificultat mitjà i col·locat superficialment</t>
  </si>
  <si>
    <t>E89F5BJB</t>
  </si>
  <si>
    <t>Pintat de tub d'acer, a l'esmalt sintètic, amb dues capes d'imprimació antioxidant i 2 capes d'acabat, fins a 2´´ de diàmetre, com a màxim</t>
  </si>
  <si>
    <t>E89F5BJC</t>
  </si>
  <si>
    <t>Pintat de tub d'acer, a l'esmalt sintètic, amb dues capes d'imprimació antioxidant i 2 capes d'acabat, 2 a 4´´ de diàmetre, com a màxim</t>
  </si>
  <si>
    <t>EM235NAA</t>
  </si>
  <si>
    <t>Boca d'incendis equipada de 25 mm de diàmetre, BIE-25, formada per armari d'acer inoxidable i porta amb marc d'acer inoxidable i visor de metacrilat , inclosa BIE (debanadora d'alimentació axial abatible,mànega de 20 m i llança ) , per a col·locar superficialment, inclòs part proporcional d' accessoris i tot el petit material auxiliar de connexió i muntatge</t>
  </si>
  <si>
    <t>INSTAL·LACIÓ DETECCIÓ I ALARMA</t>
  </si>
  <si>
    <t>'01.01.07.03</t>
  </si>
  <si>
    <t>EM112110</t>
  </si>
  <si>
    <t>Sensor de fums òptic per a instal·lació contra incendis analògica, segons norma UNE-EN 54-7, amb base d'encastar, encastat</t>
  </si>
  <si>
    <t>EM112510</t>
  </si>
  <si>
    <t>Sensor tèrmic termovelocimètric per a instal·lació contra incendis analògica, segons norma UNE-EN 54-5, amb base d'encastar, encastat</t>
  </si>
  <si>
    <t>EM1422D2</t>
  </si>
  <si>
    <t>Polsador d'alarma per a instal·lació contra incendis analògica, accionament manual per canvi posició d'element fràgil (rearmable), direccionable, segons norma UNE-EN 54-11, muntat superficialment</t>
  </si>
  <si>
    <t>EM132321</t>
  </si>
  <si>
    <t>Sirena electrònica per a instal·lació analògica, nivell de potència acústica 102 dB, alimentada des del llaç, amb senyal lluminós i so multitò, grau de protecció IP-54, fabricada segons la norma UNE-EN 54-3, col·locada a l'interior</t>
  </si>
  <si>
    <t>EM15EI02</t>
  </si>
  <si>
    <t>Retenedor electromagnètic per portes tallafocs, marca Schneider ref. OPDHB, 600 N, amb polsador manual de desbloqueig, incloent accessoris.</t>
  </si>
  <si>
    <t>EM120008</t>
  </si>
  <si>
    <t>Punt d'instal·lació d'element de protecció contra incendis (detector, polsador, sirena, etc.), incloent p.p. de cablejat, tub de protecció, caixes de derivació, etc. des de centraleta i/o punt de connexió.</t>
  </si>
  <si>
    <t>EM12NID3000</t>
  </si>
  <si>
    <t>Central de detecció d'incendis analògica marca Notifier model ID3000 o similar, multiprogramable, amb capacitat per 2 llaços ampliable a 8, amb capacitat de 99 detectors i 99 mòduls monitors (entrada) o de control (sortida) per cada llaç, fins un total de 396 punts, equipada amb:
- Pantalla LCD de 240x64 píxels y teclat de programació, 
- Targeta de comunicació opto aïllada ISO-RS232, programa de gràfics o a convertidors estandar (Modbus i BACnet) i port de comunicacionss RS232.
- 2 bateries 12Vcc/12Ah, 
- Font d'alimentació 24Vcc/3A,
- 4 targetes de 2 llaços analògics, model FX-SLC
- Accessoris de muntatge
Inclou posada en marxa per part del fabricant, amb certificació dels llaços mitjançant l'entrega de dades.
Totalment instal·lada.</t>
  </si>
  <si>
    <t>EM11E5D1</t>
  </si>
  <si>
    <t>Partida alçada a justificar de connexió amb central existent.</t>
  </si>
  <si>
    <t>SENYALITZACIÓ I SECTORITZACIÓ</t>
  </si>
  <si>
    <t>'01.01.07.04</t>
  </si>
  <si>
    <t>EMDBU005</t>
  </si>
  <si>
    <t>Conjunt de plaques de senyalització interior per a indicació de mesures de salvament i vies d'evacuació, de 210 x 297 mm, amb pintura fotoluminiscent segons normes UNE i DIN, fixada mecànicament. Models i ubicació a definir per la DF.</t>
  </si>
  <si>
    <t>EM22E001</t>
  </si>
  <si>
    <t>Reblert i segellat de tots els forats oberts per a pas d'instal·lacions. Els passos d'instal·lacions entre sectors d'incendis se segellaran amb productes adequats per aconseguir el grau de resistència al foc exigit a l'element compartimentador; segons les instal·lacions s'usaran els següents productes:
- Safates i cables: morter per a segellat ignífug de penetració, resines termoplàstiques, massilles ignífugues a base de silicones intumescents o coixinets intumescents termo-expansius.
- Canonades i conductes: morter per a segellat ignífug d'alta densitat, resines termoplàstiques i/o massilles a base de silicones intumescents.
- Per a forats de grans dimensions s'empraran com a reblert bosses de fibres minerals d'alta estabilitat tèrmica com materals intumescents per al segellat de penetracions. Incloent tot allò necessari per al muntatge i instal·lació, completament realitzat segons Especificacions Tècniques del fabricant del producte i aplicat en cada cas segons coordinació de la Direcció Faculativa.</t>
  </si>
  <si>
    <t>EEKP7711</t>
  </si>
  <si>
    <t>Segellat del pas de canonades de diametres 50 a 125mm (PVC, PP, PE) combustibles EI 120, a traves de parets i forjats sectoritzats, mitjançant collarins PROMASTOP UCE de Promat o similar, totalment instal·lat, segons la solució constructiva del cfabricant i el seu assaig corresponent amb la Norma 1366-3.</t>
  </si>
  <si>
    <t>EEC97307</t>
  </si>
  <si>
    <t>Segellat del pas de canonades de diametres 50 a 160mm (PVC, PP, PE, PE-HD i PP-H) combustibles EI 120, a traves de parets i forjats sectoritzats, mitjançant la col·locació de collarins de tipus cinta PROMASTOP FC-6 de Promat o similar, totalment instal·lat, segons la solució constructiva del fabricant i el seu assaig corresponent amb la Norma 1366-3.</t>
  </si>
  <si>
    <t>EESI7307</t>
  </si>
  <si>
    <t>Segellats de pasos d'instal·lacions EI 120 mitjançant la col·locació de saquets intumescents termo - expansius PROMASTOP®-S ( 320x100x25mm) segons cataleg del fabricant i el seu corresponent assaig amb la Norma 1366-3</t>
  </si>
  <si>
    <t>E7D81AG5</t>
  </si>
  <si>
    <t>Tancament de finestres existents, per tal de garantir una resistència al foc EI-120. Realitzat amb plaques de guix de 18 mm de gruix  i morter PROMASTOP, en funció del factor de forma. Inclús acabat amb guix per segellat de juntes. Dimensions  fins a 50 x 50cm, i certificació dels materials instal·lats.</t>
  </si>
  <si>
    <t>08</t>
  </si>
  <si>
    <t>PROTECCIÓ I SEGURETAT</t>
  </si>
  <si>
    <t>CONTROL ACCESSOS</t>
  </si>
  <si>
    <t>'01.01.08.01</t>
  </si>
  <si>
    <t>EMPAGCA1</t>
  </si>
  <si>
    <t>Instal·lació de sistema de control d'accessos, incloent suministrament i instal·lació del següent equipament:
Intèrfons amb càmera color i lector de targetes accessos plantes:
- 12 ut intèrfon PANPHONE IP SIP SERIE 4
Central de taulell:
- 5 ut telèfon IP SIP amb pantalla tàctil
Totalment instal·lat incloent p.p. de cablejat, tubs, material auxiliar, i posada en funcionament.</t>
  </si>
  <si>
    <t>CENTRALETA COMUNICACIONS</t>
  </si>
  <si>
    <t>'01.01.08.02</t>
  </si>
  <si>
    <t>EMPAGCA2</t>
  </si>
  <si>
    <t>Instal·lació de la centraleta VoIP NEC SV9100 de getronics, per a la connexió dels dispositius del sistema de megafonia (altaveus) i del control d'accessos (intèrfons). Permet l'ús dels sistemes (emissió de missatges), obertura de portes, des de qualsevol extensió connectada a la central NEC. També incorpora un enllaç de connexió mitjançant SIP Trunk a la central existent a l'hospital.
- 1 ut CPU principal SV9100 amb capacitat d'ampliació fins a 896 extensions o ports
- 30 ut llicències d'extensió SIP per a la connexió d'altaveus i intèrfons
- 12 ut llicències SIP Trunk per a la connexió amb la central de telefonia de l'hospital
Totalment instal·lat incloent p.p. de cablejat, tubs, material auxiliar, i posada en funcionament.</t>
  </si>
  <si>
    <t>09</t>
  </si>
  <si>
    <t>ALTRES INSTAL·LACIONS</t>
  </si>
  <si>
    <t>GASOS MEDICINALS</t>
  </si>
  <si>
    <t>'01.01.09.01</t>
  </si>
  <si>
    <t>EF5C3E01</t>
  </si>
  <si>
    <t>Canonada de coure classe dura, no arsenical, neta i desengreixada per a gasos medicinals, segons EN-13348 de 10x1mm de diàmetre soldada amb aleació de plata A.P.F., i amb p.p. d'accesoris i elements de soport completament instal·lada, senyalitzada i provada.</t>
  </si>
  <si>
    <t>EF5C4E12</t>
  </si>
  <si>
    <t>Canonada de coure classe dura, no arsenical, neta i desengreixada per a gasos medicinals, segons EN-13348 de 12x1mm de diàmetre soldada amb aleació de plata A.P.F., i amb p.p. d'accesoris i elements de soport completament instal·lada, senyalitzada i provada.</t>
  </si>
  <si>
    <t>EF5C6E15</t>
  </si>
  <si>
    <t>Canonada de coure classe dura, no arsenical, neta i desengreixada per a gasos medicinals, segons EN-13348 de 15x1mm de diàmetre soldada amb aleació de plata A.P.F., i amb p.p. d'accesoris i elements de soport completament instal·lada, senyalitzada i provada.</t>
  </si>
  <si>
    <t>EF5C9E18</t>
  </si>
  <si>
    <t>Canonada de coure classe dura, no arsenical, neta i desengreixada per a gasos medicinals, segons EN-13348 de 18x1mm de diàmetre soldada amb aleació de plata A.P.F., i amb p.p. d'accesoris i elements de soport completament instal·lada, senyalitzada i provada.</t>
  </si>
  <si>
    <t>EF5CAE28</t>
  </si>
  <si>
    <t>Canonada de coure classe dura, no arsenical, neta i desengreixada per a gasos medicinals, segons EN-13348 de 28x1mm de diàmetre soldada amb aleació de plata A.P.F., i amb p.p. d'accesoris i elements de soport completament instal·lada, senyalitzada i provada.</t>
  </si>
  <si>
    <t>ENG2012</t>
  </si>
  <si>
    <t>Vàlvula de bola 3/8'' diàmetre 12mm per a xarxa de baixa pressió, amb marcatge CE segons directiva 93/42/CEE sobre dispositius mèdics. Característiques:
- Pressió nominal: 20 bar.
- Pressió màxima: 30bar.
- Buit: pressió superior a 44kPa absoluts.
- Temperatura: de -10ºC a +60ºC.
Completament instal·lada.</t>
  </si>
  <si>
    <t>ENG2015</t>
  </si>
  <si>
    <t>Vàlvula de bola 1/2'' diàmetre 15mm per a xarxa de baixa pressió, amb marcatge CE segons directiva 93/42/CEE sobre dispositius mèdics. Característiques:
- Pressió nominal: 20 bar.
- Pressió màxima: 30bar.
- Buit: pressió superior a 44kPa absoluts.
- Temperatura: de -10ºC a +60ºC.
Completament instal·lada.</t>
  </si>
  <si>
    <t>EKE0CZ2GV</t>
  </si>
  <si>
    <t>Quadre de zona per al control de 2 gasos i buit, dissenyat segons UNE EN ISO 7396-1 i amb marcatge CE classe IIb de producte sanitari segons la directiva 93/42/CE, realitzat en armari encastable, amb placa de muntatge per a allotjar els sensors dels diferents gasos i pannell frontal que inclou:
- 2ut Doble regulador de pressió DAMAO.
- 1ut Vacuometre.
- 1ut vàlvula de bola 3/8'' d.12mm,
- 1ut pressa ràpida de buit BM superficie marca Air Liquid Medical.
Amb p.p. d'elements de connexionat i material auxiliar, totalment instal·lats, provats i funcionant.</t>
  </si>
  <si>
    <t>EKE0CZ3GV</t>
  </si>
  <si>
    <t>Sistema de monitorització i alarma de pressions de 2 gasos i buit, dissenyat segons UNE EN ISO 7396-1 i amb marcatge CE classe IIb de producte sanitari segons la directiva 93/42/CE, amb visualització de les pressions i missatges d'alarma en pantalla LCD, alarmes visuals i acústiques. Inclou:
- Sistema de monitorització i alarma VIGI 3033 de 3 vies,
- 2ut de sensor analògic de pressió,
- 1ut de sensor analògic de buit.
Amb p.p. d'elements de connexionat i material auxiliar, totalment instal·lats, provats i funcionant.</t>
  </si>
  <si>
    <t>EKE001GAO2</t>
  </si>
  <si>
    <t>Ud</t>
  </si>
  <si>
    <t>Presa ràpida d'oxigen BM de superficie marca Air Liquide Medical Systems, composta per cos monobloc, amb sistema de doble vàlvula, d'utilització i retenció. Inclou caixa per a presssa ràpida amb tapa basculant, amb certificat CE de producte sanitari clase IIa segons directiva 93/42/CE d'oxigen. Inclou p.p. de material auxiliar, totalment instal·lada i provada.</t>
  </si>
  <si>
    <t>EKE001GABU</t>
  </si>
  <si>
    <t>Presa ràpida de buit BM de superficie marca Air Liquide Medical Systems, composta per cos monobloc, amb sistema de doble vàlvula, d'utilització i retenció. Inclou caixa per a presssa ràpida amb tapa basculant, amb certificat CE de producte sanitari clase IIa segons directiva 93/42/CE d'oxigen. Inclou p.p. de material auxiliar, totalment instal·lada i provada.</t>
  </si>
  <si>
    <t>EKE001GAAI</t>
  </si>
  <si>
    <t>Presa ràpida d'aire BM de superficie marca Air Liquide Medical Systems, composta per cos monobloc, amb sistema de doble vàlvula, d'utilització i retenció. Inclou caixa per a presssa ràpida amb tapa basculant, amb certificat CE de producte sanitari clase IIa segons directiva 93/42/CE d'oxigen. Inclou p.p. de material auxiliar, totalment instal·lada i provada.</t>
  </si>
  <si>
    <t>10</t>
  </si>
  <si>
    <t>CONTROL I GESTIÓ</t>
  </si>
  <si>
    <t>CONTROLADORS</t>
  </si>
  <si>
    <t>'01.01.10.01</t>
  </si>
  <si>
    <t>EEV3IQ16</t>
  </si>
  <si>
    <t>Controlador IQ4E/16/BAC/230, lliurement programable i expandible de la sèrie IQ4e marca TREND amb protocol BACnet i certificació BTL (BACnet Building Controller, B-BC), mitjançant llicència actualització interfície opcional integració a dispositius tercers en Modbus IP, Modbus RS485 i Mbus RS232, servidor XML web intern , comunicacions a Ethernet 10/100 Mbps via TCP / IP i DHCP i ports addicionals RS232 per a supervisor local, USB per enginyeria local i Wallbus per sensors, memòria no volàtil per estratègia i dades i rellotge intern per a programació horària, sincronització automàtica horària i horari estiu via Servidor NTP (protocol sincronització horària per internet), muntatge sobre carril DIN TS35 i alimentació a 230 V CA i 50/60 Hz. Disposa de 10 entrades universals, 6 sortides analògiques i 30.000 brIQs amb capacitat d'ampliació fins a 192 senyals i fins a 90.000 brIQs mitjançant l'actualització del firmware del controlador via programari i afegint mòduls expansió d'entrades i sortides. Totalment instal·lat.</t>
  </si>
  <si>
    <t>EEV3IQ32</t>
  </si>
  <si>
    <t>Controlador IQ4E/32/BAC/230, lliurement programable i expandible de la sèrie IQ4e marca TREND amb protocol BACnet i certificació BTL (BACnet Building Controller, B-BC), mitjançant llicència actualització interfície opcional integració a dispositius tercers en Modbus IP, Modbus RS485 i Mbus RS232, servidor XML web intern , comunicacions a Ethernet 10/100 Mbps via TCP / IP i DHCP i ports addicionals RS232 per a supervisor local, USB per enginyeria local i Wallbus per sensors, memòria no volàtil per estratègia i dades i rellotge intern per a programació horària, sincronització automàtica horària i horari estiu via Servidor NTP (protocol sincronització horària per internet), muntatge sobre carril DIN TS35 i alimentació a 230 V CA i 50/60 Hz. Disposa de 10 entrades universals, 6 sortides analògiques i 30.000 brIQs amb capacitat fins a 32 senyals mitjançant mòduls d'expansió d'entrades i sortides i capacitat d'ampliació fins a 192 senyals i fins a 90.000 brIQs mitjançant l'actualització del firmware del controlador via programari i afegint mòduls expansió d'entrades i sortides. Totalment instal·lat.</t>
  </si>
  <si>
    <t>EEV3IQ64</t>
  </si>
  <si>
    <t>Controlador IQ4E/64/BAC/230, lliurement programable i expandible de la sèrie IQ4e marca TREND amb protocol BACnet i certificació BTL (BACnet Building Controller, B-BC), mitjançant llicència actualització interfície opcional integració a dispositius tercers en Modbus IP, Modbus RS485 i Mbus RS232, servidor XML web intern , comunicacions a Ethernet 10/100 Mbps via TCP / IP i DHCP i ports addicionals RS232 per a supervisor local, USB per enginyeria local i Wallbus per sensors, memòria no volàtil per estratègia i dades i rellotge intern per a programació horària, sincronització automàtica horària i horari estiu via Servidor NTP (protocol sincronització horària per internet), muntatge sobre carril DIN TS35 i alimentació a 230 V CA i 50/60 Hz. Disposa de 10 entrades universals, 6 sortides analògiques i 30.000 brIQs amb capacitat fins a 64 senyals mitjançant mòduls d'expansió d'entrades i sortides i capacitat d'ampliació fins a 192 senyals i fins a 90.000 brIQs mitjançant l'actualització del firmware del controlador via programari i afegint mòduls expansió d'entrades i sortides. Totalment instal·lat.</t>
  </si>
  <si>
    <t>EEV3I4DO</t>
  </si>
  <si>
    <t>Mòdul expansió IQ4/IO/4DO, de 4 sortides digitals amb capacitat de fins a 228 brlQs per a un IQ4e marca TREND de 105 mm d'ample i muntatge sobre carril DIN TS35. Distància fins a 300 metres entre mòdul d'expansió i controlador sèrie IQ4e. Totalment instal·lat.</t>
  </si>
  <si>
    <t>EEV3I8DI</t>
  </si>
  <si>
    <t>Mòdul expansió IQ4/IO/8DI, de 8 entrades digitals amb capacitat de fins a 224 brlQs per a un IQ4e marca TREND de 70 mm d'ample i muntatge sobre carril DIN TS35. Distància fins a 300 metres entre mòdul d'expansió i controlador sèrie IQ4e. Totalment instal·lat.</t>
  </si>
  <si>
    <t>EEV3I16DI</t>
  </si>
  <si>
    <t>Mòdul expansió IQ4/IO/16DI, de 16 entrades digitals amb capacitat de fins a 448 brlQs per a un IQ4e marca TREND de 105 mm d'ample i muntatge sobre carril DIN TS35. Distància fins a 300 metres entre mòdul d'expansió i controlador sèrie IQ4e. Totalment instal·lat.</t>
  </si>
  <si>
    <t>EEV3I8DO</t>
  </si>
  <si>
    <t>Mòdul expansió IQ4/IO/8DO, de 8 sortides digitals amb capacitat de fins a 456 brlQs per a un IQ4e marca TREND de 105 mm d'ample i muntatge sobre carril DIN TS35. Distància fins a 300 metres entre mòdul d'expansió i controlador sèrie IQ4e. Totalment instal·lat.</t>
  </si>
  <si>
    <t>EEV3SRMV</t>
  </si>
  <si>
    <t>Relé SRMV de 12V contínua marca TREND. Totalment instal·lat.</t>
  </si>
  <si>
    <t>EEV3T1250</t>
  </si>
  <si>
    <t>Controlador lliurement programable i multiprotocol TONN8 amb llicència fins a 1250 punts i 2 anys de garantia, software marca TREND per a integracions a tercers, memòria no volàtil per a estrategia i dades i rellotge intern per a programació horària. Disposa dels següents ports de comunicacions: WIFI, 2 ports ethernet, 2 ports RS484 i l'opció d'ampliació de més ports mitjançant targetes de comunicació RS232, LONFTT i RS485. Subministrat amb els següents protocols de sèrie: BACnet IP, BACnet MSTP, EIB/KNX IP, LONFTT (RS485), LON IP, ModbusRT Master, ModbusRTU, ModbusTCP, ModbusTCP Esclavo, MBus Serial i SNMP IP i possibilitat de sol·licitar drivers d'integració addicionals amb altres protocols via ampliació. Muntatge en carril DIN o superfície. Model TONN-W02-81250-24 + TONN-SMA-8025-1YR. Totalment instal·lat.</t>
  </si>
  <si>
    <t>EEV3H232</t>
  </si>
  <si>
    <t>Targeta d'expansió de comunicacions HON-NXEM-232 per a controlador TONN amb 1 port RS232 TREND. Totalment instal·lat.</t>
  </si>
  <si>
    <t>EG81FA01</t>
  </si>
  <si>
    <t>Font d'alimentació DCPSU-24-1.3 a 24 Vcc de 1,3A, marca TREND, per a muntatge en quadre carril DIN o en superfície. Totalment instal·lat.</t>
  </si>
  <si>
    <t>MATERIAL DE CAMP</t>
  </si>
  <si>
    <t>'01.01.10.02</t>
  </si>
  <si>
    <t>EEV2TH01</t>
  </si>
  <si>
    <t>Sonda d'humitat relativa i temperatura exterior, H7508B1060, subministrat per TREND, 0-10V (rang -30 a 50ºC), alimentació a 24Vac/dc (20mA). Totalment instal·lat.</t>
  </si>
  <si>
    <t>EEV2TC02</t>
  </si>
  <si>
    <t>Sensor de temperatura d'immersió o conducte, TB/TI-S+WB150, marca TREND, amb rang -30º a 110ºC, 6 mm diàmetre estàndard i beina de llautó. Totalment instal·lat.</t>
  </si>
  <si>
    <t>EEV2PD03</t>
  </si>
  <si>
    <t>Sonda de pressió diferencial líquid DTI10, subministrat per TREND, de rang 0 a 10 bar. Totalment instal·lat.</t>
  </si>
  <si>
    <t>EN713V04</t>
  </si>
  <si>
    <t>Vàlvula de 3 vies V5013E1113, subministrada per TREND, amb DN40, Kv 25 i tija de válvula de 20mm. Totalment instal·lat.</t>
  </si>
  <si>
    <t>EN71AP05</t>
  </si>
  <si>
    <t>Actuador proporcional ML7420A6025T, de 600N, subministrat per TREND, 20mm de recorregut, 60s de cicle i alimentació a 24V. Totalment instal·lat.</t>
  </si>
  <si>
    <t>EEVG5006</t>
  </si>
  <si>
    <t>Comptador d'energia tèrmica model EW5001CD0100+EWA500C-MBUS+EW3701AP5000+EWA3002680+EWA3002685 amb certificat MID, subministrat per TREND, DN50, Qp 15m3/h, inclou targeta de comunicacions Mbus. Format pels següents elements:
- Calculador d'energia electrònic per aigua calenta i freda, certificat MID, energia en MWh, 1 decimal i 100l/p
- Mòdul M-BUS per a EW500
- Cabalímetre mecànic tipus Woltman DN50, 15m3/h per a aigua fins a 130ºC amb certificat MID, PN16, sortida de 100 l/p i distància entre vies de 200mm
- Parella de sensors de temperatura PT500 amb certificat MID de 5.2mm i cable de 2m
- Dues beines de llautó 52mm MID per a canonades DN40-DN65
Totalment instal·lat.</t>
  </si>
  <si>
    <t>EEVG8007</t>
  </si>
  <si>
    <t>Comptador d'energia tèrmica model EW5001CD0100+EWA500C-MBUS+EW3701AP6500+EWA3002680+EWA3004406 amb certificat MID, subministrat per TREND, DN80, Qp 40m3/h, inclou targeta de comunicacions Mbus. Format pels següents elements:
- Calculador d'energia electrònic per aigua calenta i freda, certificat MID, energia en MWh, 1 decimal i 100l/p
- Mòdul M-BUS per a EW500
- Cabalímetre mecànic tipus Woltman DN80, 40m3/h per a aigua fins a 130ºC amb certificat MID, PN16, sortida de 100 l/p i distància entre vies de 225mm
- Parella de sensors de temperatura PT500 amb certificat MID de 5.2mm i cable de 2m
- Dues beines de llautó 85mm MID per a canonades DN80-DN125
Totalment instal·lat.</t>
  </si>
  <si>
    <t>EEV3RS08</t>
  </si>
  <si>
    <t>Convertidor RS232/M-Bus model PW20 subministrat per TREND, de fins a 20 mesuradors. Totalment instal·lat.</t>
  </si>
  <si>
    <t>CONTROL UNITATS TERMINALS</t>
  </si>
  <si>
    <t>'01.01.10.03</t>
  </si>
  <si>
    <t>EEV3IQ35</t>
  </si>
  <si>
    <t>Controlador IQE35/P/BAC/NOSTRATEGY/230, lliurement programable de la sèrie IQeco,marca TREND, amb protocol BACnet MS/TP (1/4 unitat càrrega BACnet i velocitat de transmissió 9k6 a 76k8 baud) i certificació BTL, certificació EU.BAC, comunicacions sobre MS/TP (RS485) i ports addicionals USB per a enginyeria local i Wallbus per a sensor, memòria no volàtil, muntatge sobre carril DIN, alimentació a 230 Vca, estratègia d'eficiència energètica i EU.BAC disponibles i amb els següents senyals configurables via software:
- 3 entrades universals
- 2 entrades digitals
- 3 entrades termistores
- 4 sortides relé
- 4 sortides digitals
- 1 sortida analògica
Totalment instal·lat.</t>
  </si>
  <si>
    <t>EEV3IQ00</t>
  </si>
  <si>
    <t>Controlador IQ4NC/00/230, lliurement programable de la sèrie IQ4NC, marca TREND, amb protocol BACnet IP i BACnet MS/TP (velocitat de transmissió 9k6 a 78k8 baud) i certificació BTL, mitjançant llicència actualització interfície opcional integració a dispositius tercers en Modbus IP (Lloc supervisió o direcció email), comunicacions en Ethernet via TCP/IP i DHCP i RS485 per a BACnet MS/TP i ports addicionals RS232 per a supervisor local, USB per a enginyeria local i Wallbus per a sensors, memòria no volàtil per a estratègia i dades i rellotge intern per a programació horària, muntatge sobre carril DIN i alimentació a 230 Vca i 50/60 Hz. Disposa de capacitat de fins a 16.000 brlQs ampliable fins a 30.000 brlQs mitjançant llicència d'actualització. Totalment instal·lat.</t>
  </si>
  <si>
    <t>EEV2TA03</t>
  </si>
  <si>
    <t>Sensor temperatura ambient amb display model RD-WMB-T, marca TREND, ajust de consigna, ocupació i control de velocitats de ventilador. Comunicació via Wallbus a controlador sèrie IQ4e i IQeco, rang 0ºC a 50ºC. Totalment instal·lat.</t>
  </si>
  <si>
    <t>SUPERVISIÓ, INTEGRACIÓ I PROGRAMACIÓ</t>
  </si>
  <si>
    <t>'01.01.10.04</t>
  </si>
  <si>
    <t>EEV5LS01</t>
  </si>
  <si>
    <t>Paquet de programari IQVISION de supervisió marca TREND en entorn Windows, base de dades SQL opcional mitjançant adquisició llicència no inclosa en el paquet bàsic, amb presentació de valors sobre esquemes dinàmics mitjançant animacions, gràfiques de valors en temps real, gestió d'alarmes que permetin realitzar una estadística real de la instal·lació en funció de la prioritat i criticitat de l'alarma, possibilitat de retransmissió d'alarmes a altres escades de Trend, a correus electrònics, impressores remotes..., gestió d'horaris i calendari perpetu, gestió d'històrics que inclou gravació automàtica dels mateixos, mostreig i gravació automàtica que permeti variables simultàniament, tant variables físiques com pseudo punts programats, gestió d'usuaris que permet nivells d'accés diferents sense límit d'usuaris, punts o esquemes dinàmics segons llicència adquirida amb possibilitat d'ampliació a través de l'adquisició llicències addicionals, servidor web amb capacitat d'accés simultani a través d'internet / intranet sense límit usuaris mitjançant un navegador web estàndard, comunicació mitjançant xarxes Ethernet / TCP / IP estàndard. Sense incloure programació i posada en marxa. Opció capacitat integrar ´´Sistema Tercers´´ en els següents protocols: BACnet IP, KNX IP, Modbus IP, Mbus IP, SNMP i OPC mitjançant adquisició controladors. Llicència inicial bàsica valida per a una de base dades de fins a 2.500 punts més llicència integració de fins a 1 controlador / passarel·la TONN8. Aquesta llicència inicial es pot ampliar amb l'adquisició de posterior llicències de punts de bases de dades, controladors d'integració a tercers i així com drivers integració passarel·les Tonn. Totalment instal·lat.</t>
  </si>
  <si>
    <t>EEV5SO02</t>
  </si>
  <si>
    <t>Central de control que inclou un ordinador amb sistema operatiu Winsows 10, ratolí, Monitor 32´´ i impressora. Totalment instal·lat.</t>
  </si>
  <si>
    <t>EEV5IS03</t>
  </si>
  <si>
    <t>Partida de desenvolupament de l'enginyeria, configuració i programació en el Sistema de Gestió, supervisor / si Passarel·les, de la integració multiprotocol d'equips tercers en els següents protocols: BACnet / IP, Mbus / RS232 i Modbus / RS485 , entre el Sistema de Control i els diferents subsistemes o Equips a integrar per a la monitorització i supervisió dels mateixos. S'inclou tant la configuració i programació del maquinari d'interfície (passarel·les i controladors multiprotocol de Trend Controls inclosos i detallats a la partida de controladors i passarel·les) com la programació i configuració del Sistema de Trend (Lloc/s Supervisió). Els Subsistemes o Equips a integrar estaran interconnectats i disposaran de l'electrònica necessària per connectar-se amb el Sistema de Control de Trend en un únic punt amb comunicació en els següents protocols estàndard: BACnet via IP (Climatitzadors), Mbus via RS232 (Mesuradors Energia Tèrmica) i Modbus via RS485 (Opció Cliamtizadores i Analitzadors de Xarxa) i en base a un nombre de senyals (649 punts d'integració en total) segons s'especifica en la llista de punts de el Sistema de Control. No estan incloses les targetes de comunicació dels subsistemes o Equips a integrar ni qualsevol altre element d'interfície dins d'aquests Subsistemes.</t>
  </si>
  <si>
    <t>EEV5PM04</t>
  </si>
  <si>
    <t>Desenvolupament de l'enginyeria i programació dels gràfics, imatges i pantalles d'instal·lació i esquemes de principi i fitxers per al Lloc Central de el Sistema de Gestió Centralitzada de l'edifici / instal·lació. Treballs d'enginyeria i programació dels controladors previstos, d'acord amb les especificacions de projecte d'instal·lacions i en base a un nombre de senyals (204 punts cablejats en total dels controladors principals i 556 dels controladors d'unitats terminals) segons s'especifica en la llista de punts de el Sistema de Control. Treballs de posada en marxa de la instal·lació i curs de formació per al correcte maneig de les instal·lacions. Realització de el llibre d'obra, contenint esquemes elèctrics, caràtules dels controladors, especificacions elèctriques dels materials, memòria de funcionament i manual d'usuari. Així mateix es farà efectiu el lliurament de la documentació definitiva d'obra (as built) en suport digital com a part de la recepció final de el Sistema de Gestió: Arquitectura Sistema Gestió; Llistat de senyals detallat dels equips i instal·lacions a monitoritzar, regular i integrar per part de el Sistema de Gestió de la instal·lació; Relació de supervisors, controladors, passarel·les i equip de camp (en el cas dels supervisors, controladors i passarel·la, s'haurà d'indicar en cada cas pertinent el nombre sèrie i versió de llicència i / o de firmware); Relació adreces IP fixes i adreces virtuals (vCNC) dels controladors i adreces IP fixes de les passarel·les i supervisors (en el cas de Telegestió incloure l'adreça IP fixa del port d'enllaç a la instal·lació); Relació llicències Software Supervisió iQvision i Drivers; Memòria funcionament; Còpia de la programació dels controladors i passarel·les (inclòs drivers per exemple SMS, etc.) i la relació de les claus d'accés als controladors i passarel·les de comprendre el Sistema de Gestió; Còpia programació del Software Supervisió iQvision i la relació dels usuaris i claus d'accés configurats en el Software de Gestió; Còpia imatges, pantalles i gràfics de supervisió del Software de Supervisió iQvision; Esquemes principi control (producció i distribució aigua freda i calenta, UTA, fancoils, quadres elèctrics secundaris, etc.); Esquemes elèctrics cablejat control (Aquests esquemes han de ser detallats i correctament definits per coincidir en nomenclatura i etiquetatge tant amb els esquemes elèctrics unifilars com amb els esquemes de principi); Plànols de planta de control amb el traçat del bus comunicacions i la ubicació dels quadres de control, supervisors, elements de camp, etc .; Llistat de mapejat (senyals) de les integracions i documentació del fabricant dels equips i subsistemes integrats; Relació noms usuaris i claus d'accés dels controladors, passarel·les, supervisors, drives, etc. configurats en el Sistema de Gestió; Protocol proves i posada en dels elements de control, amb el segell i signatura de verificació per part de personal a càrrec de la recepció de l'obra i amb el vist d'aprovació de la direcció tècnica i facultativa de l'obra; Fitxes tècniques i documentació tècnica dels equips instal·lats i Manuals maneig. Atenent al postservei del Sistema de Gestió es farà entrega d'una relació de treballs i tasques de manteniment preventiu i així com la proposta de contractació de serveis post instal·lació disponibles com el manteniment correctiu en remot i / o in situ, un llistat de recanvis recomanats i el calendari de cursos disponibles al Centre de Formació de Trend Controls als usuaris i mantenidors dels Sistemes de Trend Controls tot això encaminat a l'correcte funcionament de el Sistema a el màxim nivell exigible de confort, seguretat i eficiència energètica en base al que instal·lat.</t>
  </si>
  <si>
    <t>INSTAL·LACIÓ ELÈCTRICA, QUADRES CONTROL I BUSOS</t>
  </si>
  <si>
    <t>'01.01.10.05</t>
  </si>
  <si>
    <t>EG31EC01</t>
  </si>
  <si>
    <t>Instal·lació elèctrica i cablejat corresponent a la canalització i cablenecessaris per al connexionat dels diferents elements de camp fins als controladors, ubicats als quadres de control. Totalment instal·lat.</t>
  </si>
  <si>
    <t>EEVZAQ01</t>
  </si>
  <si>
    <t>Armaris quadres de control principals, inclou placa, transformador, automàtic, endoll, bornes portafusibles, borna terra, canals, carrils i accessoris de muntatge. Totalment instal·lats.</t>
  </si>
  <si>
    <t>EEVZAQ02</t>
  </si>
  <si>
    <t>Armaris quadres de control dels controladors de les unitats terminals (IQeco), inclou tots els accessoris de muntatge. Totalment instal·lats.</t>
  </si>
  <si>
    <t>EEV4BU04</t>
  </si>
  <si>
    <t>Bus de comunicacions, xarxa Ethernet categoria 6, entre els controladors i el servidor del sistema de gestió i el bus de comunicacions dels controladors de les unitats terminals amb el nus de comunicacions d'aquests, BACnet MS/TP. Així mateix s'inclou el bus de comunicacions entres les passarel·les i controladors/interfície i les targetes d'interfície dels equips a integrar (Modbus, Mbus, BACnet,etc.). Totalment instal·lat.</t>
  </si>
  <si>
    <t>EP7ES205</t>
  </si>
  <si>
    <t>Switch industrial de 5 ports Ethernet RD45, model EDS-205, marca TREND dissenyat per a l'automatització d'edificis. Alimentació en contínua 12-48V DC o alterna 18-30V AC. Rang temeperatura d'operació -10ºC a 60ºC. Totalment instal·lat.</t>
  </si>
  <si>
    <t>11</t>
  </si>
  <si>
    <t>EQUIPAMENT</t>
  </si>
  <si>
    <t>'01.01.11</t>
  </si>
  <si>
    <t>EH22L1860</t>
  </si>
  <si>
    <t>Capçal per a llit hospitalari model Clinic Gas Profile WH de LAMP, o similar, de 1.860mm de longitud, tipus perfil, fabricat en extrusió d'alumini lacat en color blanc texturitzat, preparat per integrar els següents elements:
- 1 interruptor, 
- 1 conmutador,
- 4 endolls schuko, 
- 2 presses dobles RJ45,
- 2 presses de gasos medicinals, 
- 1 tirador d'avís pacient-infermera amb telerruptor inclòs.
Inclou 2 lluminàries integrades (part superior e inferior) per a lectura i ambient.
Totalment instal·lat, incloent p.p. d'accessoris de muntatge,</t>
  </si>
  <si>
    <t>ARQUITECTURA</t>
  </si>
  <si>
    <t>PROTECCIÓ AL FOC DE L'ESTRUCTURA</t>
  </si>
  <si>
    <t>SOSTRE PLANTA 2 ALA 2</t>
  </si>
  <si>
    <t>'01.02.01.01</t>
  </si>
  <si>
    <t>IOJ025C</t>
  </si>
  <si>
    <t>m²</t>
  </si>
  <si>
    <t>Protecció passiva contra incendis d'estructura metàl·lica mitjançant projecció pneumàtica de morter ignífug, reacció al foc classe A1, fins a aconseguir una resistència al foc de 90 minuts.</t>
  </si>
  <si>
    <t>SOSTRE PLANTA 3 ALA 1</t>
  </si>
  <si>
    <t>'01.02.01.02</t>
  </si>
  <si>
    <t>IOJ020</t>
  </si>
  <si>
    <t>Protecció passiva contra incendis de biga d'acer HEB 160, protegida en 3 cares i amb una resistència al foc de 90 minuts, mitjançant recobriment amb plaques de guix laminat incombustibles, fixades amb clips i perfils metàl·lics.</t>
  </si>
  <si>
    <t>RTC016B</t>
  </si>
  <si>
    <t>Fals sostre continu suspès, situat a una altura major o igual a 4 m, llis, amb resistència al foc EI 60, sistema D112.es ´´KNAUF´´ amb estructura metàl·lica (15+15+27+27), format per dues plaques de guix laminat DF / UNE-EN 520 - 1200 / longitud / 15 / vora afinada, tallafoc ´´KNAUF´´.</t>
  </si>
  <si>
    <t>SOSTRE PLANTA 3 ALA 2</t>
  </si>
  <si>
    <t>'01.02.01.03</t>
  </si>
  <si>
    <t>IOJ025</t>
  </si>
  <si>
    <t>Protecció passiva contra incendis d'estructura metàl·lica mitjançant projecció pneumàtica de morter ignífug, reacció al foc classe A1, fins a aconseguir una resistència al foc de 60 minuts.</t>
  </si>
  <si>
    <t>RTC016</t>
  </si>
  <si>
    <t>SOSTRE PLANTA 3 ALA 3</t>
  </si>
  <si>
    <t>'01.02.01.04</t>
  </si>
  <si>
    <t>IOJ026</t>
  </si>
  <si>
    <t>Protecció passiva contra incendis d'estructura metàl·lica amb pintura intumescent prèvia aplicació d'una mà d'emprimació segelladora de dos components, a base de resines epoxi i fosfat de zinc, color gris, i protecció del sistema amb pintura plàstica per a interior a base d'un copolímer acrílic-vinílic, fins a aconseguir una resistència al foc de 60 minuts.</t>
  </si>
  <si>
    <t>RTC016C</t>
  </si>
  <si>
    <t>MESURES PREVENTIVES DURANT LES OBRES</t>
  </si>
  <si>
    <t>MESURES PROTECCIÓ NOSOCOMIALS</t>
  </si>
  <si>
    <t>'01.03.01</t>
  </si>
  <si>
    <t>E6524H4B</t>
  </si>
  <si>
    <t>Envà de plaques de guix laminat format per estructura senzilla normal amb perfileria de planxa d'acer galvanitzat, amb un gruix total de l'envà de 78 mm, muntants cada 600 mm  de 48 mm d'amplària i canals de 48 mm d'amplària, 1 placa estàndard (A)  de 15 mm de gruix en cada cara, fixades mecànicament i aïllament de plaques de llana de roca de resistència tèrmica &gt;= 1,081 m2.K/W. L'enva es muntara amb les peçes talladas fora de l'ambit hospitalari, per tal de no generar pols a l'interior, i en les operacions de perforacions per la col.locació dels cargols, s'aspiara el pols en el mateix moment de perforar.</t>
  </si>
  <si>
    <t>H15118D1</t>
  </si>
  <si>
    <t>Protecció amb vela de lona de polietilè per a proteccions superficials contra caigudes, amb malla de reforç i traus perimetrals, corda de subjecció, de diàmetre 12 mm, amb el desmuntatge inclòs</t>
  </si>
  <si>
    <t>E9J15100</t>
  </si>
  <si>
    <t>Catifa antipols de fibra de coco amb base de PVC, de 17 mm de gruix i de color natural, col·locat sense adherir</t>
  </si>
  <si>
    <t>E7J5A02AINGL</t>
  </si>
  <si>
    <t>Segellat antipols en fusteries, amb tires d'escuma adherides als cantells, prèvia imprimació</t>
  </si>
  <si>
    <t>E7J5A02AING3</t>
  </si>
  <si>
    <t>Barrera antipols amb anima mixta d'alumini i goma, col.locada en part inferior de portes, amb mecanisme de segellat automatic amb porta tancada.</t>
  </si>
  <si>
    <t>EEM34111</t>
  </si>
  <si>
    <t>Extractor helicoïdal tubular d'hèlix variable, apte per a extracció de pols (400° C-2 h), trifàsic per a 400 V de tensió, de 500 mm de diàmetre i 9700 m3/h de cabal màxim d'aire, col·locat, inclos part proporcinal de caixa  adaptadora per a conducte de 315 mm de diametre, i instal.lació provisional electrica. La partida considera quatre posades en servei de l'extractor.</t>
  </si>
  <si>
    <t>EE43GAS3</t>
  </si>
  <si>
    <t>Conducte circular de PVC amb espiral de PVC rígid, de 315 mm de diàmetre (s/UNE-EN 1505 i UNE-EN 1506), sense gruixos definits, tub flexible i muntat superficialment. El conducte esta previst que s'utilitzi com a minm en quatre postes.</t>
  </si>
  <si>
    <t>HQUZM000</t>
  </si>
  <si>
    <t>h</t>
  </si>
  <si>
    <t>Mà d'obra per a neteja i conservació de les instal·lacions</t>
  </si>
  <si>
    <t>ALTRES</t>
  </si>
  <si>
    <t>'01.04</t>
  </si>
  <si>
    <t>EGEA0E02</t>
  </si>
  <si>
    <t>Control de Qualitat i Proves a realitzar sobre les instal·lacions durant l'execució de les obres per Entitat d'Inspecció i Control acreditada o laboratori, segons especificacions de Direcció Facultativa. Inclou recepció de materials, seguiment d'execució i proves de funcionament, 8 jornades de treball de tècnic Entitat de control i elaboració d'informes.</t>
  </si>
  <si>
    <t>XPA00E03</t>
  </si>
  <si>
    <t>PA</t>
  </si>
  <si>
    <t>Partida alçada a justificar per a la Seguretat i Salut en la obra per a les instal·lacions, en base a l'Estudi i el Pla de Seguretat i Salut  i l'elaboració del Pla de Seguretat i Salut a efectuar per al contractista amb el corresponent adopció i execució dels mitjans de Seguretat i Salut reglamentaris per al perfecte desenvolupament de l'obra d'acord amb la normativa vigent.</t>
  </si>
  <si>
    <t>E2AAE01</t>
  </si>
  <si>
    <t>Preparació de tota la documentació d'obra segons instruccions de la D.F., compren:
- Plànols as built de les obres e instal·lacions executades, en suport informàtic (AutoCad i PDF), incloent obra civil i les instal·lacions de l'edifici (sanejament, fontaneria, climatització, ventilació, electricitat, enllumenat, telecomunicacions, protecció contra incendis, sistema gestió i control).
- Documentació tècnica  (certificats, fitxes tècniques, assajos, homologacions, etc) dels materials i equips instal·lats.
- Certificats de l'instal·lador de les diferents instal·lacions subjetes a reglaments específics.</t>
  </si>
  <si>
    <t>E2AA01D2</t>
  </si>
  <si>
    <t>Legalització de la instal·lació de Baixa Tensió, incloent la realització de projecte, visat, taxes administratives, taxes d'Entitat de Control i Inspecció Prèvia, preparació de documentació administrativa i el pagament de taxes per deixar la instal·lació completament legalitzada, per part de tècnic a designar per DF.</t>
  </si>
  <si>
    <t>E2AA01D1</t>
  </si>
  <si>
    <t>Legalització de la instal·lació de tèrmica (RITE), incloent la realització de projecte, visat, preparació de documentació administrativa i el pagament de taxes per deixar la instal·lació completament legalitzada.</t>
  </si>
  <si>
    <t>E2AA0RIP</t>
  </si>
  <si>
    <t>Legalització de la instal·lació de protecció contra incendis (RIPCI), incloent la realització de projecte, visat, preparació de documentació administrativa i el pagament de taxes per deixar la instal·lació completament legalitzada.</t>
  </si>
  <si>
    <t>1LQ0RUYT7</t>
  </si>
  <si>
    <t>Conjunt d'ajuts d'obra civil per deixar la instal·lació de especials completament acabada, incloent:
Obertura i tapat de regates.
Obertura de forats en paraments.
Col·locació de boteres.
Fixació de suports.
Construcció de bancades.
Construcció de fornícules.
Col·locació i rebut de caixes per a elements encastats.
Obertura de forats en falsos sostres.
Descàrrega i elevació de materials (si no precisen transports especials).
Segellat de forats i buits de pas d'instal·lacions.
En general, tot allò necessari per al muntatge de la instal·lació.</t>
  </si>
  <si>
    <t xml:space="preserve">IMPORT TOTAL DEL PRESSUPOST : </t>
  </si>
  <si>
    <t>Justificació d'elements</t>
  </si>
  <si>
    <t>Nº</t>
  </si>
  <si>
    <t>Codi</t>
  </si>
  <si>
    <t>U.A.</t>
  </si>
  <si>
    <t>Descripció</t>
  </si>
  <si>
    <t>Partida d'obra</t>
  </si>
  <si>
    <t>BP25CON1</t>
  </si>
  <si>
    <t>Instal·lació de sistema d'avís pacient infermera</t>
  </si>
  <si>
    <t>Rend.:</t>
  </si>
  <si>
    <t>BPACDVR2</t>
  </si>
  <si>
    <t>Circuit tancat CCTV</t>
  </si>
  <si>
    <t>E2AA0132</t>
  </si>
  <si>
    <t>Ajudes a l'obra per nosocomials de les instal·lacions.</t>
  </si>
  <si>
    <t>ED5105E1</t>
  </si>
  <si>
    <t>Partida alçada a justificar de connexió amb xarxa existent.</t>
  </si>
  <si>
    <t>Altres</t>
  </si>
  <si>
    <t>ED510EE01</t>
  </si>
  <si>
    <t>x</t>
  </si>
  <si>
    <t>=</t>
  </si>
  <si>
    <t>Subtotal altres</t>
  </si>
  <si>
    <t>Cost directe</t>
  </si>
  <si>
    <t>Despeses indirectes</t>
  </si>
  <si>
    <t>%</t>
  </si>
  <si>
    <t>Total</t>
  </si>
  <si>
    <t>EE3DBA225060</t>
  </si>
  <si>
    <t>Subministrament i muntatge de radiador horitzontal bitub, marca Baxi model ADRA22-600S o similar, de planxa d'acer, de 600mm d'alçada i 500mm de llargària per a aigua calenta fins a 6 bar i 110ºC. Inlcou clau termoestàtica, suportació, purgador, detentor de sortida i accessoris. Totalment instal·lat.</t>
  </si>
  <si>
    <t>Mà d'obra</t>
  </si>
  <si>
    <t>A012G000</t>
  </si>
  <si>
    <t>Oficial 1a calefactor</t>
  </si>
  <si>
    <t>/R</t>
  </si>
  <si>
    <t>A013G000</t>
  </si>
  <si>
    <t>Ajudant calefactor</t>
  </si>
  <si>
    <t>Subtotal mà d'obra</t>
  </si>
  <si>
    <t>Material</t>
  </si>
  <si>
    <t>BEW31510</t>
  </si>
  <si>
    <t>Suport per a plafons de tub d'acer, d'encastar</t>
  </si>
  <si>
    <t>Subtotal material</t>
  </si>
  <si>
    <t>BE3DCE01</t>
  </si>
  <si>
    <t>Despeses auxiliars</t>
  </si>
  <si>
    <t>EE42Q324</t>
  </si>
  <si>
    <t>Conducte llis circular de planxa d'acer galvanitzat de 100 mm de diàmetre (s/UNE-EN 1506), de gruix 0,6 mm, autoconnectable, muntat superficialment</t>
  </si>
  <si>
    <t>BE42Q321</t>
  </si>
  <si>
    <t>Conducte llis circular de planxa d'acer galvanitzat de 100 mm de diàmetre (s/UNE-EN 1506), de gruix 0,6 mm, autoconnectable</t>
  </si>
  <si>
    <t>BEW43000</t>
  </si>
  <si>
    <t>Suport estàndard per a conducte circular de 100 mm de diàmetre</t>
  </si>
  <si>
    <t>EE42Q424</t>
  </si>
  <si>
    <t>Conducte llis circular de planxa d'acer galvanitzat de 125 mm de diàmetre (s/UNE-EN 1506), de gruix 0,6 mm, autoconnectable, muntat superficialment</t>
  </si>
  <si>
    <t>BEW44000</t>
  </si>
  <si>
    <t>Suport estàndard per a conducte circular de 125 mm de diàmetre</t>
  </si>
  <si>
    <t>BE42Q421</t>
  </si>
  <si>
    <t>Conducte llis circular de planxa d'acer galvanitzat de 125 mm de diàmetre (s/UNE-EN 1506), de gruix 0,6 mm, autoconnectable</t>
  </si>
  <si>
    <t>EE6182C0</t>
  </si>
  <si>
    <t>Aïllament tèrmic amb planxa d'escuma elastomèrica per a aïllament tèrmic de conductes, autoadhesiva, de 30 mm de gruix, amb un factor de resistència a la difusió del vapor d'aigua &gt;= 5000, muntat exteriorment, adherit</t>
  </si>
  <si>
    <t>B7CJ12C0</t>
  </si>
  <si>
    <t>Planxa d'escuma elastomèrica per a aïllament tèrmic de conductes, autoadhesiva, de 30 mm de gruix, amb un factor de resistència a la difusió del vapor d'aigua &gt;= 5000</t>
  </si>
  <si>
    <t>EE6186G0</t>
  </si>
  <si>
    <t>Aïllament tèrmic amb planxa d'escuma elastomèrica per a aïllament tèrmic d'equips i conductes, autoadhesiva, de 50 mm de gruix, amb un factor de resistència a la difusió del vapor d'aigua &gt;= 7000, muntat exteriorment, adherit</t>
  </si>
  <si>
    <t>B7CJ16G0</t>
  </si>
  <si>
    <t>Planxa d'escuma elastomèrica per a aïllament tèrmic d'equips i conductes, autoadhesiva, de 50 mm de gruix, amb un factor de resistència a la difusió del vapor d'aigua &gt;= 7000</t>
  </si>
  <si>
    <t>EEJ7M301</t>
  </si>
  <si>
    <t>Subministrament i col·locació de fan coil amb certificació Eurovent a 4 tubs Airlan model FCZI 301 P o similar, amb motor elèctric DC Brushless d’última generació, modulació continua de 0 – 100% adequant de manera continua el cabal d’aire a la càrrega instantània permetent reduir oscil·lacions reduïdes de temperatures i humitat, ràpida resposta en ambients climatitzats així como una reducció de soroll exponencial a baixes càrregues. Construït en xapa zincada de 0,7 mm d’espessor amb bateria d’intercanvi tèrmic realitzada en tub de coure i aleta continua fixada per expansió mecànica dels tubs, dissenyada per a una pèrdua de càrrega en el costat d’aigua no superior als 20 kPa per a condicions nominals. Col·lectors roscats femella fixats al marc per evitar trencadisses mitjançant la connexió a la xarxa de distribució, vàlvula de purgat i drenatge. Tren de ventilació amb ventiladors centrífugs de doble aspiració amb rodet termoplàstic de pales cap endavant per obtenir un molt bon baix nivell sonor. Motor DC Brushless amb condensador permanent, protegit contra sobrecàrregues, acoblat directament al ventilador i muntat sobre suports elàstics, filtre d’aire de marc metàl·lic i safata de condensats de material termoplàstic, de les següents característiques:
- Posició: FC-02
- Cabal aire al punt de treball de disseny: 346 m3/h
- Pressió disponible: 50 Pa
- Potència sonora en la impulsió (Lw Imp.) al punt de treball de disseny: 44,0 dB(A)	
- Potència sonora en el retorn + irradiat (Lw Ret + Irr.) al punt de treball de disseny: 47,6 dB(A)	
- Punt de treball: 8,0 V
- Potencia absorbida: 26,6 W
- Potència frigorífica total al punt de treball de disseny: 1,871 kW
- Potència frigorífica sensible al punt de treball de disseny: 1,462 kW 
- Condicions d’entrada d’aire a la bateria de fred: 25,0 ºC 50,0% Hr
- Temperatures entrada / sortida d’aigua a la bateria de fred: 7 / 12 ºC
- Cabal d'aigua a la bateria de fred: 321,8 l/h
- Pèrdua de càrrega a la bateria de fred: 9,6 kPa
- Potència calorífica total al punt de treball de disseny: 2,433 kW
- Condicions d’entrada d’aire a la bateria de calor: 20,0 ºC 50,0% Hr
- Temperatures entrada / sortida d’aigua a la bateria de calor: 70 / 60 ºC
- Cabal d'aigua a la bateria de calor: 213,4 l/h
- Pèrdua de càrrega a la bateria de calor: 14,7 kPa
- Potència màx. motor: 97 W
- Intensitat màx. 0,45 A.
- Tensió d'alimentació: 220-230 V/1N/50 Hz.
- Dimensions: 216 x 793 x 453 mm (alçada x amplada x profunditat)
- Pes: 15,0 kg.
Inclou vàlvuleria, connexionat i vàlvula per a regulació i equilibrat 2 vies, sistema dinàmic.</t>
  </si>
  <si>
    <t>BEJ7M301.</t>
  </si>
  <si>
    <t>EEJBAFMA3100</t>
  </si>
  <si>
    <t>Subministrament i col·locació de climatitzador (CL01) marca AIRLAN sèrie FMA-HP031 o similar, amb certificació Eurovent, construïda amb perfils d'alumini i panells sàndwich de 45mm d'espessor tots amb rotura de pont tèrmic fixats mitjançant compressió mecànica per perfil perimetral d'alumini que confereix al tancament una gran resistència mecànica, excel·lent estanqueïtat i atractiu disseny, exempta de cargolaria exterior i composada per xapa exterior lacada en blanc amb pintura en PVC de 20 micres d'espessor, no decolorable, poliuretà interior de 43 kg/m3 polimeritzat en absència de CHFCs, galvanitzat zincat interior, safates de condensats d'alumini, ventiladors amb motor EC, portes amb frontisses i manilles d'obertura ràpida en zones de depressió, filtres amb bastidors metàl·lics fixats i segellats perimetralment a la estructura interior amb extracció posterior per eliminar el bypass, superfície frontal íntegrament coberta per cel·les filtrants per maximitzar la superfície eficaç de filtrat, reduir les pèrdues de càrrega, els consums associats i espaiar els manteniments. Fitxes tècniques generades mitjançant software de selecció testat que contempla els efectes que sobre les prestacions de cada component exerceixen els canvis de direcció i velocitat que pateix l'aire al passar per dins de la UTA, les distàncies entre els components, l'efecte de la caixa (distància a les parets), el tipus de descàrrega, etc.. Amb la següent classificació segons la EN1886: Resistència mecànica: D1; Fuites d'aire (-400 Pa): L1; Fuites d'aire (+700Pa): L2 (R); Bypass de filtres: F9; Transmissivitat tèrmica: T2; Pont tèrmic: TB2 i la següent atenuació acústica del panell per banda d'octava: 14/9/13/10/24/32/38.
Característiques tècniques segons fitxa tècnica projecte.
Inclou:
- Quadre de força FMA-HP, muntat i cablejat.
- Plènums d'impulsió i retorn.
- Maniguets antivibratoris EPDM.
- Safata de condensats en alumini.
- Juntes flexibles per a connexió a conductes.
- Connexions elèctriques.
- Connexions de canonades.
- Connexions i desguàs de dimensions segons RITE, incloent p.p. de canonada de desguàs fins a xarxa d'evacuació d'aigües,
- Conjunt de silentblocks per eliminar la transmissió de vibracions de la màquina, de les característiques (pes i freqüència) adients segons criteri de la DF.
- Targeta de comunicacions per comunicació amb sistema de gestió centralitzat.
- Quadre de potència i control incloent sistema de control i regulació horària, i de la temperatura i humitat de funcionament, amb sondes d'impulsió i retorn, segons esquema.
- Posada en funcionament, proves segons RITE.
- P.p. de material auxiliar de muntatge.
Totalment instal·lat.</t>
  </si>
  <si>
    <t>BEJBAFMA031</t>
  </si>
  <si>
    <t>EEKPTFKA3020</t>
  </si>
  <si>
    <t>Comporta tallafocs, rectangular, EI-120, de 300x200 mm amb premarc dotada d'actuador amb molla de retorn 24 V, Belimo, amb finals de carrera i mecanisme de disparador termoelèctric. Marca/model: TROX/ FKA2-EU/ES/300x200x305/Z45 o equivalent. Completament instal·lada.</t>
  </si>
  <si>
    <t>BEKPFKA3020</t>
  </si>
  <si>
    <t>Comporta tallafocs, rectangular, EI-120, de 300x200 mm amb premarc dotada d'actuador amb molla de retorn 24 V, Belimo, amb finals de carrera i mecanisme de disparador termoelèctric. Marca/model: TROX/ FKA2-EU/ES/300x200x305/Z45 o equivalent.</t>
  </si>
  <si>
    <t>EEKPTFKA6040</t>
  </si>
  <si>
    <t>Comporta tallafocs, rectangular, EI-120, de 600x400 mm amb premarc dotada d'actuador amb molla de retorn 24 V, Belimo, amb finals de carrera i mecanisme de disparador termoelèctric. Marca/model: TROX/ FKA2-EU/ES/600x400x305/Z45 o equivalent. Completament instal·lada.</t>
  </si>
  <si>
    <t>BEKPTFKA6040</t>
  </si>
  <si>
    <t>Comporta tallafocs, rectangular, EI-120, de 600x400 mm amb premarc dotada d'actuador amb molla de retorn 24 V, Belimo, amb finals de carrera i mecanisme de disparador termoelèctric. Marca/model: TROX/ FKA2-EU/ES/600x400x305/Z45 o equivalent.</t>
  </si>
  <si>
    <t>EEKPTFKA6050</t>
  </si>
  <si>
    <t>Comporta tallafocs, rectangular, EI-120, de 600x400 mm amb premarc dotada d'actuador amb molla de retorn 24 V, Belimo, amb finals de carrera i mecanisme de disparador termoelèctric. Marca/model: TROX/ FKA2-EU/ES/600x500x305/Z45 o equivalent. Completament instal·lada.</t>
  </si>
  <si>
    <t>BEKPTFKA6050</t>
  </si>
  <si>
    <t>Comporta tallafocs, rectangular, EI-120, de 600x400 mm amb premarc dotada d'actuador amb molla de retorn 24 V, Belimo, amb finals de carrera i mecanisme de disparador termoelèctric. Marca/model: TROX/ FKA2-EU/ES/600x500x305/Z45 o equivalent.</t>
  </si>
  <si>
    <t>EEKPTFKA8555</t>
  </si>
  <si>
    <t>Comporta tallafocs, rectangular, EI-120, de 850x550 mm amb premarc dotada d'actuador amb molla de retorn 24 V, Belimo, amb finals de carrera i mecanisme de disparador termoelèctric. Marca/model: TROX/ FKA2-EU/ES/850x550x305/Z45 o equivalent. Completament instal·lada.</t>
  </si>
  <si>
    <t>BEKPTFKA8555</t>
  </si>
  <si>
    <t>Comporta tallafocs, rectangular, EI-120, de 850x550 mm amb premarc dotada d'actuador amb molla de retorn 24 V, Belimo, amb finals de carrera i mecanisme de disparador termoelèctric. Marca/model: TROX/ FKA2-EU/ES/850x550x305/Z45 o equivalent.</t>
  </si>
  <si>
    <t>EEP31135</t>
  </si>
  <si>
    <t>Boca d'extracció de 100 mm de diàmetre de connexió i 140 mm de diàmetre exterior, d'acer galvanitzat amb acabat pintat, fixada amb cargols a paret o sostre i ajustada a cabals de sortida</t>
  </si>
  <si>
    <t>A013M000</t>
  </si>
  <si>
    <t>Ajudant muntador</t>
  </si>
  <si>
    <t>A012M000</t>
  </si>
  <si>
    <t>Oficial 1a muntador</t>
  </si>
  <si>
    <t>BEP31130</t>
  </si>
  <si>
    <t>Boca d'extracció de 100 mm de diàmetre de connexió i 140 mm de diàmetre exterior, d'acer galvanitzat amb acabat pintat, per a col·locar en paret o sostre</t>
  </si>
  <si>
    <t>EEV23A00</t>
  </si>
  <si>
    <t>Sonda de temperatura i d'humitat relativa ambient, amb accessoris de muntatge, muntada i connectada</t>
  </si>
  <si>
    <t>BEV23A00</t>
  </si>
  <si>
    <t>Sonda de temperatura i d'humitat relativa ambient, amb accessoris de muntatge</t>
  </si>
  <si>
    <t>EEV24100</t>
  </si>
  <si>
    <t>Sonda de pressió diferencial per aire, amb accessoris de muntatge, muntada i connectada</t>
  </si>
  <si>
    <t>BEV24100</t>
  </si>
  <si>
    <t>Sonda de pressió diferencial per aire, amb accessoris de muntatge</t>
  </si>
  <si>
    <t>EEV32A91</t>
  </si>
  <si>
    <t>Controlador DDC per a regulació i control d'instal·lacions, amb processador i memòria, programació anual, comunicació amb bus de dades i 15 punts d'entrada i sortida, instal·lat i connectat</t>
  </si>
  <si>
    <t>BEV32A91</t>
  </si>
  <si>
    <t>Controlador DDC per a regulació i control d'instal·lacions, amb processador i memòria, programació anual, comunicació amb bus de dades i 15 punts d'entrada i sortida</t>
  </si>
  <si>
    <t>EEV53100</t>
  </si>
  <si>
    <t>Adaptador per a comunicacions entre xarxa propia del sistema de regulació i xarxa ETHERNET, instal·lat i connectat</t>
  </si>
  <si>
    <t>BEV53100</t>
  </si>
  <si>
    <t>Adaptador per a comunicacions entre xarxa propia del sistema de regulació i xarxa ETHERNET</t>
  </si>
  <si>
    <t>EF423CFC</t>
  </si>
  <si>
    <t>Tub d'acer inoxidable 1.4404 (AISI 316L) amb soldadura longitudinal, de 88,9 mm de diàmetre exterior i 2 mm de gruix de paret, sèrie 2 segons UNE-EN 10312, unió a pressió, amb grau de dificultat alt i col·locat superficialment</t>
  </si>
  <si>
    <t>B0A7BC00</t>
  </si>
  <si>
    <t>Abraçadora d'acer inoxidable, isofònica, de 90 mm de diàmetre interior</t>
  </si>
  <si>
    <t>BF423CF0</t>
  </si>
  <si>
    <t>Tub d'acer inoxidable 1.4404 (AISI 316L) amb soldadura longitudinal, de 88,9 mm de diàmetre exterior i de 2 mm de gruix de paret, sèrie 2 segons UNE-EN 10312</t>
  </si>
  <si>
    <t>BFW41K10</t>
  </si>
  <si>
    <t>Accessori per a tubs d'acer inoxidable, de 88,9 mm de diàmetre, per a unió a pressió</t>
  </si>
  <si>
    <t>EFB4E001</t>
  </si>
  <si>
    <t xml:space="preserve">Connexió a aparell en sala humida amb canonada de polipropilè-copolímer PP-R, sèrie 5 segons UNE-EN ISO 15875-2, segons es descriu a continuació:
- Canonada de subministrament 20x1,9mm
- Clau d'aparell de 1/2´´
- Part proporcional de canonada de distribució des de clau de sala
- Aïllament de canonades
- P.p. de material auxiliar i accessoris de muntatge
Totalment instal·lat i en funcionament. </t>
  </si>
  <si>
    <t>A012L000</t>
  </si>
  <si>
    <t>Oficial 1a llauner</t>
  </si>
  <si>
    <t>BFWC1420</t>
  </si>
  <si>
    <t>Accessori per a tubs de polipropilè a pressió, de 20 mm de diàmetre, per a soldar</t>
  </si>
  <si>
    <t>BFQ33A7A</t>
  </si>
  <si>
    <t>Aïllament tèrmic d'escuma elastomèrica per a canonades que transporten fluids a temperatura entre -50°C i 105°C, per a tub de diàmetre exterior 22 mm, de 25 mm de gruix, amb un factor de resistència a la difusió del vapor d'aigua &gt;= 7000</t>
  </si>
  <si>
    <t>BN314420</t>
  </si>
  <si>
    <t>Vàlvula de bola manual amb rosca, de dues peces amb pas total, de bronze, de diàmetre nominal 1/2´´, de 16 bar de PN i preu alt</t>
  </si>
  <si>
    <t>BFC14A00</t>
  </si>
  <si>
    <t>Tub de Polipropilè-copolímer PP-R a pressió de diàmetre 20x3,4 mm, sèrie S 2,5 segons UNE-EN ISO 15874-2</t>
  </si>
  <si>
    <t>EFB4E002</t>
  </si>
  <si>
    <t xml:space="preserve">Connexió a aparell en sala humida amb canonada de polipropilè-copolímer PP-R, sèrie S 2,5 segons UNE-EN ISO 15874-2, segons es descriu a continuació:
- Canonada de subministrament 25x4,2mm
- Clau d'aparell de 3/4´´
- Part proporcional de canonada de distribució des de clau de sala
- Aïllament de canonades
- P.p. de material auxiliar i accessoris de muntatge
Totalment instal·lat i en funcionament. </t>
  </si>
  <si>
    <t>BFQ33A8A</t>
  </si>
  <si>
    <t>Aïllament tèrmic d'escuma elastomèrica per a canonades que transporten fluids a temperatura entre -50°C i 105°C, per a tub de diàmetre exterior 25 mm, de 25 mm de gruix, amb un factor de resistència a la difusió del vapor d'aigua &gt;= 7000</t>
  </si>
  <si>
    <t>BN315420</t>
  </si>
  <si>
    <t>Vàlvula de bola manual amb rosca, de dues peces amb pas total, de bronze, de diàmetre nominal 3/4´´, de 16 bar de PN i preu alt</t>
  </si>
  <si>
    <t>BFC15A00</t>
  </si>
  <si>
    <t>Tub de Polipropilè-copolímer PP-R a pressió de diàmetre 25x4,2 mm, sèrie S 2,5 segons UNE-EN ISO 15874-2</t>
  </si>
  <si>
    <t>BFWC1520</t>
  </si>
  <si>
    <t>Accessori per a tubs de polipropilè a pressió, de 25 mm de diàmetre, per a soldar</t>
  </si>
  <si>
    <t>EG63115K</t>
  </si>
  <si>
    <t>Presa de corrent de tipus universal, bipolar amb presa de terra lateral (2P+T), 16 A 250 V, amb tapa vermella, preu alt, encastada</t>
  </si>
  <si>
    <t>A012H000</t>
  </si>
  <si>
    <t>Oficial 1a electricista</t>
  </si>
  <si>
    <t>A013H000</t>
  </si>
  <si>
    <t>Ajudant electricista</t>
  </si>
  <si>
    <t>BG63115K</t>
  </si>
  <si>
    <t>Presa de corrent de tipus universal, bipolar amb presa de terra lateral (2P+T), 16 A 250 V, amb tapa vermella, preu alt, per a encastar</t>
  </si>
  <si>
    <t>EG81B200</t>
  </si>
  <si>
    <t>Font d'alimentació commutada sortida a 24 Vdc 1,5 A, entrada 100/240 Vac 50/60 Hz, fixada sobre carril DIN i connectada</t>
  </si>
  <si>
    <t>BG81B200</t>
  </si>
  <si>
    <t>Font d'alimentació commutada sortida a 24 Vdc 1,5 A, entrada 100/240 Vac 50/60 Hz, per a muntar a carril DIN</t>
  </si>
  <si>
    <t>EGC7S1030</t>
  </si>
  <si>
    <t>Sistema d'alimentació ininterrompuda del tipus on-line de doble conversió, de 10 kVA de potència, temps d'autonomia de 30 minuts, tecnologia d'ondulació per modulació d'ample de polsos (PWM) i processament digital de senyal (DSP), sense transformador, classificació VFI-SS-111 segons la norma EN 62040-3, tensió d'entrada/sortida 3x400 V+N/3x400 V+N, freqüències de funcionament 50/60 Hz, rendiment total &gt;90%, factor de potència d'entrada =1 al 100% de la càrrega, factor de potència de sortida &gt;0,8, sobrecàrrega admissible del 125% durant 10 minuts i del 150% durant 60 segons, THDi total &lt;1,5 al 100% de la càrrega, possibilitat de connexió fins a 4 equips en paral·lel, comunicació remota mitjançant sortida a relés i ports RS-232 i RS-485, protocols de comunicació suportats SEC i MODBUS, comunicació local amb display LCD i LED's, bateries de plom tipus AGM, bypass estàtic i manual, format autoportant, col·locat</t>
  </si>
  <si>
    <t>BGC7CDC0</t>
  </si>
  <si>
    <t>Sistema d'alimentació ininterrompuda del tipus on-line de doble conversió, de 10 kVA de potència, temps d'autonomia de 30 minuts, tecnologia d'ondulació per modulació d'ample de polsos (PWM) i processament digital de senyal (DSP), sense transformador, classificació VFI-SS-111 segons la norma EN 62040-3, tensió d'entrada/sortida 3x400 V+N/3x400 V+N, freqüències de funcionament 50/60 Hz, rendiment total &gt;90%, factor de potència d'entrada =1 al 100% de la càrrega, factor de potència de sortida &gt;0,8, sobrecàrrega admissible del 125% durant 10 minuts i del 150% durant 60 segons, THDi total &lt;1,5 al 100% de la càrrega, possibilitat de connexió fins a 4 equips en paral·lel, comunicació remota mitjançant sortida a relés i ports RS-232 i RS-485, protocols de comunicació suportats SEC i MODBUS, comunicació local amb display LCD i LED's, bateries de plom tipus AGM, bypass estàtic i manual, format autoportant</t>
  </si>
  <si>
    <t>EGEA0005</t>
  </si>
  <si>
    <t>Control de Qualitat i Proves a realitzar per a una empresa externa segons especificacions de Direcció Facultativa. Inclou recepció de materials, seguiment d'execució i proves de funcionament.</t>
  </si>
  <si>
    <t>EJ71EA51</t>
  </si>
  <si>
    <t>BFW11910</t>
  </si>
  <si>
    <t>Accessori per a tubs d'acer negre de diàmetre 2´´, per a roscar</t>
  </si>
  <si>
    <t>BN319A20</t>
  </si>
  <si>
    <t>Vàlvula de bola manual amb rosca, de dues peces amb pas total, d'acer inoxidable 1.4408 (AISI 316), de diàmetre nominal 2´´, de 64 bar de PN i preu alt</t>
  </si>
  <si>
    <t>BNE19300</t>
  </si>
  <si>
    <t>Filtre colador en forma de Y amb de rosca, 2´´ de diàmetre nominal, 16 bar de pressió nominal, llautó, malla d'acer inoxidable 1.4301 (AISI 304) amb perforacions de 0,5 mm de diàmetre</t>
  </si>
  <si>
    <t>BFY11910</t>
  </si>
  <si>
    <t>Part proporcional d'elements de muntatge per a tubs d'acer negre de diàmetre 2´´, roscat</t>
  </si>
  <si>
    <t>BF11M900</t>
  </si>
  <si>
    <t>Tub d'acer negre sense soldadura, fabricat amb acer S195 T, de 2´´ de mida de rosca (diàmetre exterior especificat=60,3 mm i DN=50 mm), sèrie M segons UNE-EN 10255</t>
  </si>
  <si>
    <t>EM112520</t>
  </si>
  <si>
    <t>Sensor tèrmic termovelocimètric per a instal·lació contra incendis analògica, segons norma UNE-EN 54-5, amb base de superfície, muntat superficialment</t>
  </si>
  <si>
    <t>BM112520</t>
  </si>
  <si>
    <t>Sensor tèrmic termovelocimètric per a instal·lació contra incendis analògica, segons norma UNE-EN 54-5, amb base de superfície</t>
  </si>
  <si>
    <t>BMY11000</t>
  </si>
  <si>
    <t>Part proporcional d'elements especials per a detectors</t>
  </si>
  <si>
    <t>EM12EN02</t>
  </si>
  <si>
    <t>Detector òptic de fum, analògic, marca Notifier model NFX-OPT, amb base B501AP o similar. Totalment instal·lat.</t>
  </si>
  <si>
    <t>BM12EN02</t>
  </si>
  <si>
    <t>Detector òptic de fum, analògic, marca Notifier model NFX-OPT o similar</t>
  </si>
  <si>
    <t>BM12EN22</t>
  </si>
  <si>
    <t>Base stàndard de superfície per a detectors analògics de la marca Notifier, sèrie NFX</t>
  </si>
  <si>
    <t>EM12EN09</t>
  </si>
  <si>
    <t>Sirena electrònica direccionable per a exteriors amb flash transparent, marca Notifier model WSS-PC-I02 o similar, alimentada del llaç analògic amb aïllador de curtcircuit incorporat. Inclou sòcol amb base estanca IP65 per a exteriors i accessoris Totalment instal·lada.</t>
  </si>
  <si>
    <t>BM12EN06</t>
  </si>
  <si>
    <t>Sirena electrònica direccionable per a interiors amb flash transparent, marca Notifier model WSS-PC-I02 o similar, alimentada del llaç analògic amb aïllador de curtcircuit incorporat. Inclou accessoris.</t>
  </si>
  <si>
    <t>BM12ENA9</t>
  </si>
  <si>
    <t>Base Notifier model WDBR</t>
  </si>
  <si>
    <t>EM14EN01</t>
  </si>
  <si>
    <t>Polsador d'alarma per a instal·lació contra incendis analògica, marca Notifier model N026-41 o similar, amb element rearmable, direccionable i amb aïllador de curtcircuit incorporat. Inclou caixa per muntatge en superfície i accessoris.</t>
  </si>
  <si>
    <t>BMY14000</t>
  </si>
  <si>
    <t>Part proporcional d'elements especials per a polsadors d'alarma</t>
  </si>
  <si>
    <t>BM14EN01</t>
  </si>
  <si>
    <t>EN713843</t>
  </si>
  <si>
    <t>Vàlvula de regulació de seient de 3 vies amb rosca, de diàmetre nominal 1''1/2 i kvs=20, de 16 bar de PN, recorregut mínim de 15 mm, cos de fosa i servomotor de senyal de 3 punts, acoblat a la vàlvula, instal·lada i connectada</t>
  </si>
  <si>
    <t>BN713843</t>
  </si>
  <si>
    <t>Vàlvula de regulació de seient de 3 vies amb rosca, de diàmetre nominal 1''1/2 i kvs=20, de 16 bar de PN, recorregut mínim de 15 mm, cos de fosa i servomotor de senyal de 3 punts, acoblat a la vàlvula</t>
  </si>
  <si>
    <t>EN72TAM15S</t>
  </si>
  <si>
    <t>Vàlvula d'equilibrat i control independent de la pressió diferencial, DN15, marca IMI Hydronic model TA-Modulator 15 HTP o similar. Cabal màxim 480 l/h.  Amb actuador proporcional TA Slider 160 Plus o similar, alimentació 24 Vca/cc, amb senyal de comandament 2-10Vcc. Incloent accessoris de muntatge. Totalment instal·lada i ajustada</t>
  </si>
  <si>
    <t>BN72TAM15S</t>
  </si>
  <si>
    <t>Vàlvula d'equilibrat i control independent de la pressió diferencial, DN15, marca IMI Hydronic model TA-Modulator 15 HTP o similar. Cabal màxim 480 l/h.  Amb actuador proporcional TA Slider 160 Plus o similar, alimentació 24 Vca/cc, amb senyal de comandament 2-10Vcc. Incloent accessoris de muntatge</t>
  </si>
  <si>
    <t>EN72TAM80S</t>
  </si>
  <si>
    <t>Vàlvula d'equilibrat i control independent de la pressió diferencial per a control proporcional, DN80, marca IMI Hydronic model TA-Modulator, o similar. Cabal màxim ajustable electrònicament entre 5.850 i 37.300 l/h. Pressió diferencial màxima admissible 800kPa i mínim pèrdua de pressió 30kPa. Temperatura treball entre -10 i +90 ºC. Per a circuits tancats d'aigua amb una concentració màxima de glicol del 57%. Amb actuador TA-SLIDER 750. Inclou p.p. d'accessoris. Totalment instal·lada i ajustada.</t>
  </si>
  <si>
    <t>BN72TAS750</t>
  </si>
  <si>
    <t>Actuador marca IMI Hydronic model TA-SLIDER 750, proporcional, 3 punts, 24Vac/Vdc, incloent accessoris</t>
  </si>
  <si>
    <t>BN72TAM80</t>
  </si>
  <si>
    <t>Vàlvula d'equilibrat i control independent de la pressió diferencial per a control proporcional, DN80, marca IMI Hydronic model TA-Modulator, o similar. Cabal màxim ajustable electrònicament entre 5.850 i 37.300 l/h. Pressió diferencial màxima admissible 800kPa i mínim pèrdua de pressió 30kPa. Temperatura treball entre -10 i +90 ºC. Per a circuits tancats d'aigua amb una concentració màxima de glicol del 57%.  Sense actuador, incloent p.p. d'accessoris.</t>
  </si>
  <si>
    <t>ENC1TACP20</t>
  </si>
  <si>
    <t>Vàlvula d'equilibrat i control independent de la pressió diferencial DN20, fabricada en ametall, marca IMI Hydronic model TA-COMPACT-P, o equivalent. Cabal màxim ajustable entre 210 i 1150 l/h. Màxima pressió diferencial admissible 400kPa i mínima pèrdua de pressió recomanable 15kPa. Temperatura treball entre -10 i +90 ºC. Per a circuits tancats d'aigua amb una concentració màxima de glicol del 57%. Sense actuador, incloent p.p. d'accessoris.Totalment instal·lada i ajustada.</t>
  </si>
  <si>
    <t>BNC1TACP20</t>
  </si>
  <si>
    <t>Vàlvula d'equilibrat i control independent de la pressió diferencial DN20, fabricada en ametall, marca IMI Hydronic model TA-COMPACT-P, o equivalent. Cabal màxim ajustable entre 210 i 1150 l/h. Màxima pressió diferencial admissible 400kPa i mínima pèrdua de pressió recomanable 15kPa. Temperatura treball entre -10 i +90 ºC. Per a circuits tancats d'aigua amb una concentració màxima de glicol del 57%. Sense actuador, incloent p.p. d'accessoris.</t>
  </si>
  <si>
    <t>ENC23010</t>
  </si>
  <si>
    <t>Regulador automàtic de cabal, preajustat, per muntar entre brides de 50 mm de diàmetre nominal, cabal de 3200 a 3085000 l/h i pressió diferencial 10 a 880 kPa, de 16 bar de pressió màxima i 120°C de temperatura màxima, amb 2 preses de pressió, instal·lada</t>
  </si>
  <si>
    <t>BNC23010</t>
  </si>
  <si>
    <t>Regulador automàtic de cabal, preajustat, per muntar entre brides de 50 mm de diàmetre nominal, cabal de 3200 a 3085000 l/h i pressió diferencial 10 a 880 kPa, de 16 bar de pressió màxima i 120°C de temperatura màxima, amb 2 preses de pressió</t>
  </si>
  <si>
    <t>ENC23020</t>
  </si>
  <si>
    <t>Regulador automàtic de cabal, preajustat, per muntar entre brides de 65 mm de diàmetre nominal, cabal de 3200 a 3085000 l/h i pressió diferencial 10 a 880 kPa, de 16 bar de pressió màxima i 120°C de temperatura màxima, amb 2 preses de pressió, instal·lada</t>
  </si>
  <si>
    <t>BNC23020</t>
  </si>
  <si>
    <t>Regulador automàtic de cabal, preajustat, per muntar entre brides de 65 mm de diàmetre nominal, cabal de 3200 a 3085000 l/h i pressió diferencial 10 a 880 kPa, de 16 bar de pressió màxima i 120°C de temperatura màxima, amb 2 preses de pressió</t>
  </si>
  <si>
    <t>ENE19604</t>
  </si>
  <si>
    <t>Filtre colador d'acer inoxidable 1.4409 (AISI 316), de diàmetre nominal 2´´, de 40 bar de PN, roscat, muntat superficialment</t>
  </si>
  <si>
    <t>BNE19600</t>
  </si>
  <si>
    <t>Filtre colador en forma de Y amb de rosca, 2´´ de diàmetre nominal, 40 bar de pressió nominal, acer inoxidable 1.4409 (AISI 316), malla d'acer inoxidable 1.4409 (AISI 316) amb perforacions d'1 mm de diàmetre</t>
  </si>
  <si>
    <t>ENL2G080150</t>
  </si>
  <si>
    <t>Bomba vertical centrífuga en línia, marca Grundfos model TPE 80-150/4 S-A-F-A-BQQE-JD3 o similar, amb connexions hidràuliques embridades de 80 mm de diàmetre nominal en l'aspiració i en la impulsió, pressió nominal 16 bar, motor trifàsic de 400 V i 3 kW a 1460 rpm, amb una classe d'eficiència energètica IE3 segons REGLAMENTO (CE) 640/2009, cos de fosa grisa EN-GJL-250 (GG25), muntada entre brides, amb convertidor de freqüència. Inclou plataforma de formigó de dimensions 670x670x330mm per fixació de la bomba, silentblocks entre la plataforma i la superfície de recolzament de característiques (pes i freqüència) adequades segons criteri de la DF i maniguets antivibratoris EPDM a la connexió amb les canonades d'impulsió i retorn. Totalment instal·lada, incloent suports, accessoris, juntes i brides.</t>
  </si>
  <si>
    <t>BFM28B30</t>
  </si>
  <si>
    <t>Maniguet antivibratori d'EPDM amb brides, de diàmetre nominal 80 mm, cos de cautxú EPDM reforçat amb niló, brides d'acer galvanitzat, pressió màxima 10 bar, temperatura màxima 105 °C</t>
  </si>
  <si>
    <t>BNL2G080150</t>
  </si>
  <si>
    <t>Bomba vertical centrífuga en línia, marca Grundfos model TPE 80-150/4 S-A-F-A-BQQE-JD3 o similar, amb connexions hidràuliques embridades de 80 mm de diàmetre nominal en l'aspiració i en la impulsió, pressió nominal 16 bar, motor trifàsic de 400 V i 3 kW a 1470 rpm, amb una classe d'eficiència energètica IE3 segons REGLAMENTO (CE) 640/2009, cos de fosa grisa EN-GJL-250 (GG25), muntada entre brides, amb convertidor de freqüència. Inclou silentblocks entre la plataforma i la superfície de recolzament de característiques (pes i freqüència) adequades segons criteri de la DF. Inclou suports, accessoris, juntes i brides.</t>
  </si>
  <si>
    <t>B45C808039</t>
  </si>
  <si>
    <t>Bancada prefabricada de formigó armat, de dimensions en planta 60x60cm i de 39cm d'alçada, formigó HA-25/P/10/IIa, de consistència plàstica i grandària màxima del granulat 10 mm, amb mallasso de 150x150x6mm. Pintada amb resines epoxy, textura i color a definir per la DF.</t>
  </si>
  <si>
    <t>ENX24511</t>
  </si>
  <si>
    <t>Col·lector de proves de 2'' adequat per a cabal de 12m³/h. Marca Wilo. Per a grup contra incendis construït segons normes UNE,  incloent cabalímetre, vàlvules, connexions, canonades i accessoris. Totalment instal·lat.</t>
  </si>
  <si>
    <t>BNX24511</t>
  </si>
  <si>
    <t>u.</t>
  </si>
  <si>
    <t>Col·lector de proves de 2'' adequat per a cabal de 12m³/h. Marca Wilo. Per a grup contra incendis construït segons normes UNE,  incloent cabalímetre, vàlvules, connexions, canonades i accessoris</t>
  </si>
  <si>
    <t>EP7381J3</t>
  </si>
  <si>
    <t>Presa de senyal de veu i dades, de tipus modular de 2 mòduls estrets, amb connector RJ45 simple, categoria 6a F/UTP, amb connexió per desplaçament de l'aïllament, amb tapa, preu alt, muntada sobre caixa o bastidor</t>
  </si>
  <si>
    <t>BP7381J3</t>
  </si>
  <si>
    <t>Presa de senyal de veu i dades, de tipus modular de 2 mòduls estrets, amb connector RJ45 simple, categoria 6a F/UTP, amb connexió per desplaçament de l'aïllament, amb tapa, de preu alt, per a muntar sobre bastidor o caixa</t>
  </si>
  <si>
    <t>EP7382J3</t>
  </si>
  <si>
    <t>Presa de senyal de veu i dades, de tipus modular de 2 mòduls estrets, amb connector RJ45 doble, categoria 6a F/UTP, amb connexió per desplaçament de l'aïllament, amb tapa, preu alt, muntada sobre caixa o bastidor</t>
  </si>
  <si>
    <t>BP7382J3</t>
  </si>
  <si>
    <t>Presa de senyal de veu i dades, de tipus modular de 2 mòduls estrets, amb connector RJ45 doble, categoria 6a F/UTP, amb connexió per desplaçament de l'aïllament, amb tapa, de preu alt, per a muntar sobre bastidor o caixa</t>
  </si>
  <si>
    <t>EP73PC01</t>
  </si>
  <si>
    <t>Presa simple de veu/dades d'execució encastada/superfície composta per un connector femella tipus RJ45 sense pantalla categoria 6a, caixa aïllant, suport, frontal i marc embellidor segons la sèrie de mecanismes elèctrics, amb connexió per desplaçament d'aïllant (IDC) i complint la designació corresponent de la norma internacional ISO/IEC 11801, inclosos accessoris i connectors. Completament instal·lat.</t>
  </si>
  <si>
    <t>A013HC00</t>
  </si>
  <si>
    <t>Ajudant instal·lador comunicacions</t>
  </si>
  <si>
    <t>A012HC00</t>
  </si>
  <si>
    <t>Oficial 1a instal·lador comunicacions</t>
  </si>
  <si>
    <t>BP73PCZ2</t>
  </si>
  <si>
    <t>pp</t>
  </si>
  <si>
    <t>Accessoris i connectors per a presa simple de veu/dades d'execució encastada/superfície</t>
  </si>
  <si>
    <t>BP73PCZ1</t>
  </si>
  <si>
    <t>Presa simple de veu/dades RJ45 sense pantalla categoria 6a</t>
  </si>
  <si>
    <t>XPA000SS</t>
  </si>
  <si>
    <t>Partida alçada a justificar per a la Seguretat i Salut en la obra, en base a l'Estudi i el Pla de Seguretat i Salut</t>
  </si>
  <si>
    <t>P-1</t>
  </si>
  <si>
    <t>A0122000</t>
  </si>
  <si>
    <t>Oficial 1a paleta</t>
  </si>
  <si>
    <t>A0140000</t>
  </si>
  <si>
    <t>Manobre</t>
  </si>
  <si>
    <t>B1KA1.A</t>
  </si>
  <si>
    <t>Material ajuts del ram del paleta de la instal·lació de especials.</t>
  </si>
  <si>
    <t>P-2</t>
  </si>
  <si>
    <t>P-3</t>
  </si>
  <si>
    <t>P-4</t>
  </si>
  <si>
    <t>P-5</t>
  </si>
  <si>
    <t>P-6</t>
  </si>
  <si>
    <t>A0127000</t>
  </si>
  <si>
    <t>Oficial 1a col·locador</t>
  </si>
  <si>
    <t>A0137000</t>
  </si>
  <si>
    <t>Ajudant col·locador</t>
  </si>
  <si>
    <t>B6BZ1A1U</t>
  </si>
  <si>
    <t>Banda acústica autoadhesiva fins a 50 mm d'amplària per a junts de plaques de guix laminat</t>
  </si>
  <si>
    <t>B0A4400U</t>
  </si>
  <si>
    <t>cu</t>
  </si>
  <si>
    <t>Visos per a plaques de guix laminat</t>
  </si>
  <si>
    <t>B0A4A40U</t>
  </si>
  <si>
    <t>Visos galvanitzats</t>
  </si>
  <si>
    <t>B0A6160U</t>
  </si>
  <si>
    <t>Tac de niló  de 6 a 8 mm de diàmetre, amb vis</t>
  </si>
  <si>
    <t>B0CC1410</t>
  </si>
  <si>
    <t>Placa de guix laminat estàndard (A) i gruix 15 mm, segons la norma UNE-EN 520</t>
  </si>
  <si>
    <t>B6B1121U</t>
  </si>
  <si>
    <t>Muntant de planxa d'acer galvanitzat, en paraments verticals amb perfils 48 mm d'amplària</t>
  </si>
  <si>
    <t>B7JZ00EU</t>
  </si>
  <si>
    <t>Cinta  de paper resistent per a junts de plaques de guix laminat</t>
  </si>
  <si>
    <t>B6B1221U</t>
  </si>
  <si>
    <t>Canal de planxa d'acer galvanitzat, en paraments horitzontals amb perfils 48 mm d'amplària</t>
  </si>
  <si>
    <t>B7J500ZU</t>
  </si>
  <si>
    <t>kg</t>
  </si>
  <si>
    <t>Massilla per a junt de plaques de cartró-guix</t>
  </si>
  <si>
    <t>B7C9H5M0</t>
  </si>
  <si>
    <t>Placa semirígida  de llana de roca UNE-EN 13162, de densitat 26 a 35 kg/m3  de 40 mm de gruix, amb una conductivitat tèrmica &lt;= 0,037 W/mK, resistència tèrmica &gt;= 1,081 m2.K/W</t>
  </si>
  <si>
    <t>P-7</t>
  </si>
  <si>
    <t>A0149000</t>
  </si>
  <si>
    <t>Manobre guixaire</t>
  </si>
  <si>
    <t>A0129000</t>
  </si>
  <si>
    <t>Oficial 1a guixaire</t>
  </si>
  <si>
    <t>B0A5AA00</t>
  </si>
  <si>
    <t>Cargol autoroscant amb volandera</t>
  </si>
  <si>
    <t>B7D64G51</t>
  </si>
  <si>
    <t>Placa de guix laminat, de protecció contra el foc, de 18 mm de gruix, amb una conductivitat tèrmica de 0,189 W/mK i una densitat de 700 kg/m3, incombustible i d'aplicació en edificació i indústria</t>
  </si>
  <si>
    <t>B7DZE100</t>
  </si>
  <si>
    <t>Pasta de morter sec per a reblert i aïllament de junts i forats en plaques de silicat càlcic</t>
  </si>
  <si>
    <t>P-8</t>
  </si>
  <si>
    <t>B7JZ1020</t>
  </si>
  <si>
    <t>dm3</t>
  </si>
  <si>
    <t>Segellat finestres i portes amb tires escuma.</t>
  </si>
  <si>
    <t>B7JZA022</t>
  </si>
  <si>
    <t>B7J50020INGL</t>
  </si>
  <si>
    <t>Segellant monocomponent siliconat amb reticulació acètica, que en contacte amb la humitat atmosfèrica, es transforma en un elastòmer amb altes prestacions mecàniques i gran flexibilitat, transparent, ref. B82301002 de la sèrie Materials per a junts de BUTECH</t>
  </si>
  <si>
    <t>P-9</t>
  </si>
  <si>
    <t>P-10</t>
  </si>
  <si>
    <t>A013D000</t>
  </si>
  <si>
    <t>Ajudant pintor</t>
  </si>
  <si>
    <t>A012D000</t>
  </si>
  <si>
    <t>Oficial 1a pintor</t>
  </si>
  <si>
    <t>B8ZAA000</t>
  </si>
  <si>
    <t>Imprimació antioxidant</t>
  </si>
  <si>
    <t>B89ZB000</t>
  </si>
  <si>
    <t>Esmalt sintètic</t>
  </si>
  <si>
    <t>P-11</t>
  </si>
  <si>
    <t>P-12</t>
  </si>
  <si>
    <t>B9J15100</t>
  </si>
  <si>
    <t>Pelfut de fibra de coco amb base de PVC, de 17 mm de gruix i de color natural</t>
  </si>
  <si>
    <t>P-13</t>
  </si>
  <si>
    <t>A0122</t>
  </si>
  <si>
    <t>Oficial 1ª calefactor</t>
  </si>
  <si>
    <t>A0132</t>
  </si>
  <si>
    <t>BBIA1.CA</t>
  </si>
  <si>
    <t>P-14</t>
  </si>
  <si>
    <t>BD11F001M</t>
  </si>
  <si>
    <t>Tub de polipropilè rígid de 32 de diàmetre per a desguàs de recollida de condensats</t>
  </si>
  <si>
    <t>BD11F001A</t>
  </si>
  <si>
    <t>Suports, accessoris i sifò de 32 mm de diàmetre per a desguàs de recollida de condensats</t>
  </si>
  <si>
    <t>P-15</t>
  </si>
  <si>
    <t>ED510E5D1</t>
  </si>
  <si>
    <t>P-16</t>
  </si>
  <si>
    <t>ED510E5D2</t>
  </si>
  <si>
    <t>P-17</t>
  </si>
  <si>
    <t>BDLAE001</t>
  </si>
  <si>
    <t>Circuit d'omplerta d'aigua freda per circuit de climatització compost pels següents elements: vàlvula de bola de tall DN25, termòmetre de capella i manòmetre, filtre DN25, comptador d'aigua, vàlvula de retenció DN25, vàlvula de desconnexió automàtica i vàlvula de tall DN25.</t>
  </si>
  <si>
    <t>P-18</t>
  </si>
  <si>
    <t>BE3DBA224040</t>
  </si>
  <si>
    <t>Subministrament i muntatge de radiador horitzontal bitub, marca Baxi model ADRA22-400S o similar, de planxa d'acer, de 400mm d'alçada i 400mm de llargària per a aigua calenta fins a 6 bar i 110ºC. Inlcou clau termoestàtica, suportació, purgador, detentor de sortida i accessoris.</t>
  </si>
  <si>
    <t>P-19</t>
  </si>
  <si>
    <t>BE3DBA224050</t>
  </si>
  <si>
    <t>Subministrament i muntatge de radiador horitzontal bitub, marca Baxi model ADRA22-400S o similar, de planxa d'acer, de 400mm d'alçada i 500mm de llargària per a aigua calenta fins a 6 bar i 110ºC. Inlcou clau termoestàtica, suportació, purgador, detentor de sortida i accessoris.</t>
  </si>
  <si>
    <t>P-20</t>
  </si>
  <si>
    <t>BE3DBA224060</t>
  </si>
  <si>
    <t>Subministrament i muntatge de radiador horitzontal bitub, marca Baxi model ADRA22-400S o similar, de planxa d'acer, de 400mm d'alçada i 600mm de llargària per a aigua calenta fins a 6 bar i 110ºC. Inlcou clau termoestàtica, suportació, purgador, detentor de sortida i accessoris.</t>
  </si>
  <si>
    <t>P-21</t>
  </si>
  <si>
    <t>BE3DBA224090</t>
  </si>
  <si>
    <t>Subministrament i muntatge de radiador horitzontal bitub, marca Baxi model ADRA22-400S o similar, de planxa d'acer, de 400mm d'alçada i 900mm de llargària per a aigua calenta fins a 6 bar i 110ºC. Inlcou clau termoestàtica, suportació, purgador, detentor de sortida i accessoris.</t>
  </si>
  <si>
    <t>P-22</t>
  </si>
  <si>
    <t>BEW45001</t>
  </si>
  <si>
    <t>Suport estàndard per a conducte circular de 150 mm de diàmetre</t>
  </si>
  <si>
    <t>BE42Q110</t>
  </si>
  <si>
    <t>Conducte helicoïdal circular de planxa d'acer galvanitzat de 150 mm de diàmetre (s/UNE-EN 1506), de gruix 0,5 mm</t>
  </si>
  <si>
    <t>P-23</t>
  </si>
  <si>
    <t>BE42Q310</t>
  </si>
  <si>
    <t>Conducte helicoïdal circular de planxa d'acer galvanitzat de 100 mm de diàmetre (s/UNE-EN 1506), de gruix 0,5 mm</t>
  </si>
  <si>
    <t>P-24</t>
  </si>
  <si>
    <t>BE42Q410</t>
  </si>
  <si>
    <t>Conducte helicoïdal circular de planxa d'acer galvanitzat de 125 mm de diàmetre (s/UNE-EN 1506), de gruix 0,5 mm</t>
  </si>
  <si>
    <t>P-25</t>
  </si>
  <si>
    <t>BE42Q910</t>
  </si>
  <si>
    <t>Conducte helicoïdal circular de planxa d'acer galvanitzat de 250 mm de diàmetre (s/UNE-EN 1506), de gruix 0,5 mm</t>
  </si>
  <si>
    <t>BEW49000</t>
  </si>
  <si>
    <t>Suport estàndard per a conducte circular de 250 mm de diàmetre</t>
  </si>
  <si>
    <t>P-26</t>
  </si>
  <si>
    <t>BE43GAS0</t>
  </si>
  <si>
    <t>Conducte circular de PVC amb espiral de PVC rígid, de 315 mm de diàmetre, sense gruixos definits</t>
  </si>
  <si>
    <t>P-27</t>
  </si>
  <si>
    <t>BE445AS0</t>
  </si>
  <si>
    <t>Conducte circular d'alumini+espiral d'acer, de 100 mm de diàmetre sense gruixos definits</t>
  </si>
  <si>
    <t>P-28</t>
  </si>
  <si>
    <t>BE52Q230</t>
  </si>
  <si>
    <t>Formació de conducte rectangular de planxa d'acer galvanitzat, de 0,8 mm de gruix, amb unió marc cargolat i clips</t>
  </si>
  <si>
    <t>BEW52000</t>
  </si>
  <si>
    <t>Suport estàndard per a conducte rectangular metàl·lic, preu alt</t>
  </si>
  <si>
    <t>P-29</t>
  </si>
  <si>
    <t>B7C42T40</t>
  </si>
  <si>
    <t>Feltre de llana de vidre per aïllaments (MW), segons UNE-EN 13162, de gruix 30 mm, amb una conductivitat tèrmica &lt;= 0,036 W/mK, resistència tèrmica &gt;= 0,83333 m2.K/W amb paper kraft-alumini</t>
  </si>
  <si>
    <t>P-30</t>
  </si>
  <si>
    <t>B7C42540</t>
  </si>
  <si>
    <t>Feltre de llana mineral de vidre per a aïllaments (MW), segons UNE-EN 13162, de gruix 50 mm, amb una conductivitat tèrmica &lt;= 0,036 W/mK, resistència tèrmica &gt;= 1,389 m2.K/W, amb paper kraft-alumini</t>
  </si>
  <si>
    <t>P-31</t>
  </si>
  <si>
    <t>BE6R1600</t>
  </si>
  <si>
    <t>Xapa d'alumini de 0,6 mm de gruix, acabat llis, per a recobriment d'aïllaments tèrmics de conductes</t>
  </si>
  <si>
    <t>BEY61600</t>
  </si>
  <si>
    <t>Part proporcional d'elements de muntage per a l'aïllament tèrmic de conductes amb planxa d'alumini, de 0,6 mm de gruix</t>
  </si>
  <si>
    <t>P-32</t>
  </si>
  <si>
    <t>B7DZD2G2</t>
  </si>
  <si>
    <t>P-33</t>
  </si>
  <si>
    <t>BEJ64E020</t>
  </si>
  <si>
    <t>Kit hidràulic equilibrat dinàmic VCFA 1230I per a FCLI34</t>
  </si>
  <si>
    <t>BEJ64E010</t>
  </si>
  <si>
    <t>Plafón de cassette GLLI10 para FCLI 34</t>
  </si>
  <si>
    <t>BEJ64E001</t>
  </si>
  <si>
    <t>Cassette de techo marca AIRLAN model FCLI 34 VL</t>
  </si>
  <si>
    <t>BEJ34E01</t>
  </si>
  <si>
    <t>Brida d'aspiració KFLD per a connectar aire exterior a FCLI34.</t>
  </si>
  <si>
    <t>P-34</t>
  </si>
  <si>
    <t>BEJ44E001</t>
  </si>
  <si>
    <t>P-35</t>
  </si>
  <si>
    <t>BEJ7M201</t>
  </si>
  <si>
    <t>P-36</t>
  </si>
  <si>
    <t>BEJBFMAHP</t>
  </si>
  <si>
    <t>Quadre de força per a climatitzador FMA-HP.</t>
  </si>
  <si>
    <t>BEJBAFMA029</t>
  </si>
  <si>
    <t>P-37</t>
  </si>
  <si>
    <t>BEJBAFMA033</t>
  </si>
  <si>
    <t>Subministrament i col·locació de climatitzador (CL02.2.1) marca AIRLAN sèrie FMA-HP033 o similar, amb certificació Eurovent, construïda amb perfils d'alumini i panells sàndwich de 45mm d'espessor tots amb rotura de pont tèrmic fixats mitjançant compressió mecànica per perfil perimetral d'alumini que confereix al tancament una gran resistència mecànica, excel·lent estanqueïtat i atractiu disseny, exempta de cargolaria exterior i composada per xapa exterior lacada en blanc amb pintura en PVC de 20 micres d'espessor, no decolorable, poliuretà interior de 43 kg/m3 polimeritzat en absència de CHFCs, galvanitzat zincat interior, safates de condensats d'alumini, ventiladors amb motor EC, portes amb frontisses i manilles d'obertura ràpida en zones de depressió, filtres amb bastidors metàl·lics fixats i segellats perimetralment a la estructura interior amb extracció posterior per eliminar el bypass, superfície frontal íntegrament coberta per cel·les filtrants per maximitzar la superfície eficaç de filtrat, reduir les pèrdues de càrrega, els consums associats i espaiar els manteniments. Fitxes tècniques generades mitjançant software de selecció testat que contempla els efectes que sobre les prestacions de cada component exerceixen els canvis de direcció i velocitat que pateix l'aire al passar per dins de la UTA, les distàncies entre els components, l'efecte de la caixa (distància a les parets), el tipus de descàrrega, etc.. Amb la següent classificació segons la EN1886: Resistència mecànica: D1; Fuites d'aire (-400 Pa): L1; Fuites d'aire (+700Pa): L2 (R); Bypass de filtres: F9; Transmissivitat tèrmica: T2; Pont tèrmic: TB2 i la següent atenuació acústica del panell per banda d'octava: 14/9/13/10/24/32/38.
Característiques tècniques segons fitxa tècnica projecte.
Inclou:
- Configuració per intempèrie.
- Quadre de força FMA-HP, muntat i cablejat.
- Humificador de resistències amb una capacitat de producció de 5kg/h.
- Plènums d'impulsió i retorn.
- Maniguets antivibratoris EPDM.
- Safata de condensats en alumini.
- Juntes flexibles per a connexió a conductes.
- Connexions elèctriques.
- Connexions de canonades.
- Connexions i desguàs de dimensions segons RITE, incloent p.p. de canonada de desguàs fins a xarxa d'evacuació d'aigües,
- Conjunt de silentblocks per eliminar la transmissió de vibracions de la màquina, de les característiques (pes i freqüència) adients segons criteri de la DF.
- Posada en funcionament, proves segons RITE.
- P.p. de material auxiliar de muntatge.
Totalment instal·lat.</t>
  </si>
  <si>
    <t>P-38</t>
  </si>
  <si>
    <t>BEJBFMAHP02</t>
  </si>
  <si>
    <t>BEJBAFMA075</t>
  </si>
  <si>
    <t>Subministrament i col·locació de climatitzador (CL3.2-3) marca AIRLAN sèrie FMA-HP75 o similar, amb certificació Eurovent, construïda amb perfils d'alumini i panells sàndwich de 45mm d'espessor tots amb rotura de pont tèrmic fixats mitjançant compressió mecànica per perfil perimetral d'alumini que confereix al tancament una gran resistència mecànica, excel·lent estanqueïtat i atractiu disseny, exempta de cargolaria exterior i composada per xapa exterior lacada en blanc amb pintura en PVC de 20 micres d'espessor, no decolorable, poliuretà interior de 43 kg/m3 polimeritzat en absència de CHFCs, galvanitzat zincat interior, safates de condensats d'alumini, ventiladors amb motor EC, portes amb frontisses i manilles d'obertura ràpida en zones de depressió, filtres amb bastidors metàl·lics fixats i segellats perimetralment a la estructura interior amb extracció posterior per eliminar el bypass, superfície frontal íntegrament coberta per cel·les filtrants per maximitzar la superfície eficaç de filtrat, reduir les pèrdues de càrrega, els consums associats i espaiar els manteniments. Fitxes tècniques generades mitjançant software de selecció testat que contempla els efectes que sobre les prestacions de cada component exerceixen els canvis de direcció i velocitat que pateix l'aire al passar per dins de la UTA, les distàncies entre els components, l'efecte de la caixa (distància a les parets), el tipus de descàrrega, etc.. Amb la següent classificació segons la EN1886: Resistència mecànica: D1; Fuites d'aire (-400 Pa): L1; Fuites d'aire (+700Pa): L2 (R); Bypass de filtres: F9; Transmissivitat tèrmica: T2; Pont tèrmic: TB2 i la següent atenuació acústica del panell per banda d'octava: 14/9/13/10/24/32/38.
Característiques tècniques segons fitxa tècnica projecte.
Inclou:
- Configuració per intempèrie.
- Quadre de força FMA-HP, muntat i cablejat.
- Humificador de resistències amb una capacitat de producció de 10kg/h.
- Plènums d'impulsió i retorn.
- Maniguets antivibratoris EPDM.
- Safata de condensats en alumini.
- Juntes flexibles per a connexió a conductes.
- Connexions elèctriques.
- Connexions de canonades.
- Connexions i desguàs de dimensions segons RITE, incloent p.p. de canonada de desguàs fins a xarxa d'evacuació d'aigües,
- Conjunt de silentblocks per eliminar la transmissió de vibracions de la màquina, de les característiques (pes i freqüència) adients segons criteri de la DF.
- Targeta de comunicacions per comunicació amb sistema de gestió centralitzat.
- Quadre de potència i control incloent sistema de control i regulació horària, i de la temperatura i humitat de funcionament, amb sondes d'impulsió i retorn, segons esquema.
- Posada en funcionament, proves segons RITE.
- P.p. de material auxiliar de muntatge.
Totalment instal·lat.</t>
  </si>
  <si>
    <t>P-39</t>
  </si>
  <si>
    <t>BEJBAFMA102</t>
  </si>
  <si>
    <t>BEJBFMA01</t>
  </si>
  <si>
    <t>P-40</t>
  </si>
  <si>
    <t>BEJBAFMA021</t>
  </si>
  <si>
    <t>P-41</t>
  </si>
  <si>
    <t>BEKR225125</t>
  </si>
  <si>
    <t>Reixa impulsió/retorn, marca TROX, model AT-AG o similar, de dimensions 225x125mm, amb aletes horitzontals regulables, fabricada en alumini, amb comporta de regulació, acabat a definir DF. Inclou plenum de connexió, marc de muntatge, accessoris de fixació i muntatge. Totalment instal·lada. Ref.RA01.</t>
  </si>
  <si>
    <t>P-42</t>
  </si>
  <si>
    <t>BEKR325125</t>
  </si>
  <si>
    <t>Reixa impulsió/retorn, marca TROX, model AT-AG o similar, de dimensions 325x125mm, amb aletes horitzontals regulables, fabricada en alumini, amb comporta de regulació, acabat a definir DF. Inclou plenum de connexió, marc de muntatge, accessoris de fixació i muntatge. Totalment instal·lada.</t>
  </si>
  <si>
    <t>P-43</t>
  </si>
  <si>
    <t>BEKR325225</t>
  </si>
  <si>
    <t>Reixa impulsió/retorn, marca TROX, model AT-AG o similar, de dimensions 325x225mm, amb aletes horitzontals regulables, fabricada en alumini, amb comporta de regulació, acabat a definir DF. Inclou plenum de connexió, marc de muntatge, accessoris de fixació i muntatge. Totalment instal·lada. Ref.RA02.</t>
  </si>
  <si>
    <t>P-44</t>
  </si>
  <si>
    <t>BEKR425125</t>
  </si>
  <si>
    <t>Reixa impulsió/retorn, marca TROX, model AT-AG o similar, de dimensions 425x125mm, amb aletes horitzontals regulables, fabricada en alumini, amb comporta de regulació, acabat a definir DF. Inclou plenum de connexió, marc de muntatge, accessoris de fixació i muntatge. Totalment instal·lada. Ref.RA03.</t>
  </si>
  <si>
    <t>P-45</t>
  </si>
  <si>
    <t>BEKR425225</t>
  </si>
  <si>
    <t>Reixa impulsió/retorn, marca TROX, model AT-AG o similar, de dimensions 425x225mm, amb aletes horitzontals regulables, fabricada en alumini, amb comporta de regulació, acabat a definir DF. Inclou plenum de connexió, marc de muntatge, accessoris de fixació i muntatge. Totalment instal·lada. Ref.RA05.</t>
  </si>
  <si>
    <t>P-46</t>
  </si>
  <si>
    <t>BEKR525125</t>
  </si>
  <si>
    <t>P-47</t>
  </si>
  <si>
    <t>BEKR525225</t>
  </si>
  <si>
    <t>U</t>
  </si>
  <si>
    <t>P-48</t>
  </si>
  <si>
    <t>BEKR525325</t>
  </si>
  <si>
    <t>P-49</t>
  </si>
  <si>
    <t>B7DZB191</t>
  </si>
  <si>
    <t>Segellat del pas de canonades de rang de diametres de 50 a 125mm (PVC, PP, PE) combustibles EI 120, a traves de parets i forjats sectoritzats, mitjançant collarins PROMASTOP UCE de Promat o similar, totalment instal·lat, segons la solució constructiva del cfabricant i el seu assaig corresponent amb la Norma 1366-3.</t>
  </si>
  <si>
    <t>P-50</t>
  </si>
  <si>
    <t>BEKPTFKA4030</t>
  </si>
  <si>
    <t>Comporta tallafocs, rectangular, EI-120, de 400x300 mm amb premarc dotada d'actuador amb molla de retorn 24 V, Belimo, amb finals de carrera i mecanisme de disparador termoelèctric. Marca/model: TROX/ FKA2-EU/ES/400x300x305/Z45 o equivalent.</t>
  </si>
  <si>
    <t>P-51</t>
  </si>
  <si>
    <t>BEKPTFKA4535</t>
  </si>
  <si>
    <t>Comporta tallafocs, rectangular, EI-120, de 450x350 mm amb premarc dotada d'actuador amb molla de retorn 24 V, Belimo, amb finals de carrera i mecanisme de disparador termoelèctric. Marca/model: TROX/ FKA2-EU/ES/450x350x305/Z45 o equivalent.</t>
  </si>
  <si>
    <t>P-52</t>
  </si>
  <si>
    <t>BEKPTFKA5035</t>
  </si>
  <si>
    <t>Comporta tallafocs, rectangular, EI-120, de 500x350 mm amb premarc dotada d'actuador amb molla de retorn 24 V, Belimo, amb finals de carrera i mecanisme de disparador termoelèctric. Marca/model: TROX/ FKA2-EU/ES/500x350x305/Z45 o equivalent.</t>
  </si>
  <si>
    <t>P-53</t>
  </si>
  <si>
    <t>BEKPTFKA5040</t>
  </si>
  <si>
    <t>Comporta tallafocs, rectangular, EI-120, de 500x400 mm amb premarc dotada d'actuador amb molla de retorn 24 V, Belimo, amb finals de carrera i mecanisme de disparador termoelèctric. Marca/model: TROX/ FKA2-EU/ES/500x400x305/Z45 o equivalent.</t>
  </si>
  <si>
    <t>P-54</t>
  </si>
  <si>
    <t>BEKPTFKA6540</t>
  </si>
  <si>
    <t>Comporta tallafocs, rectangular, EI-120, de 650x400 mm amb premarc dotada d'actuador amb molla de retorn 24 V, Belimo, amb finals de carrera i mecanisme de disparador termoelèctric. Marca/model: TROX/ FKA2-EU/ES/650x400x305/Z45 o equivalent.</t>
  </si>
  <si>
    <t>P-55</t>
  </si>
  <si>
    <t>BEKPTFKA9055</t>
  </si>
  <si>
    <t>Comporta tallafocs, rectangular, EI-120, de 900x550 mm amb premarc dotada d'actuador amb molla de retorn 24 V, Belimo, amb finals de carrera i mecanisme de disparador termoelèctric. Marca/model: TROX/ FKA2-EU/ES/900x550x305/Z45 o equivalent.</t>
  </si>
  <si>
    <t>P-56</t>
  </si>
  <si>
    <t>BEKQ1510</t>
  </si>
  <si>
    <t>P-57</t>
  </si>
  <si>
    <t>BEKQ2010</t>
  </si>
  <si>
    <t>P-58</t>
  </si>
  <si>
    <t>BEM34110</t>
  </si>
  <si>
    <t>Extractor helicoïdal tubular d'hèlix variable, apte per a extracció de fums en cas d'incendi (400° C-2 h), trifàsic per a 400 V de tensió, de 500 mm de diàmetre i 9700 m3/h de cabal màxim d'aire</t>
  </si>
  <si>
    <t>P-59</t>
  </si>
  <si>
    <t>BEW51000</t>
  </si>
  <si>
    <t>Suport estàndard per a conducte rectangular metàl·lic, preu superior</t>
  </si>
  <si>
    <t>BEMSPCAB125</t>
  </si>
  <si>
    <t>P-60</t>
  </si>
  <si>
    <t>BEMSPCAB150</t>
  </si>
  <si>
    <t>P-61</t>
  </si>
  <si>
    <t>BEP3TLVS100</t>
  </si>
  <si>
    <t>P-62</t>
  </si>
  <si>
    <t>B7TDF6G6</t>
  </si>
  <si>
    <t>P-63</t>
  </si>
  <si>
    <t>BEU11113</t>
  </si>
  <si>
    <t>Purgador automàtic d'aire, de llautó, per flotador, de posició vertical i vàlvula d'obturació incorporada, amb rosca de 3/8´´ de diàmetre</t>
  </si>
  <si>
    <t>P-64</t>
  </si>
  <si>
    <t>BEU1E001</t>
  </si>
  <si>
    <t>Purgador automàtic d'aire, de llautó, per flotador, de posició vertical i vàlvula d'obturació incorporada, amb rosca de 1/2´´ de diàmetre, tipus Spirotop o similar</t>
  </si>
  <si>
    <t>P-65</t>
  </si>
  <si>
    <t>BEU52955</t>
  </si>
  <si>
    <t>Termòmetre bimetàl·lic amb beina de 1/2´´ de diàmetre, d'esfera de 100 mm, de &lt;= 120 °C</t>
  </si>
  <si>
    <t>P-66</t>
  </si>
  <si>
    <t>BEU6U001</t>
  </si>
  <si>
    <t>Manòmetre de glicerina per a una pressió de 0 a 10 bar, d'esfera de 63 mm de rosca d'1/4' de D</t>
  </si>
  <si>
    <t>P-67</t>
  </si>
  <si>
    <t>BEV21D00</t>
  </si>
  <si>
    <t>Sonda de temperatura en canonada amb beina, amb accessoris de muntatge</t>
  </si>
  <si>
    <t>P-68</t>
  </si>
  <si>
    <t>BEV24300</t>
  </si>
  <si>
    <t>Sonda de pressió diferencial per aigua, amb accessoris de muntatge</t>
  </si>
  <si>
    <t>P-69</t>
  </si>
  <si>
    <t>BEV2PD03</t>
  </si>
  <si>
    <t>Sonda de pressió diferencial líquid DTI10, subministrat per TREND, de rang 0 a 10 bar.</t>
  </si>
  <si>
    <t>P-70</t>
  </si>
  <si>
    <t>BEV2TA03</t>
  </si>
  <si>
    <t>Sensor temperatura ambient amb display model RD-WMB-T, marca TREND, ajust de consigna, ocupació i control de velocitats de ventilador. Comunicació via Wallbus a controlador sèrie IQ4e i IQeco, rang 0ºC a 50ºC.</t>
  </si>
  <si>
    <t>P-71</t>
  </si>
  <si>
    <t>BEV2TC02</t>
  </si>
  <si>
    <t>Sensor de temperatura d'immersió o conducte, TB/TI-S+WB150, marca TREND, amb rang -30º a 110ºC, 6 mm diàmetre estàndard i beina de llautó.</t>
  </si>
  <si>
    <t>P-72</t>
  </si>
  <si>
    <t>BEV2TH01</t>
  </si>
  <si>
    <t xml:space="preserve">Sonda d'humitat relativa i temperatura exterior, H7508b1060, subministrat per TREND, 0-10V (rang -30 a 50ºC), alimentació a 24Vac/dc (20mA). </t>
  </si>
  <si>
    <t>P-73</t>
  </si>
  <si>
    <t>BEV3H232</t>
  </si>
  <si>
    <t>Targeta d'expansió de comunicacions HON-NXEM-232 per a controlador TONN amb 1 port RS232 TREND.</t>
  </si>
  <si>
    <t>P-74</t>
  </si>
  <si>
    <t>BEV3I4DO</t>
  </si>
  <si>
    <t>Mòdul expansió IQ4/IO/4DO, de 4 sortides digitals amb capacitat de fins a 228 brlQs per a un IQ4e marca TREND de 105 mm d'ample i muntatge sobre carril DIN TS35. Distància fins a 300 metres entre mòdul d'expansió i controlador sèrie IQ4e.</t>
  </si>
  <si>
    <t>P-75</t>
  </si>
  <si>
    <t>BEV3I8DI</t>
  </si>
  <si>
    <t>Mòdul expansió IQ4/IO/8DI, de 8 entrades digitals amb capacitat de fins a 224 brlQs per a un IQ4e marca TREND de 70 mm d'ample i muntatge sobre carril DIN TS35. Distància fins a 300 metres entre mòdul d'expansió i controlador sèrie IQ4e.</t>
  </si>
  <si>
    <t>P-76</t>
  </si>
  <si>
    <t>BEV3I8DO</t>
  </si>
  <si>
    <t>Mòdul expansió IQ4/IO/8DO, de 8 sortides digitals amb capacitat de fins a 456 brlQs per a un IQ4e marca TREND de 105 mm d'ample i muntatge sobre carril DIN TS35. Distància fins a 300 metres entre mòdul d'expansió i controlador sèrie IQ4e.</t>
  </si>
  <si>
    <t>P-77</t>
  </si>
  <si>
    <t>BEV3IQ35</t>
  </si>
  <si>
    <t>BEV3IQ00</t>
  </si>
  <si>
    <t>Controlador IQ4NC/00/230, lliurement programable de la sèrie IQ4NC, marca TREND, amb protocol BACnet IP i BACnet MS/TP (velocitat de transmissió 9k6 a 78k8 baud) i certificació BTL, mitjançant llicència actualització interfície opcional integració a dispositius tercers en Modbus IP (Lloc supervisió o direcció email), comunicacions en Ethernet via TCP/IP i DHCP i RS485 per a BACnet MS/TP i ports addicionals RS232 per a supervisor local, USB per a enginyeria local i Wallbus per a sensors, memòria no volàtil per a estratègia i dades i rellotge intern per a programació horària, muntatge sobre carril DIN i alimentació a 230 Vca i 50/60 Hz. Disposa de capacitat de fins a 16.000 brlQs ampliable fins a 30.000 brlQs mitjançant llicència d'actualització.</t>
  </si>
  <si>
    <t>P-78</t>
  </si>
  <si>
    <t>BEV3IQ16</t>
  </si>
  <si>
    <t>Controlador IQ4E/16/BAC/230, lliurement programable i expandible de la sèrie IQ4e marca TREND amb protocol BACnet i certificació BTL (BACnet Building Controller, B-BC), mitjançant llicència actualització interfície opcional integració a dispositius tercers en Modbus IP, Modbus RS485 i Mbus RS232, servidor XML web intern , comunicacions a Ethernet 10/100 Mbps via TCP / IP i DHCP i ports addicionals RS232 per a supervisor local, USB per enginyeria local i Wallbus per sensors, memòria no volàtil per estratègia i dades i rellotge intern per a programació horària, sincronització automàtica horària i horari estiu via Servidor NTP (protocol sincronització horària per internet), muntatge sobre carril DIN TS35 i alimentació a 230 V CA i 50/60 Hz. Disposa de 10 entrades universals, 6 sortides analògiques i 30.000 brIQs amb capacitat d'ampliació fins a 192 senyals i fins a 90.000 brIQs mitjançant l'actualització del firmware del controlador via programari i afegint mòduls expansió d'entrades i sortides.</t>
  </si>
  <si>
    <t>P-79</t>
  </si>
  <si>
    <t>BEV3IQ32</t>
  </si>
  <si>
    <t>Controlador IQ4E/32/BAC/230, lliurement programable i expandible de la sèrie IQ4e marca TREND amb protocol BACnet i certificació BTL (BACnet Building Controller, B-BC), mitjançant llicència actualització interfície opcional integració a dispositius tercers en Modbus IP, Modbus RS485 i Mbus RS232, servidor XML web intern , comunicacions a Ethernet 10/100 Mbps via TCP / IP i DHCP i ports addicionals RS232 per a supervisor local, USB per enginyeria local i Wallbus per sensors, memòria no volàtil per estratègia i dades i rellotge intern per a programació horària, sincronització automàtica horària i horari estiu via Servidor NTP (protocol sincronització horària per internet), muntatge sobre carril DIN TS35 i alimentació a 230 V CA i 50/60 Hz. Disposa de 10 entrades universals, 6 sortides analògiques i 30.000 brIQs amb capacitat fins a 32 senyals mitjançant mòduls d'expansió d'entrades i sortides i capacitat d'ampliació fins a 192 senyals i fins a 90.000 brIQs mitjançant l'actualització del firmware del controlador via programari i afegint mòduls expansió d'entrades i sortides.</t>
  </si>
  <si>
    <t>P-80</t>
  </si>
  <si>
    <t>P-81</t>
  </si>
  <si>
    <t>BEV3IQ64</t>
  </si>
  <si>
    <t>Controlador IQ4E/64/BAC/230, lliurement programable i expandible de la sèrie IQ4e marca TREND amb protocol BACnet i certificació BTL (BACnet Building Controller, B-BC), mitjançant llicència actualització interfície opcional integració a dispositius tercers en Modbus IP, Modbus RS485 i Mbus RS232, servidor XML web intern , comunicacions a Ethernet 10/100 Mbps via TCP / IP i DHCP i ports addicionals RS232 per a supervisor local, USB per enginyeria local i Wallbus per sensors, memòria no volàtil per estratègia i dades i rellotge intern per a programació horària, sincronització automàtica horària i horari estiu via Servidor NTP (protocol sincronització horària per internet), muntatge sobre carril DIN TS35 i alimentació a 230 V CA i 50/60 Hz. Disposa de 10 entrades universals, 6 sortides analògiques i 30.000 brIQs amb capacitat fins a 64 senyals mitjançant mòduls d'expansió d'entrades i sortides i capacitat d'ampliació fins a 192 senyals i fins a 90.000 brIQs mitjançant l'actualització del firmware del controlador via programari i afegint mòduls expansió d'entrades i sortides.</t>
  </si>
  <si>
    <t>P-82</t>
  </si>
  <si>
    <t>BEV3RS08</t>
  </si>
  <si>
    <t>Convertidor RS232/M-Bus model PW20 subministrat per TREND, de fins a 20 mesuradors.</t>
  </si>
  <si>
    <t>P-83</t>
  </si>
  <si>
    <t>BEV3SRMV</t>
  </si>
  <si>
    <t>Relé SRMV de 12V contínua marca TREND.</t>
  </si>
  <si>
    <t>P-84</t>
  </si>
  <si>
    <t>BEV3I16DI</t>
  </si>
  <si>
    <t>Mòdul expansió IQ4/IO/16DI, de 16 entrades digitals amb capacitat de fins a 448 brlQs per a un IQ4e marca TREND de 105 mm d'ample i muntatge sobre carril DIN TS35. Distància fins a 300 metres entre mòdul d'expansió i controlador sèrie IQ4e.</t>
  </si>
  <si>
    <t>P-85</t>
  </si>
  <si>
    <t>BEV3T1250</t>
  </si>
  <si>
    <t>Controlador lliurement programable i multiprotocol TONN8 amb llicència fins a 1250 punts i 2 anys de garantia, software marca TREND per a integracions a tercers, memòria no volàtil per a estrategia i dades i rellotge intern per a programació horària. Disposa dels següents ports de comunicacions: WIFI, 2 ports ethernet, 2 ports RS484 i l'opció d'ampliació de més ports mitjançant targetes de comunicació RS232, LONFTT i RS485. Subministrat amb els següents protocols de sèrie: BACnet IP, BACnet MSTP, EIB/KNX IP, LONFTT (RS485), LON IP, ModbusRT Master, ModbusRTU, ModbusTCP, ModbusTCP Esclavo, MBus Serial i SNMP IP i possibilitat de sol·licitar drivers d'integració addicionals amb altres protocols via ampliació. Muntatge en carril DIN o superfície. Model TONN-W02-81250-24 + TONN-SMA-8025-1YR.</t>
  </si>
  <si>
    <t>P-86</t>
  </si>
  <si>
    <t>BEV4BU04</t>
  </si>
  <si>
    <t>Bus de comunicacions, xarxa Ethernet categoria 6, entre els controladors i el servidor del sistema de gestió i el bus de comunicacions dels controladors de les unitats terminals amb el nus de comunicacions d'aquests, BACnet MS/TP. Així mateix s'inclou el bus de comunicacions entres les passarel·les i controladors/interfície i les targetes d'interfície dels equips a integrar (Modbus, Mbus, BACnet,etc.).</t>
  </si>
  <si>
    <t>P-87</t>
  </si>
  <si>
    <t>BEV5IS03</t>
  </si>
  <si>
    <t>P-88</t>
  </si>
  <si>
    <t>BEV5LS01</t>
  </si>
  <si>
    <t>Paquet de programari IQVISION de supervisió marca TREND en entorn Windows, base de dades SQL opcional mitjançant adquisició llicència no inclosa en el paquet bàsic, amb presentació de valors sobre esquemes dinàmics mitjançant animacions, gràfiques de valors en temps real, gestió d'alarmes que permetin realitzar una estadística real de la instal·lació en funció de la prioritat i criticitat de l'alarma, possibilitat de retransmissió d'alarmes a altres escades de Trend, a correus electrònics, impressores remotes..., gestió d'horaris i calendari perpetu, gestió d'històrics que inclou gravació automàtica dels mateixos, mostreig i gravació automàtica que permeti variables simultàniament, tant variables físiques com pseudo punts programats, gestió d'usuaris que permet nivells d'accés diferents sense límit d'usuaris, punts o esquemes dinàmics segons llicència adquirida amb possibilitat d'ampliació a través de l'adquisició llicències addicionals, servidor web amb capacitat d'accés simultani a través d'internet / intranet sense límit usuaris mitjançant un navegador web estàndard, comunicació mitjançant xarxes Ethernet / TCP / IP estàndard. Sense incloure programació i posada en marxa. Opció capacitat integrar ´´Sistema Tercers´´ en els següents protocols: BACnet IP, KNX IP, Modbus IP, Mbus IP, SNMP i OPC mitjançant adquisició controladors. Llicència inicial bàsica valida per a una de base dades de fins a 2.500 punts més llicència integració de fins a 1 controlador / passarel·la TONN8. Aquesta llicència inicial es pot ampliar amb l'adquisició de posterior llicències de punts de bases de dades, controladors d'integració a tercers i així com drivers integració passarel·les Tonn.</t>
  </si>
  <si>
    <t>P-89</t>
  </si>
  <si>
    <t>BEV5PM04</t>
  </si>
  <si>
    <t>P-90</t>
  </si>
  <si>
    <t>BEV5SO02</t>
  </si>
  <si>
    <t>Ordinador amb sistema operatiu Winsows 10, ratolí, Monitor 32´´ i impressora.</t>
  </si>
  <si>
    <t>P-91</t>
  </si>
  <si>
    <t>BEVG5006</t>
  </si>
  <si>
    <t>Comptador d'energia tèrmica model EW5001CD0100+EWA500C-MBUS+EW3701AP5000+EWA3002680+EWA3002685 amb certificat MID, subministrat per TREND, DN50, Qp 15m3/h, inclou targeta de comunicacions Mbus. Format pels següents elements:
- Calculador d'energia electrònic per aigua calenta i freda, certificat MID, energia en MWh, 1 decimal i 100l/p
- Mòdul M-BUS per a EW500
- Cabalímetre mecànic tipus Woltman DN50, 15m3/h per a aigua fins a 130ºC amb certificat MID, PN16, sortida de 100 l/p i distància entre vies de 200mm
- Parella de sensors de temperatura PT500 amb certificat MID de 5.2mm i cable de 2m
- Dues beines de llautó 52mm MID per a canonades DN40-DN65</t>
  </si>
  <si>
    <t>P-92</t>
  </si>
  <si>
    <t>BEVG8007</t>
  </si>
  <si>
    <t>Comptador d'energia tèrmica model EW5001CD0100+EWA500C-MBUS+EW3701AP6500+EWA3002680+EWA3004406 amb certificat MID, subministrat per TREND, DN80, Qp 40m3/h, inclou targeta de comunicacions Mbus. Format pels següents elements:
- Calculador d'energia electrònic per aigua calenta i freda, certificat MID, energia en MWh, 1 decimal i 100l/p
- Mòdul M-BUS per a EW500
- Cabalímetre mecànic tipus Woltman DN80, 40m3/h per a aigua fins a 130ºC amb certificat MID, PN16, sortida de 100 l/p i distància entre vies de 225mm
- Parella de sensors de temperatura PT500 amb certificat MID de 5.2mm i cable de 2m
- Dues beines de llautó 85mm MID per a canonades DN80-DN125</t>
  </si>
  <si>
    <t>P-93</t>
  </si>
  <si>
    <t>BEVZAQ01</t>
  </si>
  <si>
    <t>Armaris quadres de control principals, inclou placa, transformador, automàtic, endoll, bornes portafusibles, borna terra, canals, carrils i accessoris de muntatge.</t>
  </si>
  <si>
    <t>P-94</t>
  </si>
  <si>
    <t>BEVZAQ02</t>
  </si>
  <si>
    <t>Armaris quadres de control dels controladors de les unitats terminals (IQeco), inclou tots els accessoris de muntatge.</t>
  </si>
  <si>
    <t>P-95</t>
  </si>
  <si>
    <t>BFY11820</t>
  </si>
  <si>
    <t>Part proporcional d'elements de muntatge per a tubs d'acer negre de diàmetre 1´´1/2, soldat</t>
  </si>
  <si>
    <t>BFW11820</t>
  </si>
  <si>
    <t>Accessori per a tubs d'acer negre de diàmetre 1´´1/2, per a soldar</t>
  </si>
  <si>
    <t>BF11M800</t>
  </si>
  <si>
    <t>Tub d'acer negre sense soldadura, fabricat amb acer S195 T, d'1´´1/2 de mida de rosca (diàmetre exterior especificat=48,3 mm i DN=40 mm), sèrie M segons UNE-EN 10255</t>
  </si>
  <si>
    <t>B0A71H00</t>
  </si>
  <si>
    <t>Abraçadora metàl·lica, de 47 mm de diàmetre interior</t>
  </si>
  <si>
    <t>P-96</t>
  </si>
  <si>
    <t>BFW11A20</t>
  </si>
  <si>
    <t>Accessori per a tubs d'acer negre de diàmetre 2´´1/2, per a soldar</t>
  </si>
  <si>
    <t>BFY11A20</t>
  </si>
  <si>
    <t>Part proporcional d'elements de muntatge per a tubs d'acer negre de diàmetre 2´´1/2, soldat</t>
  </si>
  <si>
    <t>BF11MA00</t>
  </si>
  <si>
    <t>Tub d'acer negre sense soldadura, fabricat amb acer S195 T, de 2´´1/2 de mida de rosca (diàmetre exterior especificat=76,1 mm i DN=65 mm), sèrie M segons UNE-EN 10255</t>
  </si>
  <si>
    <t>B0A71L00</t>
  </si>
  <si>
    <t>Abraçadora metàl·lica, de 75 mm de diàmetre interior</t>
  </si>
  <si>
    <t>P-97</t>
  </si>
  <si>
    <t>B0A71M00</t>
  </si>
  <si>
    <t>Abraçadora metàl·lica, de 90 mm de diàmetre interior</t>
  </si>
  <si>
    <t>BFW11B20</t>
  </si>
  <si>
    <t>Accessori per a tubs d'acer negre de diàmetre 3´´, per a soldar</t>
  </si>
  <si>
    <t>BFY11B20</t>
  </si>
  <si>
    <t>Part proporcional d'elements de muntatge per a tubs d'acer negre de diàmetre 3´´, soldat</t>
  </si>
  <si>
    <t>BF11MB00</t>
  </si>
  <si>
    <t>Tub d'acer negre sense soldadura, fabricat amb acer S195 T, de 3´´ de mida de rosca (diàmetre exterior especificat=88,9 mm i DN=80 mm), sèrie M segons UNE-EN 10255</t>
  </si>
  <si>
    <t>P-98</t>
  </si>
  <si>
    <t>BF4233A0</t>
  </si>
  <si>
    <t>Tub d'acer inoxidable 1.4404 (AISI 316L) amb soldadura longitudinal, de 15 mm de diàmetre exterior i d'1 mm de gruix de paret, sèrie 2 segons UNE-EN 10312</t>
  </si>
  <si>
    <t>BFW41610</t>
  </si>
  <si>
    <t>Accessori per a tubs d'acer inoxidable, de 15 mm de diàmetre, per a unió a pressió</t>
  </si>
  <si>
    <t>B0A7A300</t>
  </si>
  <si>
    <t>Abraçadora d'acer inoxidable, unió amb encaix, de 15 mm de diàmetre interior</t>
  </si>
  <si>
    <t>P-99</t>
  </si>
  <si>
    <t>BFW41810</t>
  </si>
  <si>
    <t>Accessori per a tubs d'acer inoxidable, de 18 mm de diàmetre, per a unió a pressió</t>
  </si>
  <si>
    <t>BF4234A0</t>
  </si>
  <si>
    <t>Tub d'acer inoxidable 1.4404 (AISI 316L) amb soldadura longitudinal, de 18 mm de diàmetre exterior i d'1 mm de gruix de paret, sèrie 2 segons UNE-EN 10312</t>
  </si>
  <si>
    <t>B0A7A400</t>
  </si>
  <si>
    <t>Abraçadora d'acer inoxidable, unió amb encaix, de 18 mm de diàmetre interior</t>
  </si>
  <si>
    <t>P-100</t>
  </si>
  <si>
    <t>BFW41A10</t>
  </si>
  <si>
    <t>Accessori per a tubs d'acer inoxidable, de 22 mm de diàmetre, per a unió a pressió</t>
  </si>
  <si>
    <t>BF4235C0</t>
  </si>
  <si>
    <t>Tub d'acer inoxidable 1.4404 (AISI 316L) amb soldadura longitudinal, de 22 mm de diàmetre exterior i d'1,2 mm de gruix de paret, sèrie 2 segons UNE-EN 10312</t>
  </si>
  <si>
    <t>B0A7A500</t>
  </si>
  <si>
    <t>Abraçadora d'acer inoxidable, unió amb encaix, de 22 mm de diàmetre interior</t>
  </si>
  <si>
    <t>P-101</t>
  </si>
  <si>
    <t>BFW41C10</t>
  </si>
  <si>
    <t>Accessori per a tubs d'acer inoxidable, de 28 mm de diàmetre, per a unió a pressió</t>
  </si>
  <si>
    <t>BF4236C0</t>
  </si>
  <si>
    <t>Tub d'acer inoxidable 1.4404 (AISI 316L) amb soldadura longitudinal, de 28 mm de diàmetre exterior i d'1,2 mm de gruix de paret, sèrie 2 segons UNE-EN 10312</t>
  </si>
  <si>
    <t>B0A7A600</t>
  </si>
  <si>
    <t>Abraçadora d'acer inoxidable, unió amb encaix, de 28 mm de diàmetre interior</t>
  </si>
  <si>
    <t>P-102</t>
  </si>
  <si>
    <t>BF4237E0</t>
  </si>
  <si>
    <t>Tub d'acer inoxidable 1.4404 (AISI 316L) amb soldadura longitudinal, de 35 mm de diàmetre exterior i d'1,5 mm de gruix de paret, sèrie 2 segons UNE-EN 10312</t>
  </si>
  <si>
    <t>B0A7A700</t>
  </si>
  <si>
    <t>Abraçadora d'acer inoxidable, unió amb encaix, de 35 mm de diàmetre interior</t>
  </si>
  <si>
    <t>BFW41E10</t>
  </si>
  <si>
    <t>Accessori per a tubs d'acer inoxidable, de 35 mm de diàmetre, per a unió a pressió</t>
  </si>
  <si>
    <t>P-103</t>
  </si>
  <si>
    <t>BF4238E0</t>
  </si>
  <si>
    <t>Tub d'acer inoxidable 1.4404 (AISI 316L) amb soldadura longitudinal, de 42 mm de diàmetre exterior i d'1,5 mm de gruix de paret, sèrie 2 segons UNE-EN 10312</t>
  </si>
  <si>
    <t>BFW41G10</t>
  </si>
  <si>
    <t>Accessori per a tubs d'acer inoxidable, de 42 mm de diàmetre, per a unió a pressió</t>
  </si>
  <si>
    <t>B0A7A800</t>
  </si>
  <si>
    <t>Abraçadora d'acer inoxidable, unió amb encaix, de 42 mm de diàmetre interior</t>
  </si>
  <si>
    <t>P-104</t>
  </si>
  <si>
    <t>BFW41H10</t>
  </si>
  <si>
    <t>Accessori per a tubs d'acer inoxidable, de 54 mm de diàmetre, per a unió a pressió</t>
  </si>
  <si>
    <t>B0A7B900</t>
  </si>
  <si>
    <t>Abraçadora d'acer inoxidable, isofònica, de 54 mm de diàmetre interior</t>
  </si>
  <si>
    <t>BF4239E0</t>
  </si>
  <si>
    <t>Tub d'acer inoxidable 1.4404 (AISI 316L) amb soldadura longitudinal, de 54 mm de diàmetre exterior i d'1,5 mm de gruix de paret, sèrie 2 segons UNE-EN 10312</t>
  </si>
  <si>
    <t>P-105</t>
  </si>
  <si>
    <t>B0A7BB00</t>
  </si>
  <si>
    <t>Abraçadora d'acer inoxidable, isofònica, de 75 mm de diàmetre interior</t>
  </si>
  <si>
    <t>BFW41J10</t>
  </si>
  <si>
    <t>Accessori per a tubs d'acer inoxidable, de 76,1 mm de diàmetre, per a unió a pressió</t>
  </si>
  <si>
    <t>BF423BF0</t>
  </si>
  <si>
    <t>Tub d'acer inoxidable 1.4404 (AISI 316L) amb soldadura longitudinal, de 76,1 mm de diàmetre exterior i de 2 mm de gruix de paret, sèrie 2 segons UNE-EN 10312</t>
  </si>
  <si>
    <t>P-106</t>
  </si>
  <si>
    <t>P-107</t>
  </si>
  <si>
    <t>BF42DN80</t>
  </si>
  <si>
    <t>Col·lector d'acer inoxidable DN80 1.4404 (AISI 316L) amb soldadura longitudinal, de 88,9 mm de diàmetre exterior i 2 mm de gruix de paret, sèrie 2 segons UNE-EN 10312, segons esquema de principi. Inclou aïllament, suporteria, brides i contrabrides per a connexió de canonades i accessoris.</t>
  </si>
  <si>
    <t>P-108</t>
  </si>
  <si>
    <t>O01-O0101</t>
  </si>
  <si>
    <t>H</t>
  </si>
  <si>
    <t>Oficial primera</t>
  </si>
  <si>
    <t>P21-76145</t>
  </si>
  <si>
    <t>Accessoris, AG i soporteria canonada coure de 10mm.</t>
  </si>
  <si>
    <t>Canonada coure de 10x1mm.</t>
  </si>
  <si>
    <t>medis auxiliars</t>
  </si>
  <si>
    <t>P-109</t>
  </si>
  <si>
    <t>P21-149267</t>
  </si>
  <si>
    <t>Accessoris canonada coure d.12x1mm</t>
  </si>
  <si>
    <t>Canonada coure d.12x1mm</t>
  </si>
  <si>
    <t>P-110</t>
  </si>
  <si>
    <t>Canonada coure d.15x1mm</t>
  </si>
  <si>
    <t>P21-76146</t>
  </si>
  <si>
    <t>Accessoris canonada coure d.15x1mm</t>
  </si>
  <si>
    <t>P-111</t>
  </si>
  <si>
    <t>Canonada coure d.18x1mm</t>
  </si>
  <si>
    <t>P21-76147</t>
  </si>
  <si>
    <t>Accessoris canonada coure d.18x1mm</t>
  </si>
  <si>
    <t>446-64SAT</t>
  </si>
  <si>
    <t>SAT</t>
  </si>
  <si>
    <t>P-112</t>
  </si>
  <si>
    <t>P21-76148</t>
  </si>
  <si>
    <t>Accessoris canonada coure d.28mm</t>
  </si>
  <si>
    <t>P-113</t>
  </si>
  <si>
    <t>B0A75800</t>
  </si>
  <si>
    <t>Abraçadora plàstica, de 20 mm de diàmetre interior</t>
  </si>
  <si>
    <t>BFB46551</t>
  </si>
  <si>
    <t>Tub de polietilè reticulat de 20 mm de diàmetre nominal exterior i 1,9 mm de gruix, de la sèrie 5 segons UNE-EN ISO 15875-2</t>
  </si>
  <si>
    <t>BFYB5405</t>
  </si>
  <si>
    <t>Part proporcional d'elements de muntatge per a tubs de polietilè reticulat, de 20 mm de diàmetre nominal exterior, per a connectar a pressió</t>
  </si>
  <si>
    <t>BFWB5405</t>
  </si>
  <si>
    <t>Accessori per a tubs de polietilè reticulat, de 20 mm de diàmetre nominal exterior, metàl·lic, per a connectar a pressió</t>
  </si>
  <si>
    <t>P-114</t>
  </si>
  <si>
    <t>BFYB5505</t>
  </si>
  <si>
    <t>Part proporcional d'elements de muntatge per a tubs de polietilè reticulat, de 25 mm de diàmetre nominal exterior, per a connectar a pressió</t>
  </si>
  <si>
    <t>BFWB5505</t>
  </si>
  <si>
    <t>Accessori per a tubs de polietilè reticulat, de 25 mm de diàmetre nominal exterior, metàl·lic, per a connectar a pressió</t>
  </si>
  <si>
    <t>B0A75Y00</t>
  </si>
  <si>
    <t>Abraçadora plàstica, de 25 mm de diàmetre interior</t>
  </si>
  <si>
    <t>BFB48751</t>
  </si>
  <si>
    <t>Tub de polietilè reticulat de 25 mm de diàmetre nominal exterior i 2,3 mm de gruix, de la sèrie 5 segons UNE-EN ISO 15875-2</t>
  </si>
  <si>
    <t>P-115</t>
  </si>
  <si>
    <t>B0A75E00</t>
  </si>
  <si>
    <t>Abraçadora plàstica, de 32 mm de diàmetre interior</t>
  </si>
  <si>
    <t>BFB4A951</t>
  </si>
  <si>
    <t>Tub de polietilè reticulat de 32 mm de diàmetre nominal exterior i 2,9 mm de gruix, de la sèrie 5 segons UNE-EN ISO 15875-2</t>
  </si>
  <si>
    <t>BFWB5605</t>
  </si>
  <si>
    <t>Accessori per a tubs de polietilè reticulat, de 32 mm de diàmetre nominal exterior, metàl·lic, per a connectar a pressió</t>
  </si>
  <si>
    <t>BFYB5605</t>
  </si>
  <si>
    <t>Part proporcional d'elements de muntatge per a tubs de polietilè reticulat, de 32 mm de diàmetre nominal exterior, per a connectar a pressió</t>
  </si>
  <si>
    <t>P-116</t>
  </si>
  <si>
    <t>BFC14C00</t>
  </si>
  <si>
    <t>Tub de Polipropilè-copolímer PP-R a pressió de diàmetre 20x1,9 mm, sèrie S 5 segons UNE-EN ISO 15874-2</t>
  </si>
  <si>
    <t>P-117</t>
  </si>
  <si>
    <t>BFC15C00</t>
  </si>
  <si>
    <t>Tub de Polipropilè-copolímer PP-R a pressió de diàmetre 25x2,3 mm, sèrie S 5 segons UNE-EN ISO 15874-2</t>
  </si>
  <si>
    <t>P-118</t>
  </si>
  <si>
    <t>BFM28930</t>
  </si>
  <si>
    <t>Maniguet antivibratori d'EPDM amb brides, de diàmetre nominal 50 mm, cos de cautxú EPDM reforçat amb niló, brides d'acer galvanitzat, pressió màxima 10 bar, temperatura màxima 105 °C</t>
  </si>
  <si>
    <t>P-119</t>
  </si>
  <si>
    <t>BFM28A30</t>
  </si>
  <si>
    <t>Maniguet antivibratori d'EPDM amb brides, de diàmetre nominal 65 mm, cos de cautxú EPDM reforçat amb niló, brides d'acer galvanitzat, pressió màxima 10 bar, temperatura màxima 105 °C</t>
  </si>
  <si>
    <t>P-120</t>
  </si>
  <si>
    <t>BFYQ3040</t>
  </si>
  <si>
    <t>Part proporcional d'elements de muntatge per a aïllament tèrmic d'escuma elastomèrica, de 19 mm de gruix</t>
  </si>
  <si>
    <t>BFQ3386A</t>
  </si>
  <si>
    <t>Aïllament tèrmic d'escuma elastomèrica per a canonades que transporten fluids a temperatura entre -50°C i 105°C, per a tub de diàmetre exterior 18 mm, de 19 mm de gruix, amb un factor de resistència a la difusió del vapor d'aigua &gt;= 7000</t>
  </si>
  <si>
    <t>P-121</t>
  </si>
  <si>
    <t>BFQ3387A</t>
  </si>
  <si>
    <t>Aïllament tèrmic d'escuma elastomèrica per a canonades que transporten fluids a temperatura entre -50°C i 105°C, per a tub de diàmetre exterior 22 mm, de 19 mm de gruix, amb un factor de resistència a la difusió del vapor d'aigua &gt;= 7000</t>
  </si>
  <si>
    <t>P-122</t>
  </si>
  <si>
    <t>BFQ3389A</t>
  </si>
  <si>
    <t>Aïllament tèrmic d'escuma elastomèrica per a canonades que transporten fluids a temperatura entre -50°C i 105°C, per a tub de diàmetre exterior 28 mm, de 19 mm de gruix, amb un factor de resistència a la difusió del vapor d'aigua &gt;= 7000</t>
  </si>
  <si>
    <t>P-123</t>
  </si>
  <si>
    <t>BFQ338BA</t>
  </si>
  <si>
    <t>Aïllament tèrmic d'escuma elastomèrica per a canonades que transporten fluids a temperatura entre -50°C i 105°C, per a tub de diàmetre exterior 35 mm, de 19 mm de gruix, amb un factor de resistència a la difusió del vapor d'aigua &gt;= 7000</t>
  </si>
  <si>
    <t>P-124</t>
  </si>
  <si>
    <t>BFQ338CA</t>
  </si>
  <si>
    <t>Aïllament tèrmic d'escuma elastomèrica per a canonades que transporten fluids a temperatura entre -50°C i 105°C, per a tub de diàmetre exterior 42 mm, de 19 mm de gruix, amb un factor de resistència a la difusió del vapor d'aigua &gt;= 7000</t>
  </si>
  <si>
    <t>P-125</t>
  </si>
  <si>
    <t>BFQ338EA</t>
  </si>
  <si>
    <t>Aïllament tèrmic d'escuma elastomèrica per a canonades que transporten fluids a temperatura entre -50°C i 105°C, per a tub de diàmetre exterior 54 mm, de 19 mm de gruix, amb un factor de resistència a la difusió del vapor d'aigua &gt;= 7000</t>
  </si>
  <si>
    <t>P-126</t>
  </si>
  <si>
    <t>BFQ338LA</t>
  </si>
  <si>
    <t>Aïllament tèrmic d'escuma elastomèrica per a canonades que transporten fluids a temperatura entre -50°C i 105°C, per a tub de diàmetre exterior 89 mm, de 19 mm de gruix, amb un factor de resistència a la difusió del vapor d'aigua &gt;= 7000</t>
  </si>
  <si>
    <t>P-127</t>
  </si>
  <si>
    <t>BFYQ3060</t>
  </si>
  <si>
    <t>Part proporcional d'elements de muntatge per a aïllament tèrmic d'escuma elastomèrica, de 25 mm de gruix</t>
  </si>
  <si>
    <t>BFQ33A5A</t>
  </si>
  <si>
    <t>Aïllament tèrmic d'escuma elastomèrica per a canonades que transporten fluids a temperatura entre -50°C i 105°C, per a tub de diàmetre exterior 15 mm, de 25 mm de gruix, amb un factor de resistència a la difusió del vapor d'aigua &gt;= 7000</t>
  </si>
  <si>
    <t>P-128</t>
  </si>
  <si>
    <t>BFQ33A6A</t>
  </si>
  <si>
    <t>Aïllament tèrmic d'escuma elastomèrica per a canonades que transporten fluids a temperatura entre -50°C i 105°C, per a tub de diàmetre exterior 18 mm, de 25 mm de gruix, amb un factor de resistència a la difusió del vapor d'aigua &gt;= 7000</t>
  </si>
  <si>
    <t>P-129</t>
  </si>
  <si>
    <t>P-130</t>
  </si>
  <si>
    <t>BFQ33A9A</t>
  </si>
  <si>
    <t>Aïllament tèrmic d'escuma elastomèrica per a canonades que transporten fluids a temperatura entre -50°C i 105°C, per a tub de diàmetre exterior 28 mm, de 25 mm de gruix, amb un factor de resistència a la difusió del vapor d'aigua &gt;= 7000</t>
  </si>
  <si>
    <t>P-131</t>
  </si>
  <si>
    <t>BFQ33ABA</t>
  </si>
  <si>
    <t>Aïllament tèrmic d'escuma elastomèrica per a canonades que transporten fluids a temperatura entre -50°C i 105°C, per a tub de diàmetre exterior 35 mm, de 25 mm de gruix, amb un factor de resistència a la difusió del vapor d'aigua &gt;= 7000</t>
  </si>
  <si>
    <t>P-132</t>
  </si>
  <si>
    <t>BFYQ3080</t>
  </si>
  <si>
    <t>Part proporcional d'elements de muntatge per a aïllament tèrmic d'escuma elastomèrica, de 32 mm de gruix</t>
  </si>
  <si>
    <t>BFQ33CCA</t>
  </si>
  <si>
    <t>Aïllament tèrmic d'escuma elastomèrica per a canonades que transporten fluids a temperatura entre -50°C i 105°C, per a tub de diàmetre exterior 42 mm, de 32 mm de gruix, amb un factor de resistència a la difusió del vapor d'aigua &gt;= 7000</t>
  </si>
  <si>
    <t>P-133</t>
  </si>
  <si>
    <t>BFQ33CEA</t>
  </si>
  <si>
    <t>Aïllament tèrmic d'escuma elastomèrica per a canonades que transporten fluids a temperatura entre -50°C i 105°C, per a tub de diàmetre exterior 54 mm, de 32 mm de gruix, amb un factor de resistència a la difusió del vapor d'aigua &gt;= 7000</t>
  </si>
  <si>
    <t>P-134</t>
  </si>
  <si>
    <t>BFQ33E6A</t>
  </si>
  <si>
    <t>Aïllament tèrmic d'escuma elastomèrica per a canonades que transporten fluids a temperatura entre -50°C i 105°C, per a tub de diàmetre exterior 18 mm, de 40 mm de gruix, amb un factor de resistència a la difusió del vapor d'aigua &gt;= 7000</t>
  </si>
  <si>
    <t>BFYQ3090</t>
  </si>
  <si>
    <t>Part proporcional d'elements de muntatge per a aïllament tèrmic d'escuma elastomèrica, de 40 mm de gruix</t>
  </si>
  <si>
    <t>P-135</t>
  </si>
  <si>
    <t>BFQ33E7A</t>
  </si>
  <si>
    <t>Aïllament tèrmic d'escuma elastomèrica per a canonades que transporten fluids a temperatura entre -50°C i 105°C, per a tub de diàmetre exterior 22 mm, de 40 mm de gruix, amb un factor de resistència a la difusió del vapor d'aigua &gt;= 7000</t>
  </si>
  <si>
    <t>P-136</t>
  </si>
  <si>
    <t>BFQ33E9A</t>
  </si>
  <si>
    <t>Aïllament tèrmic d'escuma elastomèrica per a canonades que transporten fluids a temperatura entre -50°C i 105°C, per a tub de diàmetre exterior 28 mm, de 40 mm de gruix, amb un factor de resistència a la difusió del vapor d'aigua &gt;= 7000</t>
  </si>
  <si>
    <t>P-137</t>
  </si>
  <si>
    <t>BFQ33EBA</t>
  </si>
  <si>
    <t>Aïllament tèrmic d'escuma elastomèrica per a canonades que transporten fluids a temperatura entre -50°C i 105°C, per a tub de diàmetre exterior 35 mm, de 40 mm de gruix, amb un factor de resistència a la difusió del vapor d'aigua &gt;= 7000</t>
  </si>
  <si>
    <t>P-138</t>
  </si>
  <si>
    <t>BFQ33ECA</t>
  </si>
  <si>
    <t>Aïllament tèrmic d'escuma elastomèrica per a canonades que transporten fluids a temperatura entre -50°C i 105°C, per a tub de diàmetre exterior 42 mm, de 40 mm de gruix, amb un factor de resistència a la difusió del vapor d'aigua &gt;= 7000</t>
  </si>
  <si>
    <t>P-139</t>
  </si>
  <si>
    <t>BFQ33EEA</t>
  </si>
  <si>
    <t>Aïllament tèrmic d'escuma elastomèrica per a canonades que transporten fluids a temperatura entre -50°C i 105°C, per a tub de diàmetre exterior 54 mm, de 40 mm de gruix, amb un factor de resistència a la difusió del vapor d'aigua &gt;= 7000</t>
  </si>
  <si>
    <t>P-140</t>
  </si>
  <si>
    <t>BFQ33EJA</t>
  </si>
  <si>
    <t>Aïllament tèrmic d'escuma elastomèrica per a canonades que transporten fluids a temperatura entre -50°C i 105°C, per a tub de diàmetre exterior 76 mm, de 40 mm de gruix, amb un factor de resistència a la difusió del vapor d'aigua &gt;= 7000</t>
  </si>
  <si>
    <t>P-141</t>
  </si>
  <si>
    <t>BFYQ30A0</t>
  </si>
  <si>
    <t>Part proporcional d'elements de muntatge per a aïllament tèrmic d'escuma elastomèrica, de 50 mm de gruix</t>
  </si>
  <si>
    <t>BFQ33G6A</t>
  </si>
  <si>
    <t>Aïllament tèrmic d'escuma elastomèrica per a canonades que transporten fluids a temperatura entre -50°C i 105°C, per a tub de diàmetre exterior 18 mm, de 50 mm de gruix, amb un factor de resistència a la difusió del vapor d'aigua &gt;= 7000</t>
  </si>
  <si>
    <t>P-142</t>
  </si>
  <si>
    <t>BFQ33G7A</t>
  </si>
  <si>
    <t>Aïllament tèrmic d'escuma elastomèrica per a canonades que transporten fluids a temperatura entre -50°C i 105°C, per a tub de diàmetre exterior 22 mm, de 50 mm de gruix, amb un factor de resistència a la difusió del vapor d'aigua &gt;= 7000</t>
  </si>
  <si>
    <t>P-143</t>
  </si>
  <si>
    <t>BFQ33G9A</t>
  </si>
  <si>
    <t>Aïllament tèrmic d'escuma elastomèrica per a canonades que transporten fluids a temperatura entre -50°C i 105°C, per a tub de diàmetre exterior 28 mm, de 50 mm de gruix, amb un factor de resistència a la difusió del vapor d'aigua &gt;= 7000</t>
  </si>
  <si>
    <t>P-144</t>
  </si>
  <si>
    <t>BFQ33GBA</t>
  </si>
  <si>
    <t>Aïllament tèrmic d'escuma elastomèrica per a canonades que transporten fluids a temperatura entre -50°C i 105°C, per a tub de diàmetre exterior 35 mm, de 50 mm de gruix, amb un factor de resistència a la difusió del vapor d'aigua &gt;= 7000</t>
  </si>
  <si>
    <t>P-145</t>
  </si>
  <si>
    <t>BFQ33GCA</t>
  </si>
  <si>
    <t>Aïllament tèrmic d'escuma elastomèrica per a canonades que transporten fluids a temperatura entre -50°C i 105°C, per a tub de diàmetre exterior 42 mm, de 50 mm de gruix, amb un factor de resistència a la difusió del vapor d'aigua &gt;= 7000</t>
  </si>
  <si>
    <t>P-146</t>
  </si>
  <si>
    <t>BFQ33GEA</t>
  </si>
  <si>
    <t>Aïllament tèrmic d'escuma elastomèrica per a canonades que transporten fluids a temperatura entre -50°C i 105°C, per a tub de diàmetre exterior 54 mm, de 50 mm de gruix, amb un factor de resistència a la difusió del vapor d'aigua &gt;= 7000</t>
  </si>
  <si>
    <t>P-147</t>
  </si>
  <si>
    <t>BFQ33GJA</t>
  </si>
  <si>
    <t>Aïllament tèrmic d'escuma elastomèrica per a canonades que transporten fluids a temperatura entre -50°C i 105°C, per a tub de diàmetre exterior 76 mm, de 50 mm de gruix, amb un factor de resistència a la difusió del vapor d'aigua &gt;= 7000</t>
  </si>
  <si>
    <t>P-148</t>
  </si>
  <si>
    <t>BFYR1141</t>
  </si>
  <si>
    <t>Part proporcional d'elements de muntatge per a recobriment d'aïllaments tèrmics de canonades, d'alumini, de 100 mm de diàmetre i 0,6 mm de gruix</t>
  </si>
  <si>
    <t>BFWR1141</t>
  </si>
  <si>
    <t>Accessori per a recobriment d'aïllaments tèrmics de canonades d'alumini, de 100 mm de diàmetre i 0,6 mm de gruix</t>
  </si>
  <si>
    <t>BFR11410</t>
  </si>
  <si>
    <t>Recobriment d'aïllaments tèrmics de canonades, d'alumini, de 100 mm de diàmetre i 0,6 mm de gruix</t>
  </si>
  <si>
    <t>P-149</t>
  </si>
  <si>
    <t>BFYR1151</t>
  </si>
  <si>
    <t>Part proporcional d'elements de muntatge per a recobriment d'aïllaments tèrmics de canonades, d'alumini, de 110 mm de diàmetre i 0,6 mm de gruix</t>
  </si>
  <si>
    <t>BFWR1151</t>
  </si>
  <si>
    <t>Accessori per a recobriment d'aïllaments tèrmics de canonades d'alumini, de 110 mm de diàmetre i 0,6 mm de gruix</t>
  </si>
  <si>
    <t>BFR11510</t>
  </si>
  <si>
    <t>Recobriment d'aïllaments tèrmics de canonades, d'alumini, de 110 mm de diàmetre i 0,6 mm de gruix</t>
  </si>
  <si>
    <t>P-150</t>
  </si>
  <si>
    <t>BFR11610</t>
  </si>
  <si>
    <t>Recobriment d'aïllaments tèrmics de canonades, d'alumini, de 120 mm de diàmetre i 0,6 mm de gruix</t>
  </si>
  <si>
    <t>BFWR1161</t>
  </si>
  <si>
    <t>Accessori per a recobriment d'aïllaments tèrmics de canonades d'alumini, de 120 mm de diàmetre i 0,6 mm de gruix</t>
  </si>
  <si>
    <t>BFYR1161</t>
  </si>
  <si>
    <t>Part proporcional d'elements de muntatge per a recobriment d'aïllaments tèrmics de canonades, d'alumini, de 120 mm de diàmetre i 0,6 mm de gruix</t>
  </si>
  <si>
    <t>P-151</t>
  </si>
  <si>
    <t>BFR11710</t>
  </si>
  <si>
    <t>Recobriment d'aïllaments tèrmics de canonades, d'alumini, de 130 mm de diàmetre i 0,6 mm de gruix</t>
  </si>
  <si>
    <t>BFWR1171</t>
  </si>
  <si>
    <t>Accessori per a recobriment d'aïllaments tèrmics de canonades d'alumini, de 130 mm de diàmetre i 0,6 mm de gruix</t>
  </si>
  <si>
    <t>BFYR1171</t>
  </si>
  <si>
    <t>Part proporcional d'elements de muntatge per a recobriment d'aïllaments tèrmics de canonades, d'alumini, de 130 mm de diàmetre i 0,6 mm de gruix</t>
  </si>
  <si>
    <t>P-152</t>
  </si>
  <si>
    <t>BFWR1181</t>
  </si>
  <si>
    <t>Accessori per a recobriment d'aïllaments tèrmics de canonades d'alumini, de 140 mm de diàmetre i 0,6 mm de gruix</t>
  </si>
  <si>
    <t>BFYR1181</t>
  </si>
  <si>
    <t>Part proporcional d'elements de muntatge per a recobriment d'aïllaments tèrmics de canonades, d'alumini, de 140 mm de diàmetre i 0,6 mm de gruix</t>
  </si>
  <si>
    <t>BFR11810</t>
  </si>
  <si>
    <t>Recobriment d'aïllaments tèrmics de canonades, d'alumini, de 140 mm de diàmetre i 0,6 mm de gruix</t>
  </si>
  <si>
    <t>P-153</t>
  </si>
  <si>
    <t>BFR11910</t>
  </si>
  <si>
    <t>Recobriment d'aïllaments tèrmics de canonades, d'alumini, de 150 mm de diàmetre i 0,6 mm de gruix</t>
  </si>
  <si>
    <t>BFWR1191</t>
  </si>
  <si>
    <t>Accessori per a recobriment d'aïllaments tèrmics de canonades d'alumini, de 150 mm de diàmetre i 0,6 mm de gruix</t>
  </si>
  <si>
    <t>BFYR1191</t>
  </si>
  <si>
    <t>Part proporcional d'elements de muntatge per a recobriment d'aïllaments tèrmics de canonades, d'alumini, de 150 mm de diàmetre i 0,6 mm de gruix</t>
  </si>
  <si>
    <t>P-154</t>
  </si>
  <si>
    <t>BFR11A10</t>
  </si>
  <si>
    <t>Recobriment d'aïllaments tèrmics de canonades, d'alumini, de 160 mm de diàmetre i 0,6 mm de gruix</t>
  </si>
  <si>
    <t>BFYR11A1</t>
  </si>
  <si>
    <t>Part proporcional d'elements de muntatge per a recobriment d'aïllaments tèrmics de canonades, d'alumini, de 160 mm de diàmetre i 0,6 mm de gruix</t>
  </si>
  <si>
    <t>BFWR11A1</t>
  </si>
  <si>
    <t>Accessori per a recobriment d'aïllaments tèrmics de canonades d'alumini, de 160 mm de diàmetre i 0,6 mm de gruix</t>
  </si>
  <si>
    <t>P-155</t>
  </si>
  <si>
    <t>BFYR11C1</t>
  </si>
  <si>
    <t>Part proporcional d'elements de muntatge per a recobriment d'aïllaments tèrmics de canonades, d'alumini, de 180 mm de diàmetre i 0,6 mm de gruix</t>
  </si>
  <si>
    <t>BFR11C10</t>
  </si>
  <si>
    <t>Recobriment d'aïllaments tèrmics de canonades, d'alumini, de 180 mm de diàmetre i 0,6 mm de gruix</t>
  </si>
  <si>
    <t>BFWR11C1</t>
  </si>
  <si>
    <t>Accessori per a recobriment d'aïllaments tèrmics de canonades d'alumini, de 180 mm de diàmetre i 0,6 mm de gruix</t>
  </si>
  <si>
    <t>P-156</t>
  </si>
  <si>
    <t>BG12E003</t>
  </si>
  <si>
    <t>Alimentació a presa de corrent simple/múltiple,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segons esquema unifilar inclòs a la documentacio gràfica.</t>
  </si>
  <si>
    <t>P-157</t>
  </si>
  <si>
    <t>BG12E0A1</t>
  </si>
  <si>
    <t>Alimentació a mecanisme (interruptor, commutador, polsador),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segons esquema unifilar inclòs a la documentacio gràfica.</t>
  </si>
  <si>
    <t>P-158</t>
  </si>
  <si>
    <t>A0131</t>
  </si>
  <si>
    <t>A0121</t>
  </si>
  <si>
    <t>Oficial 1ª electricista</t>
  </si>
  <si>
    <t>BG12EA01</t>
  </si>
  <si>
    <t>Punt de connexió a circuit monofàsic usos varis,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2x2,5(T.2,5)mm2</t>
  </si>
  <si>
    <t>P-159</t>
  </si>
  <si>
    <t>BG12EA02</t>
  </si>
  <si>
    <t>Punt de connexió a receptor monofàsic usos varis,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2x4(T.4)mm2</t>
  </si>
  <si>
    <t>P-160</t>
  </si>
  <si>
    <t>BG12EE01</t>
  </si>
  <si>
    <t>Punt de connexió a eixugamans,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segons esquema unifilar inclòs a la documentacio gràfica.</t>
  </si>
  <si>
    <t>P-161</t>
  </si>
  <si>
    <t>BG12ET02</t>
  </si>
  <si>
    <t>Punt de connexió a circuit trifàsic usos varis,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4x2,5(T.2,5)mm2</t>
  </si>
  <si>
    <t>P-162</t>
  </si>
  <si>
    <t>BG14ET04</t>
  </si>
  <si>
    <t>Punt de connexió a circuit trifàsic usos varis,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4x4(T.4)mm2</t>
  </si>
  <si>
    <t>P-163</t>
  </si>
  <si>
    <t>BG14ET06</t>
  </si>
  <si>
    <t>Punt de connexió a circuit trifàsic usos varis,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4x6(T.6)mm2</t>
  </si>
  <si>
    <t>P-164</t>
  </si>
  <si>
    <t>BG12ET07</t>
  </si>
  <si>
    <t>Punt de connexió a circuit trifàsic climatitzador,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4x6(T.6)mm2</t>
  </si>
  <si>
    <t>P-165</t>
  </si>
  <si>
    <t>BG12ET10</t>
  </si>
  <si>
    <t>Punt de connexió a circuit trifàsic usos varis,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4x10(T.10)mm2</t>
  </si>
  <si>
    <t>P-166</t>
  </si>
  <si>
    <t>BG14ES01</t>
  </si>
  <si>
    <t>Ampliació del Quadre General existent amb tots els elements i accessoris necessaris per a la connexió de les línies dels nous subquadres.</t>
  </si>
  <si>
    <t>P-167</t>
  </si>
  <si>
    <t>BG14ES02</t>
  </si>
  <si>
    <t>Quadre de distribució secundari SQ P2 ALA 1, format per armari/s metàl·lic/s combinables amb panells de xapa tractada sobre estructura de perfil perforat; porta frontal transparent amb pany, panells de tancament, plaques de suport i tapes, allotjant en el seu interior els mecanismes de comandament i protecció grafiats en plànols i components i accessoris del sistema de gestió. Acabat amb pintura epoxy-poliester. PdT 10kA IP30. Amb tots els seus elements i accessoris per al seu connexionat i un espai de reserva del 30%. Marca/model: SCHNEIDER/ PRISMA G.</t>
  </si>
  <si>
    <t>P-168</t>
  </si>
  <si>
    <t>BG14ES03</t>
  </si>
  <si>
    <t>Quadre de distribució secundari SQ P3 ALA 1, format per armari/s metàl·lic/s combinables amb panells de xapa tractada sobre estructura de perfil perforat; porta frontal transparent amb pany, panells de tancament, plaques de suport i tapes, allotjant en el seu interior els mecanismes de comandament i protecció grafiats en plànols i components i accessoris del sistema de gestió. Acabat amb pintura epoxy-poliester. PdT 10kA IP30. Amb tots els seus elements i accessoris per al seu connexionat i un espai de reserva del 30%. Marca/model: SCHNEIDER/ PRISMA G.</t>
  </si>
  <si>
    <t>P-169</t>
  </si>
  <si>
    <t>BG14ES04</t>
  </si>
  <si>
    <t>Quadre de distribució secundari SQ P2.1 ALA 2, format per armari/s metàl·lic/s combinables amb panells de xapa tractada sobre estructura de perfil perforat; porta frontal transparent amb pany, panells de tancament, plaques de suport i tapes, allotjant en el seu interior els mecanismes de comandament i protecció grafiats en plànols i components i accessoris del sistema de gestió. Acabat amb pintura epoxy-poliester. PdT 10kA IP40. Amb tots els seus elements i accessoris per al seu connexionat i un espai de reserva del 30%. Marca/model: SCHNEIDER/ PRISMA G.</t>
  </si>
  <si>
    <t>P-170</t>
  </si>
  <si>
    <t>BG14ES05</t>
  </si>
  <si>
    <t>Quadre de distribució secundari SQ P2.2 ALA 2, format per armari/s metàl·lic/s combinables amb panells de xapa tractada sobre estructura de perfil perforat; porta frontal transparent amb pany, panells de tancament, plaques de suport i tapes, allotjant en el seu interior els mecanismes de comandament i protecció grafiats en plànols i components i accessoris del sistema de gestió. Acabat amb pintura epoxy-poliester. PdT 10kA IP40. Amb tots els seus elements i accessoris per al seu connexionat i un espai de reserva del 30%. Marca/model: SCHNEIDER/ PRISMA P.</t>
  </si>
  <si>
    <t>P-171</t>
  </si>
  <si>
    <t>BG14ES06</t>
  </si>
  <si>
    <t>Quadre de distribució secundari SQ P3 ALA 2, format per armari/s metàl·lic/s combinables amb panells de xapa tractada sobre estructura de perfil perforat; porta frontal transparent amb pany, panells de tancament, plaques de suport i tapes, allotjant en el seu interior els mecanismes de comandament i protecció grafiats en plànols i components i accessoris del sistema de gestió. Acabat amb pintura epoxy-poliester. PdT 10kA IP30. Amb tots els seus elements i accessoris per al seu connexionat i un espai de reserva del 30%. Marca/model: SCHNEIDER/ PRISMA G.</t>
  </si>
  <si>
    <t>P-172</t>
  </si>
  <si>
    <t>BG14ES07</t>
  </si>
  <si>
    <t>Quadre de distribució secundari SQ P3 ALA 3, format per armari/s metàl·lic/s combinables amb panells de xapa tractada sobre estructura de perfil perforat; porta frontal transparent amb pany, panells de tancament, plaques de suport i tapes, allotjant en el seu interior els mecanismes de comandament i protecció grafiats en plànols i components i accessoris del sistema de gestió. Acabat amb pintura epoxy-poliester. PdT 10kA IP30. Amb tots els seus elements i accessoris per al seu connexionat i un espai de reserva del 30%. Marca/model: SCHNEIDER/ PRISMA G.</t>
  </si>
  <si>
    <t>P-173</t>
  </si>
  <si>
    <t>BGW2A200</t>
  </si>
  <si>
    <t>Part proporcional d'accessoris per a canals plàstiques, d'amplària fins a 110 mm</t>
  </si>
  <si>
    <t>BG2A3DH5</t>
  </si>
  <si>
    <t>Canal aïllant de PVC, amb 1 tapa per a mecanisme modular, de 55x90 mm, amb 3 compartiments com a màxim, de color blanc</t>
  </si>
  <si>
    <t>P-174</t>
  </si>
  <si>
    <t>BG2C20R0L6WJ</t>
  </si>
  <si>
    <t>Safata perforada Unex 100x200 en U23X, per a al suport, protecció i conducció de cables. De base llisa o perforada. 
Bon comportament a la corrosió ia la intempèrie. 
Dissenyades per a treballar en condicions de càrrega màxima. 
Color: Gris. 
Safata s/EN 61537: 2007. 
Safata amb tapa (canal aïllant) s/EN 50085-1: 1997. 
Seguretat elèctrica, mecànica (protecció contra impactes 20J; dissenyada per a treballar en condicions de plena càrrega; assaig de càrrega admissible Tipus I) i en cas d'incendi (assaig del fil incandescent a 960ºC, no propagador de la flama). Facilitat i rapidesa de muntatge. No presenta rebaves al tall. Bon comportament davant els raigs UV i intempèrie. Resistència a la corrosió i als agents químics., ref. 66220 de la serie Safata aïllant 66 d'UNEX</t>
  </si>
  <si>
    <t>BGW210GF</t>
  </si>
  <si>
    <t>Part proporcional d'accessoris i elements d'acabat per a safates aïllants de PVC, de 100 mm d'alçària i 200 mm d'amplària</t>
  </si>
  <si>
    <t>BGY210F2</t>
  </si>
  <si>
    <t>Part proporcional d'elements de suport per a safates aïllants de PVC de 200 mm d'amplària, per a instal·lació suspesa de paraments horitzontals</t>
  </si>
  <si>
    <t>BG2Z10F0L6W9</t>
  </si>
  <si>
    <t>Tapa Unex 200mm en U23X, per a cobrir safates. 
Material aïllant. 
Color: Gris. Col·locació a pressió, sense cargols. Protecció IK10 amb l'ancoratge de tapa Ref. 66.845 (safates alçada 60mm) o Ref. 66.855 (safates alçada 100mm)., ref. 66202 de la serie Accesoris per a Safata aïllant 66 d'UNEX</t>
  </si>
  <si>
    <t>P-175</t>
  </si>
  <si>
    <t>BGW210GH</t>
  </si>
  <si>
    <t>Part proporcional d'accessoris i elements d'acabat per a safates aïllants de PVC, de 100 mm d'alçària i 300 mm d'amplària</t>
  </si>
  <si>
    <t>BGY210H2</t>
  </si>
  <si>
    <t>Part proporcional d'elements de suport per a safates aïllants de PVC de 300 mm d'amplària, per a instal·lació suspesa de paraments horitzontals</t>
  </si>
  <si>
    <t>BG2C20S0L6X3</t>
  </si>
  <si>
    <t>Safata perforada Unex 100x300 en U23X, per a al suport, protecció i conducció de cables. 
Material aïllant. 
Longitud: 3m. 
Color: Gris. 
Safata s/EN 61537: 2007. 
Safata amb tapa (canal aïllant) s/EN 50085-1: 1997 (Muntada sobre paret). 
Seguretat elèctrica, mecànica (protecció contra impactes 20J; dissenyada per a treballar en condicions de plena càrrega; assaig de càrrega admissible Tipus I) i en cas d'incendi (assaig del fil incandescent a 960ºC, no propagador de la flama). Facilitat i rapidesa de muntatge. No presenta rebaves al tall. Bon comportament davant els raigs UV i intempèrie. Resistència a la corrosió i als agents químics., ref. 66320 de la serie Safata aïllant 66 d'UNEX</t>
  </si>
  <si>
    <t>BG2Z10H0L6WU</t>
  </si>
  <si>
    <t>Tapa Unex 300mm en U23X, per a cobrir safates. 
Material aïllant. 
Color: Gris. Col·locació a pressió, sense cargols. Protecció IK10 amb l'ancoratge de tapa Ref. 66.845 (safates alçada 60mm) o Ref. 66.855 (safates alçada 100mm)., ref. 66302 de la serie Accesoris per a Safata aïllant 66 d'UNEX</t>
  </si>
  <si>
    <t>P-176</t>
  </si>
  <si>
    <t>BG2Z10M0L6Y2</t>
  </si>
  <si>
    <t>Tapa Unex 500mm en U23X, per a cobrir safates. 
Material aïllant. 
Color: Gris. Col·locació a pressió, sense cargols. Protecció IK10 amb l'ancoratge de tapa Ref. 66.855., ref. 66502 de la serie Accesoris per a Safata aïllant 66 d'UNEX</t>
  </si>
  <si>
    <t>BGW210GM</t>
  </si>
  <si>
    <t>Part proporcional d'accessoris i elements d'acabat per a safates aïllants de PVC, de 100 mm d'alçària i 500 mm d'amplària</t>
  </si>
  <si>
    <t>BGY210M2</t>
  </si>
  <si>
    <t>Part proporcional d'elements de suport per a safates aïllants de PVC de 500 mm d'amplària, per a instal·lació suspesa de paraments horitzontals</t>
  </si>
  <si>
    <t>BG2C20U0L6Y5</t>
  </si>
  <si>
    <t>Safata perforada Unex 100x500 en U23X, per a al suport, protecció i conducció de cables. 
Material aïllant. 
Longitud: 3m. 
Color: Gris. 
Safata s/EN 61537: 2007. 
Safata amb tapa (canal aïllant) s/EN 50085-1: 1997 (Muntada sobre paret). 
Seguretat elèctrica, mecànica (protecció contra impactes 20J; dissenyada per a treballar en condicions de plena càrrega; assaig de càrrega admissible Tipus I) i en cas d'incendi (assaig del fil incandescent a 960ºC, no propagador de la flama). Facilitat i rapidesa de muntatge. No presenta rebaves al tall. Bon comportament davant els raigs UV i intempèrie. Resistència a la corrosió i als agents químics., ref. 66520 de la serie Safata aïllant 66 d'UNEX</t>
  </si>
  <si>
    <t>P-177</t>
  </si>
  <si>
    <t>BG312140</t>
  </si>
  <si>
    <t>Cable amb conductor de coure de 0,6/1 kV de tensió assignada, amb designació RZ1-K (AS), unipolar, de secció 1 x 4 mm2, amb coberta del cable de poliolefines amb baixa emissió fums</t>
  </si>
  <si>
    <t>P-178</t>
  </si>
  <si>
    <t>BG312150</t>
  </si>
  <si>
    <t>Cable amb conductor de coure de 0,6/1 kV de tensió assignada, amb designació RZ1-K (AS), unipolar, de secció 1 x 6 mm2, amb coberta del cable de poliolefines amb baixa emissió fums</t>
  </si>
  <si>
    <t>P-179</t>
  </si>
  <si>
    <t>BG312160</t>
  </si>
  <si>
    <t>Cable amb conductor de coure de 0,6/1 kV de tensió assignada, amb designació RZ1-K (AS), unipolar, de secció 1 x 10 mm2, amb coberta del cable de poliolefines amb baixa emissió fums</t>
  </si>
  <si>
    <t>P-180</t>
  </si>
  <si>
    <t>BG312170</t>
  </si>
  <si>
    <t>Cable amb conductor de coure de 0,6/1 kV de tensió assignada, amb designació RZ1-K (AS), unipolar, de secció 1 x 16 mm2, amb coberta del cable de poliolefines amb baixa emissió fums</t>
  </si>
  <si>
    <t>P-181</t>
  </si>
  <si>
    <t>BG312180</t>
  </si>
  <si>
    <t>Cable amb conductor de coure de 0,6/1 kV de tensió assignada, amb designació RZ1-K (AS), unipolar, de secció 1 x 25 mm2, amb coberta del cable de poliolefines amb baixa emissió fums</t>
  </si>
  <si>
    <t>P-182</t>
  </si>
  <si>
    <t>BG312350</t>
  </si>
  <si>
    <t>Cable amb conductor de coure de 0,6/1 kV de tensió assignada, amb designació RZ1-K (AS), tripolar, de secció 3 x 6 mm2, amb coberta del cable de poliolefines amb baixa emissió fums</t>
  </si>
  <si>
    <t>P-183</t>
  </si>
  <si>
    <t>BG31EC01</t>
  </si>
  <si>
    <t>Instal·lació elèctrica i cablejat corresponent a la canalització i cablenecessaris per al connexionat dels diferents elements de camp fins als controladors, ubicats als quadres de control.</t>
  </si>
  <si>
    <t>P-184</t>
  </si>
  <si>
    <t>BG61CEC4</t>
  </si>
  <si>
    <t>Caixa de mecanismes per a centralització de funcions en lloc de treball, de material plàstic, de 2 columnes, amb capacitat per a 4 mecanismes modulars, per a encastar</t>
  </si>
  <si>
    <t>P-185</t>
  </si>
  <si>
    <t>BG61CEC6</t>
  </si>
  <si>
    <t>Caixa de mecanismes per a centralització de funcions en lloc de treball, de material plàstic, de 3 columnes, amb capacitat per a 6 mecanismes modulars, per a encastar</t>
  </si>
  <si>
    <t>P-186</t>
  </si>
  <si>
    <t>BG621193</t>
  </si>
  <si>
    <t>Interruptor, de tipus universal, unipolar (1P), 10 AX/250 V, amb tecla, preu alt, per a encastar</t>
  </si>
  <si>
    <t>P-187</t>
  </si>
  <si>
    <t>BGW67001</t>
  </si>
  <si>
    <t xml:space="preserve">P.p. d'elements per a caixes de derivació i mecanismes, plaques i marcs, tubs i cablejat i portalampares d'instal.lacions electriques. </t>
  </si>
  <si>
    <t>BG625337</t>
  </si>
  <si>
    <t>P-188</t>
  </si>
  <si>
    <t>BG621G93</t>
  </si>
  <si>
    <t>Commutador, de tipus universal, unipolar (1P), 10 AX/250 V, amb tecla, preu alt, per a encastar</t>
  </si>
  <si>
    <t>P-189</t>
  </si>
  <si>
    <t>BG631153</t>
  </si>
  <si>
    <t>Presa de corrent de tipus universal, bipolar amb presa de terra lateral (2P+T), 16 A 250 V, amb tapa, preu alt, per a encastar</t>
  </si>
  <si>
    <t>P-190</t>
  </si>
  <si>
    <t>BG638153</t>
  </si>
  <si>
    <t>Presa de corrent de tipus modular de 2 mòduls estrets, bipolar amb presa de terra lateral (2P+T), 16 A 250 V, amb tapa, preu alt, per a muntar sobre bastidor o caixa</t>
  </si>
  <si>
    <t>P-191</t>
  </si>
  <si>
    <t>BG63815K</t>
  </si>
  <si>
    <t>Presa de corrent de tipus modular de 2 mòduls estrets, bipolar amb presa de terra lateral (2P+T), 16 A 250 V, amb tapa vermella, preu alt, per a muntar sobre bastidor o caixa</t>
  </si>
  <si>
    <t>P-192</t>
  </si>
  <si>
    <t>BG73E01</t>
  </si>
  <si>
    <t>P-193</t>
  </si>
  <si>
    <t>BG81FA01</t>
  </si>
  <si>
    <t>Font d'alimentació DCPSU-24-1.3 a 24 Vcc de 1,3A, marca TREND, per a muntatge en quadre carril DIN o en superfície.</t>
  </si>
  <si>
    <t>P-194</t>
  </si>
  <si>
    <t>BG866113</t>
  </si>
  <si>
    <t>Detector de moviment, amb connexió a bus de cable, per a caixa universal, amb adaptador, placa i marc de preu alt, amb accessoris de muntatge</t>
  </si>
  <si>
    <t>P-195</t>
  </si>
  <si>
    <t>P-196</t>
  </si>
  <si>
    <t>BGC7CFC0</t>
  </si>
  <si>
    <t>Sistema d'alimentació ininterrompuda del tipus on-line de doble conversió, de 15 kVA de potència, temps d'autonomia de 30 minuts, tecnologia d'ondulació per modulació d'ample de polsos (PWM) i processament digital de senyal (DSP), sense transformador, classificació VFI-SS-111 segons la norma EN 62040-3, tensió d'entrada/sortida 3x400 V+N/3x400 V+N, freqüències de funcionament 50/60 Hz, rendiment total &gt;90,5%, factor de potència d'entrada =1 al 100% de la càrrega, factor de potència de sortida &gt;0,8, sobrecàrrega admissible del 125% durant 10 minuts i del 150% durant 60 segons, THDi total &lt;1,5 al 100% de la càrrega, possibilitat de connexió fins a 4 equips en paral·lel, comunicació remota mitjançant sortida a relés i ports RS-232 i RS-485, protocols de comunicació suportats SEC i MODBUS, comunicació local amb display LCD i LED's, bateries de plom tipus AGM, bypass estàtic i manual, format autoportant</t>
  </si>
  <si>
    <t>P-197</t>
  </si>
  <si>
    <t>P-198</t>
  </si>
  <si>
    <t>BH22DKOM</t>
  </si>
  <si>
    <t>P-199</t>
  </si>
  <si>
    <t>BH22K100IP55</t>
  </si>
  <si>
    <t>P-200</t>
  </si>
  <si>
    <t>BH22K10040</t>
  </si>
  <si>
    <t>P-201</t>
  </si>
  <si>
    <t>BH22KOM200</t>
  </si>
  <si>
    <t>P-202</t>
  </si>
  <si>
    <t>BH22L1860</t>
  </si>
  <si>
    <t>P-203</t>
  </si>
  <si>
    <t>BH22PLAT3400</t>
  </si>
  <si>
    <t>P-204</t>
  </si>
  <si>
    <t>BH259F351120</t>
  </si>
  <si>
    <t>P-205</t>
  </si>
  <si>
    <t>BH259F351400</t>
  </si>
  <si>
    <t>P-206</t>
  </si>
  <si>
    <t>BH259F351680</t>
  </si>
  <si>
    <t>P-207</t>
  </si>
  <si>
    <t>BH259F351960</t>
  </si>
  <si>
    <t>P-208</t>
  </si>
  <si>
    <t>BH25SUR1960</t>
  </si>
  <si>
    <t>P-209</t>
  </si>
  <si>
    <t>BH259F451400</t>
  </si>
  <si>
    <t>P-210</t>
  </si>
  <si>
    <t>BH259F45196</t>
  </si>
  <si>
    <t>P-211</t>
  </si>
  <si>
    <t>BH259TIRA</t>
  </si>
  <si>
    <t>P-212</t>
  </si>
  <si>
    <t>BREK75</t>
  </si>
  <si>
    <t>Material de punt de llum d'enllumenat d'emergència incloent conductor de coure 07Z1-K, tub de PVC flexible/rígid classe M1, conductor de coure RZ1 0,6/1kV i safata de reixa de varilles d'acer cincat bicromatat</t>
  </si>
  <si>
    <t>P-213</t>
  </si>
  <si>
    <t>BRDK75</t>
  </si>
  <si>
    <t>Punt de llum (simple, commutat, de creuament, des de quadre directe o amb polsador) incloent cables i canalització a lluminaria i mecanisme d'accionament i part proporcional de línia des de quadre de zona. 
Característiques:
Derivació a punt de llum: cable de coure  07Z1-K , tub PVC flexible / rígid classe M1 (UNE 23-727-90), protecció superficial fixa i dimensionat segons ITC-BT-21. 
Caixes aïllants IP.55 amb tapa cargolada i entrades elàstiques / roscades.
Línia des de quadre: cable de coure RZ1-K 0,6/1 kV, safata de reixa de varilles d'acer galvanitzat en calent en fals sostre o en safata metàl·lica cega d'acer galvanitzat en muntatge superficial, amb conductor de terra de coure nu, accessoris i suports.
Configuració del cable i secció dels conductors segons esquema unifilar del projecte. Completament instal·lat
atat.</t>
  </si>
  <si>
    <t>P-214</t>
  </si>
  <si>
    <t>BH61JS01M</t>
  </si>
  <si>
    <t>P-215</t>
  </si>
  <si>
    <t>BH61JS02M</t>
  </si>
  <si>
    <t>P-216</t>
  </si>
  <si>
    <t>BF11M700</t>
  </si>
  <si>
    <t>Tub d'acer negre sense soldadura, fabricat amb acer S195 T, d'1´´1/4 de mida de rosca (diàmetre exterior especificat=42,4 mm i DN=32 mm), sèrie M segons UNE-EN 10255</t>
  </si>
  <si>
    <t>BFY11710</t>
  </si>
  <si>
    <t>Part proporcional d'elements de muntatge per a tubs d'acer negre de diàmetre 1´´1/4, roscat</t>
  </si>
  <si>
    <t>BFW11710</t>
  </si>
  <si>
    <t>Accessori per a tubs d'acer negre de diàmetre 1´´1/4, per a roscar</t>
  </si>
  <si>
    <t>B0A76731</t>
  </si>
  <si>
    <t>Abraçadora tipus pera d'acer galvanitzat, per a tubs de diàmetre 1 1/4 ´´, inclosa vareta de suspensió i tac per fixació</t>
  </si>
  <si>
    <t>P-217</t>
  </si>
  <si>
    <t>B0A71B01</t>
  </si>
  <si>
    <t>Abraçadora metàl·lica, d'1 1/2 ´´ de diàmetre interior</t>
  </si>
  <si>
    <t>P-218</t>
  </si>
  <si>
    <t>P-219</t>
  </si>
  <si>
    <t>P21-AI</t>
  </si>
  <si>
    <t>P-220</t>
  </si>
  <si>
    <t>P21-BUIT</t>
  </si>
  <si>
    <t>P-221</t>
  </si>
  <si>
    <t>P21-247L</t>
  </si>
  <si>
    <t>P-222</t>
  </si>
  <si>
    <t>P21-GGV</t>
  </si>
  <si>
    <t>P-223</t>
  </si>
  <si>
    <t>GM4.1</t>
  </si>
  <si>
    <t>P-224</t>
  </si>
  <si>
    <t>BM112110</t>
  </si>
  <si>
    <t>Sensor de fums òptic per a instal·lació contra incendis analògica, segons norma UNE-EN 54-7, amb base d'encastar</t>
  </si>
  <si>
    <t>P-225</t>
  </si>
  <si>
    <t>BM112510</t>
  </si>
  <si>
    <t>Sensor tèrmic termovelocimètric per a instal·lació contra incendis analògica, segons norma UNE-EN 54-5, amb base d'encastar</t>
  </si>
  <si>
    <t>P-226</t>
  </si>
  <si>
    <t>BM11E5D1</t>
  </si>
  <si>
    <t>P-227</t>
  </si>
  <si>
    <t>BG151532</t>
  </si>
  <si>
    <t>Caixa de derivació quadrada de plàstic, de 100x100 mm, amb grau de protecció antihumitat i per a muntar superficialment</t>
  </si>
  <si>
    <t>BG222510</t>
  </si>
  <si>
    <t>M</t>
  </si>
  <si>
    <t>TUB FLEXIBLE CORRUGAT DE PVC, DE 16 MM DE DIÀMETRE NOMINAL, AÏLLANT I NO PROPAGADOR DE LA FLAMA, RESISTÈNCIA A L'IMPACTE D'1 J, RESISTÈNCIA A COMPRESSIÓ DE 320 N I UNA RIGIDESA DIELÈCTRICA DE 2000 V</t>
  </si>
  <si>
    <t>BMY12000</t>
  </si>
  <si>
    <t>Part proporcional d'elements especials per a centrals de detecció</t>
  </si>
  <si>
    <t>BM12E0A1</t>
  </si>
  <si>
    <t>Cable de manguera de parell trenat i apantallat, de 2x1,5 mm2, no propagador de la flama, lliure d'halògens, amb baixa emissió de fums i baixa corrosivitat</t>
  </si>
  <si>
    <t>P-228</t>
  </si>
  <si>
    <t>BM23NID3</t>
  </si>
  <si>
    <t>P-229</t>
  </si>
  <si>
    <t>BMY13000</t>
  </si>
  <si>
    <t>Part proporcional d'elements especials per a sirenes</t>
  </si>
  <si>
    <t>BM132321</t>
  </si>
  <si>
    <t>Sirena electrònica per a instal·lació analògica, nivell de potència acústica 102 dB, alimentada des del llaç, amb senyal lluminós i so multitò, grau de protecció IP-54, fabricada segons la norma UNE-EN 54-3, per a col·locació interior</t>
  </si>
  <si>
    <t>P-230</t>
  </si>
  <si>
    <t>BM1422D2</t>
  </si>
  <si>
    <t>Polsador d'alarma per a instal·lació contra incendis analògica, accionament manual per canvi posició d'element fràgil (rearmable), direccionable, segons norma UNE-EN 54-11, per a muntar superficialment</t>
  </si>
  <si>
    <t>P-231</t>
  </si>
  <si>
    <t>BM15EI02</t>
  </si>
  <si>
    <t>P-232</t>
  </si>
  <si>
    <t>P-233</t>
  </si>
  <si>
    <t>BM235NAA</t>
  </si>
  <si>
    <t>Boca d'incendis equipada de 25 mm de diàmetre, BIE-25, formada per armari d'acer inoxidable i porta amb marc d'acer inoxidable i visor de metacrilat , inclosa BIE (debanadora d'alimentació axial abatible,mànega de 20 m i llança ) , per a col·locar superficialment</t>
  </si>
  <si>
    <t>BMY23000</t>
  </si>
  <si>
    <t>Part proporcional d'elements especials per a boques d'incendi</t>
  </si>
  <si>
    <t>P-234</t>
  </si>
  <si>
    <t>BM312611</t>
  </si>
  <si>
    <t>Extintor de pols seca polivalent, de càrrega 6 kg, amb pressió incorporada, pintat</t>
  </si>
  <si>
    <t>BM3A1000</t>
  </si>
  <si>
    <t>Armari per a extintor per a muntar superficialment</t>
  </si>
  <si>
    <t>BMY31000</t>
  </si>
  <si>
    <t>Part proporcional d'elements especials per a extintors</t>
  </si>
  <si>
    <t>P-235</t>
  </si>
  <si>
    <t>BM313211</t>
  </si>
  <si>
    <t>Extintor de diòxid de carboni, de càrrega 2 kg, amb pressió incorporada, pintat</t>
  </si>
  <si>
    <t>P-236</t>
  </si>
  <si>
    <t>P-237</t>
  </si>
  <si>
    <t>BMPAGCA1</t>
  </si>
  <si>
    <t>P-238</t>
  </si>
  <si>
    <t>BMPAGCA2</t>
  </si>
  <si>
    <t>P-239</t>
  </si>
  <si>
    <t>BN314A20</t>
  </si>
  <si>
    <t>Vàlvula de bola manual amb rosca, de dues peces amb pas total, d'acer inoxidable 1.4408 (AISI 316), de diàmetre nominal 1/2´´, de 64 bar de PN i preu alt</t>
  </si>
  <si>
    <t>P-240</t>
  </si>
  <si>
    <t>BN315A20</t>
  </si>
  <si>
    <t>Vàlvula de bola manual amb rosca, de dues peces amb pas total, d'acer inoxidable 1.4408 (AISI 316), de diàmetre nominal 3/4´´, de 64 bar de PN i preu alt</t>
  </si>
  <si>
    <t>P-241</t>
  </si>
  <si>
    <t>BN316A20</t>
  </si>
  <si>
    <t>Vàlvula de bola manual amb rosca, de dues peces amb pas total, d'acer inoxidable 1.4408 (AISI 316), de diàmetre nominal 1´´, de 64 bar de PN i preu alt</t>
  </si>
  <si>
    <t>P-242</t>
  </si>
  <si>
    <t>BN317A20</t>
  </si>
  <si>
    <t>Vàlvula de bola manual amb rosca, de dues peces amb pas total, d'acer inoxidable 1.4408 (AISI 316), de diàmetre nominal 1´´1/4, de 64 bar de PN i preu alt</t>
  </si>
  <si>
    <t>P-243</t>
  </si>
  <si>
    <t>BN318A20</t>
  </si>
  <si>
    <t>Vàlvula de bola manual amb rosca, de dues peces amb pas total, d'acer inoxidable 1.4408 (AISI 316), de diàmetre nominal 1´´1/2, de 64 bar de PN i preu alt</t>
  </si>
  <si>
    <t>P-244</t>
  </si>
  <si>
    <t>P-245</t>
  </si>
  <si>
    <t>BN31AA20</t>
  </si>
  <si>
    <t>Vàlvula de bola manual amb rosca, de dues peces amb pas total, d'acer inoxidable 1.4408 (AISI 316), de diàmetre nominal 2´´1/2, de 64 bar de PN i preu alt</t>
  </si>
  <si>
    <t>P-246</t>
  </si>
  <si>
    <t>BN31BA20</t>
  </si>
  <si>
    <t>Vàlvula de bola manual amb rosca, de dues peces amb pas total, d'acer inoxidable 1.4408 (AISI 316), de diàmetre nominal 3´´, de 64 bar de PN i preu alt</t>
  </si>
  <si>
    <t>P-247</t>
  </si>
  <si>
    <t>BN713945</t>
  </si>
  <si>
    <t>Vàlvula de regulació de seient de 3 vies amb rosca, de diàmetre nominal 2'' i kvs=40, de 16 bar de PN, recorregut mínim de 15 mm, cos de fosa i servomotor de senyal de 0-10 V, acoblat a la vàlvula</t>
  </si>
  <si>
    <t>P-248</t>
  </si>
  <si>
    <t>BN713V04</t>
  </si>
  <si>
    <t>Vàlvula de 3 vies V5013E1113, subministrada per TREND, amb DN40, Kv 25 i tija de válvula de 20mm.</t>
  </si>
  <si>
    <t>P-249</t>
  </si>
  <si>
    <t>BN71AP05</t>
  </si>
  <si>
    <t>Actuador proporcional ML7420A6025T, de 600N, subministrat per TREND, 20mm de recorregut, 60s de cicle i alimentació a 24V.</t>
  </si>
  <si>
    <t>P-250</t>
  </si>
  <si>
    <t>BN72TAC150</t>
  </si>
  <si>
    <t>Vàlvula d'equilibrat i control independent de la pressió diferencial, DN15, marca IMI Hydronic, model TA COMPACT P o similar. Cabal màxim 470 l/h. Amb actuador tot o res EMO T, alimentació 24 Vca/cc. Inclou accessoris de muntatge.</t>
  </si>
  <si>
    <t>P-251</t>
  </si>
  <si>
    <t>BN72TAC15L</t>
  </si>
  <si>
    <t>Vàlvula d'equilibrat i control independent de la pressió diferencial, DN15 LF, marca IMI Hydronic, model TA COMPACT P o similar. Cabal màxim 245 l/h. Amb actuador tot o res EMO T, alimentació 24 Vca/cc. Inclou accessoris de muntatge.</t>
  </si>
  <si>
    <t>P-252</t>
  </si>
  <si>
    <t>BN72TAC250</t>
  </si>
  <si>
    <t>Vàlvula d'equilibrat i control independent de la pressió diferencial, DN25, marca IMI Hydronic, model TA COMPACT P o similar. Cabal màxim 2210 l/h. Amb acoblament de connexió RHL 25.</t>
  </si>
  <si>
    <t>P-253</t>
  </si>
  <si>
    <t>BN72TAC320</t>
  </si>
  <si>
    <t>Vàlvula d'equilibrat i control independent de la pressió diferencial, DN32, marca IMI Hydronic, model TA COMPACT P o similar. Cabal màxim 3700 l/h. Amb acoblament de connexió RHL32.</t>
  </si>
  <si>
    <t>P-254</t>
  </si>
  <si>
    <t>BN72TASV32</t>
  </si>
  <si>
    <t>Vàlvula electrònica de control i equilibrat de 2 vies amb capacitat de medició de flux, temperatura i potència, DN32, marca IMI Hydronic model TA-Smart valve, o similar, amb rosca interna Rp 1 1/2'' (segons ISO 7-1). Cabal màxim ajustable electrònicament entre 30 i 3.600 l/h. Pèrdua de càrrega mínima a cabal nominal 7,4kPa. Tancament estanc (classe A, segons EN12266-1). Pressió diferencial màxima de tancament dPs 600kPa i pressió diferencial màxima de treball 400kPa. Temperatura del fluid entre -10 i +110 ºC. Per a circuits tancats d'aigua amb una concentració màxima de glicol del 57%. Formada per vàlvula de bola caracteritzada amb actuador proporcional, alimentació 24 Vca/cc, protecció IP54, amb possibilitat de desembragatge temporal o permanent per accionament manual, mesurador de cabal per ultrasons, regulador electrònic i 2 sensors de temperatura per impulsió i retorn. Control convencional tipus 0-10 Vcc i funcionalitat d'alt nivell amb el BAS mitjançant bus Ethernet Modbus/TCP. Inclou monitorització de potència i de consums (fred i calor), servidor web, registre de dades dels últims 31 dies i 13 mesos, gestor del salt tèrmic, mode de control de potència i serveis al núvol. Inclou integració al sistema de gestió de l'edifici.</t>
  </si>
  <si>
    <t>P-255</t>
  </si>
  <si>
    <t>BN72TASV40</t>
  </si>
  <si>
    <t>Vàlvula electrònica de control i equilibrat de 2 vies amb capacitat de medició de flux, temperatura i potència, DN40, marca IMI Hydronic model TA-Smart valve, o similar, amb rosca interna Rp 2'' (segons ISO 7-1). Cabal màxim ajustable electrònicament entre 50 i 6.300 l/h. Pèrdua de càrrega mínima a cabal nominal 12,6kPa. Tancament estanc (classe A, segons EN12266-1). Pressió diferencial màxima de tancament dPs 600kPa i pressió diferencial màxima de treball 400kPa. Temperatura del fluid entre -10 i +110 ºC. Per a circuits tancats d'aigua amb una concentració màxima de glicol del 57%. Formada per vàlvula de bola caracteritzada amb actuador proporcional, alimentació 24 Vca/cc, protecció IP54, amb possibilitat de desembragatge temporal o permanent per accionament manual, mesurador de cabal per ultrasons, regulador electrònic i 2 sensors de temperatura per impulsió i retorn. Control convencional tipus 0-10 Vcc i funcionalitat d'alt nivell amb el BAS mitjançant bus Ethernet Modbus/TCP. Inclou monitorització de potència i de consums (fred i calor), servidor web, registre de dades dels últims 31 dies i 13 mesos, gestor del salt tèrmic, mode de control de potència i serveis al núvol. Inclou integració al sistema de gestió de l'edifici.</t>
  </si>
  <si>
    <t>P-256</t>
  </si>
  <si>
    <t>BN72TASV50</t>
  </si>
  <si>
    <t xml:space="preserve">Vàlvula electrònica de control i equilibrat de 2 vies amb capacitat de medició de flux, temperatura i potència, DN50, marca IMI Hydronic model TA-Smart valve, o similar, amb rosca interna Rp 2 1/2'' (segons ISO 7-1). Cabal màxim ajustable electrònicament entre 90 i 11.000 l/h. Pèrdua de càrrega mínima a cabal nominal 21,1kPa. Tancament estanc (classe A, segons EN12266-1). Pressió diferencial màxima de tancament dPs 600kPa i pressió diferencial màxima de treball 400kPa. Temperatura del fluid entre -10 i +110 ºC. Per a circuits tancats d'aigua amb una concentració màxima de glicol del 57%. Formada per vàlvula de bola caracteritzada amb actuador proporcional, alimentació 24 Vca/cc, protecció IP54, amb possibilitat de desembragatge temporal o permanent per accionament manual, mesurador de cabal per ultrasons, regulador electrònic i 2 sensors de temperatura per impulsió i retorn. Control convencional tipus 0-10 Vcc i funcionalitat d'alt nivell amb el BAS mitjançant bus Ethernet Modbus/TCP. Inclou monitorització de potència i de consums (fred i calor), servidor web, registre de dades dels últims 31 dies i 13 mesos, gestor del salt tèrmic, mode de control de potència i serveis al núvol. Inclou integració al sistema de gestió de l'edifici. </t>
  </si>
  <si>
    <t>P-257</t>
  </si>
  <si>
    <t>BN8124D0</t>
  </si>
  <si>
    <t>Vàlvula de retenció de clapeta, amb rosca, de 2´´1/2 de diàmetre nominal, de 8 bar de pressió nominal, cos de llautó, clapeta de llautó i tancament de seient metàl·lic</t>
  </si>
  <si>
    <t>P-258</t>
  </si>
  <si>
    <t>BN8125B0</t>
  </si>
  <si>
    <t>Vàlvula de retenció de clapeta, amb rosca, de 2´´ de diàmetre nominal, de 10 bar de pressió nominal, cos de llautó, clapeta de llautó i tancament de seient metàl·lic</t>
  </si>
  <si>
    <t>P-259</t>
  </si>
  <si>
    <t>BN91TBVP20</t>
  </si>
  <si>
    <t xml:space="preserve">Vàlvula proporcional d'alleujament de pressió DN20, de 20bar de pressió nominal, amb funcions de descàrrega proporcional, regulació de pressió diferencial i tall, fabricada amb ametal, marca IMI Hydronics model BPV o equivalent, temperatura treball entre -20 i +120 ºC, rang d'ajust 10-60kPa. Incloent p.p. d'accessoris. </t>
  </si>
  <si>
    <t>P-260</t>
  </si>
  <si>
    <t>BN91TBVP25</t>
  </si>
  <si>
    <t xml:space="preserve">Vàlvula proporcional d'alleujament de pressió DN25, de 20bar de pressió nominal, amb funcions de descàrrega proporcional, regulació de pressió diferencial i tall, fabricada amb ametal, marca IMI Hydronics model BPV o equivalent, temperatura treball entre -20 i +120 ºC, rang d'ajust 10-60kPa. Incloent p.p. d'accessoris. </t>
  </si>
  <si>
    <t>P-261</t>
  </si>
  <si>
    <t>BNC11060</t>
  </si>
  <si>
    <t>Vàlvula d'equilibrat roscada de 50 mm de diàmetre nominal i Kvs=33,0, fabricada en ametall, amb preajust de cabal, preses de pressió, amb joc d'accessoris i sense dispositiu de buidat</t>
  </si>
  <si>
    <t>P-262</t>
  </si>
  <si>
    <t>BNC21010</t>
  </si>
  <si>
    <t>Vàlvula d'equilibrat amb brides de 65 mm de diàmetre nominal i Kvs=85, de 16 bar de pressió nominal, de fosa nodular, amb preajust de cabal, preses de pressió, amb joc d'accessoris i sense dispositiu de buidat</t>
  </si>
  <si>
    <t>P-263</t>
  </si>
  <si>
    <t>BNE14300</t>
  </si>
  <si>
    <t>Filtre colador en forma de Y amb de rosca, 1/2´´ de diàmetre nominal, 16 bar de pressió nominal, llautó, malla d'acer inoxidable 1.4301 (AISI 304) amb perforacions de 0,5 mm de diàmetre</t>
  </si>
  <si>
    <t>P-264</t>
  </si>
  <si>
    <t>BNE15300</t>
  </si>
  <si>
    <t>Filtre colador en forma de Y amb de rosca, 3/4´´ de diàmetre nominal, 16 bar de pressió nominal, llautó, malla d'acer inoxidable 1.4301 (AISI 304) amb perforacions de 0,5 mm de diàmetre</t>
  </si>
  <si>
    <t>P-265</t>
  </si>
  <si>
    <t>BNE16300</t>
  </si>
  <si>
    <t>Filtre colador en forma de Y amb de rosca, 1´´ de diàmetre nominal, 16 bar de pressió nominal, llautó, malla d'acer inoxidable 1.4301 (AISI 304) amb perforacions de 0,5 mm de diàmetre</t>
  </si>
  <si>
    <t>P-266</t>
  </si>
  <si>
    <t>BNE17300</t>
  </si>
  <si>
    <t>Filtre colador en forma de Y amb de rosca, 1´´1/4 de diàmetre nominal, 16 bar de pressió nominal, llautó, malla d'acer inoxidable 1.4301 (AISI 304) amb perforacions de 0,5 mm de diàmetre</t>
  </si>
  <si>
    <t>P-267</t>
  </si>
  <si>
    <t>BNE18300</t>
  </si>
  <si>
    <t>Filtre colador en forma de Y amb de rosca, 1´´1/2 de diàmetre nominal, 16 bar de pressió nominal, llautó, malla d'acer inoxidable 1.4301 (AISI 304) amb perforacions de 0,5 mm de diàmetre</t>
  </si>
  <si>
    <t>P-268</t>
  </si>
  <si>
    <t>P-269</t>
  </si>
  <si>
    <t>BNE1A300</t>
  </si>
  <si>
    <t>Filtre colador en forma de Y amb de rosca, 2´´1/2 de diàmetre nominal, 16 bar de pressió nominal, llautó, malla d'acer inoxidable 1.4301 (AISI 304) amb perforacions de 0,8 mm de diàmetre</t>
  </si>
  <si>
    <t>P-270</t>
  </si>
  <si>
    <t>BNF11A10</t>
  </si>
  <si>
    <t>Vàlvula termostàtica mescladora per a instal·lacions d'ACS, de 20 mm de diàmetre nominal, amb cos de bronze PN 10, connexions roscades, amb funció de bloqueig per manca d'aigua freda i amb vàlvula de regulació de la temperatura preajustada</t>
  </si>
  <si>
    <t>P-271</t>
  </si>
  <si>
    <t>ENG200015</t>
  </si>
  <si>
    <t>P-272</t>
  </si>
  <si>
    <t>ENG200001</t>
  </si>
  <si>
    <t>P-273</t>
  </si>
  <si>
    <t>BNL2GBC01</t>
  </si>
  <si>
    <t>P-274</t>
  </si>
  <si>
    <t>BNL2GBC02</t>
  </si>
  <si>
    <t>P-275</t>
  </si>
  <si>
    <t>BNL2GBF01</t>
  </si>
  <si>
    <t>P-276</t>
  </si>
  <si>
    <t>BNL2GBF02</t>
  </si>
  <si>
    <t>P-277</t>
  </si>
  <si>
    <t>BP25GSPI</t>
  </si>
  <si>
    <t>P-278</t>
  </si>
  <si>
    <t>BP3MGM01</t>
  </si>
  <si>
    <t>Instal·lació de sistema de megafonia IP, incloent suministrament i instal·lació del següent equipament:
Altaveus IP SIP de getronics, o similar
- 13 ut
Servidor de Paging SIP amb programador de timbre
Totalment instal·lat incloent p.p. de cablejat, tubs, material auxiliar, i posada en funcionament.</t>
  </si>
  <si>
    <t>P-279</t>
  </si>
  <si>
    <t>BP42CC01</t>
  </si>
  <si>
    <t>Certificació per enllaç de veu i dades, amb registres i emissió de certificats de la qualitat</t>
  </si>
  <si>
    <t>P-280</t>
  </si>
  <si>
    <t>BP42PCX1</t>
  </si>
  <si>
    <t>Punt de conexió veu/dades amb conductor de 4 parells trenats UTP, de categoria 6</t>
  </si>
  <si>
    <t>P-281</t>
  </si>
  <si>
    <t>BP4AB6B0</t>
  </si>
  <si>
    <t>Cable de fibra òptica per a ús exterior, amb 6 fibres del tipus multimode 62,5/125, estructura interior monotub (estructura folgada) reblerta de gel hidròfug armadura metàl·lica, amb coberta de polietilè</t>
  </si>
  <si>
    <t>P-282</t>
  </si>
  <si>
    <t>BP4GUTP6</t>
  </si>
  <si>
    <t>P-283</t>
  </si>
  <si>
    <t>BP7382D3</t>
  </si>
  <si>
    <t>Presa de senyal de veu i dades, de tipus modular de 2 mòduls estrets, amb connector RJ45 doble, categoria 6 U/UTP, amb connexió per desplaçament de l'aïllament, amb tapa, de preu alt, per a muntar sobre bastidor o caixa</t>
  </si>
  <si>
    <t>P-284</t>
  </si>
  <si>
    <t>BP73PCZ4</t>
  </si>
  <si>
    <t>Accessoris i connectors per a presa doble de veu/dades d'execució encastada</t>
  </si>
  <si>
    <t>BP73PCZ3</t>
  </si>
  <si>
    <t>Presa doble de veu/dades RJ45 sense pantalla categoria 6a</t>
  </si>
  <si>
    <t>P-285</t>
  </si>
  <si>
    <t>BP7ES205</t>
  </si>
  <si>
    <t>Switch industrial de 5 ports Ethernet RD45, model EDS-205, marca TREND dissenyat per a l'automatització d'edificis. Alimentació en contínua 12-48V DC o alterna 18-30V AC. Rang temeperatura d'operació -10ºC a 60ºC.</t>
  </si>
  <si>
    <t>P-286</t>
  </si>
  <si>
    <t>BP7EWIF1</t>
  </si>
  <si>
    <t>Punt d'accés wi-fi per sistema centralitzat i antena omnidireccional</t>
  </si>
  <si>
    <t>P-287</t>
  </si>
  <si>
    <t>BPACGTV1</t>
  </si>
  <si>
    <t>P-288</t>
  </si>
  <si>
    <t>BQ8AEX01</t>
  </si>
  <si>
    <t xml:space="preserve">Eixugamans per aire calent amb sensor electrònic de presència, fabricat amb carcasa d'acer inoxidable amb acabat satinat o similar. Marca/Model: Mediclinics/Speedflow Plus MI7. Inclou suports i muntatge. </t>
  </si>
  <si>
    <t>P-289</t>
  </si>
  <si>
    <t>A01H2000</t>
  </si>
  <si>
    <t>Oficial 1a per a seguretat i salut</t>
  </si>
  <si>
    <t>A01H4000</t>
  </si>
  <si>
    <t>Manobre per a seguretat i salut</t>
  </si>
  <si>
    <t>B151K050</t>
  </si>
  <si>
    <t>Lona de polietilè, amb malla de reforç i traus perimetrals, per a seguretat i salut</t>
  </si>
  <si>
    <t>B15Z1500</t>
  </si>
  <si>
    <t>Corda de poliamida de 12 mm de diàmetre, per a seguretat i salut</t>
  </si>
  <si>
    <t>P-290</t>
  </si>
  <si>
    <t>P-291</t>
  </si>
  <si>
    <t>MO053</t>
  </si>
  <si>
    <t>Oficial 1ª muntador de prefabricats interiors.</t>
  </si>
  <si>
    <t>MO100</t>
  </si>
  <si>
    <t>Ajudant muntador de prefabricats interiors.</t>
  </si>
  <si>
    <t>MT12PMK011A</t>
  </si>
  <si>
    <t>Clip de protecció de 72x48x41 mm.</t>
  </si>
  <si>
    <t>MT12PSG081B</t>
  </si>
  <si>
    <t>Cargol autoperforant 3,5x25 mm.</t>
  </si>
  <si>
    <t>MT12PSG010O</t>
  </si>
  <si>
    <t>Placa de guix laminat reforçada amb teixit de fibra UNE-EN 15283-1 GM-F / 1200 / longitud / 25 / vora afinada, revestit en cara i dors per teixit de fibra de vidre no combustible.</t>
  </si>
  <si>
    <t>MT12PSG010N</t>
  </si>
  <si>
    <t>Placa de guix laminat reforçada amb teixit de fibra UNE-EN 15283-1 GM-F / 1200 / longitud / 20 / vora afinada, revestit en cara i dors per teixit de fibra de vidre no combustible.</t>
  </si>
  <si>
    <t>MT12PSG010L</t>
  </si>
  <si>
    <t>Placa de guix laminat reforçada amb teixit de fibra UNE-EN 15283-1 GM-F / 1200 / longitud / 15 / vora afinada, revestit en cara i dors per teixit de fibra de vidre no combustible.</t>
  </si>
  <si>
    <t>MT12PSG082</t>
  </si>
  <si>
    <t>Fixació per a formigó.</t>
  </si>
  <si>
    <t>MT12PSG200E</t>
  </si>
  <si>
    <t>Perfil angular 30x30x0,7 mm, d'acer galvanitzat, segons UNE-EN 13964.</t>
  </si>
  <si>
    <t>MT12PSG040A</t>
  </si>
  <si>
    <t>Cinta de junts.</t>
  </si>
  <si>
    <t>MT12PSG030A</t>
  </si>
  <si>
    <t>Pasta per a junts, segons UNE-EN 13963.</t>
  </si>
  <si>
    <t>MT12PSG050C</t>
  </si>
  <si>
    <t>Mestra 60/27 de xapa d'acer galvanitzat, d'ample 60 mm, segons UNE-EN 14195.</t>
  </si>
  <si>
    <t>%ZZ</t>
  </si>
  <si>
    <t>Costos directes complementaris</t>
  </si>
  <si>
    <t>%CI</t>
  </si>
  <si>
    <t>cost indirecte</t>
  </si>
  <si>
    <t>P-292</t>
  </si>
  <si>
    <t>MO030</t>
  </si>
  <si>
    <t>Oficial 1ª aplicador de productes aïllants.</t>
  </si>
  <si>
    <t>MO068</t>
  </si>
  <si>
    <t>Ajudant aplicador de productes aïllants.</t>
  </si>
  <si>
    <t>Maquinària</t>
  </si>
  <si>
    <t>MQ06PYM010</t>
  </si>
  <si>
    <t>Mescladora-bombadora per morters i guixos projectats, de 3 m³/h.</t>
  </si>
  <si>
    <t>Subtotal maquinària</t>
  </si>
  <si>
    <t>MT41MIG010</t>
  </si>
  <si>
    <t>m³</t>
  </si>
  <si>
    <t>Morter ignífug, reacció al foc classe A1, segons R.D. 110/2008, compost de ciment en combinació amb perlita o vermiculita, per a protecció passiva contra el foc mitjançant projecció.</t>
  </si>
  <si>
    <t>P-293</t>
  </si>
  <si>
    <t>MO038</t>
  </si>
  <si>
    <t>Oficial 1ª pintor.</t>
  </si>
  <si>
    <t>MO076</t>
  </si>
  <si>
    <t>Ajudant pintor.</t>
  </si>
  <si>
    <t>MT27PLJ030A</t>
  </si>
  <si>
    <t>l</t>
  </si>
  <si>
    <t>Emprimació segelladora de dos components per a interior, a base de resines epoxi i fosfat de zinc, color gris, per a aplicar amb brotxa, corró o pistola.</t>
  </si>
  <si>
    <t>MT27PIJ020A</t>
  </si>
  <si>
    <t>Pintura plàstica per a interior a base d'un copolímer acrílic-vinílic, impermeable a l'aigua de pluja i permeable al vapor d'aigua, antifloridura, color blanc, acabat mat, per a aplicar amb brotxa, corró o pistola.</t>
  </si>
  <si>
    <t>MT27PWJ010A</t>
  </si>
  <si>
    <t>Pintura intumescent, en emulsió aquosa monocomponent, color blanc, acabat mat llis, aplicat amb pistola d'alta pressió o amb brotxa.</t>
  </si>
  <si>
    <t>P-294</t>
  </si>
  <si>
    <t>P-295</t>
  </si>
  <si>
    <t>K21HE01</t>
  </si>
  <si>
    <t>P-296</t>
  </si>
  <si>
    <t>MO082</t>
  </si>
  <si>
    <t>Ajudant muntador de falsos sostres.</t>
  </si>
  <si>
    <t>MO015</t>
  </si>
  <si>
    <t>Oficial 1ª muntador de falsos sostres.</t>
  </si>
  <si>
    <t>MT12PIK010A</t>
  </si>
  <si>
    <t>Pasta de junts Jointfiller 24 H ´´KNAUF´´, segons UNE-EN 13963.</t>
  </si>
  <si>
    <t>MT12PTK010CG</t>
  </si>
  <si>
    <t>Cargol autoperforant TN ´´KNAUF´´ 3,5x45.</t>
  </si>
  <si>
    <t>MT12PTK010CD</t>
  </si>
  <si>
    <t>Cargol autoperforant TN ´´KNAUF´´ 3,5x25.</t>
  </si>
  <si>
    <t>MT12PFK012A</t>
  </si>
  <si>
    <t>Perfil U 30/30 de xapa d'acer galvanitzat, sistemes ´´KNAUF´´, espessor 0,55 mm.</t>
  </si>
  <si>
    <t>MT12PEK020K</t>
  </si>
  <si>
    <t>Ancoratge directe de 125 mm, per a mestra 60/27, ´´KNAUF´´.</t>
  </si>
  <si>
    <t>MT12PCK010A</t>
  </si>
  <si>
    <t>Cinta de junts ´´KNAUF´´ de 50 mm d'amplada.</t>
  </si>
  <si>
    <t>MT12PSG220</t>
  </si>
  <si>
    <t>Fixació composta per tac i cargol 5x27.</t>
  </si>
  <si>
    <t>MT12PTK010CH</t>
  </si>
  <si>
    <t>Cargol autoperforant TN ´´KNAUF´´ 3,9x55.</t>
  </si>
  <si>
    <t>MT12PPK010J</t>
  </si>
  <si>
    <t>Placa de guix laminat DF / UNE-EN 520 - 1200 / longitud / 15 / vora afinada, tallafoc ´´KNAUF´´.</t>
  </si>
  <si>
    <t>MT12PEK020W</t>
  </si>
  <si>
    <t>Esquadra, per a mestra 60/27, ´´KNAUF´´.</t>
  </si>
  <si>
    <t>MT12PEK020U</t>
  </si>
  <si>
    <t>Connector, per a mestra 60/27, ´´KNAUF´´.</t>
  </si>
  <si>
    <t>MT12PFK011A</t>
  </si>
  <si>
    <t>Mestra 60/27 ´´KNAUF´´ de xapa d'acer galvanitzat.</t>
  </si>
  <si>
    <t>MT12PCK020B</t>
  </si>
  <si>
    <t>Banda acústica de dilatació autoadhesiva d'escuma de poliuretà de cel·les tancades ´´KNAUF´´, de 3,2 mm d'espessor i 50 mm d'amplada, resistència tèrmica 0,10 m²K/W, conductivitat tèrmica 0,032 W/(mK).</t>
  </si>
  <si>
    <t>MT12PIK020</t>
  </si>
  <si>
    <t>Pasta Uniflott GLS ´´KNAUF´´, segons UNE-EN 13963.</t>
  </si>
  <si>
    <t>P-297</t>
  </si>
  <si>
    <t>MT12PEK020G</t>
  </si>
  <si>
    <t>Cavallet, per a mestra 60/27, ´´KNAUF´´.</t>
  </si>
  <si>
    <t>P-298</t>
  </si>
  <si>
    <t>P-299</t>
  </si>
  <si>
    <t>EP25CON1</t>
  </si>
  <si>
    <t>Instal·lació de sistema d'avís pacient infermera, incloent suministre i instal·lació del següent equipament:
Llocs d'habitació amb veu:
- 1ut iCall 290 de Getronics, o similar,
Llocs de control per veu:
- 15ut iCall 220 SIP-Tocuh, de Getronics o similar,
- 15ut llicència d'extensió IP SIP Nec.
Mecanismes trucada vermell-verd (amb pera):
- 30ut iCall 305 LB-OAE - NWBAES2150, de Getronics, o similar,
- 30ut PP01/LB/SC/OV magnetic handset NWCANH0100, de Getronics o similar,
- 30ut iCall handset convertor PS2 (magnetic) PWBXNH0101, de Getronics o similar,
- 30ut single iCall frame (white&amp;edgy design) NWXXNO0100, de Getronics o similar,
Mecanismes tiradors per a banys:
- 15ut iCall 450 ST-T, mecanisme tirador bany amb cordo, de Getronics o similar,
- 15ut Single iCall frame (E), marc simple per a dispositius, de Getronics o similar,
Pilots lluminosos vermell-verd-groc: 
- 15ut iCall 480-ST-KL (GYR), mecanisme lluminós vermell/verd/groc, de Getronics o similar,
- 15ut Single iCall frame (E), marc simple per a dispositius, de Getronics o similar.
Totalment instal·lat incloent p.p. de cablejat, tubs, material auxiliar, i posta en marxa.</t>
  </si>
  <si>
    <t>Subtotal partida d'obra</t>
  </si>
  <si>
    <t>EPACDVR2</t>
  </si>
  <si>
    <t>Instal·lació de circuit tancta de CCTV, incloent suministre i instal·lació de material:
- 1ut Grabador DAHUA 32CH 1080Mbps 4HDD,
- 18ut Minidomo IP 4MP 2.8mm D28MP4,
- 3 llicències standard ACC7 servidor AVIGILON (1ut per camara),
- 1ut Switch 8P POE 96W + 2 RJ45 Gigabit,
- 1ut Switch POE 16 ports 10/100 270W,
- 1ut monitor TV 24'',
- 1ut extensor de senyal HDMI per UTP MAX 60 MT,
Inclou p.p. de cable HDMI M-M, cable LH UTP CAT.6 CPR, tub flexible corrugat d.20mm.</t>
  </si>
  <si>
    <t>A012H001</t>
  </si>
  <si>
    <t>A012H0010</t>
  </si>
  <si>
    <t>A012H0011</t>
  </si>
  <si>
    <t>A012H0012</t>
  </si>
  <si>
    <t>A012H0013</t>
  </si>
  <si>
    <t>A012H0014</t>
  </si>
  <si>
    <t>A012H0015</t>
  </si>
  <si>
    <t>A012H0016</t>
  </si>
  <si>
    <t>A012H0017</t>
  </si>
  <si>
    <t>A012H0018</t>
  </si>
  <si>
    <t>A012H0019</t>
  </si>
  <si>
    <t>A012H001A</t>
  </si>
  <si>
    <t>A012H001B</t>
  </si>
  <si>
    <t>A012H001C</t>
  </si>
  <si>
    <t>A012H001D</t>
  </si>
  <si>
    <t>A012H001E</t>
  </si>
  <si>
    <t>A012H001F</t>
  </si>
  <si>
    <t>A012H001G</t>
  </si>
  <si>
    <t>A012H001H</t>
  </si>
  <si>
    <t>A012H001I</t>
  </si>
  <si>
    <t>A012H001J</t>
  </si>
  <si>
    <t>A012H001K</t>
  </si>
  <si>
    <t>A012H001L</t>
  </si>
  <si>
    <t>A012H001M</t>
  </si>
  <si>
    <t>A012H001N</t>
  </si>
  <si>
    <t>A012H001O</t>
  </si>
  <si>
    <t>A012H001P</t>
  </si>
  <si>
    <t>A012H001Q</t>
  </si>
  <si>
    <t>A013H001</t>
  </si>
  <si>
    <t>A013H0010</t>
  </si>
  <si>
    <t>A013H0011</t>
  </si>
  <si>
    <t>A013H0012</t>
  </si>
  <si>
    <t>A013H0013</t>
  </si>
  <si>
    <t>A013H0014</t>
  </si>
  <si>
    <t>A013H0015</t>
  </si>
  <si>
    <t>A013H0016</t>
  </si>
  <si>
    <t>A013H0017</t>
  </si>
  <si>
    <t>A013H0018</t>
  </si>
  <si>
    <t>A013H0019</t>
  </si>
  <si>
    <t>A013H001A</t>
  </si>
  <si>
    <t>A013H001B</t>
  </si>
  <si>
    <t>A013H001C</t>
  </si>
  <si>
    <t>A013H001D</t>
  </si>
  <si>
    <t>A013H001E</t>
  </si>
  <si>
    <t>A013H001F</t>
  </si>
  <si>
    <t>A013H001G</t>
  </si>
  <si>
    <t>A013H001H</t>
  </si>
  <si>
    <t>A013H001I</t>
  </si>
  <si>
    <t>A013H001J</t>
  </si>
  <si>
    <t>A013H001K</t>
  </si>
  <si>
    <t>A013H001L</t>
  </si>
  <si>
    <t>A013H001M</t>
  </si>
  <si>
    <t>A013H001N</t>
  </si>
  <si>
    <t>A013H001O</t>
  </si>
  <si>
    <t>A013H001P</t>
  </si>
  <si>
    <t>A013H001Q</t>
  </si>
  <si>
    <t>BFM25530</t>
  </si>
  <si>
    <t>Maniguet antivibratori d'EPDM amb rosca, de diàmetre nominal 3/4´´, cos de cautxú EPDM reforçat amb niló, rosca de connexió de fosa maleable, pressió màxima 10 bar, temperatura màxima 110 °C</t>
  </si>
  <si>
    <t>BMY11001</t>
  </si>
  <si>
    <t>BMY14001</t>
  </si>
  <si>
    <t>BMY110010</t>
  </si>
  <si>
    <t>BMY110011</t>
  </si>
  <si>
    <t>BMY110012</t>
  </si>
  <si>
    <t>BMY110013</t>
  </si>
  <si>
    <t>BMY110014</t>
  </si>
  <si>
    <t>BMY140011</t>
  </si>
  <si>
    <t>AMIDAMENTS</t>
  </si>
  <si>
    <t>N</t>
  </si>
  <si>
    <t>'01.01.01.01.001</t>
  </si>
  <si>
    <t>L</t>
  </si>
  <si>
    <t>AFS</t>
  </si>
  <si>
    <t>PLANTA 2</t>
  </si>
  <si>
    <t>ALA 1</t>
  </si>
  <si>
    <t>'01.01.01.01.002</t>
  </si>
  <si>
    <t>ALA 2</t>
  </si>
  <si>
    <t>PLANTA 3</t>
  </si>
  <si>
    <t>ALA 3</t>
  </si>
  <si>
    <t>'01.01.01.01.003</t>
  </si>
  <si>
    <t>'01.01.01.01.004</t>
  </si>
  <si>
    <t>'01.01.01.01.005</t>
  </si>
  <si>
    <t>MUNTANT ALA 3</t>
  </si>
  <si>
    <t>'01.01.01.01.006</t>
  </si>
  <si>
    <t>'01.01.01.01.007</t>
  </si>
  <si>
    <t>MUNTANT ALA 1</t>
  </si>
  <si>
    <t>MUNTANT ALA 2</t>
  </si>
  <si>
    <t>'01.01.01.01.008</t>
  </si>
  <si>
    <t>'01.01.01.01.009</t>
  </si>
  <si>
    <t>'01.01.01.01.010</t>
  </si>
  <si>
    <t>'01.01.01.01.011</t>
  </si>
  <si>
    <t>'01.01.01.01.012</t>
  </si>
  <si>
    <t>'01.01.01.01.013</t>
  </si>
  <si>
    <t>'01.01.01.01.014</t>
  </si>
  <si>
    <t>'01.01.01.01.015</t>
  </si>
  <si>
    <t>'01.01.01.01.016</t>
  </si>
  <si>
    <t>'01.01.01.01.017</t>
  </si>
  <si>
    <t>'01.01.01.01.018</t>
  </si>
  <si>
    <t>'01.01.01.01.019</t>
  </si>
  <si>
    <t>'01.01.01.01.020</t>
  </si>
  <si>
    <t>'01.01.01.01.021</t>
  </si>
  <si>
    <t>'01.01.01.01.022</t>
  </si>
  <si>
    <t>'01.01.01.01.023</t>
  </si>
  <si>
    <t>'01.01.01.01.024</t>
  </si>
  <si>
    <t>'01.01.01.02.001</t>
  </si>
  <si>
    <t>ACS</t>
  </si>
  <si>
    <t>RACS</t>
  </si>
  <si>
    <t>'01.01.01.02.002</t>
  </si>
  <si>
    <t>'01.01.01.02.003</t>
  </si>
  <si>
    <t>'01.01.01.02.004</t>
  </si>
  <si>
    <t>'01.01.01.02.005</t>
  </si>
  <si>
    <t>'01.01.01.02.006</t>
  </si>
  <si>
    <t>'01.01.01.02.007</t>
  </si>
  <si>
    <t>'01.01.01.02.008</t>
  </si>
  <si>
    <t>'01.01.01.02.009</t>
  </si>
  <si>
    <t>'01.01.01.02.010</t>
  </si>
  <si>
    <t>'01.01.01.02.011</t>
  </si>
  <si>
    <t>'01.01.01.02.012</t>
  </si>
  <si>
    <t>'01.01.01.02.013</t>
  </si>
  <si>
    <t>'01.01.01.02.014</t>
  </si>
  <si>
    <t>'01.01.01.02.015</t>
  </si>
  <si>
    <t>'01.01.01.02.016</t>
  </si>
  <si>
    <t>'01.01.01.02.017</t>
  </si>
  <si>
    <t>'01.01.01.02.018</t>
  </si>
  <si>
    <t>'01.01.01.02.019</t>
  </si>
  <si>
    <t>'01.01.01.02.020</t>
  </si>
  <si>
    <t>'01.01.01.02.021</t>
  </si>
  <si>
    <t>'01.01.01.02.022</t>
  </si>
  <si>
    <t>'01.01.01.03.001</t>
  </si>
  <si>
    <t>AF</t>
  </si>
  <si>
    <t>'01.01.01.03.002</t>
  </si>
  <si>
    <t>'01.01.01.03.003</t>
  </si>
  <si>
    <t>'01.01.01.03.004</t>
  </si>
  <si>
    <t>'01.01.01.03.005</t>
  </si>
  <si>
    <t>'01.01.01.03.006</t>
  </si>
  <si>
    <t>'01.01.01.03.007</t>
  </si>
  <si>
    <t xml:space="preserve">Connexió a aparell en sala humida amb canonada de polipropilè-copolímer PP-R, sèrie S 5 segons UNE-EN ISO 15875-2, segons es descriu a continuació:
- Canonada de subministrament 20x1,9mm
- Clau d'aparell de 1/2´´
- Part proporcional de canonada de distribució des de clau de sala
- Aïllament de canonades
- P.p. de material auxiliar i accessoris de muntatge
Totalment instal·lat i en funcionament. </t>
  </si>
  <si>
    <t>'01.01.01.03.008</t>
  </si>
  <si>
    <t xml:space="preserve">Connexió a aparell en sala humida amb canonada de polipropilè-copolímer PP-R, sèrie 5 segons UNE-EN ISO 15875-2, segons es descriu a continuació:
- Canonada de subministrament 25x2,3mm
- Clau d'aparell de 3/4´´
- Part proporcional de canonada de distribució des de clau de sala
- Aïllament de canonades
- P.p. de material auxiliar i accessoris de muntatge
Totalment instal·lat i en funcionament. </t>
  </si>
  <si>
    <t>'01.01.02.01.01.001</t>
  </si>
  <si>
    <t>Subministrament i col·locació de climatitzador (CL02.2.1) marca AIRLAN sèrie FMA-HP033 o similar, amb certificació Eurovent, construïda amb perfils d'alumini i panells sàndwich de 45mm d'espessor tots amb rotura de pont tèrmic fixats mitjançant compressió mecànica per perfil perimetral d'alumini que confereix al tancament una gran resistència mecànica, excel·lent estanqueïtat i atractiu disseny, exempta de cargolaria exterior i composada per xapa exterior lacada en blanc amb pintura en PVC de 20 micres d'espessor, no decolorable, poliuretà interior de 43 kg/m3 polimeritzat en absència de CHFCs, galvanitzat zincat interior, safates de condensats d'alumini, ventiladors amb motor EC, portes amb frontisses i manilles d'obertura ràpida en zones de depressió, filtres amb bastidors metàl·lics fixats i segellats perimetralment a la estructura interior amb extracció posterior per eliminar el bypass, superfície frontal íntegrament coberta per cel·les filtrants per maximitzar la superfície eficaç de filtrat, reduir les pèrdues de càrrega, els consums associats i espaiar els manteniments. Fitxes tècniques generades mitjançant software de selecció testat que contempla els efectes que sobre les prestacions de cada component exerceixen els canvis de direcció i velocitat que pateix l'aire al passar per dins de la UTA, les distàncies entre els components, l'efecte de la caixa (distància a les parets), el tipus de descàrrega, etc.. Amb la següent classificació segons la EN1886: Resistència mecànica: D1; Fuites d'aire (-400 Pa): L1; Fuites d'aire (+700Pa): L2 (R); Bypass de filtres: F9; Transmissivitat tèrmica: T2; Pont tèrmic: TB2 i la següent atenuació acústica del panell per banda d'octava: 14/9/13/10/24/32/38.
Característiques tècniques segons fitxa tècnica projecte.
Inclou:
- Configuració per intempèrie.
- Quadre de control i força FMA-HP, muntat i cablejat.
- Humificador de resistències amb una capacitat de producció de 5kg/h.
- Plènums d'impulsió i retorn.
- Maniguets antivibratoris EPDM.
- Safata de condensats en alumini.
- Juntes flexibles per a connexió a conductes.
- Connexions elèctriques.
- Connexions de canonades.
- Connexions i desguàs de dimensions segons RITE, incloent p.p. de canonada de desguàs fins a xarxa d'evacuació d'aigües,
- Conjunt de silentblocks per eliminar la transmissió de vibracions de la màquina, de les característiques (pes i freqüència) adients segons criteri de la DF.
- Posada en funcionament, proves segons RITE.
- P.p. de material auxiliar de muntatge.
Totalment instal·lat.</t>
  </si>
  <si>
    <t>CL02.2.1-Hospital de dia Planta 2 ala 2</t>
  </si>
  <si>
    <t>'01.01.02.01.01.002</t>
  </si>
  <si>
    <t>Subministrament i col·locació de climatitzador (CL02.2.2) marca AIRLAN sèrie FMA-HP029 o similar, amb certificació Eurovent, construïda amb perfils d'alumini i panells sàndwich de 45mm d'espessor tots amb rotura de pont tèrmic fixats mitjançant compressió mecànica per perfil perimetral d'alumini que confereix al tancament una gran resistència mecànica, excel·lent estanqueïtat i atractiu disseny, exempta de cargolaria exterior i composada per xapa exterior lacada en blanc amb pintura en PVC de 20 micres d'espessor, no decolorable, poliuretà interior de 43 kg/m3 polimeritzat en absència de CHFCs, galvanitzat zincat interior, safates de condensats d'alumini, ventiladors amb motor EC, portes amb frontisses i manilles d'obertura ràpida en zones de depressió, filtres amb bastidors metàl·lics fixats i segellats perimetralment a la estructura interior amb extracció posterior per eliminar el bypass, superfície frontal íntegrament coberta per cel·les filtrants per maximitzar la superfície eficaç de filtrat, reduir les pèrdues de càrrega, els consums associats i espaiar els manteniments. Fitxes tècniques generades mitjançant software de selecció testat que contempla els efectes que sobre les prestacions de cada component exerceixen els canvis de direcció i velocitat que pateix l'aire al passar per dins de la UTA, les distàncies entre els components, l'efecte de la caixa (distància a les parets), el tipus de descàrrega, etc.. Amb la següent classificació segons la EN1886: Resistència mecànica: D1; Fuites d'aire (-400 Pa): L1; Fuites d'aire (+700Pa): L2 (R); Bypass de filtres: F9; Transmissivitat tèrmica: T2; Pont tèrmic: TB2 i la següent atenuació acústica del panell per banda d'octava: 14/9/13/10/24/32/38.
Característiques tècniques segons fitxa tècnica projecte.
Inclou:
- Configuració per intempèrie.
- Quadre de força FMA-HP, muntat i cablejat.
- Humificador de resistències amb una capacitat de producció de 5kg/h.
- Plènums d'impulsió i retorn.
- Maniguets antivibratoris EPDM.
- Safata de condensats en alumini.
- Juntes flexibles per a connexió a conductes.
- Connexions elèctriques.
- Connexions de canonades.
- Connexions i desguàs de dimensions segons RITE, incloent p.p. de canonada de desguàs fins a xarxa d'evacuació d'aigües,
- Conjunt de silentblocks per eliminar la transmissió de vibracions de la màquina, de les característiques (pes i freqüència) adients segons criteri de la DF.
- Posada en funcionament, proves segons RITE.
- P.p. de material auxiliar de muntatge.
Totalment instal·lat.</t>
  </si>
  <si>
    <t>CL02.2.2-Zona administrativa Planta 2 ala 2</t>
  </si>
  <si>
    <t>'01.01.02.01.01.003</t>
  </si>
  <si>
    <t>Subministrament i col·locació de climatitzador (CL2-3.1) marca AIRLAN sèrie FMA-HP102 o similar, amb certificació Eurovent, construïda amb perfils d'alumini i panells sàndwich de 45mm d'espessor tots amb rotura de pont tèrmic fixats mitjançant compressió mecànica per perfil perimetral d'alumini que confereix al tancament una gran resistència mecànica, excel·lent estanqueïtat i atractiu disseny, exempta de cargolaria exterior i composada per xapa exterior lacada en blanc amb pintura en PVC de 20 micres d'espessor, no decolorable, poliuretà interior de 43 kg/m3 polimeritzat en absència de CHFCs, galvanitzat zincat interior, safates de condensats d'alumini, ventiladors amb motor EC, portes amb frontisses i manilles d'obertura ràpida en zones de depressió, filtres amb bastidors metàl·lics fixats i segellats perimetralment a la estructura interior amb extracció posterior per eliminar el bypass, superfície frontal íntegrament coberta per cel·les filtrants per maximitzar la superfície eficaç de filtrat, reduir les pèrdues de càrrega, els consums associats i espaiar els manteniments. Fitxes tècniques generades mitjançant software de selecció testat que contempla els efectes que sobre les prestacions de cada component exerceixen els canvis de direcció i velocitat que pateix l'aire al passar per dins de la UTA, les distàncies entre els components, l'efecte de la caixa (distància a les parets), el tipus de descàrrega, etc.. Amb la següent classificació segons la EN1886: Resistència mecànica: D1; Fuites d'aire (-400 Pa): L1; Fuites d'aire (+700Pa): L2 (R); Bypass de filtres: F9; Transmissivitat tèrmica: T2; Pont tèrmic: TB2 i la següent atenuació acústica del panell per banda d'octava: 14/9/13/10/24/32/38.
Característiques tècniques segons fitxa tècnica projecte.
Inclou:
- Configuració per intempèrie.
- Quadre de força FMA-HP, muntat i cablejat.
- Humificador de resistències amb una capacitat de producció de 10kg/h.
- Plènums d'impulsió i retorn.
- Maniguets antivibratoris EPDM.
- Safata de condensats en alumini.
- Juntes flexibles per a connexió a conductes.
- Connexions elèctriques.
- Connexions de canonades.
- Connexions i desguàs de dimensions segons RITE, incloent p.p. de canonada de desguàs fins a xarxa d'evacuació d'aigües,
- Conjunt de silentblocks per eliminar la transmissió de vibracions de la màquina, de les característiques (pes i freqüència) adients segons criteri de la DF.
- Posada en funcionament, proves segons RITE.
- P.p. de material auxiliar de muntatge.
Totalment instal·lat.</t>
  </si>
  <si>
    <t>CL02-3.1-Plantes 2 i 3. Ala 1</t>
  </si>
  <si>
    <t>'01.01.02.01.01.004</t>
  </si>
  <si>
    <t>Subministrament i col·locació de climatitzador (CL3.2-3) marca AIRLAN sèrie FMA-HP75 o similar, amb certificació Eurovent, construïda amb perfils d'alumini i panells sàndwich de 45mm d'espessor tots amb rotura de pont tèrmic fixats mitjançant compressió mecànica per perfil perimetral d'alumini que confereix al tancament una gran resistència mecànica, excel·lent estanqueïtat i atractiu disseny, exempta de cargolaria exterior i composada per xapa exterior lacada en blanc amb pintura en PVC de 20 micres d'espessor, no decolorable, poliuretà interior de 43 kg/m3 polimeritzat en absència de CHFCs, galvanitzat zincat interior, safates de condensats d'alumini, ventiladors amb motor EC, portes amb frontisses i manilles d'obertura ràpida en zones de depressió, filtres amb bastidors metàl·lics fixats i segellats perimetralment a la estructura interior amb extracció posterior per eliminar el bypass, superfície frontal íntegrament coberta per cel·les filtrants per maximitzar la superfície eficaç de filtrat, reduir les pèrdues de càrrega, els consums associats i espaiar els manteniments. Fitxes tècniques generades mitjançant software de selecció testat que contempla els efectes que sobre les prestacions de cada component exerceixen els canvis de direcció i velocitat que pateix l'aire al passar per dins de la UTA, les distàncies entre els components, l'efecte de la caixa (distància a les parets), el tipus de descàrrega, etc.. Amb la següent classificació segons la EN1886: Resistència mecànica: D1; Fuites d'aire (-400 Pa): L1; Fuites d'aire (+700Pa): L2 (R); Bypass de filtres: F9; Transmissivitat tèrmica: T2; Pont tèrmic: TB2 i la següent atenuació acústica del panell per banda d'octava: 14/9/13/10/24/32/38.
Característiques tècniques segons fitxa tècnica projecte.
Inclou:
- Configuració per intempèrie.
- Quadre de força FMA-HP, muntat i cablejat.
- Humificador de resistències amb una capacitat de producció de 10kg/h.
- Plènums d'impulsió i retorn.
- Maniguets antivibratoris EPDM.
- Safata de condensats en alumini.
- Juntes flexibles per a connexió a conductes.
- Connexions elèctriques.
- Connexions de canonades.
- Connexions i desguàs de dimensions segons RITE, incloent p.p. de canonada de desguàs fins a xarxa d'evacuació d'aigües,
- Conjunt de silentblocks per eliminar la transmissió de vibracions de la màquina, de les característiques (pes i freqüència) adients segons criteri de la DF.
- Posada en funcionament, proves segons RITE.
- P.p. de material auxiliar de muntatge.
Totalment instal·lat.</t>
  </si>
  <si>
    <t>CL03.2-3-Plant 3. Ala 2 i 3</t>
  </si>
  <si>
    <t>'01.01.02.01.01.005</t>
  </si>
  <si>
    <t>Unitat purificadora d'aire per a previsió de box d'aïllament, per intempèrie, amb envolvent acústica de 25mm d'aïllant per a la reducció de soroll. Marca/model: AIRLAN FMA021, o similar. Característiques tècniques segons fitxa tècnica projecte.
Inclou:
- Silenciador a l'extracció,
- Filtratge a l'extracció: G4+F7+H14,
- Juntes flexibles per a connexió a conductes.
- Connexions elèctriques.
- Conductes i connexions de conductes fins habitació, incloent reixa d'extracció.
- Integració en sistema de control de l'edifici.
- Conjunt de silentblocks per eliminar la transmissió de vibracions de la màquina, de les característiques (pes i freqüència) adients segons criteri de la DF.
- Posada en funcionament, proves segons RITE, UNE 100.713:2005, UNE171340:2020.
- P.p. de material auxiliar de muntatge.
Totalment instal·lat.</t>
  </si>
  <si>
    <t>'01.01.02.01.01.006</t>
  </si>
  <si>
    <t>CL2.2.1</t>
  </si>
  <si>
    <t>CL2.2.2</t>
  </si>
  <si>
    <t>CL3.2-3</t>
  </si>
  <si>
    <t>CL2-3.1</t>
  </si>
  <si>
    <t>'01.01.02.01.01.007</t>
  </si>
  <si>
    <t>'01.01.02.01.01.008</t>
  </si>
  <si>
    <t>'01.01.02.01.01.009</t>
  </si>
  <si>
    <t>'01.01.02.01.01.010</t>
  </si>
  <si>
    <t>'01.01.02.01.01.011</t>
  </si>
  <si>
    <t>'01.01.02.01.01.012</t>
  </si>
  <si>
    <t>'01.01.02.01.01.013</t>
  </si>
  <si>
    <t>'01.01.02.01.01.014</t>
  </si>
  <si>
    <t>'01.01.02.01.01.015</t>
  </si>
  <si>
    <t>'01.01.02.01.01.016</t>
  </si>
  <si>
    <t>'01.01.02.01.01.017</t>
  </si>
  <si>
    <t>'01.01.02.01.01.018</t>
  </si>
  <si>
    <t>'01.01.02.01.01.019</t>
  </si>
  <si>
    <t>'01.01.02.01.01.020</t>
  </si>
  <si>
    <t>'01.01.02.01.01.021</t>
  </si>
  <si>
    <t>'01.01.02.01.01.022</t>
  </si>
  <si>
    <t>'01.01.02.01.01.023</t>
  </si>
  <si>
    <t>'01.01.02.01.02.001</t>
  </si>
  <si>
    <t>Subministrament i col·locació de fan coil amb certificació Eurovent a 4 tubs Airlan model FCZI 201 P o similar amb motor elèctric DC Brushless d’última generació, modulació continua de 0 – 100% adequant de manera continua el cabal d’aire a la càrrega instantània permetent reduir oscil·lacions reduïdes de temperatures i humitat, ràpida resposta en ambients climatitzats així como una reducció de soroll exponencial a baixes càrregues. Construït en xapa zincada de 0,7 mm d’espessor amb bateria d’intercanvi tèrmic realitzada en tub de coure i aleta continua fixada per expansió mecànica dels tubs, dissenyada per a una pèrdua de càrrega en el costat d’aigua no superior als 20 kPa per a condicions nominals. Col·lectors roscats femella fixats al marc per evitar trencadisses mitjançant la connexió a la xarxa de distribució, vàlvula de purgat i drenatge. Tren de ventilació amb ventiladors centrífugs de doble aspiració amb rodet termoplàstic de pales cap endavant per obtenir un molt bon baix nivell sonor. Motor DC Brushless amb condensador permanent, protegit contra sobrecàrregues, acoblat directament al ventilador i muntat sobre suports elàstics, filtre d’aire de marc metàl·lic i safata de condensats de material termoplàstic, de les següents característiques:
- Posició: FC-01
- Cabal aire al punt de treball de disseny: 220 m3/h
- Pressió disponible: 50 Pa
- Potència sonora en la impulsió (Lw Imp.) al punt de treball de disseny: 51,5 dB(A)	
- Potència sonora en el retorn + irradiat (Lw Ret + Irr.) al punt de treball de disseny: 55,4 dB(A)	
- Punt de treball: 8,2 V
- Potencia absorbida: 24,7 W
- Potència frigorífica total al punt de treball de disseny: 1,113 kW
- Potència frigorífica sensible al punt de treball de disseny: 0,938 kW 
- Condicions d’entrada d’aire a la bateria de fred: 25,0 ºC 50,0% Hr
- Temperatures entrada / sortida d’aigua a la bateria de fred: 7 / 12 ºC
- Cabal d'aigua a la bateria de fred: 191,5 l/h
- Pèrdua de càrrega a la bateria de fred: 9,4 kPa
- Potència calorífica total al punt de treball de disseny: 1,514 kW
- Condicions d’entrada d’aire a la bateria de calor: 20,0 ºC 50,0% Hr
- Temperatures entrada / sortida d’aigua a la bateria de calor: 70 / 60 ºC
- Cabal d'aigua a la bateria de calor: 132,8 l/h
- Pèrdua de càrrega a la bateria de calor: 15,1 kPa
- Potència màx. motor: 54 W
- Intensitat màx. 0,25 A.
- Tensió d'alimentació: 220-230 V/1N/50 Hz.
- Dimensions: 216 x 562 x 453 mm (alçada x amplada x profunditat)
- Pes: 13,0 kg.
Inclou vàlvuleria, connexionat i vàlvula per a regulació i equilibrat 2 vies, sistema dinàmic.</t>
  </si>
  <si>
    <t>PLANTA 2. ALA 1.</t>
  </si>
  <si>
    <t>PLANTA 3. ALA 1.</t>
  </si>
  <si>
    <t xml:space="preserve">PLANTA 3. ALA 2. </t>
  </si>
  <si>
    <t>PLANTA 3. ALA 3.</t>
  </si>
  <si>
    <t>'01.01.02.01.02.002</t>
  </si>
  <si>
    <t>Subministrament i col·locació de cassette de sostre amb certificació Eurovent a 4 tubs Airlan model FCLI 34VL o similar amb motor elèctric DC Brushless d’última generació, modulació continua de 0 – 100% adequant de manera continua el cabal d’aire a la càrrega instantània permetent reduir oscil·lacions reduïdes de temperatures i humitat, ràpida resposta en ambients climatitzats així como una reducció de soroll exponencial a baixes càrregues. amb ventilador dissenyat per una emissió sonora reduïda. Estructura de sustentació reforçada amb faixa lateral d’acer galvanitzat, filtre d’aire precarregat electrostàticament, safata de condensats amb grau d’autoextinció VO, plafó decoratiu GLLI10, bomba de condensats, vàlvula de 3 vies i actuador tot – res de 220 V muntat a l’interior de l’equip per a la bateria de fred i kit hidràulic VHL1 per bateria de calor, de les següents característiques:
- Cabal aire al punt de treball de disseny: 413 m3/h
- Potència sonora total de la unitat: 38,1 dB(A)	
- Punt de treball: 6,2 V
- Potencia absorbida: 15,2 W
- Potència frigorífica total al punt de treball de disseny: 1,283 kW
- Potència frigorífica sensible al punt de treball de disseny: 1,124 kW 
- Condicions d’entrada d’aire a la bateria de fred: 25,0 ºC 50,0% Hr
- Temperatures entrada / sortida d’aigua a la bateria de fred: 7 / 12 ºC
- Cabal d'aigua a la bateria de fred: 220,7 l/h
- Pèrdua de càrrega a la bateria de fred: 6,3 kPa
- Potència calorífica total al punt de treball de disseny: 2,198 kW
- Condicions d’entrada d’aire a la bateria de calor: 20,0 ºC 50,0% Hr
- Temperatures entrada / sortida d’aigua a la bateria de calor: 70 / 60 ºC
- Cabal d'aigua a la bateria de calor: 192,8 l/h
- Pèrdua de càrrega a la bateria de calor: 8,4 kPa
- Potència màx. motor: 45 W
- Intensitat màx. 0,22 A.
- Tensió d'alimentació: 220-230 V/1N/50 Hz.
- Dimensions (sense plafó): 298 x 587 x 587 mm (alçada x amplada x profunditat)
- Pes: 20,5 kg.
Inclou vàlvuleria, connexionat i vàlvula per a regulació i equilibrat 2 vies, sistema dinàmic.</t>
  </si>
  <si>
    <t>PLANTA 2. ALA 1</t>
  </si>
  <si>
    <t>PLANTA 2. ALA 2</t>
  </si>
  <si>
    <t>PLANTA 3. ALA 2</t>
  </si>
  <si>
    <t>'01.01.02.01.02.003</t>
  </si>
  <si>
    <t>Subministrament i col·locació de cassette de sostre amb certificació Eurovent a 4 tubs Airlan model FCLI 44VL o similar amb motor elèctric DC Brushless d’última generació, modulació continua de 0 – 100% adequant de manera continua el cabal d’aire a la càrrega instantània permetent reduir oscil·lacions reduïdes de temperatures i humitat, ràpida resposta en ambients climatitzats així como una reducció de soroll exponencial a baixes càrregues. amb ventilador dissenyat per una emissió sonora reduïda. Estructura de sustentació reforçada amb faixa lateral d’acer galvanitzat, filtre d’aire precarregat electrostàticament, safata de condensats amb grau d’autoextinció VO, plafó decoratiu GLLI10, bomba de condensats, vàlvula de 3 vies i actuador tot – res de 220 V muntat a l’interior de l’equip per a la bateria de fred i kit hidràulic VHL1 per bateria de calor, de les següents característiques:
- Cabal aire al punt de treball de disseny: 513,9m3/h
- Potència sonora total de la unitat: 44,9 dB(A)	
- Punt de treball: 6,6 V
- Potencia absorbida: 15,2 W
- Potència frigorífica total al punt de treball de disseny: 2,568 kW
- Potència frigorífica sensible al punt de treball de disseny: 1,934 kW 
- Condicions d’entrada d’aire a la bateria de fred: 25,0 ºC 50,0% Hr
- Temperatures entrada / sortida d’aigua a la bateria de fred: 7 / 12 ºC
- Cabal d'aigua a la bateria de fred: 441,8 l/h
- Pèrdua de càrrega a la bateria de fred: 11,7 kPa
- Potència calorífica total al punt de treball de disseny: 2,697 kW
- Condicions d’entrada d’aire a la bateria de calor: 20,0 ºC 50,0% Hr
- Temperatures entrada / sortida d’aigua a la bateria de calor: 70 / 60 ºC
- Cabal d'aigua a la bateria de calor: 236,6 l/h
- Pèrdua de càrrega a la bateria de calor: 11,5 kPa
- Potència màx. motor: 45 W
- Intensitat màx. 0,22 A.
- Tensió d'alimentació: 220-230 V/1N/50 Hz.
- Dimensions (sense plafó): 298 x 587 x 587 mm (alçada x amplada x profunditat)
- Pes: 20,5 kg.
Inclou vàlvuleria, connexionat i vàlvula per a regulació i equilibrat 2 vies, sistema dinàmic.</t>
  </si>
  <si>
    <t>PLANTA 3. ALA 1</t>
  </si>
  <si>
    <t>'01.01.02.01.02.004</t>
  </si>
  <si>
    <t>FCZI201P</t>
  </si>
  <si>
    <t>FCLI34</t>
  </si>
  <si>
    <t>FCLI44</t>
  </si>
  <si>
    <t>'01.01.02.01.02.005</t>
  </si>
  <si>
    <t>'01.01.02.01.02.006</t>
  </si>
  <si>
    <t>'01.01.02.01.02.007</t>
  </si>
  <si>
    <t>'01.01.02.01.02.008</t>
  </si>
  <si>
    <t>'01.01.02.01.02.009</t>
  </si>
  <si>
    <t>'01.01.02.01.02.010</t>
  </si>
  <si>
    <t>'01.01.02.01.02.011</t>
  </si>
  <si>
    <t>'01.01.02.01.03.001</t>
  </si>
  <si>
    <t>'01.01.02.01.03.002</t>
  </si>
  <si>
    <t>'01.01.02.01.03.003</t>
  </si>
  <si>
    <t>'01.01.02.01.03.004</t>
  </si>
  <si>
    <t>'01.01.02.02.001</t>
  </si>
  <si>
    <t>BF1</t>
  </si>
  <si>
    <t>'01.01.02.02.002</t>
  </si>
  <si>
    <t>BC1</t>
  </si>
  <si>
    <t>'01.01.02.02.003</t>
  </si>
  <si>
    <t>BC2</t>
  </si>
  <si>
    <t>'01.01.02.02.004</t>
  </si>
  <si>
    <t>BF2</t>
  </si>
  <si>
    <t>'01.01.02.02.005</t>
  </si>
  <si>
    <t>AMPLIACIÓ CENTRAL CALOR</t>
  </si>
  <si>
    <t>AMPLIACIÓ CENTRAL FRED</t>
  </si>
  <si>
    <t>'01.01.02.02.006</t>
  </si>
  <si>
    <t>CIRCUIT FANCOILS AC</t>
  </si>
  <si>
    <t>CIRCUIT CLIMATITZADORS AC</t>
  </si>
  <si>
    <t>'01.01.02.02.007</t>
  </si>
  <si>
    <t>CIRCUIT FANCOILS AF</t>
  </si>
  <si>
    <t>CIRCUIT CLIMATITZADORS AF</t>
  </si>
  <si>
    <t>'01.01.02.02.008</t>
  </si>
  <si>
    <t>'01.01.02.02.009</t>
  </si>
  <si>
    <t>'01.01.02.02.010</t>
  </si>
  <si>
    <t>'01.01.02.02.011</t>
  </si>
  <si>
    <t>'01.01.02.02.012</t>
  </si>
  <si>
    <t>CIRCUITS CLIMATITZADORS AC</t>
  </si>
  <si>
    <t>'01.01.02.02.013</t>
  </si>
  <si>
    <t>CIRCUITS CLIMATITZADORS AF</t>
  </si>
  <si>
    <t>'01.01.02.02.014</t>
  </si>
  <si>
    <t>COL·LECTORS AF</t>
  </si>
  <si>
    <t>COL·LECTORS AC</t>
  </si>
  <si>
    <t>'01.01.02.02.015</t>
  </si>
  <si>
    <t>'01.01.02.02.016</t>
  </si>
  <si>
    <t>'01.01.02.02.017</t>
  </si>
  <si>
    <t>'01.01.02.02.018</t>
  </si>
  <si>
    <t>'01.01.02.02.019</t>
  </si>
  <si>
    <t>'01.01.02.02.020</t>
  </si>
  <si>
    <t>'01.01.02.02.021</t>
  </si>
  <si>
    <t>'01.01.02.02.022</t>
  </si>
  <si>
    <t>'01.01.02.02.023</t>
  </si>
  <si>
    <t>'01.01.02.02.024</t>
  </si>
  <si>
    <t>'01.01.02.02.025</t>
  </si>
  <si>
    <t>'01.01.02.02.026</t>
  </si>
  <si>
    <t>'01.01.02.02.027</t>
  </si>
  <si>
    <t>'01.01.02.02.028</t>
  </si>
  <si>
    <t>'01.01.02.02.029</t>
  </si>
  <si>
    <t>'01.01.02.03.001</t>
  </si>
  <si>
    <t>'01.01.02.03.002</t>
  </si>
  <si>
    <t>'01.01.02.03.003</t>
  </si>
  <si>
    <t>PLANTA 1</t>
  </si>
  <si>
    <t>'01.01.02.03.004</t>
  </si>
  <si>
    <t>'01.01.02.03.005</t>
  </si>
  <si>
    <t>'01.01.02.03.006</t>
  </si>
  <si>
    <t>GENERAL</t>
  </si>
  <si>
    <t>'01.01.02.03.007</t>
  </si>
  <si>
    <t>'01.01.02.03.008</t>
  </si>
  <si>
    <t>'01.01.02.03.009</t>
  </si>
  <si>
    <t>'01.01.02.03.010</t>
  </si>
  <si>
    <t>'01.01.02.03.011</t>
  </si>
  <si>
    <t>'01.01.02.03.012</t>
  </si>
  <si>
    <t>'01.01.02.03.013</t>
  </si>
  <si>
    <t>'01.01.02.03.014</t>
  </si>
  <si>
    <t>'01.01.02.03.015</t>
  </si>
  <si>
    <t>'01.01.02.03.016</t>
  </si>
  <si>
    <t>'01.01.02.03.017</t>
  </si>
  <si>
    <t>'01.01.02.03.018</t>
  </si>
  <si>
    <t>'01.01.02.03.019</t>
  </si>
  <si>
    <t>'01.01.02.03.020</t>
  </si>
  <si>
    <t>'01.01.02.03.021</t>
  </si>
  <si>
    <t>'01.01.02.03.022</t>
  </si>
  <si>
    <t>'01.01.02.03.023</t>
  </si>
  <si>
    <t>'01.01.02.03.024</t>
  </si>
  <si>
    <t>'01.01.02.03.025</t>
  </si>
  <si>
    <t>'01.01.02.03.026</t>
  </si>
  <si>
    <t>'01.01.02.03.027</t>
  </si>
  <si>
    <t>'01.01.02.03.028</t>
  </si>
  <si>
    <t>'01.01.02.03.029</t>
  </si>
  <si>
    <t>'01.01.02.03.030</t>
  </si>
  <si>
    <t>'01.01.02.03.031</t>
  </si>
  <si>
    <t>'01.01.02.03.032</t>
  </si>
  <si>
    <t>'01.01.02.03.033</t>
  </si>
  <si>
    <t>'01.01.02.04.001</t>
  </si>
  <si>
    <t>'01.01.02.04.002</t>
  </si>
  <si>
    <t>'01.01.02.04.003</t>
  </si>
  <si>
    <t>'01.01.02.04.004</t>
  </si>
  <si>
    <t>'01.01.02.04.005</t>
  </si>
  <si>
    <t>'01.01.02.04.006</t>
  </si>
  <si>
    <t>'01.01.02.04.007</t>
  </si>
  <si>
    <t>'01.01.02.04.008</t>
  </si>
  <si>
    <t>'01.01.02.04.009</t>
  </si>
  <si>
    <t>'01.01.02.04.010</t>
  </si>
  <si>
    <t>'01.01.02.04.011</t>
  </si>
  <si>
    <t>'01.01.02.04.012</t>
  </si>
  <si>
    <t>'01.01.02.04.013</t>
  </si>
  <si>
    <t>'01.01.02.04.014</t>
  </si>
  <si>
    <t>'01.01.02.04.015</t>
  </si>
  <si>
    <t>'01.01.02.04.016</t>
  </si>
  <si>
    <t>'01.01.02.04.017</t>
  </si>
  <si>
    <t>'01.01.02.04.018</t>
  </si>
  <si>
    <t>'01.01.02.04.019</t>
  </si>
  <si>
    <t>'01.01.02.04.020</t>
  </si>
  <si>
    <t>'01.01.02.04.021</t>
  </si>
  <si>
    <t>'01.01.02.04.022</t>
  </si>
  <si>
    <t>'01.01.02.04.023</t>
  </si>
  <si>
    <t>'01.01.02.04.024</t>
  </si>
  <si>
    <t>'01.01.02.04.025</t>
  </si>
  <si>
    <t>'01.01.02.04.026</t>
  </si>
  <si>
    <t>'01.01.02.04.027</t>
  </si>
  <si>
    <t>'01.01.02.04.028</t>
  </si>
  <si>
    <t>'01.01.02.04.029</t>
  </si>
  <si>
    <t>'01.01.02.04.030</t>
  </si>
  <si>
    <t>'01.01.02.04.031</t>
  </si>
  <si>
    <t>'01.01.02.04.032</t>
  </si>
  <si>
    <t>AC</t>
  </si>
  <si>
    <t>RADIADORS</t>
  </si>
  <si>
    <t>'01.01.02.05.001</t>
  </si>
  <si>
    <t>PLANTA 3. ALA 2.</t>
  </si>
  <si>
    <t>'01.01.02.05.002</t>
  </si>
  <si>
    <t>'01.01.02.05.003</t>
  </si>
  <si>
    <t>CONDUCTES EXTERIOR EDIFICI</t>
  </si>
  <si>
    <t>'01.01.02.05.004</t>
  </si>
  <si>
    <t>'01.01.02.05.005</t>
  </si>
  <si>
    <t>PLANTA 3. ALA 3</t>
  </si>
  <si>
    <t>'01.01.02.05.006</t>
  </si>
  <si>
    <t>'01.01.02.05.007</t>
  </si>
  <si>
    <t>VARIS</t>
  </si>
  <si>
    <t>'01.01.02.05.008</t>
  </si>
  <si>
    <t>'01.01.02.05.009</t>
  </si>
  <si>
    <t>'01.01.02.05.010</t>
  </si>
  <si>
    <t>'01.01.02.05.011</t>
  </si>
  <si>
    <t>'01.01.02.05.012</t>
  </si>
  <si>
    <t>'01.01.02.06.001</t>
  </si>
  <si>
    <t>RI01</t>
  </si>
  <si>
    <t>PLANTA SEGONA. ALA 1.</t>
  </si>
  <si>
    <t>PLANTA TERCERA. ALA 1</t>
  </si>
  <si>
    <t>PLANTA TERCERA. ALA 2.</t>
  </si>
  <si>
    <t>PLANTA TERCERA. ALA 3.</t>
  </si>
  <si>
    <t>RA04</t>
  </si>
  <si>
    <t>PLANTA SEGONA. ALA 1</t>
  </si>
  <si>
    <t>P.2 ALA 2.Hospital de dia</t>
  </si>
  <si>
    <t>P2 ALA 2. Administració</t>
  </si>
  <si>
    <t>RE03</t>
  </si>
  <si>
    <t>'01.01.02.06.002</t>
  </si>
  <si>
    <t>RI02</t>
  </si>
  <si>
    <t>'01.01.02.06.003</t>
  </si>
  <si>
    <t>RA01</t>
  </si>
  <si>
    <t>RE04</t>
  </si>
  <si>
    <t>'01.01.02.06.004</t>
  </si>
  <si>
    <t>RA02</t>
  </si>
  <si>
    <t>RR01</t>
  </si>
  <si>
    <t>RE01</t>
  </si>
  <si>
    <t>'01.01.02.06.005</t>
  </si>
  <si>
    <t>RA03</t>
  </si>
  <si>
    <t>RE02</t>
  </si>
  <si>
    <t>'01.01.02.06.006</t>
  </si>
  <si>
    <t>RA05</t>
  </si>
  <si>
    <t>RE05</t>
  </si>
  <si>
    <t>'01.01.02.06.007</t>
  </si>
  <si>
    <t>RA06</t>
  </si>
  <si>
    <t>RE07</t>
  </si>
  <si>
    <t>'01.01.02.06.008</t>
  </si>
  <si>
    <t>RE06</t>
  </si>
  <si>
    <t>'01.01.03.01.001</t>
  </si>
  <si>
    <t>Extracció banys</t>
  </si>
  <si>
    <t>PLANTA 2 i 3. ALA 2</t>
  </si>
  <si>
    <t>'01.01.03.01.002</t>
  </si>
  <si>
    <t>'01.01.03.02.001</t>
  </si>
  <si>
    <t>'01.01.03.02.002</t>
  </si>
  <si>
    <t>'01.01.03.02.003</t>
  </si>
  <si>
    <t>'01.01.03.02.004</t>
  </si>
  <si>
    <t>'01.01.03.02.005</t>
  </si>
  <si>
    <t>EXTRACCIONS CUINES</t>
  </si>
  <si>
    <t>'01.01.03.03.001</t>
  </si>
  <si>
    <t>'01.01.04.01.001</t>
  </si>
  <si>
    <t>PLANTA BAIXA</t>
  </si>
  <si>
    <t>'01.01.04.01.002</t>
  </si>
  <si>
    <t>'01.01.04.01.003</t>
  </si>
  <si>
    <t>'01.01.04.01.004</t>
  </si>
  <si>
    <t>'01.01.04.01.005</t>
  </si>
  <si>
    <t>'01.01.04.01.006</t>
  </si>
  <si>
    <t>'01.01.04.01.007</t>
  </si>
  <si>
    <t>'01.01.04.01.008</t>
  </si>
  <si>
    <t>'01.01.04.01.009</t>
  </si>
  <si>
    <t>ALA 2 / ALA 3</t>
  </si>
  <si>
    <t>'01.01.04.02.001</t>
  </si>
  <si>
    <t>QGBT - SQ P2.1 ALA 2 (SP)</t>
  </si>
  <si>
    <t>'01.01.04.02.002</t>
  </si>
  <si>
    <t>QGBT - SQ P3 ALA 1 (SP)</t>
  </si>
  <si>
    <t>QGBT - SQ P3 ALA 2 (SP)</t>
  </si>
  <si>
    <t>QGBT - SQ P3 ALA 3 (SP)</t>
  </si>
  <si>
    <t>SQ P2 ALA 1 - SAI ALA 1</t>
  </si>
  <si>
    <t>SAI ALA 1 - SQ P2 ALA 1</t>
  </si>
  <si>
    <t>SQ P2 ALA 1 - SQ P3 ALA 1 (SAI)</t>
  </si>
  <si>
    <t>SQ P2.2 ALA 2 - SQ P2.1 ALA 2 (SAI)</t>
  </si>
  <si>
    <t>SQ P2.2 ALA 2 - SQ P3 ALA 2 (SAI)</t>
  </si>
  <si>
    <t>SQ P2.2 ALA 2 - SQ P3 ALA 3 (SAI)</t>
  </si>
  <si>
    <t>SQ P3 ALA 3 - SQ P3 EXISTENT</t>
  </si>
  <si>
    <t>'01.01.04.02.003</t>
  </si>
  <si>
    <t>QGBT - SQ P3 ALA 1 (SN)</t>
  </si>
  <si>
    <t>QGBT - SQ P3 ALA 3 (SN)</t>
  </si>
  <si>
    <t>QGBT - SQ P2 ALA 1 (SP)</t>
  </si>
  <si>
    <t>SQ P2.2 ALA 2 - SAI ALA 2/3</t>
  </si>
  <si>
    <t>SAI ALA 2/3 - SQ P2.2 ALA 2 (SAI)</t>
  </si>
  <si>
    <t>'01.01.04.02.004</t>
  </si>
  <si>
    <t>QGBT - SQ P2 ALA 1 (SN)</t>
  </si>
  <si>
    <t>QGBT - SQ P2.1 ALA 2 (SN)</t>
  </si>
  <si>
    <t>QGBT - SQ P3 ALA 2 (SN)</t>
  </si>
  <si>
    <t>QGBT - SQ P2.2 ALA 2 (SP)</t>
  </si>
  <si>
    <t>'01.01.04.02.005</t>
  </si>
  <si>
    <t>'01.01.04.02.006</t>
  </si>
  <si>
    <t>'01.01.04.02.007</t>
  </si>
  <si>
    <t>'01.01.04.02.008</t>
  </si>
  <si>
    <t>'01.01.04.02.009</t>
  </si>
  <si>
    <t>MUNTANT</t>
  </si>
  <si>
    <t>'01.01.04.03.001</t>
  </si>
  <si>
    <t>Alimentació a presa de corrent simple/múltiple,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segons esquema unifilar inclòs a la documentacio gràfica.
Totalment instal·lat.</t>
  </si>
  <si>
    <t>'01.01.04.03.002</t>
  </si>
  <si>
    <t>Alimentació a mecanisme (interruptor, commutador, polsador),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segons esquema unifilar inclòs a la documentacio gràfica.
Totalment instal·lat.</t>
  </si>
  <si>
    <t>'01.01.04.03.003</t>
  </si>
  <si>
    <t>Punt de connexió a eixugamans,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segons esquema unifilar inclòs a la documentacio gràfica.
Totalment instal·lat.</t>
  </si>
  <si>
    <t>'01.01.04.03.004</t>
  </si>
  <si>
    <t>Punt de connexió a receptor monofàsic usos varis,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2x2,5(T.2,5)mm2
Totalment instal·lat.</t>
  </si>
  <si>
    <t>VENTILADORS EXTRACCIÓ</t>
  </si>
  <si>
    <t>'01.01.04.03.005</t>
  </si>
  <si>
    <t>Punt de connexió a receptor monofàsic usos varis,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2x4(T.4)mm2
Totalment instal·lat.</t>
  </si>
  <si>
    <t>VRV RACK</t>
  </si>
  <si>
    <t>'01.01.04.03.006</t>
  </si>
  <si>
    <t>Punt de connexió a circuit trifàsic usos varis,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4x2,5(T.2,5)mm2
Totalment instal·lat.</t>
  </si>
  <si>
    <t>BOMBES CLIMA</t>
  </si>
  <si>
    <t>'01.01.04.03.007</t>
  </si>
  <si>
    <t>Punt de connexió a circuit trifàsic usos varis,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4x4(T.4)mm2
Totalment instal·lat.</t>
  </si>
  <si>
    <t>'01.01.04.03.008</t>
  </si>
  <si>
    <t>Punt de connexió a circuit trifàsic usos varis,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4x6(T.6)mm2
Totalment instal·lat.</t>
  </si>
  <si>
    <t>RX</t>
  </si>
  <si>
    <t>'01.01.04.03.009</t>
  </si>
  <si>
    <t>Punt de connexió a circuit trifàsic climatitzador,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4x6(T.6)mm2
Totalment instal·lat.</t>
  </si>
  <si>
    <t>'01.01.04.03.010</t>
  </si>
  <si>
    <t>Punt de connexió a circuit trifàsic usos humidificador, incloent:
- Línia des de quadre elèctric de proteccions amb cable de coure RZ1-K 0,6/1 kV sobre safata.
- Derivació a connexió a circuit elèctric amb cable de coure  07Z1-K
- p.p. de canalització amb tub de material plàstic lliure d'halògens aïllant flexible / rígid (UNE 23-727-90), protecció superficial fixa i dimensionat segons ITC-BT-21. 
- p.p. de caixes aïllants IP55 amb tapa cargolada i entrades elàstiques / roscades.
Secció de cables 4x10(T.10)mm2
Totalment instal·lat.</t>
  </si>
  <si>
    <t>'01.01.04.04.001</t>
  </si>
  <si>
    <t>'01.01.04.04.002</t>
  </si>
  <si>
    <t>'01.01.04.04.003</t>
  </si>
  <si>
    <t>'01.01.04.04.004</t>
  </si>
  <si>
    <t>'01.01.04.04.005</t>
  </si>
  <si>
    <t>'01.01.04.04.006</t>
  </si>
  <si>
    <t>'01.01.04.04.007</t>
  </si>
  <si>
    <t>'01.01.04.04.008</t>
  </si>
  <si>
    <t>'01.01.04.04.009</t>
  </si>
  <si>
    <t>'01.01.04.04.010</t>
  </si>
  <si>
    <t>'01.01.05.01.001</t>
  </si>
  <si>
    <t>'01.01.05.01.002</t>
  </si>
  <si>
    <t>PLANTA 2. ALA 2.</t>
  </si>
  <si>
    <t>Cuina - Office (36)</t>
  </si>
  <si>
    <t>Sala reunions (35)</t>
  </si>
  <si>
    <t>Despatx 5 (32)</t>
  </si>
  <si>
    <t>Despatx 6 (33)</t>
  </si>
  <si>
    <t>Despatx 7 (34)</t>
  </si>
  <si>
    <t>Despatx 1 (28)</t>
  </si>
  <si>
    <t>Despatx 2 (29)</t>
  </si>
  <si>
    <t>Despatx 3 (30)</t>
  </si>
  <si>
    <t>Despatx 4 (31)</t>
  </si>
  <si>
    <t>Infermeria hospital dia (22)</t>
  </si>
  <si>
    <t>'01.01.05.01.003</t>
  </si>
  <si>
    <t>PLANTA 2 ALA 1.</t>
  </si>
  <si>
    <t>Habitacions 200 a 206</t>
  </si>
  <si>
    <t>Habitacions 207 a 211</t>
  </si>
  <si>
    <t>Habitacions 212 i 213</t>
  </si>
  <si>
    <t>Habitacions 300 a 304</t>
  </si>
  <si>
    <t>Habitacions 501-503-505-506</t>
  </si>
  <si>
    <t>Habitacions 400 a 407</t>
  </si>
  <si>
    <t>'01.01.05.01.004</t>
  </si>
  <si>
    <t>Banys habitacions 213 a 216</t>
  </si>
  <si>
    <t>Infermeria farmacia (3)</t>
  </si>
  <si>
    <t>Infermeria control (2)</t>
  </si>
  <si>
    <t>Infermeria descans (4)</t>
  </si>
  <si>
    <t>Infermeria servei (5)</t>
  </si>
  <si>
    <t>Office (6)</t>
  </si>
  <si>
    <t>Zona bruta (7)</t>
  </si>
  <si>
    <t>Neteja (8)</t>
  </si>
  <si>
    <t>Magatzem 1 (rack) (9)</t>
  </si>
  <si>
    <t>Bany assistit 1 (10)</t>
  </si>
  <si>
    <t>Banys habitacions 212 a 213</t>
  </si>
  <si>
    <t>Magatzem 2 (13)</t>
  </si>
  <si>
    <t>Magatzem 3 (14)</t>
  </si>
  <si>
    <t>Magatzem 4 (15)</t>
  </si>
  <si>
    <t>Magatzem 5 (16)</t>
  </si>
  <si>
    <t>Servei higiènic (37)</t>
  </si>
  <si>
    <t>Habitacions 302 a 304</t>
  </si>
  <si>
    <t>Habitació 300 a 301</t>
  </si>
  <si>
    <t>Bany personal (45)</t>
  </si>
  <si>
    <t>Neteja - Magatzem (57)</t>
  </si>
  <si>
    <t>Habitacions 500 a 506</t>
  </si>
  <si>
    <t>Infermeria (62)</t>
  </si>
  <si>
    <t>Zona bruta 4 (64)</t>
  </si>
  <si>
    <t>Habitació 407</t>
  </si>
  <si>
    <t>Habitacions 403 a 406</t>
  </si>
  <si>
    <t>Habitacions 400 a 402</t>
  </si>
  <si>
    <t>'01.01.05.01.005</t>
  </si>
  <si>
    <t>Banys hab. 200 a 206</t>
  </si>
  <si>
    <t>Banys hab. 207 a 211</t>
  </si>
  <si>
    <t>Banys hab. 2012 a 213</t>
  </si>
  <si>
    <t>Bany assistit 2 i 3 (25-26)</t>
  </si>
  <si>
    <t>Banys hab. 300 a 304</t>
  </si>
  <si>
    <t>Bany cuina (46)</t>
  </si>
  <si>
    <t>Bany hab. 500 a 506</t>
  </si>
  <si>
    <t>Bany visitants (66)</t>
  </si>
  <si>
    <t>Cambra higiènica personal (63)</t>
  </si>
  <si>
    <t>Hab.+bany 400 a 407</t>
  </si>
  <si>
    <t>'01.01.05.01.006</t>
  </si>
  <si>
    <t>Habitacions 213 a 216</t>
  </si>
  <si>
    <t>Habitacions 209 a 212</t>
  </si>
  <si>
    <t>Habitacions 208 i 206</t>
  </si>
  <si>
    <t>Habitació 207</t>
  </si>
  <si>
    <t>Habitació 200 a 205</t>
  </si>
  <si>
    <t>Habitacions 300 a 306</t>
  </si>
  <si>
    <t>Cuina (44)</t>
  </si>
  <si>
    <t>Habitacions 501-503-505-506-507</t>
  </si>
  <si>
    <t>Habitacions 500-502-504</t>
  </si>
  <si>
    <t>Infermeria - Descans (54)</t>
  </si>
  <si>
    <t>Bany assistit 4 (55)</t>
  </si>
  <si>
    <t>Zona bruta 3 (56)</t>
  </si>
  <si>
    <t>Bany assistit 5 (61)</t>
  </si>
  <si>
    <t>'01.01.05.01.007</t>
  </si>
  <si>
    <t>Passadis</t>
  </si>
  <si>
    <t>Passadis hospital dia</t>
  </si>
  <si>
    <t>Passadis administració</t>
  </si>
  <si>
    <t>Sala polivalent (42)</t>
  </si>
  <si>
    <t xml:space="preserve">Passadis </t>
  </si>
  <si>
    <t>Menjador - cuina (40+41)</t>
  </si>
  <si>
    <t>'01.01.05.01.008</t>
  </si>
  <si>
    <t>Passsadis</t>
  </si>
  <si>
    <t>'01.01.05.01.009</t>
  </si>
  <si>
    <t>'01.01.05.01.010</t>
  </si>
  <si>
    <t>'01.01.05.01.011</t>
  </si>
  <si>
    <t>'01.01.05.01.012</t>
  </si>
  <si>
    <t>Sala polivalent (12)</t>
  </si>
  <si>
    <t>Sala TV (25)</t>
  </si>
  <si>
    <t>'01.01.05.01.013</t>
  </si>
  <si>
    <t>Sala tractaments 1. Hospital dia.</t>
  </si>
  <si>
    <t>'01.01.05.01.014</t>
  </si>
  <si>
    <t>Control (2,3,5)</t>
  </si>
  <si>
    <t>Office (36)</t>
  </si>
  <si>
    <t>Bany (37)</t>
  </si>
  <si>
    <t>Menjador - Cuina (52)</t>
  </si>
  <si>
    <t>'01.01.05.02.001</t>
  </si>
  <si>
    <t>'01.01.05.02.002</t>
  </si>
  <si>
    <t>'01.01.05.03.001</t>
  </si>
  <si>
    <t>Punt d'enllumenat (simple, commutat, de creuament, des de quadre directe o amb polsador) incloent cables i canalització a lluminaria i mecanisme d'accionament i part proporcional de línia des de quadre de zona. 
Característiques:
Derivació a punt de llum: cable de coure  07Z1-K , tub de material plàstic lliure d'halògens aïllant flexible / rígid (UNE 23-727-90), protecció superficial fixa i dimensionat segons ITC-BT-21. 
Caixes aïllants IP.55 amb tapa cargolada i entrades elàstiques / roscades.
Línia des de quadre: cable de coure RZ1-K 0,6/1 kV, safata de reixa de varilles d'acer galvanitzat en calent en fals sostre o en safata metàl·lica cega d'acer galvanitzat en muntatge superficial, amb conductor de terra de coure nu, accessoris i suports. Completament instal·lat.</t>
  </si>
  <si>
    <t>Llums capçals habitacions</t>
  </si>
  <si>
    <t>'01.01.05.03.002</t>
  </si>
  <si>
    <t>Punt d'enllumenat d'emergència,  incloent cables i canalització a lluminaria i part proporcional de linia des de quadre de zona i de linia de control des de telecomandament. 
Característiques:
Derivació a punt de llum: Cable de coure  07Z1-K , tub de material plàstic lliure d'halògens aïllant flexible / rígid (UNE 23-727-90), protecció superficial fixa i dimensionat segons ITC-BT-21. 
Caixes aïllants IP.55 amb tapa cargolada i entrades elàstiques / roscades.
Linia des de quadre: Cable de coure RZ1-K 0,6/1 kV, safata de varilles d'acer galvanitzat en calent o en safata metàl·lica cega d'acer galvanitzat en muntatge superficial, amb conductor de terra de coure nu, accessoris i suports. Completament instal·lat.</t>
  </si>
  <si>
    <t>'01.01.05.03.003</t>
  </si>
  <si>
    <t>'01.01.05.03.004</t>
  </si>
  <si>
    <t>'01.01.06.01.001</t>
  </si>
  <si>
    <t>'01.01.06.01.002</t>
  </si>
  <si>
    <t>'01.01.06.01.003</t>
  </si>
  <si>
    <t>'01.01.06.01.004</t>
  </si>
  <si>
    <t>'01.01.06.01.005</t>
  </si>
  <si>
    <t>PRESES V/D</t>
  </si>
  <si>
    <t>'01.01.06.01.006</t>
  </si>
  <si>
    <t>'01.01.06.01.007</t>
  </si>
  <si>
    <t>Instal·lació de cablejat UTP categoria 6 segons norma ISO/IEC 11801 per a la connexió de tots els elements de la xarxa: mòduls RJ45 Cat.6 UTP, maniguets RJ45 Cat.6 UTP, tub corrugat i la certificació del cablejat corresponent.
La instal·lació connecta els següents sistemes i elements:
- Sistema Pacient-Infermera
- Sistema de megafonia
- Sistema de control d'accessos
- Centraleta VoIP
- Sistema CCTV
- Punts WIFI
- Preses Veu i Dades dels llocs de treball, capçals, TV, etc.
També inclou els 3 Racks:
Rack Planta 2 Ala 1:
- 9 panells buits de 24 ports
- 203 mòduls RJ45 Cat.6 UTP
- 203 maniguets RJ45 Cat.6 UTP
- 9 panells guiacables 19´´ 1U 5 anelles
- 100 caragols M5x12
- Material auxiliar
Rack Planta 2+3 Ala 2:
- 4+5 panells buits de 24 ports
- 101+103 mòduls RJ45 Cat.6 UTP
- 101+103 maniguets RJ45 Cat.6 UTP
- 4+5 panells guiacables 19´´ 1U 5 anelles
- 100+100 caragols M5x12
- Material auxiliar
Rack Planta 3 Ala 1/3:
- 3+5 panells buits de 24 ports
- 74+98 mòduls RJ45 Cat.6 UTP
- 74+98 maniguets RJ45 Cat.6 UTP
- 3+5 panells guiacables 19´´ 1U 5 anelles
- 100+100 caragols M5x12
- Material auxiliar
Totalment instal·lat.</t>
  </si>
  <si>
    <t>'01.01.06.01.008</t>
  </si>
  <si>
    <t>ALA1</t>
  </si>
  <si>
    <t>ALA2</t>
  </si>
  <si>
    <t>ALA 1/3</t>
  </si>
  <si>
    <t>'01.01.06.02.001</t>
  </si>
  <si>
    <t>Instal·lació de sistema de megafonia IP, incloent suministrament i instal·lació del següent equipament:
Altaveus IP SIP de getronics, o similar
- 14 ut
Servidor de Paging SIP amb programador de timbre
Totalment instal·lat incloent p.p. de cablejat, tubs, material auxiliar, i posada en funcionament.</t>
  </si>
  <si>
    <t>'01.01.06.03.001</t>
  </si>
  <si>
    <t>'01.01.06.04.001</t>
  </si>
  <si>
    <t>Instal·lació de sistema d'avís pacient infermera, incloent suministrament i instal·lació del següent equipament:
Llocs de control d'infermeria i comunicació:
- 4 ut iCall 290 SIP-Touch de Getronics, o similar,
Llocs pacient habitació:
- 39 ut iCall 220 SIP-Tocuh, de Getronics o similar,
Mecanismes trucada vermell-verd (amb pera):
- 53 ut iCall 305 LB-OAE, de Getronics, o similar,
- 53 ut CC03/MAG-LB/SC Handset magnetic handset, de Getronics o similar,
- 53 ut iCall handset convertor PS2 (magnetic), de Getronics o similar,
- 53 ut single iCall frame (white&amp;edgy design), de Getronics o similar,
Mecanismes tiradors per a banys:
- 33 ut iCall 350 LB-T, mecanisme tirador bany amb cordó de seguretat, de Getronics o similar,
- 33 ut Single iCall frame (E), marc simple per a dispositius, de Getronics o similar,
Pilots lluminosos vermell-verd-groc: 
- 53 ut iCall 585 LB-T, mecanisme lluminós vermell/verd/groc, de Getronics o similar,
- 53 ut Single iCall frame (E), marc simple per a dispositius, de Getronics o similar.
Software d'informes d'esdeveniments del sistema Novilog.
Totalment instal·lat incloent p.p. de cablejat, tubs, material auxiliar, i posada en funcionament.</t>
  </si>
  <si>
    <t>'01.01.06.05.001</t>
  </si>
  <si>
    <t>Instal·lació de circuit tancta de CCTV, incloent suministrament i instal·lació de material:
- 4 ut gravador de vídeo de 4 càmeres amb dics 1Tb
- 1 ut gravador de vídeo de 8 càmeres amb dics 2Tb
- 18 ut càmeres Mini domo IP 2Mbpx
- 5 ut monitors amb suport per a instal·lació
- 1 ut patcc panell de connexió i cablejat
Inclou p.p. de cable HDMI M-M, cable LH UTP CAT.6 CPR, tub flexible corrugat d.20mm.</t>
  </si>
  <si>
    <t>'01.01.07.01.001</t>
  </si>
  <si>
    <t>'01.01.07.01.002</t>
  </si>
  <si>
    <t>'01.01.07.02.001</t>
  </si>
  <si>
    <t>'01.01.07.02.002</t>
  </si>
  <si>
    <t>'01.01.07.02.003</t>
  </si>
  <si>
    <t>'01.01.07.02.004</t>
  </si>
  <si>
    <t>'01.01.07.02.005</t>
  </si>
  <si>
    <t>'01.01.07.02.006</t>
  </si>
  <si>
    <t>'01.01.07.03.001</t>
  </si>
  <si>
    <t>'01.01.07.03.002</t>
  </si>
  <si>
    <t>'01.01.07.03.003</t>
  </si>
  <si>
    <t>'01.01.07.03.004</t>
  </si>
  <si>
    <t>'01.01.07.03.005</t>
  </si>
  <si>
    <t>'01.01.07.03.006</t>
  </si>
  <si>
    <t>'01.01.07.03.007</t>
  </si>
  <si>
    <t>Central de detecció d'incendis analògica marca Notifier model ID3000 o similar, multiprogramable, amb capacitat per 2 llaços ampliable a 8, amb capacitat de 99 detectors i 99 mòduls monitors (entrada) o de control (sortida) per cada llaç, fins un total de 396 punts, equipada amb:
- Pantalla LCD de 240x64 píxels y teclat de programació, 
- Targeta de comunicació opto aïllada ISO-RS232, programa de gràfics o a convertidors estandar (Modbus i BACnet) i port de comunicacionss RS232.
- 2 bateries 12Vcc/12Ah, 
- Font d'alimentació 24Vcc/3A,
- 4 targetes de 2 llaços analògics, model FX-SLC
- Accessoris de muntatge
Inclou posada en marxa per part del fabricant, amb certificació dels llaços mitjançant l'entrega de dades.
Totalment instal·lada.</t>
  </si>
  <si>
    <t>'01.01.07.03.008</t>
  </si>
  <si>
    <t>'01.01.07.04.001</t>
  </si>
  <si>
    <t>'01.01.07.04.002</t>
  </si>
  <si>
    <t>Reblert i segellat de tots els forats oberts per a pas d'instal·lacions. Els passos d'instal·lacions entre sectors d'incendis se segellaran amb productes adequats per aconseguir el grau de resistència al foc exigit a l'element compartimentador; segons les instal·lacions s'usaran els següents productes:
- Safates i cables: morter per a segellat ignífug de penetració, resines termoplàstiques, massilles ignífugues a base de silicones intumescents o coixinets intumescents termo-expansius.
- Canonades i conductes: morter per a segellat ignífug d'alta densitat, resines termoplàstiques i/o massilles a base de silicones intumescents.
- Per a forats de grans dimensions s'empraran com a reblert bosses de fibres minerals d'alta estabilitat tèrmica com materals intumescents per al segellat de penetracions. Incloent tot allò necessari per al muntatge i instal·lació, completament realitzat segons Especificacions Tècniques del fabricant del producte i aplicat en cada cas segons coordinació de la Direcció Faculativa.</t>
  </si>
  <si>
    <t>'01.01.07.04.003</t>
  </si>
  <si>
    <t>'01.01.07.04.004</t>
  </si>
  <si>
    <t>'01.01.07.04.005</t>
  </si>
  <si>
    <t>'01.01.07.04.006</t>
  </si>
  <si>
    <t>'01.01.08.01.001</t>
  </si>
  <si>
    <t>Instal·lació de sistema de control d'accessos, incloent suministrament i instal·lació del següent equipament:
Intèrfons amb càmera color i lector de targetes accessos plantes:
- 12 ut intèrfon PANPHONE IP SIP SERIE 4
Central de taulell:
- 5 ut telèfon IP SIP amb pantalla tàctil
Totalment instal·lat incloent p.p. de cablejat, tubs, material auxiliar, i posada en funcionament.</t>
  </si>
  <si>
    <t>'01.01.08.02.001</t>
  </si>
  <si>
    <t>Instal·lació de la centraleta VoIP NEC SV9100 de getronics, per a la connexió dels dispositius del sistema de megafonia (altaveus) i del control d'accessos (intèrfons). Permet l'ús dels sistemes (emissió de missatges), obertura de portes, des de qualsevol extensió connectada a la central NEC. També incorpora un enllaç de connexió mitjançant SIP Trunk a la central existent a l'hospital.
- 1 ut CPU principal SV9100 amb capacitat d'ampliació fins a 896 extensions o ports
- 30 ut llicències d'extensió SIP per a la connexió d'altaveus i intèrfons
- 12 ut llicències SIP Trunk per a la connexió amb la central de telefonia de l'hospital
Totalment instal·lat incloent p.p. de cablejat, tubs, material auxiliar, i posada en funcionament.</t>
  </si>
  <si>
    <t>'01.01.09.01.001</t>
  </si>
  <si>
    <t>Baixants a pressa llit interior habitacions</t>
  </si>
  <si>
    <t>'01.01.09.01.002</t>
  </si>
  <si>
    <t>Habitacions</t>
  </si>
  <si>
    <t>'01.01.09.01.003</t>
  </si>
  <si>
    <t>Habitacions + muntant</t>
  </si>
  <si>
    <t>Passadissos:</t>
  </si>
  <si>
    <t>Planta 2 ala 1</t>
  </si>
  <si>
    <t>Planta 2 ala 2</t>
  </si>
  <si>
    <t>Planta 3 ala 1</t>
  </si>
  <si>
    <t>Planta 3 ala 2</t>
  </si>
  <si>
    <t>Planta 3 ala 3</t>
  </si>
  <si>
    <t>'01.01.09.01.004</t>
  </si>
  <si>
    <t>Muntant</t>
  </si>
  <si>
    <t>'01.01.09.01.005</t>
  </si>
  <si>
    <t>'01.01.09.01.006</t>
  </si>
  <si>
    <t>Vàlvula de bola 3/8'' diàmetre 12mm per a xarxa de baixa pressió, amb marcatge CE segons directiva 93/42/CEE sobre dispositius mèdics. Característiques:
- Pressió nominal: 20 bar.
- Pressió màxima: 30bar.
- Buit: pressió superior a 44kPa absoluts.
- Temperatura: de -10ºC a +60ºC.
Completament instal·lada.</t>
  </si>
  <si>
    <t>PLANTA 2 ALA 1</t>
  </si>
  <si>
    <t>PLANTA 3 ALA 1</t>
  </si>
  <si>
    <t>PLANTA 3 ALA 2</t>
  </si>
  <si>
    <t>PLANTA 3 ALA 3</t>
  </si>
  <si>
    <t>'01.01.09.01.007</t>
  </si>
  <si>
    <t>Vàlvula de bola 1/2'' diàmetre 15mm per a xarxa de baixa pressió, amb marcatge CE segons directiva 93/42/CEE sobre dispositius mèdics. Característiques:
- Pressió nominal: 20 bar.
- Pressió màxima: 30bar.
- Buit: pressió superior a 44kPa absoluts.
- Temperatura: de -10ºC a +60ºC.
Completament instal·lada.</t>
  </si>
  <si>
    <t>PLANTA 2 ALA 2</t>
  </si>
  <si>
    <t>'01.01.09.01.008</t>
  </si>
  <si>
    <t>Quadre de zona per al control de 2 gasos i buit, dissenyat segons UNE EN ISO 7396-1 i amb marcatge CE classe IIb de producte sanitari segons la directiva 93/42/CE, realitzat en armari encastable, amb placa de muntatge per a allotjar els sensors dels diferents gasos i pannell frontal que inclou:
- 2ut Doble regulador de pressió DAMAO.
- 1ut Vacuometre.
- 1ut vàlvula de bola 3/8'' d.12mm,
- 1ut pressa ràpida de buit BM superficie marca Air Liquid Medical.
Amb p.p. d'elements de connexionat i material auxiliar, totalment instal·lats, provats i funcionant.</t>
  </si>
  <si>
    <t>'01.01.09.01.009</t>
  </si>
  <si>
    <t>Sistema de monitorització i alarma de pressions de 2 gasos i buit, dissenyat segons UNE EN ISO 7396-1 i amb marcatge CE classe IIb de producte sanitari segons la directiva 93/42/CE, amb visualització de les pressions i missatges d'alarma en pantalla LCD, alarmes visuals i acústiques. Inclou:
- Sistema de monitorització i alarma VIGI 3033 de 3 vies,
- 2ut de sensor analògic de pressió,
- 1ut de sensor analògic de buit.
Amb p.p. d'elements de connexionat i material auxiliar, totalment instal·lats, provats i funcionant.</t>
  </si>
  <si>
    <t>'01.01.09.01.010</t>
  </si>
  <si>
    <t>'01.01.09.01.011</t>
  </si>
  <si>
    <t>'01.01.09.01.012</t>
  </si>
  <si>
    <t>'01.01.10.01.001</t>
  </si>
  <si>
    <t>CC4</t>
  </si>
  <si>
    <t>'01.01.10.01.002</t>
  </si>
  <si>
    <t>CC1</t>
  </si>
  <si>
    <t>CC2</t>
  </si>
  <si>
    <t>CC3</t>
  </si>
  <si>
    <t>'01.01.10.01.003</t>
  </si>
  <si>
    <t>CC5</t>
  </si>
  <si>
    <t>CC6</t>
  </si>
  <si>
    <t>CC7</t>
  </si>
  <si>
    <t>'01.01.10.01.004</t>
  </si>
  <si>
    <t>'01.01.10.01.005</t>
  </si>
  <si>
    <t>'01.01.10.01.006</t>
  </si>
  <si>
    <t>'01.01.10.01.007</t>
  </si>
  <si>
    <t>'01.01.10.01.008</t>
  </si>
  <si>
    <t>'01.01.10.01.009</t>
  </si>
  <si>
    <t>'01.01.10.01.010</t>
  </si>
  <si>
    <t>'01.01.10.01.011</t>
  </si>
  <si>
    <t>'01.01.10.02.001</t>
  </si>
  <si>
    <t>'01.01.10.02.002</t>
  </si>
  <si>
    <t>'01.01.10.02.003</t>
  </si>
  <si>
    <t>'01.01.10.02.004</t>
  </si>
  <si>
    <t>'01.01.10.02.005</t>
  </si>
  <si>
    <t>'01.01.10.02.006</t>
  </si>
  <si>
    <t>Comptador d'energia tèrmica model EW5001CD0100+EWA500C-MBUS+EW3701AP5000+EWA3002680+EWA3002685 amb certificat MID, subministrat per TREND, DN50, Qp 15m3/h, inclou targeta de comunicacions Mbus. Format pels següents elements:
- Calculador d'energia electrònic per aigua calenta i freda, certificat MID, energia en MWh, 1 decimal i 100l/p
- Mòdul M-BUS per a EW500
- Cabalímetre mecànic tipus Woltman DN50, 15m3/h per a aigua fins a 130ºC amb certificat MID, PN16, sortida de 100 l/p i distància entre vies de 200mm
- Parella de sensors de temperatura PT500 amb certificat MID de 5.2mm i cable de 2m
- Dues beines de llautó 52mm MID per a canonades DN40-DN65
Totalment instal·lat.</t>
  </si>
  <si>
    <t>'01.01.10.02.007</t>
  </si>
  <si>
    <t>Comptador d'energia tèrmica model EW5001CD0100+EWA500C-MBUS+EW3701AP6500+EWA3002680+EWA3004406 amb certificat MID, subministrat per TREND, DN80, Qp 40m3/h, inclou targeta de comunicacions Mbus. Format pels següents elements:
- Calculador d'energia electrònic per aigua calenta i freda, certificat MID, energia en MWh, 1 decimal i 100l/p
- Mòdul M-BUS per a EW500
- Cabalímetre mecànic tipus Woltman DN80, 40m3/h per a aigua fins a 130ºC amb certificat MID, PN16, sortida de 100 l/p i distància entre vies de 225mm
- Parella de sensors de temperatura PT500 amb certificat MID de 5.2mm i cable de 2m
- Dues beines de llautó 85mm MID per a canonades DN80-DN125
Totalment instal·lat.</t>
  </si>
  <si>
    <t>'01.01.10.02.008</t>
  </si>
  <si>
    <t>'01.01.10.03.001</t>
  </si>
  <si>
    <t>Controlador IQE35/P/BAC/NOSTRATEGY/230, lliurement programable de la sèrie IQeco,marca TREND, amb protocol BACnet MS/TP (1/4 unitat càrrega BACnet i velocitat de transmissió 9k6 a 76k8 baud) i certificació BTL, certificació EU.BAC, comunicacions sobre MS/TP (RS485) i ports addicionals USB per a enginyeria local i Wallbus per a sensor, memòria no volàtil, muntatge sobre carril DIN, alimentació a 230 Vca, estratègia d'eficiència energètica i EU.BAC disponibles i amb els següents senyals configurables via software:
- 3 entrades universals
- 2 entrades digitals
- 3 entrades termistores
- 4 sortides relé
- 4 sortides digitals
- 1 sortida analògica
Totalment instal·lat.</t>
  </si>
  <si>
    <t>FC201</t>
  </si>
  <si>
    <t>CS34</t>
  </si>
  <si>
    <t>CS38</t>
  </si>
  <si>
    <t>CS44</t>
  </si>
  <si>
    <t>'01.01.10.03.002</t>
  </si>
  <si>
    <t>CS34+CS38+CS44</t>
  </si>
  <si>
    <t>'01.01.10.03.003</t>
  </si>
  <si>
    <t>'01.01.10.04.001</t>
  </si>
  <si>
    <t>'01.01.10.04.002</t>
  </si>
  <si>
    <t>'01.01.10.04.003</t>
  </si>
  <si>
    <t>'01.01.10.04.004</t>
  </si>
  <si>
    <t>'01.01.10.05.001</t>
  </si>
  <si>
    <t>'01.01.10.05.002</t>
  </si>
  <si>
    <t>'01.01.10.05.003</t>
  </si>
  <si>
    <t>'01.01.10.05.004</t>
  </si>
  <si>
    <t>'01.01.10.05.005</t>
  </si>
  <si>
    <t>'01.01.11.001</t>
  </si>
  <si>
    <t>Capçal per a llit hospitalari model Clinic Gas Profile WH de LAMP, o similar, de 1.860mm de longitud, tipus perfil, fabricat en extrusió d'alumini lacat en color blanc texturitzat, preparat per integrar els següents elements:
- 1 interruptor, 
- 1 conmutador,
- 4 endolls schuko, 
- 2 presses dobles RJ45,
- 2 presses de gasos medicinals, 
- 1 tirador d'avís pacient-infermera amb telerruptor inclòs.
Inclou 2 lluminàries integrades (part superior e inferior) per a lectura i ambient.
Totalment instal·lat, incloent p.p. d'accessoris de muntatge,</t>
  </si>
  <si>
    <t>'01.02.01.01.001</t>
  </si>
  <si>
    <t>Bigues HEB 200 perpendiculars a façana costat oeste</t>
  </si>
  <si>
    <t>Bigues HEB 200 perpendiculars a façana est</t>
  </si>
  <si>
    <t>'01.02.01.02.001</t>
  </si>
  <si>
    <t xml:space="preserve">Biga estintolament mur de càrrega HEB 160 </t>
  </si>
  <si>
    <t>'01.02.01.02.002</t>
  </si>
  <si>
    <t>Aplacat en sostre forjat unidireccional biguetes</t>
  </si>
  <si>
    <t>'01.02.01.03.001</t>
  </si>
  <si>
    <t>Encavallada.  Perfil inferior 2 LPN 60.6</t>
  </si>
  <si>
    <t>Encavallada.  Perfils superiors. 2 UPN 160</t>
  </si>
  <si>
    <t>Encavallada. Perfils verticals.  2 LPN 60.6</t>
  </si>
  <si>
    <t>Encavallada. Perfils inclinats llargs. 2 LPN 60.6</t>
  </si>
  <si>
    <t xml:space="preserve">Encavallada. Perfils inclinats curts. 2 LPN 60.6. </t>
  </si>
  <si>
    <t>'01.02.01.03.002</t>
  </si>
  <si>
    <t xml:space="preserve">Protecció embigat de fusta </t>
  </si>
  <si>
    <t>'01.02.01.04.001</t>
  </si>
  <si>
    <t xml:space="preserve">Pilars HEB 160 façana.  Exposició 50% </t>
  </si>
  <si>
    <t xml:space="preserve">Pilars HEB 160 interiors. Exposició 100% </t>
  </si>
  <si>
    <t xml:space="preserve">Bigues horitzontals HEB 200 paral.leles a façana. Exposades 3 cares. </t>
  </si>
  <si>
    <t xml:space="preserve">Bigues inclinades HEB 200 perpendiculars a façana. Exposades 3 cares  Factor pendent 45%: 1.10  </t>
  </si>
  <si>
    <t>'01.02.01.04.002</t>
  </si>
  <si>
    <t>Protecció foc embigat de fusta. Factor pendent 45% 1,10</t>
  </si>
  <si>
    <t>'01.03.01.001</t>
  </si>
  <si>
    <t>'01.03.01.002</t>
  </si>
  <si>
    <t>'01.03.01.003</t>
  </si>
  <si>
    <t>'01.03.01.004</t>
  </si>
  <si>
    <t>'01.03.01.005</t>
  </si>
  <si>
    <t>'01.03.01.006</t>
  </si>
  <si>
    <t>'01.03.01.007</t>
  </si>
  <si>
    <t>'01.03.01.008</t>
  </si>
  <si>
    <t>Instal.lacions</t>
  </si>
  <si>
    <t>'01.04.001</t>
  </si>
  <si>
    <t>'01.04.002</t>
  </si>
  <si>
    <t>'01.04.003</t>
  </si>
  <si>
    <t>Preparació de tota la documentació d'obra segons instruccions de la D.F., compren:
- Plànols as built de les obres e instal·lacions executades, en suport informàtic (AutoCad i PDF), incloent obra civil i les instal·lacions de l'edifici (sanejament, fontaneria, climatització, ventilació, electricitat, enllumenat, telecomunicacions, protecció contra incendis, sistema gestió i control).
- Documentació tècnica  (certificats, fitxes tècniques, assajos, homologacions, etc) dels materials i equips instal·lats.
- Certificats de l'instal·lador de les diferents instal·lacions subjetes a reglaments específics.</t>
  </si>
  <si>
    <t>'01.04.004</t>
  </si>
  <si>
    <t>'01.04.005</t>
  </si>
  <si>
    <t>'01.04.006</t>
  </si>
  <si>
    <t>'01.04.007</t>
  </si>
  <si>
    <t>Conjunt d'ajuts d'obra civil per deixar la instal·lació de especials completament acabada, incloent:
Obertura i tapat de regates.
Obertura de forats en paraments.
Col·locació de boteres.
Fixació de suports.
Construcció de bancades.
Construcció de fornícules.
Col·locació i rebut de caixes per a elements encastats.
Obertura de forats en falsos sostres.
Descàrrega i elevació de materials (si no precisen transports especials).
Segellat de forats i buits de pas d'instal·lacions.
En general, tot allò necessari per al muntatge de la instal·lació.</t>
  </si>
  <si>
    <t>GENERALS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</si>
</sst>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0.000"/>
    <numFmt numFmtId="166" formatCode="###,###,##0.00000"/>
  </numFmts>
  <fonts count="12" x14ac:knownFonts="1">
    <font>
      <sz val="11"/>
      <color rgb="FF000000"/>
      <name val="Calibri"/>
      <family val="2"/>
    </font>
    <font>
      <sz val="8"/>
      <color rgb="FF000000"/>
      <name val="Calibri"/>
      <family val="2"/>
    </font>
    <font>
      <b/>
      <sz val="14"/>
      <color rgb="FF000000"/>
      <name val="Calibri"/>
      <family val="2"/>
    </font>
    <font>
      <b/>
      <sz val="8"/>
      <color rgb="FF000000"/>
      <name val="Calibri"/>
      <family val="2"/>
    </font>
    <font>
      <b/>
      <sz val="11"/>
      <color rgb="FF000000"/>
      <name val="Calibri"/>
      <family val="2"/>
    </font>
    <font>
      <sz val="10"/>
      <color rgb="FF000000"/>
      <name val="Calibri"/>
      <family val="2"/>
    </font>
    <font>
      <b/>
      <sz val="10"/>
      <color rgb="FF000000"/>
      <name val="Calibri"/>
      <family val="2"/>
    </font>
    <font>
      <sz val="11"/>
      <color rgb="FF000000"/>
      <name val="Calibri"/>
      <family val="2"/>
    </font>
    <font>
      <sz val="8"/>
      <color rgb="FF000000"/>
      <name val="Calibri"/>
      <family val="2"/>
    </font>
    <font>
      <b/>
      <sz val="14"/>
      <color rgb="FF000000"/>
      <name val="Calibri"/>
      <family val="2"/>
    </font>
    <font>
      <b/>
      <sz val="8"/>
      <color rgb="FF000000"/>
      <name val="Calibri"/>
      <family val="2"/>
    </font>
    <font>
      <b/>
      <sz val="11"/>
      <color rgb="FF000000"/>
      <name val="Calibri"/>
      <family val="2"/>
    </font>
  </fonts>
  <fills count="5">
    <fill>
      <patternFill patternType="none"/>
    </fill>
    <fill>
      <patternFill patternType="gray125"/>
    </fill>
    <fill>
      <patternFill patternType="solid">
        <fgColor rgb="FF99CCFF"/>
        <bgColor rgb="FF99CCFF"/>
      </patternFill>
    </fill>
    <fill>
      <patternFill patternType="solid">
        <fgColor rgb="FFC0C0C0"/>
        <bgColor rgb="FFC0C0C0"/>
      </patternFill>
    </fill>
    <fill>
      <patternFill patternType="solid">
        <fgColor rgb="FFFFFFCC"/>
        <bgColor rgb="FFFFFFCC"/>
      </patternFill>
    </fill>
  </fills>
  <borders count="3">
    <border>
      <left/>
      <right/>
      <top/>
      <bottom/>
      <diagonal/>
    </border>
    <border>
      <left/>
      <right/>
      <top style="thin">
        <color rgb="FF000000"/>
      </top>
      <bottom/>
      <diagonal/>
    </border>
    <border>
      <left style="thin">
        <color rgb="FF000000"/>
      </left>
      <right style="thin">
        <color rgb="FF000000"/>
      </right>
      <top style="thin">
        <color rgb="FF000000"/>
      </top>
      <bottom style="thin">
        <color rgb="FF000000"/>
      </bottom>
      <diagonal/>
    </border>
  </borders>
  <cellStyleXfs count="1">
    <xf numFmtId="0" fontId="0" fillId="0" borderId="0" applyNumberFormat="0" applyBorder="0" applyAlignment="0"/>
  </cellStyleXfs>
  <cellXfs count="45">
    <xf numFmtId="0" fontId="0" fillId="0" borderId="0" xfId="0"/>
    <xf numFmtId="0" fontId="11" fillId="0" borderId="0" xfId="0" applyFont="1" applyAlignment="1">
      <alignment horizontal="justify" vertical="top" wrapText="1"/>
    </xf>
    <xf numFmtId="0" fontId="9" fillId="2" borderId="0" xfId="0" applyFont="1" applyFill="1" applyAlignment="1">
      <alignment horizontal="center"/>
    </xf>
    <xf numFmtId="0" fontId="8" fillId="0" borderId="0" xfId="0" applyFont="1"/>
    <xf numFmtId="0" fontId="0" fillId="4" borderId="0" xfId="0" applyFill="1" applyAlignment="1" applyProtection="1">
      <alignment vertical="top"/>
      <protection locked="0"/>
    </xf>
    <xf numFmtId="165" fontId="4" fillId="4" borderId="0" xfId="0" applyNumberFormat="1" applyFont="1" applyFill="1" applyAlignment="1" applyProtection="1">
      <alignment horizontal="left" vertical="top"/>
      <protection locked="0"/>
    </xf>
    <xf numFmtId="0" fontId="0" fillId="0" borderId="0" xfId="0" applyAlignment="1">
      <alignment vertical="top"/>
    </xf>
    <xf numFmtId="0" fontId="0" fillId="0" borderId="0" xfId="0" applyAlignment="1">
      <alignment horizontal="justify" vertical="top" wrapText="1"/>
    </xf>
    <xf numFmtId="0" fontId="2" fillId="2" borderId="0" xfId="0" applyFont="1" applyFill="1" applyAlignment="1">
      <alignment horizontal="center"/>
    </xf>
    <xf numFmtId="0" fontId="5" fillId="0" borderId="0" xfId="0" applyFont="1"/>
    <xf numFmtId="0" fontId="1" fillId="0" borderId="0" xfId="0" applyFont="1"/>
    <xf numFmtId="0" fontId="1" fillId="0" borderId="0" xfId="0" applyFont="1"/>
    <xf numFmtId="0" fontId="0" fillId="2" borderId="0" xfId="0" applyFill="1"/>
    <xf numFmtId="0" fontId="2" fillId="2" borderId="0" xfId="0" applyFont="1" applyFill="1" applyAlignment="1">
      <alignment horizontal="center"/>
    </xf>
    <xf numFmtId="0" fontId="3" fillId="3" borderId="0" xfId="0" applyFont="1" applyFill="1" applyAlignment="1">
      <alignment horizontal="right"/>
    </xf>
    <xf numFmtId="0" fontId="3" fillId="0" borderId="0" xfId="0" applyFont="1"/>
    <xf numFmtId="49" fontId="3" fillId="0" borderId="0" xfId="0" applyNumberFormat="1" applyFont="1"/>
    <xf numFmtId="49" fontId="1" fillId="0" borderId="0" xfId="0" applyNumberFormat="1" applyFont="1"/>
    <xf numFmtId="164" fontId="1" fillId="4" borderId="0" xfId="0" applyNumberFormat="1" applyFont="1" applyFill="1" applyProtection="1">
      <protection locked="0"/>
    </xf>
    <xf numFmtId="165" fontId="1" fillId="4" borderId="0" xfId="0" applyNumberFormat="1" applyFont="1" applyFill="1" applyProtection="1">
      <protection locked="0"/>
    </xf>
    <xf numFmtId="164" fontId="1" fillId="0" borderId="0" xfId="0" applyNumberFormat="1" applyFont="1"/>
    <xf numFmtId="164" fontId="3" fillId="0" borderId="0" xfId="0" applyNumberFormat="1" applyFont="1"/>
    <xf numFmtId="0" fontId="1" fillId="0" borderId="0" xfId="0" applyFont="1" applyAlignment="1">
      <alignment wrapText="1"/>
    </xf>
    <xf numFmtId="0" fontId="4" fillId="0" borderId="0" xfId="0" applyFont="1"/>
    <xf numFmtId="164" fontId="4" fillId="0" borderId="0" xfId="0" applyNumberFormat="1" applyFont="1"/>
    <xf numFmtId="0" fontId="6" fillId="2" borderId="0" xfId="0" applyFont="1" applyFill="1"/>
    <xf numFmtId="0" fontId="3" fillId="3" borderId="0" xfId="0" applyFont="1" applyFill="1" applyAlignment="1">
      <alignment horizontal="center"/>
    </xf>
    <xf numFmtId="0" fontId="4" fillId="0" borderId="0" xfId="0" applyFont="1" applyAlignment="1">
      <alignment vertical="top"/>
    </xf>
    <xf numFmtId="0" fontId="0" fillId="0" borderId="0" xfId="0" applyAlignment="1">
      <alignment vertical="top"/>
    </xf>
    <xf numFmtId="165" fontId="4" fillId="0" borderId="0" xfId="0" applyNumberFormat="1" applyFont="1" applyAlignment="1">
      <alignment horizontal="center" vertical="top"/>
    </xf>
    <xf numFmtId="164" fontId="4" fillId="4" borderId="0" xfId="0" applyNumberFormat="1" applyFont="1" applyFill="1" applyAlignment="1" applyProtection="1">
      <alignment vertical="top"/>
      <protection locked="0"/>
    </xf>
    <xf numFmtId="165" fontId="0" fillId="4" borderId="0" xfId="0" applyNumberFormat="1" applyFill="1" applyProtection="1">
      <protection locked="0"/>
    </xf>
    <xf numFmtId="166" fontId="0" fillId="4" borderId="0" xfId="0" applyNumberFormat="1" applyFill="1" applyProtection="1">
      <protection locked="0"/>
    </xf>
    <xf numFmtId="166" fontId="0" fillId="0" borderId="0" xfId="0" applyNumberFormat="1"/>
    <xf numFmtId="0" fontId="0" fillId="4" borderId="0" xfId="0" applyFill="1" applyProtection="1">
      <protection locked="0"/>
    </xf>
    <xf numFmtId="0" fontId="0" fillId="0" borderId="0" xfId="0" applyAlignment="1">
      <alignment horizontal="right"/>
    </xf>
    <xf numFmtId="166" fontId="0" fillId="4" borderId="1" xfId="0" applyNumberFormat="1" applyFill="1" applyBorder="1" applyProtection="1">
      <protection locked="0"/>
    </xf>
    <xf numFmtId="0" fontId="0" fillId="0" borderId="0" xfId="0" applyAlignment="1">
      <alignment wrapText="1"/>
    </xf>
    <xf numFmtId="0" fontId="10" fillId="0" borderId="0" xfId="0" applyFont="1"/>
    <xf numFmtId="49" fontId="10" fillId="0" borderId="0" xfId="0" applyNumberFormat="1" applyFont="1"/>
    <xf numFmtId="49" fontId="11" fillId="0" borderId="0" xfId="0" applyNumberFormat="1" applyFont="1" applyAlignment="1">
      <alignment vertical="top"/>
    </xf>
    <xf numFmtId="0" fontId="11" fillId="0" borderId="0" xfId="0" applyFont="1" applyAlignment="1">
      <alignment vertical="top"/>
    </xf>
    <xf numFmtId="165" fontId="11" fillId="4" borderId="0" xfId="0" applyNumberFormat="1" applyFont="1" applyFill="1" applyAlignment="1" applyProtection="1">
      <alignment vertical="top"/>
      <protection locked="0"/>
    </xf>
    <xf numFmtId="165" fontId="7" fillId="4" borderId="0" xfId="0" applyNumberFormat="1" applyFont="1" applyFill="1" applyProtection="1">
      <protection locked="0"/>
    </xf>
    <xf numFmtId="165" fontId="7" fillId="4" borderId="2" xfId="0" applyNumberFormat="1" applyFont="1" applyFill="1" applyBorder="1" applyProtection="1">
      <protection locked="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698"/>
  <sheetViews>
    <sheetView tabSelected="1" workbookViewId="0">
      <pane ySplit="8" topLeftCell="A385" activePane="bottomLeft" state="frozenSplit"/>
      <selection pane="bottomLeft"/>
    </sheetView>
  </sheetViews>
  <sheetFormatPr baseColWidth="10" defaultColWidth="9.140625" defaultRowHeight="15" x14ac:dyDescent="0.25"/>
  <cols>
    <col min="1" max="1" width="18.7109375" customWidth="1"/>
    <col min="2" max="2" width="3.42578125" customWidth="1"/>
    <col min="3" max="3" width="13.7109375" customWidth="1"/>
    <col min="4" max="4" width="4.42578125" customWidth="1"/>
    <col min="5" max="5" width="48.7109375" customWidth="1"/>
    <col min="6" max="7" width="12.7109375" customWidth="1"/>
    <col min="8" max="8" width="13.7109375" customWidth="1"/>
  </cols>
  <sheetData>
    <row r="1" spans="1:8" x14ac:dyDescent="0.25">
      <c r="E1" s="10" t="s">
        <v>0</v>
      </c>
      <c r="F1" s="10" t="s">
        <v>0</v>
      </c>
      <c r="G1" s="10" t="s">
        <v>0</v>
      </c>
      <c r="H1" s="10" t="s">
        <v>0</v>
      </c>
    </row>
    <row r="2" spans="1:8" x14ac:dyDescent="0.25">
      <c r="E2" s="10" t="s">
        <v>1</v>
      </c>
      <c r="F2" s="10" t="s">
        <v>1</v>
      </c>
      <c r="G2" s="10" t="s">
        <v>1</v>
      </c>
      <c r="H2" s="10" t="s">
        <v>1</v>
      </c>
    </row>
    <row r="3" spans="1:8" x14ac:dyDescent="0.25">
      <c r="E3" s="10"/>
      <c r="F3" s="10"/>
      <c r="G3" s="10"/>
      <c r="H3" s="10"/>
    </row>
    <row r="4" spans="1:8" x14ac:dyDescent="0.25">
      <c r="E4" s="10"/>
      <c r="F4" s="10"/>
      <c r="G4" s="10"/>
      <c r="H4" s="10"/>
    </row>
    <row r="6" spans="1:8" ht="18.75" x14ac:dyDescent="0.3">
      <c r="C6" s="12"/>
      <c r="D6" s="12"/>
      <c r="E6" s="13" t="s">
        <v>2</v>
      </c>
      <c r="F6" s="12"/>
      <c r="G6" s="12"/>
      <c r="H6" s="12"/>
    </row>
    <row r="8" spans="1:8" x14ac:dyDescent="0.25">
      <c r="F8" s="14" t="s">
        <v>3</v>
      </c>
      <c r="G8" s="14" t="s">
        <v>4</v>
      </c>
      <c r="H8" s="14" t="s">
        <v>5</v>
      </c>
    </row>
    <row r="10" spans="1:8" x14ac:dyDescent="0.25">
      <c r="C10" s="15" t="s">
        <v>6</v>
      </c>
      <c r="D10" s="16" t="s">
        <v>7</v>
      </c>
      <c r="E10" s="15" t="s">
        <v>8</v>
      </c>
    </row>
    <row r="11" spans="1:8" x14ac:dyDescent="0.25">
      <c r="C11" s="15" t="s">
        <v>9</v>
      </c>
      <c r="D11" s="16" t="s">
        <v>7</v>
      </c>
      <c r="E11" s="15" t="s">
        <v>10</v>
      </c>
    </row>
    <row r="12" spans="1:8" x14ac:dyDescent="0.25">
      <c r="C12" s="15" t="s">
        <v>11</v>
      </c>
      <c r="D12" s="16" t="s">
        <v>7</v>
      </c>
      <c r="E12" s="15" t="s">
        <v>12</v>
      </c>
    </row>
    <row r="13" spans="1:8" x14ac:dyDescent="0.25">
      <c r="C13" s="15" t="s">
        <v>13</v>
      </c>
      <c r="D13" s="16" t="s">
        <v>7</v>
      </c>
      <c r="E13" s="15" t="s">
        <v>14</v>
      </c>
    </row>
    <row r="15" spans="1:8" x14ac:dyDescent="0.25">
      <c r="A15" s="17" t="s">
        <v>15</v>
      </c>
      <c r="B15" s="11">
        <v>1</v>
      </c>
      <c r="C15" s="17" t="s">
        <v>16</v>
      </c>
      <c r="D15" s="17" t="s">
        <v>17</v>
      </c>
      <c r="E15" s="11" t="s">
        <v>18</v>
      </c>
      <c r="F15" s="18">
        <v>13.68</v>
      </c>
      <c r="G15" s="19">
        <v>3.3</v>
      </c>
      <c r="H15" s="20">
        <f t="shared" ref="H15:H38" si="0">ROUND(ROUND(F15,2)*ROUND(G15,3),2)</f>
        <v>45.14</v>
      </c>
    </row>
    <row r="16" spans="1:8" x14ac:dyDescent="0.25">
      <c r="A16" s="17" t="s">
        <v>15</v>
      </c>
      <c r="B16" s="11">
        <v>2</v>
      </c>
      <c r="C16" s="17" t="s">
        <v>19</v>
      </c>
      <c r="D16" s="17" t="s">
        <v>17</v>
      </c>
      <c r="E16" s="11" t="s">
        <v>20</v>
      </c>
      <c r="F16" s="18">
        <v>16.05</v>
      </c>
      <c r="G16" s="19">
        <v>30</v>
      </c>
      <c r="H16" s="20">
        <f t="shared" si="0"/>
        <v>481.5</v>
      </c>
    </row>
    <row r="17" spans="1:8" x14ac:dyDescent="0.25">
      <c r="A17" s="17" t="s">
        <v>15</v>
      </c>
      <c r="B17" s="11">
        <v>3</v>
      </c>
      <c r="C17" s="17" t="s">
        <v>21</v>
      </c>
      <c r="D17" s="17" t="s">
        <v>17</v>
      </c>
      <c r="E17" s="11" t="s">
        <v>22</v>
      </c>
      <c r="F17" s="18">
        <v>19.350000000000001</v>
      </c>
      <c r="G17" s="19">
        <v>139.5</v>
      </c>
      <c r="H17" s="20">
        <f t="shared" si="0"/>
        <v>2699.33</v>
      </c>
    </row>
    <row r="18" spans="1:8" x14ac:dyDescent="0.25">
      <c r="A18" s="17" t="s">
        <v>15</v>
      </c>
      <c r="B18" s="11">
        <v>4</v>
      </c>
      <c r="C18" s="17" t="s">
        <v>23</v>
      </c>
      <c r="D18" s="17" t="s">
        <v>17</v>
      </c>
      <c r="E18" s="11" t="s">
        <v>24</v>
      </c>
      <c r="F18" s="18">
        <v>26.84</v>
      </c>
      <c r="G18" s="19">
        <v>79.2</v>
      </c>
      <c r="H18" s="20">
        <f t="shared" si="0"/>
        <v>2125.73</v>
      </c>
    </row>
    <row r="19" spans="1:8" x14ac:dyDescent="0.25">
      <c r="A19" s="17" t="s">
        <v>15</v>
      </c>
      <c r="B19" s="11">
        <v>5</v>
      </c>
      <c r="C19" s="17" t="s">
        <v>25</v>
      </c>
      <c r="D19" s="17" t="s">
        <v>17</v>
      </c>
      <c r="E19" s="11" t="s">
        <v>26</v>
      </c>
      <c r="F19" s="18">
        <v>34.020000000000003</v>
      </c>
      <c r="G19" s="19">
        <v>112.2</v>
      </c>
      <c r="H19" s="20">
        <f t="shared" si="0"/>
        <v>3817.04</v>
      </c>
    </row>
    <row r="20" spans="1:8" x14ac:dyDescent="0.25">
      <c r="A20" s="17" t="s">
        <v>15</v>
      </c>
      <c r="B20" s="11">
        <v>6</v>
      </c>
      <c r="C20" s="17" t="s">
        <v>27</v>
      </c>
      <c r="D20" s="17" t="s">
        <v>17</v>
      </c>
      <c r="E20" s="11" t="s">
        <v>28</v>
      </c>
      <c r="F20" s="18">
        <v>42.5</v>
      </c>
      <c r="G20" s="19">
        <v>7.7</v>
      </c>
      <c r="H20" s="20">
        <f t="shared" si="0"/>
        <v>327.25</v>
      </c>
    </row>
    <row r="21" spans="1:8" x14ac:dyDescent="0.25">
      <c r="A21" s="17" t="s">
        <v>15</v>
      </c>
      <c r="B21" s="11">
        <v>7</v>
      </c>
      <c r="C21" s="17" t="s">
        <v>29</v>
      </c>
      <c r="D21" s="17" t="s">
        <v>17</v>
      </c>
      <c r="E21" s="11" t="s">
        <v>30</v>
      </c>
      <c r="F21" s="18">
        <v>124.7</v>
      </c>
      <c r="G21" s="19">
        <v>60</v>
      </c>
      <c r="H21" s="20">
        <f t="shared" si="0"/>
        <v>7482</v>
      </c>
    </row>
    <row r="22" spans="1:8" x14ac:dyDescent="0.25">
      <c r="A22" s="17" t="s">
        <v>15</v>
      </c>
      <c r="B22" s="11">
        <v>8</v>
      </c>
      <c r="C22" s="17" t="s">
        <v>31</v>
      </c>
      <c r="D22" s="17" t="s">
        <v>17</v>
      </c>
      <c r="E22" s="11" t="s">
        <v>32</v>
      </c>
      <c r="F22" s="18">
        <v>8.41</v>
      </c>
      <c r="G22" s="19">
        <v>3.3</v>
      </c>
      <c r="H22" s="20">
        <f t="shared" si="0"/>
        <v>27.75</v>
      </c>
    </row>
    <row r="23" spans="1:8" x14ac:dyDescent="0.25">
      <c r="A23" s="17" t="s">
        <v>15</v>
      </c>
      <c r="B23" s="11">
        <v>9</v>
      </c>
      <c r="C23" s="17" t="s">
        <v>33</v>
      </c>
      <c r="D23" s="17" t="s">
        <v>17</v>
      </c>
      <c r="E23" s="11" t="s">
        <v>34</v>
      </c>
      <c r="F23" s="18">
        <v>8.5299999999999994</v>
      </c>
      <c r="G23" s="19">
        <v>32.5</v>
      </c>
      <c r="H23" s="20">
        <f t="shared" si="0"/>
        <v>277.23</v>
      </c>
    </row>
    <row r="24" spans="1:8" x14ac:dyDescent="0.25">
      <c r="A24" s="17" t="s">
        <v>15</v>
      </c>
      <c r="B24" s="11">
        <v>10</v>
      </c>
      <c r="C24" s="17" t="s">
        <v>35</v>
      </c>
      <c r="D24" s="17" t="s">
        <v>17</v>
      </c>
      <c r="E24" s="11" t="s">
        <v>36</v>
      </c>
      <c r="F24" s="18">
        <v>9.64</v>
      </c>
      <c r="G24" s="19">
        <v>139.5</v>
      </c>
      <c r="H24" s="20">
        <f t="shared" si="0"/>
        <v>1344.78</v>
      </c>
    </row>
    <row r="25" spans="1:8" x14ac:dyDescent="0.25">
      <c r="A25" s="17" t="s">
        <v>15</v>
      </c>
      <c r="B25" s="11">
        <v>11</v>
      </c>
      <c r="C25" s="17" t="s">
        <v>37</v>
      </c>
      <c r="D25" s="17" t="s">
        <v>17</v>
      </c>
      <c r="E25" s="11" t="s">
        <v>38</v>
      </c>
      <c r="F25" s="18">
        <v>10.59</v>
      </c>
      <c r="G25" s="19">
        <v>79.2</v>
      </c>
      <c r="H25" s="20">
        <f t="shared" si="0"/>
        <v>838.73</v>
      </c>
    </row>
    <row r="26" spans="1:8" x14ac:dyDescent="0.25">
      <c r="A26" s="17" t="s">
        <v>15</v>
      </c>
      <c r="B26" s="11">
        <v>12</v>
      </c>
      <c r="C26" s="17" t="s">
        <v>39</v>
      </c>
      <c r="D26" s="17" t="s">
        <v>17</v>
      </c>
      <c r="E26" s="11" t="s">
        <v>40</v>
      </c>
      <c r="F26" s="18">
        <v>10.92</v>
      </c>
      <c r="G26" s="19">
        <v>112.2</v>
      </c>
      <c r="H26" s="20">
        <f t="shared" si="0"/>
        <v>1225.22</v>
      </c>
    </row>
    <row r="27" spans="1:8" x14ac:dyDescent="0.25">
      <c r="A27" s="17" t="s">
        <v>15</v>
      </c>
      <c r="B27" s="11">
        <v>13</v>
      </c>
      <c r="C27" s="17" t="s">
        <v>41</v>
      </c>
      <c r="D27" s="17" t="s">
        <v>17</v>
      </c>
      <c r="E27" s="11" t="s">
        <v>42</v>
      </c>
      <c r="F27" s="18">
        <v>12.6</v>
      </c>
      <c r="G27" s="19">
        <v>7.7</v>
      </c>
      <c r="H27" s="20">
        <f t="shared" si="0"/>
        <v>97.02</v>
      </c>
    </row>
    <row r="28" spans="1:8" x14ac:dyDescent="0.25">
      <c r="A28" s="17" t="s">
        <v>15</v>
      </c>
      <c r="B28" s="11">
        <v>14</v>
      </c>
      <c r="C28" s="17" t="s">
        <v>43</v>
      </c>
      <c r="D28" s="17" t="s">
        <v>17</v>
      </c>
      <c r="E28" s="11" t="s">
        <v>44</v>
      </c>
      <c r="F28" s="18">
        <v>16.100000000000001</v>
      </c>
      <c r="G28" s="19">
        <v>60</v>
      </c>
      <c r="H28" s="20">
        <f t="shared" si="0"/>
        <v>966</v>
      </c>
    </row>
    <row r="29" spans="1:8" x14ac:dyDescent="0.25">
      <c r="A29" s="17" t="s">
        <v>15</v>
      </c>
      <c r="B29" s="11">
        <v>15</v>
      </c>
      <c r="C29" s="17" t="s">
        <v>45</v>
      </c>
      <c r="D29" s="17" t="s">
        <v>46</v>
      </c>
      <c r="E29" s="11" t="s">
        <v>47</v>
      </c>
      <c r="F29" s="18">
        <v>25.32</v>
      </c>
      <c r="G29" s="19">
        <v>1</v>
      </c>
      <c r="H29" s="20">
        <f t="shared" si="0"/>
        <v>25.32</v>
      </c>
    </row>
    <row r="30" spans="1:8" x14ac:dyDescent="0.25">
      <c r="A30" s="17" t="s">
        <v>15</v>
      </c>
      <c r="B30" s="11">
        <v>16</v>
      </c>
      <c r="C30" s="17" t="s">
        <v>48</v>
      </c>
      <c r="D30" s="17" t="s">
        <v>46</v>
      </c>
      <c r="E30" s="11" t="s">
        <v>49</v>
      </c>
      <c r="F30" s="18">
        <v>30.1</v>
      </c>
      <c r="G30" s="19">
        <v>12</v>
      </c>
      <c r="H30" s="20">
        <f t="shared" si="0"/>
        <v>361.2</v>
      </c>
    </row>
    <row r="31" spans="1:8" x14ac:dyDescent="0.25">
      <c r="A31" s="17" t="s">
        <v>15</v>
      </c>
      <c r="B31" s="11">
        <v>17</v>
      </c>
      <c r="C31" s="17" t="s">
        <v>50</v>
      </c>
      <c r="D31" s="17" t="s">
        <v>46</v>
      </c>
      <c r="E31" s="11" t="s">
        <v>51</v>
      </c>
      <c r="F31" s="18">
        <v>42.63</v>
      </c>
      <c r="G31" s="19">
        <v>41</v>
      </c>
      <c r="H31" s="20">
        <f t="shared" si="0"/>
        <v>1747.83</v>
      </c>
    </row>
    <row r="32" spans="1:8" x14ac:dyDescent="0.25">
      <c r="A32" s="17" t="s">
        <v>15</v>
      </c>
      <c r="B32" s="11">
        <v>18</v>
      </c>
      <c r="C32" s="17" t="s">
        <v>52</v>
      </c>
      <c r="D32" s="17" t="s">
        <v>46</v>
      </c>
      <c r="E32" s="11" t="s">
        <v>53</v>
      </c>
      <c r="F32" s="18">
        <v>55.77</v>
      </c>
      <c r="G32" s="19">
        <v>1</v>
      </c>
      <c r="H32" s="20">
        <f t="shared" si="0"/>
        <v>55.77</v>
      </c>
    </row>
    <row r="33" spans="1:8" x14ac:dyDescent="0.25">
      <c r="A33" s="17" t="s">
        <v>15</v>
      </c>
      <c r="B33" s="11">
        <v>19</v>
      </c>
      <c r="C33" s="17" t="s">
        <v>54</v>
      </c>
      <c r="D33" s="17" t="s">
        <v>46</v>
      </c>
      <c r="E33" s="11" t="s">
        <v>55</v>
      </c>
      <c r="F33" s="18">
        <v>75.55</v>
      </c>
      <c r="G33" s="19">
        <v>3</v>
      </c>
      <c r="H33" s="20">
        <f t="shared" si="0"/>
        <v>226.65</v>
      </c>
    </row>
    <row r="34" spans="1:8" x14ac:dyDescent="0.25">
      <c r="A34" s="17" t="s">
        <v>15</v>
      </c>
      <c r="B34" s="11">
        <v>20</v>
      </c>
      <c r="C34" s="17" t="s">
        <v>56</v>
      </c>
      <c r="D34" s="17" t="s">
        <v>46</v>
      </c>
      <c r="E34" s="11" t="s">
        <v>57</v>
      </c>
      <c r="F34" s="18">
        <v>101.95</v>
      </c>
      <c r="G34" s="19">
        <v>1</v>
      </c>
      <c r="H34" s="20">
        <f t="shared" si="0"/>
        <v>101.95</v>
      </c>
    </row>
    <row r="35" spans="1:8" x14ac:dyDescent="0.25">
      <c r="A35" s="17" t="s">
        <v>15</v>
      </c>
      <c r="B35" s="11">
        <v>21</v>
      </c>
      <c r="C35" s="17" t="s">
        <v>58</v>
      </c>
      <c r="D35" s="17" t="s">
        <v>46</v>
      </c>
      <c r="E35" s="11" t="s">
        <v>59</v>
      </c>
      <c r="F35" s="18">
        <v>104.47</v>
      </c>
      <c r="G35" s="19">
        <v>3</v>
      </c>
      <c r="H35" s="20">
        <f t="shared" si="0"/>
        <v>313.41000000000003</v>
      </c>
    </row>
    <row r="36" spans="1:8" x14ac:dyDescent="0.25">
      <c r="A36" s="17" t="s">
        <v>15</v>
      </c>
      <c r="B36" s="11">
        <v>22</v>
      </c>
      <c r="C36" s="17" t="s">
        <v>60</v>
      </c>
      <c r="D36" s="17" t="s">
        <v>46</v>
      </c>
      <c r="E36" s="11" t="s">
        <v>61</v>
      </c>
      <c r="F36" s="18">
        <v>23</v>
      </c>
      <c r="G36" s="19">
        <v>7</v>
      </c>
      <c r="H36" s="20">
        <f t="shared" si="0"/>
        <v>161</v>
      </c>
    </row>
    <row r="37" spans="1:8" x14ac:dyDescent="0.25">
      <c r="A37" s="17" t="s">
        <v>15</v>
      </c>
      <c r="B37" s="11">
        <v>23</v>
      </c>
      <c r="C37" s="17" t="s">
        <v>62</v>
      </c>
      <c r="D37" s="17" t="s">
        <v>46</v>
      </c>
      <c r="E37" s="11" t="s">
        <v>63</v>
      </c>
      <c r="F37" s="18">
        <v>540</v>
      </c>
      <c r="G37" s="19">
        <v>1</v>
      </c>
      <c r="H37" s="20">
        <f t="shared" si="0"/>
        <v>540</v>
      </c>
    </row>
    <row r="38" spans="1:8" x14ac:dyDescent="0.25">
      <c r="A38" s="17" t="s">
        <v>15</v>
      </c>
      <c r="B38" s="11">
        <v>24</v>
      </c>
      <c r="C38" s="17" t="s">
        <v>64</v>
      </c>
      <c r="D38" s="17" t="s">
        <v>46</v>
      </c>
      <c r="E38" s="11" t="s">
        <v>65</v>
      </c>
      <c r="F38" s="18">
        <v>1068</v>
      </c>
      <c r="G38" s="19">
        <v>1</v>
      </c>
      <c r="H38" s="20">
        <f t="shared" si="0"/>
        <v>1068</v>
      </c>
    </row>
    <row r="39" spans="1:8" x14ac:dyDescent="0.25">
      <c r="E39" s="15" t="s">
        <v>66</v>
      </c>
      <c r="F39" s="15"/>
      <c r="G39" s="15"/>
      <c r="H39" s="21">
        <f>SUM(H15:H38)</f>
        <v>26355.850000000002</v>
      </c>
    </row>
    <row r="41" spans="1:8" x14ac:dyDescent="0.25">
      <c r="C41" s="15" t="s">
        <v>6</v>
      </c>
      <c r="D41" s="16" t="s">
        <v>7</v>
      </c>
      <c r="E41" s="15" t="s">
        <v>8</v>
      </c>
    </row>
    <row r="42" spans="1:8" x14ac:dyDescent="0.25">
      <c r="C42" s="15" t="s">
        <v>9</v>
      </c>
      <c r="D42" s="16" t="s">
        <v>7</v>
      </c>
      <c r="E42" s="15" t="s">
        <v>10</v>
      </c>
    </row>
    <row r="43" spans="1:8" x14ac:dyDescent="0.25">
      <c r="C43" s="15" t="s">
        <v>11</v>
      </c>
      <c r="D43" s="16" t="s">
        <v>7</v>
      </c>
      <c r="E43" s="15" t="s">
        <v>12</v>
      </c>
    </row>
    <row r="44" spans="1:8" x14ac:dyDescent="0.25">
      <c r="C44" s="15" t="s">
        <v>13</v>
      </c>
      <c r="D44" s="16" t="s">
        <v>67</v>
      </c>
      <c r="E44" s="15" t="s">
        <v>68</v>
      </c>
    </row>
    <row r="46" spans="1:8" x14ac:dyDescent="0.25">
      <c r="A46" s="17" t="s">
        <v>69</v>
      </c>
      <c r="B46" s="11">
        <v>1</v>
      </c>
      <c r="C46" s="17" t="s">
        <v>16</v>
      </c>
      <c r="D46" s="17" t="s">
        <v>17</v>
      </c>
      <c r="E46" s="11" t="s">
        <v>18</v>
      </c>
      <c r="F46" s="18">
        <v>13.68</v>
      </c>
      <c r="G46" s="19">
        <v>103.9</v>
      </c>
      <c r="H46" s="20">
        <f t="shared" ref="H46:H67" si="1">ROUND(ROUND(F46,2)*ROUND(G46,3),2)</f>
        <v>1421.35</v>
      </c>
    </row>
    <row r="47" spans="1:8" x14ac:dyDescent="0.25">
      <c r="A47" s="17" t="s">
        <v>69</v>
      </c>
      <c r="B47" s="11">
        <v>2</v>
      </c>
      <c r="C47" s="17" t="s">
        <v>19</v>
      </c>
      <c r="D47" s="17" t="s">
        <v>17</v>
      </c>
      <c r="E47" s="11" t="s">
        <v>20</v>
      </c>
      <c r="F47" s="18">
        <v>16.05</v>
      </c>
      <c r="G47" s="19">
        <v>336.1</v>
      </c>
      <c r="H47" s="20">
        <f t="shared" si="1"/>
        <v>5394.41</v>
      </c>
    </row>
    <row r="48" spans="1:8" x14ac:dyDescent="0.25">
      <c r="A48" s="17" t="s">
        <v>69</v>
      </c>
      <c r="B48" s="11">
        <v>3</v>
      </c>
      <c r="C48" s="17" t="s">
        <v>21</v>
      </c>
      <c r="D48" s="17" t="s">
        <v>17</v>
      </c>
      <c r="E48" s="11" t="s">
        <v>22</v>
      </c>
      <c r="F48" s="18">
        <v>19.350000000000001</v>
      </c>
      <c r="G48" s="19">
        <v>90.2</v>
      </c>
      <c r="H48" s="20">
        <f t="shared" si="1"/>
        <v>1745.37</v>
      </c>
    </row>
    <row r="49" spans="1:8" x14ac:dyDescent="0.25">
      <c r="A49" s="17" t="s">
        <v>69</v>
      </c>
      <c r="B49" s="11">
        <v>4</v>
      </c>
      <c r="C49" s="17" t="s">
        <v>23</v>
      </c>
      <c r="D49" s="17" t="s">
        <v>17</v>
      </c>
      <c r="E49" s="11" t="s">
        <v>24</v>
      </c>
      <c r="F49" s="18">
        <v>26.84</v>
      </c>
      <c r="G49" s="19">
        <v>112.2</v>
      </c>
      <c r="H49" s="20">
        <f t="shared" si="1"/>
        <v>3011.45</v>
      </c>
    </row>
    <row r="50" spans="1:8" x14ac:dyDescent="0.25">
      <c r="A50" s="17" t="s">
        <v>69</v>
      </c>
      <c r="B50" s="11">
        <v>5</v>
      </c>
      <c r="C50" s="17" t="s">
        <v>25</v>
      </c>
      <c r="D50" s="17" t="s">
        <v>17</v>
      </c>
      <c r="E50" s="11" t="s">
        <v>26</v>
      </c>
      <c r="F50" s="18">
        <v>34.020000000000003</v>
      </c>
      <c r="G50" s="19">
        <v>67.7</v>
      </c>
      <c r="H50" s="20">
        <f t="shared" si="1"/>
        <v>2303.15</v>
      </c>
    </row>
    <row r="51" spans="1:8" x14ac:dyDescent="0.25">
      <c r="A51" s="17" t="s">
        <v>69</v>
      </c>
      <c r="B51" s="11">
        <v>6</v>
      </c>
      <c r="C51" s="17" t="s">
        <v>70</v>
      </c>
      <c r="D51" s="17" t="s">
        <v>17</v>
      </c>
      <c r="E51" s="11" t="s">
        <v>71</v>
      </c>
      <c r="F51" s="18">
        <v>101.5</v>
      </c>
      <c r="G51" s="19">
        <v>60</v>
      </c>
      <c r="H51" s="20">
        <f t="shared" si="1"/>
        <v>6090</v>
      </c>
    </row>
    <row r="52" spans="1:8" x14ac:dyDescent="0.25">
      <c r="A52" s="17" t="s">
        <v>69</v>
      </c>
      <c r="B52" s="11">
        <v>7</v>
      </c>
      <c r="C52" s="17" t="s">
        <v>72</v>
      </c>
      <c r="D52" s="17" t="s">
        <v>17</v>
      </c>
      <c r="E52" s="11" t="s">
        <v>73</v>
      </c>
      <c r="F52" s="18">
        <v>11.77</v>
      </c>
      <c r="G52" s="19">
        <v>103.9</v>
      </c>
      <c r="H52" s="20">
        <f t="shared" si="1"/>
        <v>1222.9000000000001</v>
      </c>
    </row>
    <row r="53" spans="1:8" x14ac:dyDescent="0.25">
      <c r="A53" s="17" t="s">
        <v>69</v>
      </c>
      <c r="B53" s="11">
        <v>8</v>
      </c>
      <c r="C53" s="17" t="s">
        <v>74</v>
      </c>
      <c r="D53" s="17" t="s">
        <v>17</v>
      </c>
      <c r="E53" s="11" t="s">
        <v>75</v>
      </c>
      <c r="F53" s="18">
        <v>12.02</v>
      </c>
      <c r="G53" s="19">
        <v>336.1</v>
      </c>
      <c r="H53" s="20">
        <f t="shared" si="1"/>
        <v>4039.92</v>
      </c>
    </row>
    <row r="54" spans="1:8" x14ac:dyDescent="0.25">
      <c r="A54" s="17" t="s">
        <v>69</v>
      </c>
      <c r="B54" s="11">
        <v>9</v>
      </c>
      <c r="C54" s="17" t="s">
        <v>76</v>
      </c>
      <c r="D54" s="17" t="s">
        <v>17</v>
      </c>
      <c r="E54" s="11" t="s">
        <v>77</v>
      </c>
      <c r="F54" s="18">
        <v>13.53</v>
      </c>
      <c r="G54" s="19">
        <v>90.2</v>
      </c>
      <c r="H54" s="20">
        <f t="shared" si="1"/>
        <v>1220.4100000000001</v>
      </c>
    </row>
    <row r="55" spans="1:8" x14ac:dyDescent="0.25">
      <c r="A55" s="17" t="s">
        <v>69</v>
      </c>
      <c r="B55" s="11">
        <v>10</v>
      </c>
      <c r="C55" s="17" t="s">
        <v>78</v>
      </c>
      <c r="D55" s="17" t="s">
        <v>17</v>
      </c>
      <c r="E55" s="11" t="s">
        <v>79</v>
      </c>
      <c r="F55" s="18">
        <v>14.68</v>
      </c>
      <c r="G55" s="19">
        <v>112.2</v>
      </c>
      <c r="H55" s="20">
        <f t="shared" si="1"/>
        <v>1647.1</v>
      </c>
    </row>
    <row r="56" spans="1:8" x14ac:dyDescent="0.25">
      <c r="A56" s="17" t="s">
        <v>69</v>
      </c>
      <c r="B56" s="11">
        <v>11</v>
      </c>
      <c r="C56" s="17" t="s">
        <v>80</v>
      </c>
      <c r="D56" s="17" t="s">
        <v>17</v>
      </c>
      <c r="E56" s="11" t="s">
        <v>81</v>
      </c>
      <c r="F56" s="18">
        <v>15.11</v>
      </c>
      <c r="G56" s="19">
        <v>67.7</v>
      </c>
      <c r="H56" s="20">
        <f t="shared" si="1"/>
        <v>1022.95</v>
      </c>
    </row>
    <row r="57" spans="1:8" x14ac:dyDescent="0.25">
      <c r="A57" s="17" t="s">
        <v>69</v>
      </c>
      <c r="B57" s="11">
        <v>12</v>
      </c>
      <c r="C57" s="17" t="s">
        <v>82</v>
      </c>
      <c r="D57" s="17" t="s">
        <v>17</v>
      </c>
      <c r="E57" s="11" t="s">
        <v>83</v>
      </c>
      <c r="F57" s="18">
        <v>19.829999999999998</v>
      </c>
      <c r="G57" s="19">
        <v>60</v>
      </c>
      <c r="H57" s="20">
        <f t="shared" si="1"/>
        <v>1189.8</v>
      </c>
    </row>
    <row r="58" spans="1:8" x14ac:dyDescent="0.25">
      <c r="A58" s="17" t="s">
        <v>69</v>
      </c>
      <c r="B58" s="11">
        <v>13</v>
      </c>
      <c r="C58" s="17" t="s">
        <v>45</v>
      </c>
      <c r="D58" s="17" t="s">
        <v>46</v>
      </c>
      <c r="E58" s="11" t="s">
        <v>47</v>
      </c>
      <c r="F58" s="18">
        <v>25.32</v>
      </c>
      <c r="G58" s="19">
        <v>15</v>
      </c>
      <c r="H58" s="20">
        <f t="shared" si="1"/>
        <v>379.8</v>
      </c>
    </row>
    <row r="59" spans="1:8" x14ac:dyDescent="0.25">
      <c r="A59" s="17" t="s">
        <v>69</v>
      </c>
      <c r="B59" s="11">
        <v>14</v>
      </c>
      <c r="C59" s="17" t="s">
        <v>48</v>
      </c>
      <c r="D59" s="17" t="s">
        <v>46</v>
      </c>
      <c r="E59" s="11" t="s">
        <v>49</v>
      </c>
      <c r="F59" s="18">
        <v>30.1</v>
      </c>
      <c r="G59" s="19">
        <v>41</v>
      </c>
      <c r="H59" s="20">
        <f t="shared" si="1"/>
        <v>1234.0999999999999</v>
      </c>
    </row>
    <row r="60" spans="1:8" x14ac:dyDescent="0.25">
      <c r="A60" s="17" t="s">
        <v>69</v>
      </c>
      <c r="B60" s="11">
        <v>15</v>
      </c>
      <c r="C60" s="17" t="s">
        <v>50</v>
      </c>
      <c r="D60" s="17" t="s">
        <v>46</v>
      </c>
      <c r="E60" s="11" t="s">
        <v>51</v>
      </c>
      <c r="F60" s="18">
        <v>42.63</v>
      </c>
      <c r="G60" s="19">
        <v>2</v>
      </c>
      <c r="H60" s="20">
        <f t="shared" si="1"/>
        <v>85.26</v>
      </c>
    </row>
    <row r="61" spans="1:8" x14ac:dyDescent="0.25">
      <c r="A61" s="17" t="s">
        <v>69</v>
      </c>
      <c r="B61" s="11">
        <v>16</v>
      </c>
      <c r="C61" s="17" t="s">
        <v>52</v>
      </c>
      <c r="D61" s="17" t="s">
        <v>46</v>
      </c>
      <c r="E61" s="11" t="s">
        <v>53</v>
      </c>
      <c r="F61" s="18">
        <v>55.77</v>
      </c>
      <c r="G61" s="19">
        <v>3</v>
      </c>
      <c r="H61" s="20">
        <f t="shared" si="1"/>
        <v>167.31</v>
      </c>
    </row>
    <row r="62" spans="1:8" x14ac:dyDescent="0.25">
      <c r="A62" s="17" t="s">
        <v>69</v>
      </c>
      <c r="B62" s="11">
        <v>17</v>
      </c>
      <c r="C62" s="17" t="s">
        <v>54</v>
      </c>
      <c r="D62" s="17" t="s">
        <v>46</v>
      </c>
      <c r="E62" s="11" t="s">
        <v>55</v>
      </c>
      <c r="F62" s="18">
        <v>75.55</v>
      </c>
      <c r="G62" s="19">
        <v>1</v>
      </c>
      <c r="H62" s="20">
        <f t="shared" si="1"/>
        <v>75.55</v>
      </c>
    </row>
    <row r="63" spans="1:8" x14ac:dyDescent="0.25">
      <c r="A63" s="17" t="s">
        <v>69</v>
      </c>
      <c r="B63" s="11">
        <v>18</v>
      </c>
      <c r="C63" s="17" t="s">
        <v>84</v>
      </c>
      <c r="D63" s="17" t="s">
        <v>46</v>
      </c>
      <c r="E63" s="11" t="s">
        <v>85</v>
      </c>
      <c r="F63" s="18">
        <v>659.39</v>
      </c>
      <c r="G63" s="19">
        <v>7</v>
      </c>
      <c r="H63" s="20">
        <f t="shared" si="1"/>
        <v>4615.7299999999996</v>
      </c>
    </row>
    <row r="64" spans="1:8" x14ac:dyDescent="0.25">
      <c r="A64" s="17" t="s">
        <v>69</v>
      </c>
      <c r="B64" s="11">
        <v>19</v>
      </c>
      <c r="C64" s="17" t="s">
        <v>58</v>
      </c>
      <c r="D64" s="17" t="s">
        <v>46</v>
      </c>
      <c r="E64" s="11" t="s">
        <v>59</v>
      </c>
      <c r="F64" s="18">
        <v>104.47</v>
      </c>
      <c r="G64" s="19">
        <v>6</v>
      </c>
      <c r="H64" s="20">
        <f t="shared" si="1"/>
        <v>626.82000000000005</v>
      </c>
    </row>
    <row r="65" spans="1:8" x14ac:dyDescent="0.25">
      <c r="A65" s="17" t="s">
        <v>69</v>
      </c>
      <c r="B65" s="11">
        <v>20</v>
      </c>
      <c r="C65" s="17" t="s">
        <v>60</v>
      </c>
      <c r="D65" s="17" t="s">
        <v>46</v>
      </c>
      <c r="E65" s="11" t="s">
        <v>61</v>
      </c>
      <c r="F65" s="18">
        <v>23</v>
      </c>
      <c r="G65" s="19">
        <v>14</v>
      </c>
      <c r="H65" s="20">
        <f t="shared" si="1"/>
        <v>322</v>
      </c>
    </row>
    <row r="66" spans="1:8" x14ac:dyDescent="0.25">
      <c r="A66" s="17" t="s">
        <v>69</v>
      </c>
      <c r="B66" s="11">
        <v>21</v>
      </c>
      <c r="C66" s="17" t="s">
        <v>62</v>
      </c>
      <c r="D66" s="17" t="s">
        <v>46</v>
      </c>
      <c r="E66" s="11" t="s">
        <v>63</v>
      </c>
      <c r="F66" s="18">
        <v>540</v>
      </c>
      <c r="G66" s="19">
        <v>1</v>
      </c>
      <c r="H66" s="20">
        <f t="shared" si="1"/>
        <v>540</v>
      </c>
    </row>
    <row r="67" spans="1:8" x14ac:dyDescent="0.25">
      <c r="A67" s="17" t="s">
        <v>69</v>
      </c>
      <c r="B67" s="11">
        <v>22</v>
      </c>
      <c r="C67" s="17" t="s">
        <v>64</v>
      </c>
      <c r="D67" s="17" t="s">
        <v>46</v>
      </c>
      <c r="E67" s="11" t="s">
        <v>65</v>
      </c>
      <c r="F67" s="18">
        <v>1068</v>
      </c>
      <c r="G67" s="19">
        <v>1</v>
      </c>
      <c r="H67" s="20">
        <f t="shared" si="1"/>
        <v>1068</v>
      </c>
    </row>
    <row r="68" spans="1:8" x14ac:dyDescent="0.25">
      <c r="E68" s="15" t="s">
        <v>66</v>
      </c>
      <c r="F68" s="15"/>
      <c r="G68" s="15"/>
      <c r="H68" s="21">
        <f>SUM(H46:H67)</f>
        <v>39423.379999999997</v>
      </c>
    </row>
    <row r="70" spans="1:8" x14ac:dyDescent="0.25">
      <c r="C70" s="15" t="s">
        <v>6</v>
      </c>
      <c r="D70" s="16" t="s">
        <v>7</v>
      </c>
      <c r="E70" s="15" t="s">
        <v>8</v>
      </c>
    </row>
    <row r="71" spans="1:8" x14ac:dyDescent="0.25">
      <c r="C71" s="15" t="s">
        <v>9</v>
      </c>
      <c r="D71" s="16" t="s">
        <v>7</v>
      </c>
      <c r="E71" s="15" t="s">
        <v>10</v>
      </c>
    </row>
    <row r="72" spans="1:8" x14ac:dyDescent="0.25">
      <c r="C72" s="15" t="s">
        <v>11</v>
      </c>
      <c r="D72" s="16" t="s">
        <v>7</v>
      </c>
      <c r="E72" s="15" t="s">
        <v>12</v>
      </c>
    </row>
    <row r="73" spans="1:8" x14ac:dyDescent="0.25">
      <c r="C73" s="15" t="s">
        <v>13</v>
      </c>
      <c r="D73" s="16" t="s">
        <v>86</v>
      </c>
      <c r="E73" s="15" t="s">
        <v>87</v>
      </c>
    </row>
    <row r="75" spans="1:8" x14ac:dyDescent="0.25">
      <c r="A75" s="17" t="s">
        <v>88</v>
      </c>
      <c r="B75" s="11">
        <v>1</v>
      </c>
      <c r="C75" s="17" t="s">
        <v>89</v>
      </c>
      <c r="D75" s="17" t="s">
        <v>17</v>
      </c>
      <c r="E75" s="11" t="s">
        <v>90</v>
      </c>
      <c r="F75" s="18">
        <v>7.47</v>
      </c>
      <c r="G75" s="19">
        <v>38</v>
      </c>
      <c r="H75" s="20">
        <f t="shared" ref="H75:H82" si="2">ROUND(ROUND(F75,2)*ROUND(G75,3),2)</f>
        <v>283.86</v>
      </c>
    </row>
    <row r="76" spans="1:8" x14ac:dyDescent="0.25">
      <c r="A76" s="17" t="s">
        <v>88</v>
      </c>
      <c r="B76" s="11">
        <v>2</v>
      </c>
      <c r="C76" s="17" t="s">
        <v>91</v>
      </c>
      <c r="D76" s="17" t="s">
        <v>17</v>
      </c>
      <c r="E76" s="11" t="s">
        <v>92</v>
      </c>
      <c r="F76" s="18">
        <v>9.0399999999999991</v>
      </c>
      <c r="G76" s="19">
        <v>118</v>
      </c>
      <c r="H76" s="20">
        <f t="shared" si="2"/>
        <v>1066.72</v>
      </c>
    </row>
    <row r="77" spans="1:8" x14ac:dyDescent="0.25">
      <c r="A77" s="17" t="s">
        <v>88</v>
      </c>
      <c r="B77" s="11">
        <v>3</v>
      </c>
      <c r="C77" s="17" t="s">
        <v>93</v>
      </c>
      <c r="D77" s="17" t="s">
        <v>17</v>
      </c>
      <c r="E77" s="11" t="s">
        <v>94</v>
      </c>
      <c r="F77" s="18">
        <v>10.73</v>
      </c>
      <c r="G77" s="19">
        <v>90</v>
      </c>
      <c r="H77" s="20">
        <f t="shared" si="2"/>
        <v>965.7</v>
      </c>
    </row>
    <row r="78" spans="1:8" x14ac:dyDescent="0.25">
      <c r="A78" s="17" t="s">
        <v>88</v>
      </c>
      <c r="B78" s="11">
        <v>4</v>
      </c>
      <c r="C78" s="17" t="s">
        <v>95</v>
      </c>
      <c r="D78" s="17" t="s">
        <v>17</v>
      </c>
      <c r="E78" s="11" t="s">
        <v>96</v>
      </c>
      <c r="F78" s="18">
        <v>8.93</v>
      </c>
      <c r="G78" s="19">
        <v>38</v>
      </c>
      <c r="H78" s="20">
        <f t="shared" si="2"/>
        <v>339.34</v>
      </c>
    </row>
    <row r="79" spans="1:8" x14ac:dyDescent="0.25">
      <c r="A79" s="17" t="s">
        <v>88</v>
      </c>
      <c r="B79" s="11">
        <v>5</v>
      </c>
      <c r="C79" s="17" t="s">
        <v>97</v>
      </c>
      <c r="D79" s="17" t="s">
        <v>17</v>
      </c>
      <c r="E79" s="11" t="s">
        <v>98</v>
      </c>
      <c r="F79" s="18">
        <v>10.09</v>
      </c>
      <c r="G79" s="19">
        <v>118</v>
      </c>
      <c r="H79" s="20">
        <f t="shared" si="2"/>
        <v>1190.6199999999999</v>
      </c>
    </row>
    <row r="80" spans="1:8" x14ac:dyDescent="0.25">
      <c r="A80" s="17" t="s">
        <v>88</v>
      </c>
      <c r="B80" s="11">
        <v>6</v>
      </c>
      <c r="C80" s="17" t="s">
        <v>99</v>
      </c>
      <c r="D80" s="17" t="s">
        <v>17</v>
      </c>
      <c r="E80" s="11" t="s">
        <v>100</v>
      </c>
      <c r="F80" s="18">
        <v>11.14</v>
      </c>
      <c r="G80" s="19">
        <v>90</v>
      </c>
      <c r="H80" s="20">
        <f t="shared" si="2"/>
        <v>1002.6</v>
      </c>
    </row>
    <row r="81" spans="1:8" ht="102" x14ac:dyDescent="0.25">
      <c r="A81" s="17" t="s">
        <v>88</v>
      </c>
      <c r="B81" s="11">
        <v>7</v>
      </c>
      <c r="C81" s="17" t="s">
        <v>101</v>
      </c>
      <c r="D81" s="17" t="s">
        <v>46</v>
      </c>
      <c r="E81" s="22" t="s">
        <v>102</v>
      </c>
      <c r="F81" s="18">
        <v>50.63</v>
      </c>
      <c r="G81" s="19">
        <v>94</v>
      </c>
      <c r="H81" s="20">
        <f t="shared" si="2"/>
        <v>4759.22</v>
      </c>
    </row>
    <row r="82" spans="1:8" ht="102" x14ac:dyDescent="0.25">
      <c r="A82" s="17" t="s">
        <v>88</v>
      </c>
      <c r="B82" s="11">
        <v>8</v>
      </c>
      <c r="C82" s="17" t="s">
        <v>103</v>
      </c>
      <c r="D82" s="17" t="s">
        <v>46</v>
      </c>
      <c r="E82" s="22" t="s">
        <v>104</v>
      </c>
      <c r="F82" s="18">
        <v>65.48</v>
      </c>
      <c r="G82" s="19">
        <v>142</v>
      </c>
      <c r="H82" s="20">
        <f t="shared" si="2"/>
        <v>9298.16</v>
      </c>
    </row>
    <row r="83" spans="1:8" x14ac:dyDescent="0.25">
      <c r="E83" s="15" t="s">
        <v>66</v>
      </c>
      <c r="F83" s="15"/>
      <c r="G83" s="15"/>
      <c r="H83" s="21">
        <f>SUM(H75:H82)</f>
        <v>18906.22</v>
      </c>
    </row>
    <row r="85" spans="1:8" x14ac:dyDescent="0.25">
      <c r="C85" s="15" t="s">
        <v>6</v>
      </c>
      <c r="D85" s="16" t="s">
        <v>7</v>
      </c>
      <c r="E85" s="15" t="s">
        <v>8</v>
      </c>
    </row>
    <row r="86" spans="1:8" x14ac:dyDescent="0.25">
      <c r="C86" s="15" t="s">
        <v>9</v>
      </c>
      <c r="D86" s="16" t="s">
        <v>7</v>
      </c>
      <c r="E86" s="15" t="s">
        <v>10</v>
      </c>
    </row>
    <row r="87" spans="1:8" x14ac:dyDescent="0.25">
      <c r="C87" s="15" t="s">
        <v>11</v>
      </c>
      <c r="D87" s="16" t="s">
        <v>67</v>
      </c>
      <c r="E87" s="15" t="s">
        <v>105</v>
      </c>
    </row>
    <row r="88" spans="1:8" x14ac:dyDescent="0.25">
      <c r="C88" s="15" t="s">
        <v>13</v>
      </c>
      <c r="D88" s="16" t="s">
        <v>7</v>
      </c>
      <c r="E88" s="15" t="s">
        <v>106</v>
      </c>
    </row>
    <row r="89" spans="1:8" x14ac:dyDescent="0.25">
      <c r="C89" s="15" t="s">
        <v>107</v>
      </c>
      <c r="D89" s="16" t="s">
        <v>7</v>
      </c>
      <c r="E89" s="15" t="s">
        <v>108</v>
      </c>
    </row>
    <row r="91" spans="1:8" ht="409.6" x14ac:dyDescent="0.25">
      <c r="A91" s="17" t="s">
        <v>109</v>
      </c>
      <c r="B91" s="11">
        <v>1</v>
      </c>
      <c r="C91" s="17" t="s">
        <v>110</v>
      </c>
      <c r="D91" s="17" t="s">
        <v>46</v>
      </c>
      <c r="E91" s="22" t="s">
        <v>111</v>
      </c>
      <c r="F91" s="18">
        <v>28681.27</v>
      </c>
      <c r="G91" s="19">
        <v>1</v>
      </c>
      <c r="H91" s="20">
        <f t="shared" ref="H91:H113" si="3">ROUND(ROUND(F91,2)*ROUND(G91,3),2)</f>
        <v>28681.27</v>
      </c>
    </row>
    <row r="92" spans="1:8" ht="409.6" x14ac:dyDescent="0.25">
      <c r="A92" s="17" t="s">
        <v>109</v>
      </c>
      <c r="B92" s="11">
        <v>2</v>
      </c>
      <c r="C92" s="17" t="s">
        <v>112</v>
      </c>
      <c r="D92" s="17" t="s">
        <v>46</v>
      </c>
      <c r="E92" s="22" t="s">
        <v>113</v>
      </c>
      <c r="F92" s="18">
        <v>29983.87</v>
      </c>
      <c r="G92" s="19">
        <v>1</v>
      </c>
      <c r="H92" s="20">
        <f t="shared" si="3"/>
        <v>29983.87</v>
      </c>
    </row>
    <row r="93" spans="1:8" ht="409.6" x14ac:dyDescent="0.25">
      <c r="A93" s="17" t="s">
        <v>109</v>
      </c>
      <c r="B93" s="11">
        <v>3</v>
      </c>
      <c r="C93" s="17" t="s">
        <v>114</v>
      </c>
      <c r="D93" s="17" t="s">
        <v>46</v>
      </c>
      <c r="E93" s="22" t="s">
        <v>115</v>
      </c>
      <c r="F93" s="18">
        <v>49325.75</v>
      </c>
      <c r="G93" s="19">
        <v>1</v>
      </c>
      <c r="H93" s="20">
        <f t="shared" si="3"/>
        <v>49325.75</v>
      </c>
    </row>
    <row r="94" spans="1:8" ht="409.6" x14ac:dyDescent="0.25">
      <c r="A94" s="17" t="s">
        <v>109</v>
      </c>
      <c r="B94" s="11">
        <v>4</v>
      </c>
      <c r="C94" s="17" t="s">
        <v>116</v>
      </c>
      <c r="D94" s="17" t="s">
        <v>46</v>
      </c>
      <c r="E94" s="22" t="s">
        <v>117</v>
      </c>
      <c r="F94" s="18">
        <v>39409.599999999999</v>
      </c>
      <c r="G94" s="19">
        <v>1</v>
      </c>
      <c r="H94" s="20">
        <f t="shared" si="3"/>
        <v>39409.599999999999</v>
      </c>
    </row>
    <row r="95" spans="1:8" ht="214.5" x14ac:dyDescent="0.25">
      <c r="A95" s="17" t="s">
        <v>109</v>
      </c>
      <c r="B95" s="11">
        <v>5</v>
      </c>
      <c r="C95" s="17" t="s">
        <v>118</v>
      </c>
      <c r="D95" s="17" t="s">
        <v>46</v>
      </c>
      <c r="E95" s="22" t="s">
        <v>119</v>
      </c>
      <c r="F95" s="18">
        <v>4635.28</v>
      </c>
      <c r="G95" s="19">
        <v>3</v>
      </c>
      <c r="H95" s="20">
        <f t="shared" si="3"/>
        <v>13905.84</v>
      </c>
    </row>
    <row r="96" spans="1:8" x14ac:dyDescent="0.25">
      <c r="A96" s="17" t="s">
        <v>109</v>
      </c>
      <c r="B96" s="11">
        <v>6</v>
      </c>
      <c r="C96" s="17" t="s">
        <v>120</v>
      </c>
      <c r="D96" s="17" t="s">
        <v>46</v>
      </c>
      <c r="E96" s="11" t="s">
        <v>121</v>
      </c>
      <c r="F96" s="18">
        <v>1595.45</v>
      </c>
      <c r="G96" s="19">
        <v>5</v>
      </c>
      <c r="H96" s="20">
        <f t="shared" si="3"/>
        <v>7977.25</v>
      </c>
    </row>
    <row r="97" spans="1:8" x14ac:dyDescent="0.25">
      <c r="A97" s="17" t="s">
        <v>109</v>
      </c>
      <c r="B97" s="11">
        <v>7</v>
      </c>
      <c r="C97" s="17" t="s">
        <v>122</v>
      </c>
      <c r="D97" s="17" t="s">
        <v>46</v>
      </c>
      <c r="E97" s="11" t="s">
        <v>123</v>
      </c>
      <c r="F97" s="18">
        <v>1707.95</v>
      </c>
      <c r="G97" s="19">
        <v>2</v>
      </c>
      <c r="H97" s="20">
        <f t="shared" si="3"/>
        <v>3415.9</v>
      </c>
    </row>
    <row r="98" spans="1:8" x14ac:dyDescent="0.25">
      <c r="A98" s="17" t="s">
        <v>109</v>
      </c>
      <c r="B98" s="11">
        <v>8</v>
      </c>
      <c r="C98" s="17" t="s">
        <v>124</v>
      </c>
      <c r="D98" s="17" t="s">
        <v>46</v>
      </c>
      <c r="E98" s="11" t="s">
        <v>125</v>
      </c>
      <c r="F98" s="18">
        <v>1820.45</v>
      </c>
      <c r="G98" s="19">
        <v>1</v>
      </c>
      <c r="H98" s="20">
        <f t="shared" si="3"/>
        <v>1820.45</v>
      </c>
    </row>
    <row r="99" spans="1:8" x14ac:dyDescent="0.25">
      <c r="A99" s="17" t="s">
        <v>109</v>
      </c>
      <c r="B99" s="11">
        <v>9</v>
      </c>
      <c r="C99" s="17" t="s">
        <v>48</v>
      </c>
      <c r="D99" s="17" t="s">
        <v>46</v>
      </c>
      <c r="E99" s="11" t="s">
        <v>49</v>
      </c>
      <c r="F99" s="18">
        <v>30.1</v>
      </c>
      <c r="G99" s="19">
        <v>4</v>
      </c>
      <c r="H99" s="20">
        <f t="shared" si="3"/>
        <v>120.4</v>
      </c>
    </row>
    <row r="100" spans="1:8" x14ac:dyDescent="0.25">
      <c r="A100" s="17" t="s">
        <v>109</v>
      </c>
      <c r="B100" s="11">
        <v>10</v>
      </c>
      <c r="C100" s="17" t="s">
        <v>50</v>
      </c>
      <c r="D100" s="17" t="s">
        <v>46</v>
      </c>
      <c r="E100" s="11" t="s">
        <v>51</v>
      </c>
      <c r="F100" s="18">
        <v>42.63</v>
      </c>
      <c r="G100" s="19">
        <v>8</v>
      </c>
      <c r="H100" s="20">
        <f t="shared" si="3"/>
        <v>341.04</v>
      </c>
    </row>
    <row r="101" spans="1:8" x14ac:dyDescent="0.25">
      <c r="A101" s="17" t="s">
        <v>109</v>
      </c>
      <c r="B101" s="11">
        <v>11</v>
      </c>
      <c r="C101" s="17" t="s">
        <v>52</v>
      </c>
      <c r="D101" s="17" t="s">
        <v>46</v>
      </c>
      <c r="E101" s="11" t="s">
        <v>53</v>
      </c>
      <c r="F101" s="18">
        <v>55.77</v>
      </c>
      <c r="G101" s="19">
        <v>8</v>
      </c>
      <c r="H101" s="20">
        <f t="shared" si="3"/>
        <v>446.16</v>
      </c>
    </row>
    <row r="102" spans="1:8" x14ac:dyDescent="0.25">
      <c r="A102" s="17" t="s">
        <v>109</v>
      </c>
      <c r="B102" s="11">
        <v>12</v>
      </c>
      <c r="C102" s="17" t="s">
        <v>54</v>
      </c>
      <c r="D102" s="17" t="s">
        <v>46</v>
      </c>
      <c r="E102" s="11" t="s">
        <v>55</v>
      </c>
      <c r="F102" s="18">
        <v>75.55</v>
      </c>
      <c r="G102" s="19">
        <v>8</v>
      </c>
      <c r="H102" s="20">
        <f t="shared" si="3"/>
        <v>604.4</v>
      </c>
    </row>
    <row r="103" spans="1:8" x14ac:dyDescent="0.25">
      <c r="A103" s="17" t="s">
        <v>109</v>
      </c>
      <c r="B103" s="11">
        <v>13</v>
      </c>
      <c r="C103" s="17" t="s">
        <v>56</v>
      </c>
      <c r="D103" s="17" t="s">
        <v>46</v>
      </c>
      <c r="E103" s="11" t="s">
        <v>57</v>
      </c>
      <c r="F103" s="18">
        <v>101.95</v>
      </c>
      <c r="G103" s="19">
        <v>4</v>
      </c>
      <c r="H103" s="20">
        <f t="shared" si="3"/>
        <v>407.8</v>
      </c>
    </row>
    <row r="104" spans="1:8" x14ac:dyDescent="0.25">
      <c r="A104" s="17" t="s">
        <v>109</v>
      </c>
      <c r="B104" s="11">
        <v>14</v>
      </c>
      <c r="C104" s="17" t="s">
        <v>126</v>
      </c>
      <c r="D104" s="17" t="s">
        <v>46</v>
      </c>
      <c r="E104" s="11" t="s">
        <v>127</v>
      </c>
      <c r="F104" s="18">
        <v>19.850000000000001</v>
      </c>
      <c r="G104" s="19">
        <v>1</v>
      </c>
      <c r="H104" s="20">
        <f t="shared" si="3"/>
        <v>19.850000000000001</v>
      </c>
    </row>
    <row r="105" spans="1:8" x14ac:dyDescent="0.25">
      <c r="A105" s="17" t="s">
        <v>109</v>
      </c>
      <c r="B105" s="11">
        <v>15</v>
      </c>
      <c r="C105" s="17" t="s">
        <v>128</v>
      </c>
      <c r="D105" s="17" t="s">
        <v>46</v>
      </c>
      <c r="E105" s="11" t="s">
        <v>129</v>
      </c>
      <c r="F105" s="18">
        <v>25.95</v>
      </c>
      <c r="G105" s="19">
        <v>2</v>
      </c>
      <c r="H105" s="20">
        <f t="shared" si="3"/>
        <v>51.9</v>
      </c>
    </row>
    <row r="106" spans="1:8" x14ac:dyDescent="0.25">
      <c r="A106" s="17" t="s">
        <v>109</v>
      </c>
      <c r="B106" s="11">
        <v>16</v>
      </c>
      <c r="C106" s="17" t="s">
        <v>130</v>
      </c>
      <c r="D106" s="17" t="s">
        <v>46</v>
      </c>
      <c r="E106" s="11" t="s">
        <v>131</v>
      </c>
      <c r="F106" s="18">
        <v>38.35</v>
      </c>
      <c r="G106" s="19">
        <v>2</v>
      </c>
      <c r="H106" s="20">
        <f t="shared" si="3"/>
        <v>76.7</v>
      </c>
    </row>
    <row r="107" spans="1:8" x14ac:dyDescent="0.25">
      <c r="A107" s="17" t="s">
        <v>109</v>
      </c>
      <c r="B107" s="11">
        <v>17</v>
      </c>
      <c r="C107" s="17" t="s">
        <v>132</v>
      </c>
      <c r="D107" s="17" t="s">
        <v>46</v>
      </c>
      <c r="E107" s="11" t="s">
        <v>133</v>
      </c>
      <c r="F107" s="18">
        <v>44.39</v>
      </c>
      <c r="G107" s="19">
        <v>2</v>
      </c>
      <c r="H107" s="20">
        <f t="shared" si="3"/>
        <v>88.78</v>
      </c>
    </row>
    <row r="108" spans="1:8" x14ac:dyDescent="0.25">
      <c r="A108" s="17" t="s">
        <v>109</v>
      </c>
      <c r="B108" s="11">
        <v>18</v>
      </c>
      <c r="C108" s="17" t="s">
        <v>134</v>
      </c>
      <c r="D108" s="17" t="s">
        <v>46</v>
      </c>
      <c r="E108" s="11" t="s">
        <v>135</v>
      </c>
      <c r="F108" s="18">
        <v>63.17</v>
      </c>
      <c r="G108" s="19">
        <v>1</v>
      </c>
      <c r="H108" s="20">
        <f t="shared" si="3"/>
        <v>63.17</v>
      </c>
    </row>
    <row r="109" spans="1:8" x14ac:dyDescent="0.25">
      <c r="A109" s="17" t="s">
        <v>109</v>
      </c>
      <c r="B109" s="11">
        <v>19</v>
      </c>
      <c r="C109" s="17" t="s">
        <v>136</v>
      </c>
      <c r="D109" s="17" t="s">
        <v>46</v>
      </c>
      <c r="E109" s="11" t="s">
        <v>137</v>
      </c>
      <c r="F109" s="18">
        <v>34.68</v>
      </c>
      <c r="G109" s="19">
        <v>16</v>
      </c>
      <c r="H109" s="20">
        <f t="shared" si="3"/>
        <v>554.88</v>
      </c>
    </row>
    <row r="110" spans="1:8" x14ac:dyDescent="0.25">
      <c r="A110" s="17" t="s">
        <v>109</v>
      </c>
      <c r="B110" s="11">
        <v>20</v>
      </c>
      <c r="C110" s="17" t="s">
        <v>138</v>
      </c>
      <c r="D110" s="17" t="s">
        <v>46</v>
      </c>
      <c r="E110" s="11" t="s">
        <v>139</v>
      </c>
      <c r="F110" s="18">
        <v>26.97</v>
      </c>
      <c r="G110" s="19">
        <v>8</v>
      </c>
      <c r="H110" s="20">
        <f t="shared" si="3"/>
        <v>215.76</v>
      </c>
    </row>
    <row r="111" spans="1:8" x14ac:dyDescent="0.25">
      <c r="A111" s="17" t="s">
        <v>109</v>
      </c>
      <c r="B111" s="11">
        <v>21</v>
      </c>
      <c r="C111" s="17" t="s">
        <v>140</v>
      </c>
      <c r="D111" s="17" t="s">
        <v>46</v>
      </c>
      <c r="E111" s="11" t="s">
        <v>141</v>
      </c>
      <c r="F111" s="18">
        <v>103.17</v>
      </c>
      <c r="G111" s="19">
        <v>16</v>
      </c>
      <c r="H111" s="20">
        <f t="shared" si="3"/>
        <v>1650.72</v>
      </c>
    </row>
    <row r="112" spans="1:8" x14ac:dyDescent="0.25">
      <c r="A112" s="17" t="s">
        <v>109</v>
      </c>
      <c r="B112" s="11">
        <v>22</v>
      </c>
      <c r="C112" s="17" t="s">
        <v>142</v>
      </c>
      <c r="D112" s="17" t="s">
        <v>46</v>
      </c>
      <c r="E112" s="11" t="s">
        <v>143</v>
      </c>
      <c r="F112" s="18">
        <v>70.739999999999995</v>
      </c>
      <c r="G112" s="19">
        <v>16</v>
      </c>
      <c r="H112" s="20">
        <f t="shared" si="3"/>
        <v>1131.8399999999999</v>
      </c>
    </row>
    <row r="113" spans="1:8" x14ac:dyDescent="0.25">
      <c r="A113" s="17" t="s">
        <v>109</v>
      </c>
      <c r="B113" s="11">
        <v>23</v>
      </c>
      <c r="C113" s="17" t="s">
        <v>144</v>
      </c>
      <c r="D113" s="17" t="s">
        <v>46</v>
      </c>
      <c r="E113" s="11" t="s">
        <v>145</v>
      </c>
      <c r="F113" s="18">
        <v>109.05</v>
      </c>
      <c r="G113" s="19">
        <v>8</v>
      </c>
      <c r="H113" s="20">
        <f t="shared" si="3"/>
        <v>872.4</v>
      </c>
    </row>
    <row r="114" spans="1:8" x14ac:dyDescent="0.25">
      <c r="E114" s="15" t="s">
        <v>66</v>
      </c>
      <c r="F114" s="15"/>
      <c r="G114" s="15"/>
      <c r="H114" s="21">
        <f>SUM(H91:H113)</f>
        <v>181165.73</v>
      </c>
    </row>
    <row r="116" spans="1:8" x14ac:dyDescent="0.25">
      <c r="C116" s="15" t="s">
        <v>6</v>
      </c>
      <c r="D116" s="16" t="s">
        <v>7</v>
      </c>
      <c r="E116" s="15" t="s">
        <v>8</v>
      </c>
    </row>
    <row r="117" spans="1:8" x14ac:dyDescent="0.25">
      <c r="C117" s="15" t="s">
        <v>9</v>
      </c>
      <c r="D117" s="16" t="s">
        <v>7</v>
      </c>
      <c r="E117" s="15" t="s">
        <v>10</v>
      </c>
    </row>
    <row r="118" spans="1:8" x14ac:dyDescent="0.25">
      <c r="C118" s="15" t="s">
        <v>11</v>
      </c>
      <c r="D118" s="16" t="s">
        <v>67</v>
      </c>
      <c r="E118" s="15" t="s">
        <v>105</v>
      </c>
    </row>
    <row r="119" spans="1:8" x14ac:dyDescent="0.25">
      <c r="C119" s="15" t="s">
        <v>13</v>
      </c>
      <c r="D119" s="16" t="s">
        <v>7</v>
      </c>
      <c r="E119" s="15" t="s">
        <v>106</v>
      </c>
    </row>
    <row r="120" spans="1:8" x14ac:dyDescent="0.25">
      <c r="C120" s="15" t="s">
        <v>107</v>
      </c>
      <c r="D120" s="16" t="s">
        <v>67</v>
      </c>
      <c r="E120" s="15" t="s">
        <v>146</v>
      </c>
    </row>
    <row r="122" spans="1:8" ht="409.6" x14ac:dyDescent="0.25">
      <c r="A122" s="17" t="s">
        <v>147</v>
      </c>
      <c r="B122" s="11">
        <v>1</v>
      </c>
      <c r="C122" s="17" t="s">
        <v>148</v>
      </c>
      <c r="D122" s="17" t="s">
        <v>46</v>
      </c>
      <c r="E122" s="22" t="s">
        <v>149</v>
      </c>
      <c r="F122" s="18">
        <v>1111.48</v>
      </c>
      <c r="G122" s="19">
        <v>39</v>
      </c>
      <c r="H122" s="20">
        <f t="shared" ref="H122:H132" si="4">ROUND(ROUND(F122,2)*ROUND(G122,3),2)</f>
        <v>43347.72</v>
      </c>
    </row>
    <row r="123" spans="1:8" ht="409.6" x14ac:dyDescent="0.25">
      <c r="A123" s="17" t="s">
        <v>147</v>
      </c>
      <c r="B123" s="11">
        <v>2</v>
      </c>
      <c r="C123" s="17" t="s">
        <v>150</v>
      </c>
      <c r="D123" s="17" t="s">
        <v>46</v>
      </c>
      <c r="E123" s="22" t="s">
        <v>151</v>
      </c>
      <c r="F123" s="18">
        <v>1323.69</v>
      </c>
      <c r="G123" s="19">
        <v>17</v>
      </c>
      <c r="H123" s="20">
        <f t="shared" si="4"/>
        <v>22502.73</v>
      </c>
    </row>
    <row r="124" spans="1:8" ht="409.6" x14ac:dyDescent="0.25">
      <c r="A124" s="17" t="s">
        <v>147</v>
      </c>
      <c r="B124" s="11">
        <v>3</v>
      </c>
      <c r="C124" s="17" t="s">
        <v>152</v>
      </c>
      <c r="D124" s="17" t="s">
        <v>46</v>
      </c>
      <c r="E124" s="22" t="s">
        <v>153</v>
      </c>
      <c r="F124" s="18">
        <v>1421.14</v>
      </c>
      <c r="G124" s="19">
        <v>3</v>
      </c>
      <c r="H124" s="20">
        <f t="shared" si="4"/>
        <v>4263.42</v>
      </c>
    </row>
    <row r="125" spans="1:8" x14ac:dyDescent="0.25">
      <c r="A125" s="17" t="s">
        <v>147</v>
      </c>
      <c r="B125" s="11">
        <v>4</v>
      </c>
      <c r="C125" s="17" t="s">
        <v>154</v>
      </c>
      <c r="D125" s="17" t="s">
        <v>155</v>
      </c>
      <c r="E125" s="11" t="s">
        <v>156</v>
      </c>
      <c r="F125" s="18">
        <v>54.53</v>
      </c>
      <c r="G125" s="19">
        <v>59</v>
      </c>
      <c r="H125" s="20">
        <f t="shared" si="4"/>
        <v>3217.27</v>
      </c>
    </row>
    <row r="126" spans="1:8" x14ac:dyDescent="0.25">
      <c r="A126" s="17" t="s">
        <v>147</v>
      </c>
      <c r="B126" s="11">
        <v>5</v>
      </c>
      <c r="C126" s="17" t="s">
        <v>157</v>
      </c>
      <c r="D126" s="17" t="s">
        <v>46</v>
      </c>
      <c r="E126" s="11" t="s">
        <v>158</v>
      </c>
      <c r="F126" s="18">
        <v>82.22</v>
      </c>
      <c r="G126" s="19">
        <v>59</v>
      </c>
      <c r="H126" s="20">
        <f t="shared" si="4"/>
        <v>4850.9799999999996</v>
      </c>
    </row>
    <row r="127" spans="1:8" x14ac:dyDescent="0.25">
      <c r="A127" s="17" t="s">
        <v>147</v>
      </c>
      <c r="B127" s="11">
        <v>6</v>
      </c>
      <c r="C127" s="17" t="s">
        <v>159</v>
      </c>
      <c r="D127" s="17" t="s">
        <v>46</v>
      </c>
      <c r="E127" s="11" t="s">
        <v>160</v>
      </c>
      <c r="F127" s="18">
        <v>315.52999999999997</v>
      </c>
      <c r="G127" s="19">
        <v>78</v>
      </c>
      <c r="H127" s="20">
        <f t="shared" si="4"/>
        <v>24611.34</v>
      </c>
    </row>
    <row r="128" spans="1:8" x14ac:dyDescent="0.25">
      <c r="A128" s="17" t="s">
        <v>147</v>
      </c>
      <c r="B128" s="11">
        <v>7</v>
      </c>
      <c r="C128" s="17" t="s">
        <v>161</v>
      </c>
      <c r="D128" s="17" t="s">
        <v>46</v>
      </c>
      <c r="E128" s="11" t="s">
        <v>162</v>
      </c>
      <c r="F128" s="18">
        <v>315.52999999999997</v>
      </c>
      <c r="G128" s="19">
        <v>40</v>
      </c>
      <c r="H128" s="20">
        <f t="shared" si="4"/>
        <v>12621.2</v>
      </c>
    </row>
    <row r="129" spans="1:8" x14ac:dyDescent="0.25">
      <c r="A129" s="17" t="s">
        <v>147</v>
      </c>
      <c r="B129" s="11">
        <v>8</v>
      </c>
      <c r="C129" s="17" t="s">
        <v>45</v>
      </c>
      <c r="D129" s="17" t="s">
        <v>46</v>
      </c>
      <c r="E129" s="11" t="s">
        <v>47</v>
      </c>
      <c r="F129" s="18">
        <v>25.32</v>
      </c>
      <c r="G129" s="19">
        <v>156</v>
      </c>
      <c r="H129" s="20">
        <f t="shared" si="4"/>
        <v>3949.92</v>
      </c>
    </row>
    <row r="130" spans="1:8" x14ac:dyDescent="0.25">
      <c r="A130" s="17" t="s">
        <v>147</v>
      </c>
      <c r="B130" s="11">
        <v>9</v>
      </c>
      <c r="C130" s="17" t="s">
        <v>48</v>
      </c>
      <c r="D130" s="17" t="s">
        <v>46</v>
      </c>
      <c r="E130" s="11" t="s">
        <v>49</v>
      </c>
      <c r="F130" s="18">
        <v>30.1</v>
      </c>
      <c r="G130" s="19">
        <v>80</v>
      </c>
      <c r="H130" s="20">
        <f t="shared" si="4"/>
        <v>2408</v>
      </c>
    </row>
    <row r="131" spans="1:8" x14ac:dyDescent="0.25">
      <c r="A131" s="17" t="s">
        <v>147</v>
      </c>
      <c r="B131" s="11">
        <v>10</v>
      </c>
      <c r="C131" s="17" t="s">
        <v>163</v>
      </c>
      <c r="D131" s="17" t="s">
        <v>46</v>
      </c>
      <c r="E131" s="11" t="s">
        <v>164</v>
      </c>
      <c r="F131" s="18">
        <v>17.989999999999998</v>
      </c>
      <c r="G131" s="19">
        <v>78</v>
      </c>
      <c r="H131" s="20">
        <f t="shared" si="4"/>
        <v>1403.22</v>
      </c>
    </row>
    <row r="132" spans="1:8" x14ac:dyDescent="0.25">
      <c r="A132" s="17" t="s">
        <v>147</v>
      </c>
      <c r="B132" s="11">
        <v>11</v>
      </c>
      <c r="C132" s="17" t="s">
        <v>126</v>
      </c>
      <c r="D132" s="17" t="s">
        <v>46</v>
      </c>
      <c r="E132" s="11" t="s">
        <v>127</v>
      </c>
      <c r="F132" s="18">
        <v>19.850000000000001</v>
      </c>
      <c r="G132" s="19">
        <v>40</v>
      </c>
      <c r="H132" s="20">
        <f t="shared" si="4"/>
        <v>794</v>
      </c>
    </row>
    <row r="133" spans="1:8" x14ac:dyDescent="0.25">
      <c r="E133" s="15" t="s">
        <v>66</v>
      </c>
      <c r="F133" s="15"/>
      <c r="G133" s="15"/>
      <c r="H133" s="21">
        <f>SUM(H122:H132)</f>
        <v>123969.79999999999</v>
      </c>
    </row>
    <row r="135" spans="1:8" x14ac:dyDescent="0.25">
      <c r="C135" s="15" t="s">
        <v>6</v>
      </c>
      <c r="D135" s="16" t="s">
        <v>7</v>
      </c>
      <c r="E135" s="15" t="s">
        <v>8</v>
      </c>
    </row>
    <row r="136" spans="1:8" x14ac:dyDescent="0.25">
      <c r="C136" s="15" t="s">
        <v>9</v>
      </c>
      <c r="D136" s="16" t="s">
        <v>7</v>
      </c>
      <c r="E136" s="15" t="s">
        <v>10</v>
      </c>
    </row>
    <row r="137" spans="1:8" x14ac:dyDescent="0.25">
      <c r="C137" s="15" t="s">
        <v>11</v>
      </c>
      <c r="D137" s="16" t="s">
        <v>67</v>
      </c>
      <c r="E137" s="15" t="s">
        <v>105</v>
      </c>
    </row>
    <row r="138" spans="1:8" x14ac:dyDescent="0.25">
      <c r="C138" s="15" t="s">
        <v>13</v>
      </c>
      <c r="D138" s="16" t="s">
        <v>7</v>
      </c>
      <c r="E138" s="15" t="s">
        <v>106</v>
      </c>
    </row>
    <row r="139" spans="1:8" x14ac:dyDescent="0.25">
      <c r="C139" s="15" t="s">
        <v>107</v>
      </c>
      <c r="D139" s="16" t="s">
        <v>86</v>
      </c>
      <c r="E139" s="15" t="s">
        <v>165</v>
      </c>
    </row>
    <row r="141" spans="1:8" x14ac:dyDescent="0.25">
      <c r="A141" s="17" t="s">
        <v>166</v>
      </c>
      <c r="B141" s="11">
        <v>1</v>
      </c>
      <c r="C141" s="17" t="s">
        <v>167</v>
      </c>
      <c r="D141" s="17" t="s">
        <v>46</v>
      </c>
      <c r="E141" s="11" t="s">
        <v>168</v>
      </c>
      <c r="F141" s="18">
        <v>189.04</v>
      </c>
      <c r="G141" s="19">
        <v>20</v>
      </c>
      <c r="H141" s="20">
        <f>ROUND(ROUND(F141,2)*ROUND(G141,3),2)</f>
        <v>3780.8</v>
      </c>
    </row>
    <row r="142" spans="1:8" x14ac:dyDescent="0.25">
      <c r="A142" s="17" t="s">
        <v>166</v>
      </c>
      <c r="B142" s="11">
        <v>2</v>
      </c>
      <c r="C142" s="17" t="s">
        <v>169</v>
      </c>
      <c r="D142" s="17" t="s">
        <v>46</v>
      </c>
      <c r="E142" s="11" t="s">
        <v>170</v>
      </c>
      <c r="F142" s="18">
        <v>215.26</v>
      </c>
      <c r="G142" s="19">
        <v>2</v>
      </c>
      <c r="H142" s="20">
        <f>ROUND(ROUND(F142,2)*ROUND(G142,3),2)</f>
        <v>430.52</v>
      </c>
    </row>
    <row r="143" spans="1:8" x14ac:dyDescent="0.25">
      <c r="A143" s="17" t="s">
        <v>166</v>
      </c>
      <c r="B143" s="11">
        <v>3</v>
      </c>
      <c r="C143" s="17" t="s">
        <v>171</v>
      </c>
      <c r="D143" s="17" t="s">
        <v>46</v>
      </c>
      <c r="E143" s="11" t="s">
        <v>172</v>
      </c>
      <c r="F143" s="18">
        <v>237.34</v>
      </c>
      <c r="G143" s="19">
        <v>2</v>
      </c>
      <c r="H143" s="20">
        <f>ROUND(ROUND(F143,2)*ROUND(G143,3),2)</f>
        <v>474.68</v>
      </c>
    </row>
    <row r="144" spans="1:8" x14ac:dyDescent="0.25">
      <c r="A144" s="17" t="s">
        <v>166</v>
      </c>
      <c r="B144" s="11">
        <v>4</v>
      </c>
      <c r="C144" s="17" t="s">
        <v>173</v>
      </c>
      <c r="D144" s="17" t="s">
        <v>46</v>
      </c>
      <c r="E144" s="11" t="s">
        <v>174</v>
      </c>
      <c r="F144" s="18">
        <v>307.72000000000003</v>
      </c>
      <c r="G144" s="19">
        <v>1</v>
      </c>
      <c r="H144" s="20">
        <f>ROUND(ROUND(F144,2)*ROUND(G144,3),2)</f>
        <v>307.72000000000003</v>
      </c>
    </row>
    <row r="145" spans="1:8" x14ac:dyDescent="0.25">
      <c r="E145" s="15" t="s">
        <v>66</v>
      </c>
      <c r="F145" s="15"/>
      <c r="G145" s="15"/>
      <c r="H145" s="21">
        <f>SUM(H141:H144)</f>
        <v>4993.72</v>
      </c>
    </row>
    <row r="147" spans="1:8" x14ac:dyDescent="0.25">
      <c r="C147" s="15" t="s">
        <v>6</v>
      </c>
      <c r="D147" s="16" t="s">
        <v>7</v>
      </c>
      <c r="E147" s="15" t="s">
        <v>8</v>
      </c>
    </row>
    <row r="148" spans="1:8" x14ac:dyDescent="0.25">
      <c r="C148" s="15" t="s">
        <v>9</v>
      </c>
      <c r="D148" s="16" t="s">
        <v>7</v>
      </c>
      <c r="E148" s="15" t="s">
        <v>10</v>
      </c>
    </row>
    <row r="149" spans="1:8" x14ac:dyDescent="0.25">
      <c r="C149" s="15" t="s">
        <v>11</v>
      </c>
      <c r="D149" s="16" t="s">
        <v>67</v>
      </c>
      <c r="E149" s="15" t="s">
        <v>105</v>
      </c>
    </row>
    <row r="150" spans="1:8" x14ac:dyDescent="0.25">
      <c r="C150" s="15" t="s">
        <v>13</v>
      </c>
      <c r="D150" s="16" t="s">
        <v>67</v>
      </c>
      <c r="E150" s="15" t="s">
        <v>175</v>
      </c>
    </row>
    <row r="152" spans="1:8" x14ac:dyDescent="0.25">
      <c r="A152" s="17" t="s">
        <v>176</v>
      </c>
      <c r="B152" s="11">
        <v>1</v>
      </c>
      <c r="C152" s="17" t="s">
        <v>177</v>
      </c>
      <c r="D152" s="17" t="s">
        <v>46</v>
      </c>
      <c r="E152" s="11" t="s">
        <v>178</v>
      </c>
      <c r="F152" s="18">
        <v>3022.66</v>
      </c>
      <c r="G152" s="19">
        <v>2</v>
      </c>
      <c r="H152" s="20">
        <f t="shared" ref="H152:H180" si="5">ROUND(ROUND(F152,2)*ROUND(G152,3),2)</f>
        <v>6045.32</v>
      </c>
    </row>
    <row r="153" spans="1:8" x14ac:dyDescent="0.25">
      <c r="A153" s="17" t="s">
        <v>176</v>
      </c>
      <c r="B153" s="11">
        <v>2</v>
      </c>
      <c r="C153" s="17" t="s">
        <v>179</v>
      </c>
      <c r="D153" s="17" t="s">
        <v>46</v>
      </c>
      <c r="E153" s="11" t="s">
        <v>180</v>
      </c>
      <c r="F153" s="18">
        <v>3022.66</v>
      </c>
      <c r="G153" s="19">
        <v>2</v>
      </c>
      <c r="H153" s="20">
        <f t="shared" si="5"/>
        <v>6045.32</v>
      </c>
    </row>
    <row r="154" spans="1:8" x14ac:dyDescent="0.25">
      <c r="A154" s="17" t="s">
        <v>176</v>
      </c>
      <c r="B154" s="11">
        <v>3</v>
      </c>
      <c r="C154" s="17" t="s">
        <v>181</v>
      </c>
      <c r="D154" s="17" t="s">
        <v>46</v>
      </c>
      <c r="E154" s="11" t="s">
        <v>182</v>
      </c>
      <c r="F154" s="18">
        <v>2863.6</v>
      </c>
      <c r="G154" s="19">
        <v>2</v>
      </c>
      <c r="H154" s="20">
        <f t="shared" si="5"/>
        <v>5727.2</v>
      </c>
    </row>
    <row r="155" spans="1:8" x14ac:dyDescent="0.25">
      <c r="A155" s="17" t="s">
        <v>176</v>
      </c>
      <c r="B155" s="11">
        <v>4</v>
      </c>
      <c r="C155" s="17" t="s">
        <v>183</v>
      </c>
      <c r="D155" s="17" t="s">
        <v>46</v>
      </c>
      <c r="E155" s="11" t="s">
        <v>184</v>
      </c>
      <c r="F155" s="18">
        <v>3022.66</v>
      </c>
      <c r="G155" s="19">
        <v>2</v>
      </c>
      <c r="H155" s="20">
        <f t="shared" si="5"/>
        <v>6045.32</v>
      </c>
    </row>
    <row r="156" spans="1:8" x14ac:dyDescent="0.25">
      <c r="A156" s="17" t="s">
        <v>176</v>
      </c>
      <c r="B156" s="11">
        <v>5</v>
      </c>
      <c r="C156" s="17" t="s">
        <v>185</v>
      </c>
      <c r="D156" s="17" t="s">
        <v>17</v>
      </c>
      <c r="E156" s="11" t="s">
        <v>186</v>
      </c>
      <c r="F156" s="18">
        <v>951.61</v>
      </c>
      <c r="G156" s="19">
        <v>4</v>
      </c>
      <c r="H156" s="20">
        <f t="shared" si="5"/>
        <v>3806.44</v>
      </c>
    </row>
    <row r="157" spans="1:8" x14ac:dyDescent="0.25">
      <c r="A157" s="17" t="s">
        <v>176</v>
      </c>
      <c r="B157" s="11">
        <v>6</v>
      </c>
      <c r="C157" s="17" t="s">
        <v>27</v>
      </c>
      <c r="D157" s="17" t="s">
        <v>17</v>
      </c>
      <c r="E157" s="11" t="s">
        <v>28</v>
      </c>
      <c r="F157" s="18">
        <v>42.5</v>
      </c>
      <c r="G157" s="19">
        <v>48</v>
      </c>
      <c r="H157" s="20">
        <f t="shared" si="5"/>
        <v>2040</v>
      </c>
    </row>
    <row r="158" spans="1:8" x14ac:dyDescent="0.25">
      <c r="A158" s="17" t="s">
        <v>176</v>
      </c>
      <c r="B158" s="11">
        <v>7</v>
      </c>
      <c r="C158" s="17" t="s">
        <v>70</v>
      </c>
      <c r="D158" s="17" t="s">
        <v>17</v>
      </c>
      <c r="E158" s="11" t="s">
        <v>71</v>
      </c>
      <c r="F158" s="18">
        <v>101.5</v>
      </c>
      <c r="G158" s="19">
        <v>48</v>
      </c>
      <c r="H158" s="20">
        <f t="shared" si="5"/>
        <v>4872</v>
      </c>
    </row>
    <row r="159" spans="1:8" x14ac:dyDescent="0.25">
      <c r="A159" s="17" t="s">
        <v>176</v>
      </c>
      <c r="B159" s="11">
        <v>8</v>
      </c>
      <c r="C159" s="17" t="s">
        <v>187</v>
      </c>
      <c r="D159" s="17" t="s">
        <v>17</v>
      </c>
      <c r="E159" s="11" t="s">
        <v>188</v>
      </c>
      <c r="F159" s="18">
        <v>17.43</v>
      </c>
      <c r="G159" s="19">
        <v>48</v>
      </c>
      <c r="H159" s="20">
        <f t="shared" si="5"/>
        <v>836.64</v>
      </c>
    </row>
    <row r="160" spans="1:8" x14ac:dyDescent="0.25">
      <c r="A160" s="17" t="s">
        <v>176</v>
      </c>
      <c r="B160" s="11">
        <v>9</v>
      </c>
      <c r="C160" s="17" t="s">
        <v>189</v>
      </c>
      <c r="D160" s="17" t="s">
        <v>17</v>
      </c>
      <c r="E160" s="11" t="s">
        <v>190</v>
      </c>
      <c r="F160" s="18">
        <v>25.74</v>
      </c>
      <c r="G160" s="19">
        <v>48</v>
      </c>
      <c r="H160" s="20">
        <f t="shared" si="5"/>
        <v>1235.52</v>
      </c>
    </row>
    <row r="161" spans="1:8" x14ac:dyDescent="0.25">
      <c r="A161" s="17" t="s">
        <v>176</v>
      </c>
      <c r="B161" s="11">
        <v>10</v>
      </c>
      <c r="C161" s="17" t="s">
        <v>191</v>
      </c>
      <c r="D161" s="17" t="s">
        <v>17</v>
      </c>
      <c r="E161" s="11" t="s">
        <v>192</v>
      </c>
      <c r="F161" s="18">
        <v>47.83</v>
      </c>
      <c r="G161" s="19">
        <v>48</v>
      </c>
      <c r="H161" s="20">
        <f t="shared" si="5"/>
        <v>2295.84</v>
      </c>
    </row>
    <row r="162" spans="1:8" x14ac:dyDescent="0.25">
      <c r="A162" s="17" t="s">
        <v>176</v>
      </c>
      <c r="B162" s="11">
        <v>11</v>
      </c>
      <c r="C162" s="17" t="s">
        <v>193</v>
      </c>
      <c r="D162" s="17" t="s">
        <v>17</v>
      </c>
      <c r="E162" s="11" t="s">
        <v>194</v>
      </c>
      <c r="F162" s="18">
        <v>61.51</v>
      </c>
      <c r="G162" s="19">
        <v>48</v>
      </c>
      <c r="H162" s="20">
        <f t="shared" si="5"/>
        <v>2952.48</v>
      </c>
    </row>
    <row r="163" spans="1:8" x14ac:dyDescent="0.25">
      <c r="A163" s="17" t="s">
        <v>176</v>
      </c>
      <c r="B163" s="11">
        <v>12</v>
      </c>
      <c r="C163" s="17" t="s">
        <v>56</v>
      </c>
      <c r="D163" s="17" t="s">
        <v>46</v>
      </c>
      <c r="E163" s="11" t="s">
        <v>57</v>
      </c>
      <c r="F163" s="18">
        <v>101.95</v>
      </c>
      <c r="G163" s="19">
        <v>12</v>
      </c>
      <c r="H163" s="20">
        <f t="shared" si="5"/>
        <v>1223.4000000000001</v>
      </c>
    </row>
    <row r="164" spans="1:8" x14ac:dyDescent="0.25">
      <c r="A164" s="17" t="s">
        <v>176</v>
      </c>
      <c r="B164" s="11">
        <v>13</v>
      </c>
      <c r="C164" s="17" t="s">
        <v>195</v>
      </c>
      <c r="D164" s="17" t="s">
        <v>46</v>
      </c>
      <c r="E164" s="11" t="s">
        <v>196</v>
      </c>
      <c r="F164" s="18">
        <v>201.66</v>
      </c>
      <c r="G164" s="19">
        <v>12</v>
      </c>
      <c r="H164" s="20">
        <f t="shared" si="5"/>
        <v>2419.92</v>
      </c>
    </row>
    <row r="165" spans="1:8" x14ac:dyDescent="0.25">
      <c r="A165" s="17" t="s">
        <v>176</v>
      </c>
      <c r="B165" s="11">
        <v>14</v>
      </c>
      <c r="C165" s="17" t="s">
        <v>197</v>
      </c>
      <c r="D165" s="17" t="s">
        <v>46</v>
      </c>
      <c r="E165" s="11" t="s">
        <v>198</v>
      </c>
      <c r="F165" s="18">
        <v>269.48</v>
      </c>
      <c r="G165" s="19">
        <v>4</v>
      </c>
      <c r="H165" s="20">
        <f t="shared" si="5"/>
        <v>1077.92</v>
      </c>
    </row>
    <row r="166" spans="1:8" x14ac:dyDescent="0.25">
      <c r="A166" s="17" t="s">
        <v>176</v>
      </c>
      <c r="B166" s="11">
        <v>15</v>
      </c>
      <c r="C166" s="17" t="s">
        <v>134</v>
      </c>
      <c r="D166" s="17" t="s">
        <v>46</v>
      </c>
      <c r="E166" s="11" t="s">
        <v>135</v>
      </c>
      <c r="F166" s="18">
        <v>63.17</v>
      </c>
      <c r="G166" s="19">
        <v>4</v>
      </c>
      <c r="H166" s="20">
        <f t="shared" si="5"/>
        <v>252.68</v>
      </c>
    </row>
    <row r="167" spans="1:8" x14ac:dyDescent="0.25">
      <c r="A167" s="17" t="s">
        <v>176</v>
      </c>
      <c r="B167" s="11">
        <v>16</v>
      </c>
      <c r="C167" s="17" t="s">
        <v>199</v>
      </c>
      <c r="D167" s="17" t="s">
        <v>46</v>
      </c>
      <c r="E167" s="11" t="s">
        <v>200</v>
      </c>
      <c r="F167" s="18">
        <v>98.5</v>
      </c>
      <c r="G167" s="19">
        <v>4</v>
      </c>
      <c r="H167" s="20">
        <f t="shared" si="5"/>
        <v>394</v>
      </c>
    </row>
    <row r="168" spans="1:8" x14ac:dyDescent="0.25">
      <c r="A168" s="17" t="s">
        <v>176</v>
      </c>
      <c r="B168" s="11">
        <v>17</v>
      </c>
      <c r="C168" s="17" t="s">
        <v>201</v>
      </c>
      <c r="D168" s="17" t="s">
        <v>46</v>
      </c>
      <c r="E168" s="11" t="s">
        <v>202</v>
      </c>
      <c r="F168" s="18">
        <v>889.42</v>
      </c>
      <c r="G168" s="19">
        <v>2</v>
      </c>
      <c r="H168" s="20">
        <f t="shared" si="5"/>
        <v>1778.84</v>
      </c>
    </row>
    <row r="169" spans="1:8" x14ac:dyDescent="0.25">
      <c r="A169" s="17" t="s">
        <v>176</v>
      </c>
      <c r="B169" s="11">
        <v>18</v>
      </c>
      <c r="C169" s="17" t="s">
        <v>203</v>
      </c>
      <c r="D169" s="17" t="s">
        <v>46</v>
      </c>
      <c r="E169" s="11" t="s">
        <v>204</v>
      </c>
      <c r="F169" s="18">
        <v>64.92</v>
      </c>
      <c r="G169" s="19">
        <v>4</v>
      </c>
      <c r="H169" s="20">
        <f t="shared" si="5"/>
        <v>259.68</v>
      </c>
    </row>
    <row r="170" spans="1:8" x14ac:dyDescent="0.25">
      <c r="A170" s="17" t="s">
        <v>176</v>
      </c>
      <c r="B170" s="11">
        <v>19</v>
      </c>
      <c r="C170" s="17" t="s">
        <v>205</v>
      </c>
      <c r="D170" s="17" t="s">
        <v>46</v>
      </c>
      <c r="E170" s="11" t="s">
        <v>206</v>
      </c>
      <c r="F170" s="18">
        <v>93.89</v>
      </c>
      <c r="G170" s="19">
        <v>4</v>
      </c>
      <c r="H170" s="20">
        <f t="shared" si="5"/>
        <v>375.56</v>
      </c>
    </row>
    <row r="171" spans="1:8" x14ac:dyDescent="0.25">
      <c r="A171" s="17" t="s">
        <v>176</v>
      </c>
      <c r="B171" s="11">
        <v>20</v>
      </c>
      <c r="C171" s="17" t="s">
        <v>207</v>
      </c>
      <c r="D171" s="17" t="s">
        <v>46</v>
      </c>
      <c r="E171" s="11" t="s">
        <v>208</v>
      </c>
      <c r="F171" s="18">
        <v>69.13</v>
      </c>
      <c r="G171" s="19">
        <v>8</v>
      </c>
      <c r="H171" s="20">
        <f t="shared" si="5"/>
        <v>553.04</v>
      </c>
    </row>
    <row r="172" spans="1:8" x14ac:dyDescent="0.25">
      <c r="A172" s="17" t="s">
        <v>176</v>
      </c>
      <c r="B172" s="11">
        <v>21</v>
      </c>
      <c r="C172" s="17" t="s">
        <v>209</v>
      </c>
      <c r="D172" s="17" t="s">
        <v>46</v>
      </c>
      <c r="E172" s="11" t="s">
        <v>210</v>
      </c>
      <c r="F172" s="18">
        <v>82.74</v>
      </c>
      <c r="G172" s="19">
        <v>8</v>
      </c>
      <c r="H172" s="20">
        <f t="shared" si="5"/>
        <v>661.92</v>
      </c>
    </row>
    <row r="173" spans="1:8" x14ac:dyDescent="0.25">
      <c r="A173" s="17" t="s">
        <v>176</v>
      </c>
      <c r="B173" s="11">
        <v>22</v>
      </c>
      <c r="C173" s="17" t="s">
        <v>211</v>
      </c>
      <c r="D173" s="17" t="s">
        <v>46</v>
      </c>
      <c r="E173" s="11" t="s">
        <v>212</v>
      </c>
      <c r="F173" s="18">
        <v>232.21</v>
      </c>
      <c r="G173" s="19">
        <v>2</v>
      </c>
      <c r="H173" s="20">
        <f t="shared" si="5"/>
        <v>464.42</v>
      </c>
    </row>
    <row r="174" spans="1:8" x14ac:dyDescent="0.25">
      <c r="A174" s="17" t="s">
        <v>176</v>
      </c>
      <c r="B174" s="11">
        <v>23</v>
      </c>
      <c r="C174" s="17" t="s">
        <v>213</v>
      </c>
      <c r="D174" s="17" t="s">
        <v>46</v>
      </c>
      <c r="E174" s="11" t="s">
        <v>214</v>
      </c>
      <c r="F174" s="18">
        <v>445.55</v>
      </c>
      <c r="G174" s="19">
        <v>2</v>
      </c>
      <c r="H174" s="20">
        <f t="shared" si="5"/>
        <v>891.1</v>
      </c>
    </row>
    <row r="175" spans="1:8" x14ac:dyDescent="0.25">
      <c r="A175" s="17" t="s">
        <v>176</v>
      </c>
      <c r="B175" s="11">
        <v>24</v>
      </c>
      <c r="C175" s="17" t="s">
        <v>138</v>
      </c>
      <c r="D175" s="17" t="s">
        <v>46</v>
      </c>
      <c r="E175" s="11" t="s">
        <v>139</v>
      </c>
      <c r="F175" s="18">
        <v>26.97</v>
      </c>
      <c r="G175" s="19">
        <v>12</v>
      </c>
      <c r="H175" s="20">
        <f t="shared" si="5"/>
        <v>323.64</v>
      </c>
    </row>
    <row r="176" spans="1:8" x14ac:dyDescent="0.25">
      <c r="A176" s="17" t="s">
        <v>176</v>
      </c>
      <c r="B176" s="11">
        <v>25</v>
      </c>
      <c r="C176" s="17" t="s">
        <v>136</v>
      </c>
      <c r="D176" s="17" t="s">
        <v>46</v>
      </c>
      <c r="E176" s="11" t="s">
        <v>137</v>
      </c>
      <c r="F176" s="18">
        <v>34.68</v>
      </c>
      <c r="G176" s="19">
        <v>12</v>
      </c>
      <c r="H176" s="20">
        <f t="shared" si="5"/>
        <v>416.16</v>
      </c>
    </row>
    <row r="177" spans="1:8" x14ac:dyDescent="0.25">
      <c r="A177" s="17" t="s">
        <v>176</v>
      </c>
      <c r="B177" s="11">
        <v>26</v>
      </c>
      <c r="C177" s="17" t="s">
        <v>215</v>
      </c>
      <c r="D177" s="17" t="s">
        <v>46</v>
      </c>
      <c r="E177" s="11" t="s">
        <v>216</v>
      </c>
      <c r="F177" s="18">
        <v>474.68</v>
      </c>
      <c r="G177" s="19">
        <v>8</v>
      </c>
      <c r="H177" s="20">
        <f t="shared" si="5"/>
        <v>3797.44</v>
      </c>
    </row>
    <row r="178" spans="1:8" x14ac:dyDescent="0.25">
      <c r="A178" s="17" t="s">
        <v>176</v>
      </c>
      <c r="B178" s="11">
        <v>27</v>
      </c>
      <c r="C178" s="17" t="s">
        <v>140</v>
      </c>
      <c r="D178" s="17" t="s">
        <v>46</v>
      </c>
      <c r="E178" s="11" t="s">
        <v>141</v>
      </c>
      <c r="F178" s="18">
        <v>103.17</v>
      </c>
      <c r="G178" s="19">
        <v>8</v>
      </c>
      <c r="H178" s="20">
        <f t="shared" si="5"/>
        <v>825.36</v>
      </c>
    </row>
    <row r="179" spans="1:8" x14ac:dyDescent="0.25">
      <c r="A179" s="17" t="s">
        <v>176</v>
      </c>
      <c r="B179" s="11">
        <v>28</v>
      </c>
      <c r="C179" s="17" t="s">
        <v>217</v>
      </c>
      <c r="D179" s="17" t="s">
        <v>46</v>
      </c>
      <c r="E179" s="11" t="s">
        <v>218</v>
      </c>
      <c r="F179" s="18">
        <v>199.78</v>
      </c>
      <c r="G179" s="19">
        <v>4</v>
      </c>
      <c r="H179" s="20">
        <f t="shared" si="5"/>
        <v>799.12</v>
      </c>
    </row>
    <row r="180" spans="1:8" x14ac:dyDescent="0.25">
      <c r="A180" s="17" t="s">
        <v>176</v>
      </c>
      <c r="B180" s="11">
        <v>29</v>
      </c>
      <c r="C180" s="17" t="s">
        <v>144</v>
      </c>
      <c r="D180" s="17" t="s">
        <v>46</v>
      </c>
      <c r="E180" s="11" t="s">
        <v>145</v>
      </c>
      <c r="F180" s="18">
        <v>109.05</v>
      </c>
      <c r="G180" s="19">
        <v>4</v>
      </c>
      <c r="H180" s="20">
        <f t="shared" si="5"/>
        <v>436.2</v>
      </c>
    </row>
    <row r="181" spans="1:8" x14ac:dyDescent="0.25">
      <c r="E181" s="15" t="s">
        <v>66</v>
      </c>
      <c r="F181" s="15"/>
      <c r="G181" s="15"/>
      <c r="H181" s="21">
        <f>SUM(H152:H180)</f>
        <v>58852.479999999989</v>
      </c>
    </row>
    <row r="183" spans="1:8" x14ac:dyDescent="0.25">
      <c r="C183" s="15" t="s">
        <v>6</v>
      </c>
      <c r="D183" s="16" t="s">
        <v>7</v>
      </c>
      <c r="E183" s="15" t="s">
        <v>8</v>
      </c>
    </row>
    <row r="184" spans="1:8" x14ac:dyDescent="0.25">
      <c r="C184" s="15" t="s">
        <v>9</v>
      </c>
      <c r="D184" s="16" t="s">
        <v>7</v>
      </c>
      <c r="E184" s="15" t="s">
        <v>10</v>
      </c>
    </row>
    <row r="185" spans="1:8" x14ac:dyDescent="0.25">
      <c r="C185" s="15" t="s">
        <v>11</v>
      </c>
      <c r="D185" s="16" t="s">
        <v>67</v>
      </c>
      <c r="E185" s="15" t="s">
        <v>105</v>
      </c>
    </row>
    <row r="186" spans="1:8" x14ac:dyDescent="0.25">
      <c r="C186" s="15" t="s">
        <v>13</v>
      </c>
      <c r="D186" s="16" t="s">
        <v>86</v>
      </c>
      <c r="E186" s="15" t="s">
        <v>219</v>
      </c>
    </row>
    <row r="188" spans="1:8" x14ac:dyDescent="0.25">
      <c r="A188" s="17" t="s">
        <v>220</v>
      </c>
      <c r="B188" s="11">
        <v>1</v>
      </c>
      <c r="C188" s="17" t="s">
        <v>16</v>
      </c>
      <c r="D188" s="17" t="s">
        <v>17</v>
      </c>
      <c r="E188" s="11" t="s">
        <v>18</v>
      </c>
      <c r="F188" s="18">
        <v>13.68</v>
      </c>
      <c r="G188" s="19">
        <v>357</v>
      </c>
      <c r="H188" s="20">
        <f t="shared" ref="H188:H220" si="6">ROUND(ROUND(F188,2)*ROUND(G188,3),2)</f>
        <v>4883.76</v>
      </c>
    </row>
    <row r="189" spans="1:8" x14ac:dyDescent="0.25">
      <c r="A189" s="17" t="s">
        <v>220</v>
      </c>
      <c r="B189" s="11">
        <v>2</v>
      </c>
      <c r="C189" s="17" t="s">
        <v>19</v>
      </c>
      <c r="D189" s="17" t="s">
        <v>17</v>
      </c>
      <c r="E189" s="11" t="s">
        <v>20</v>
      </c>
      <c r="F189" s="18">
        <v>16.05</v>
      </c>
      <c r="G189" s="19">
        <v>338</v>
      </c>
      <c r="H189" s="20">
        <f t="shared" si="6"/>
        <v>5424.9</v>
      </c>
    </row>
    <row r="190" spans="1:8" x14ac:dyDescent="0.25">
      <c r="A190" s="17" t="s">
        <v>220</v>
      </c>
      <c r="B190" s="11">
        <v>3</v>
      </c>
      <c r="C190" s="17" t="s">
        <v>21</v>
      </c>
      <c r="D190" s="17" t="s">
        <v>17</v>
      </c>
      <c r="E190" s="11" t="s">
        <v>22</v>
      </c>
      <c r="F190" s="18">
        <v>19.350000000000001</v>
      </c>
      <c r="G190" s="19">
        <v>164</v>
      </c>
      <c r="H190" s="20">
        <f t="shared" si="6"/>
        <v>3173.4</v>
      </c>
    </row>
    <row r="191" spans="1:8" x14ac:dyDescent="0.25">
      <c r="A191" s="17" t="s">
        <v>220</v>
      </c>
      <c r="B191" s="11">
        <v>4</v>
      </c>
      <c r="C191" s="17" t="s">
        <v>23</v>
      </c>
      <c r="D191" s="17" t="s">
        <v>17</v>
      </c>
      <c r="E191" s="11" t="s">
        <v>24</v>
      </c>
      <c r="F191" s="18">
        <v>26.84</v>
      </c>
      <c r="G191" s="19">
        <v>287</v>
      </c>
      <c r="H191" s="20">
        <f t="shared" si="6"/>
        <v>7703.08</v>
      </c>
    </row>
    <row r="192" spans="1:8" x14ac:dyDescent="0.25">
      <c r="A192" s="17" t="s">
        <v>220</v>
      </c>
      <c r="B192" s="11">
        <v>5</v>
      </c>
      <c r="C192" s="17" t="s">
        <v>25</v>
      </c>
      <c r="D192" s="17" t="s">
        <v>17</v>
      </c>
      <c r="E192" s="11" t="s">
        <v>26</v>
      </c>
      <c r="F192" s="18">
        <v>34.020000000000003</v>
      </c>
      <c r="G192" s="19">
        <v>129</v>
      </c>
      <c r="H192" s="20">
        <f t="shared" si="6"/>
        <v>4388.58</v>
      </c>
    </row>
    <row r="193" spans="1:8" x14ac:dyDescent="0.25">
      <c r="A193" s="17" t="s">
        <v>220</v>
      </c>
      <c r="B193" s="11">
        <v>6</v>
      </c>
      <c r="C193" s="17" t="s">
        <v>27</v>
      </c>
      <c r="D193" s="17" t="s">
        <v>17</v>
      </c>
      <c r="E193" s="11" t="s">
        <v>28</v>
      </c>
      <c r="F193" s="18">
        <v>42.5</v>
      </c>
      <c r="G193" s="19">
        <v>169</v>
      </c>
      <c r="H193" s="20">
        <f t="shared" si="6"/>
        <v>7182.5</v>
      </c>
    </row>
    <row r="194" spans="1:8" x14ac:dyDescent="0.25">
      <c r="A194" s="17" t="s">
        <v>220</v>
      </c>
      <c r="B194" s="11">
        <v>7</v>
      </c>
      <c r="C194" s="17" t="s">
        <v>70</v>
      </c>
      <c r="D194" s="17" t="s">
        <v>17</v>
      </c>
      <c r="E194" s="11" t="s">
        <v>71</v>
      </c>
      <c r="F194" s="18">
        <v>101.5</v>
      </c>
      <c r="G194" s="19">
        <v>168</v>
      </c>
      <c r="H194" s="20">
        <f t="shared" si="6"/>
        <v>17052</v>
      </c>
    </row>
    <row r="195" spans="1:8" x14ac:dyDescent="0.25">
      <c r="A195" s="17" t="s">
        <v>220</v>
      </c>
      <c r="B195" s="11">
        <v>8</v>
      </c>
      <c r="C195" s="17" t="s">
        <v>221</v>
      </c>
      <c r="D195" s="17" t="s">
        <v>17</v>
      </c>
      <c r="E195" s="11" t="s">
        <v>222</v>
      </c>
      <c r="F195" s="18">
        <v>8.91</v>
      </c>
      <c r="G195" s="19">
        <v>290</v>
      </c>
      <c r="H195" s="20">
        <f t="shared" si="6"/>
        <v>2583.9</v>
      </c>
    </row>
    <row r="196" spans="1:8" x14ac:dyDescent="0.25">
      <c r="A196" s="17" t="s">
        <v>220</v>
      </c>
      <c r="B196" s="11">
        <v>9</v>
      </c>
      <c r="C196" s="17" t="s">
        <v>95</v>
      </c>
      <c r="D196" s="17" t="s">
        <v>17</v>
      </c>
      <c r="E196" s="11" t="s">
        <v>96</v>
      </c>
      <c r="F196" s="18">
        <v>8.93</v>
      </c>
      <c r="G196" s="19">
        <v>316</v>
      </c>
      <c r="H196" s="20">
        <f t="shared" si="6"/>
        <v>2821.88</v>
      </c>
    </row>
    <row r="197" spans="1:8" x14ac:dyDescent="0.25">
      <c r="A197" s="17" t="s">
        <v>220</v>
      </c>
      <c r="B197" s="11">
        <v>10</v>
      </c>
      <c r="C197" s="17" t="s">
        <v>97</v>
      </c>
      <c r="D197" s="17" t="s">
        <v>17</v>
      </c>
      <c r="E197" s="11" t="s">
        <v>98</v>
      </c>
      <c r="F197" s="18">
        <v>10.09</v>
      </c>
      <c r="G197" s="19">
        <v>132</v>
      </c>
      <c r="H197" s="20">
        <f t="shared" si="6"/>
        <v>1331.88</v>
      </c>
    </row>
    <row r="198" spans="1:8" x14ac:dyDescent="0.25">
      <c r="A198" s="17" t="s">
        <v>220</v>
      </c>
      <c r="B198" s="11">
        <v>11</v>
      </c>
      <c r="C198" s="17" t="s">
        <v>99</v>
      </c>
      <c r="D198" s="17" t="s">
        <v>17</v>
      </c>
      <c r="E198" s="11" t="s">
        <v>100</v>
      </c>
      <c r="F198" s="18">
        <v>11.14</v>
      </c>
      <c r="G198" s="19">
        <v>212</v>
      </c>
      <c r="H198" s="20">
        <f t="shared" si="6"/>
        <v>2361.6799999999998</v>
      </c>
    </row>
    <row r="199" spans="1:8" x14ac:dyDescent="0.25">
      <c r="A199" s="17" t="s">
        <v>220</v>
      </c>
      <c r="B199" s="11">
        <v>12</v>
      </c>
      <c r="C199" s="17" t="s">
        <v>223</v>
      </c>
      <c r="D199" s="17" t="s">
        <v>17</v>
      </c>
      <c r="E199" s="11" t="s">
        <v>224</v>
      </c>
      <c r="F199" s="18">
        <v>12.52</v>
      </c>
      <c r="G199" s="19">
        <v>97</v>
      </c>
      <c r="H199" s="20">
        <f t="shared" si="6"/>
        <v>1214.44</v>
      </c>
    </row>
    <row r="200" spans="1:8" x14ac:dyDescent="0.25">
      <c r="A200" s="17" t="s">
        <v>220</v>
      </c>
      <c r="B200" s="11">
        <v>13</v>
      </c>
      <c r="C200" s="17" t="s">
        <v>225</v>
      </c>
      <c r="D200" s="17" t="s">
        <v>17</v>
      </c>
      <c r="E200" s="11" t="s">
        <v>226</v>
      </c>
      <c r="F200" s="18">
        <v>13.96</v>
      </c>
      <c r="G200" s="19">
        <v>74</v>
      </c>
      <c r="H200" s="20">
        <f t="shared" si="6"/>
        <v>1033.04</v>
      </c>
    </row>
    <row r="201" spans="1:8" x14ac:dyDescent="0.25">
      <c r="A201" s="17" t="s">
        <v>220</v>
      </c>
      <c r="B201" s="11">
        <v>14</v>
      </c>
      <c r="C201" s="17" t="s">
        <v>227</v>
      </c>
      <c r="D201" s="17" t="s">
        <v>17</v>
      </c>
      <c r="E201" s="11" t="s">
        <v>228</v>
      </c>
      <c r="F201" s="18">
        <v>16.809999999999999</v>
      </c>
      <c r="G201" s="19">
        <v>67</v>
      </c>
      <c r="H201" s="20">
        <f t="shared" si="6"/>
        <v>1126.27</v>
      </c>
    </row>
    <row r="202" spans="1:8" x14ac:dyDescent="0.25">
      <c r="A202" s="17" t="s">
        <v>220</v>
      </c>
      <c r="B202" s="11">
        <v>15</v>
      </c>
      <c r="C202" s="17" t="s">
        <v>229</v>
      </c>
      <c r="D202" s="17" t="s">
        <v>17</v>
      </c>
      <c r="E202" s="11" t="s">
        <v>230</v>
      </c>
      <c r="F202" s="18">
        <v>17.489999999999998</v>
      </c>
      <c r="G202" s="19">
        <v>22</v>
      </c>
      <c r="H202" s="20">
        <f t="shared" si="6"/>
        <v>384.78</v>
      </c>
    </row>
    <row r="203" spans="1:8" x14ac:dyDescent="0.25">
      <c r="A203" s="17" t="s">
        <v>220</v>
      </c>
      <c r="B203" s="11">
        <v>16</v>
      </c>
      <c r="C203" s="17" t="s">
        <v>231</v>
      </c>
      <c r="D203" s="17" t="s">
        <v>17</v>
      </c>
      <c r="E203" s="11" t="s">
        <v>232</v>
      </c>
      <c r="F203" s="18">
        <v>19.18</v>
      </c>
      <c r="G203" s="19">
        <v>32</v>
      </c>
      <c r="H203" s="20">
        <f t="shared" si="6"/>
        <v>613.76</v>
      </c>
    </row>
    <row r="204" spans="1:8" x14ac:dyDescent="0.25">
      <c r="A204" s="17" t="s">
        <v>220</v>
      </c>
      <c r="B204" s="11">
        <v>17</v>
      </c>
      <c r="C204" s="17" t="s">
        <v>233</v>
      </c>
      <c r="D204" s="17" t="s">
        <v>17</v>
      </c>
      <c r="E204" s="11" t="s">
        <v>234</v>
      </c>
      <c r="F204" s="18">
        <v>20.63</v>
      </c>
      <c r="G204" s="19">
        <v>75</v>
      </c>
      <c r="H204" s="20">
        <f t="shared" si="6"/>
        <v>1547.25</v>
      </c>
    </row>
    <row r="205" spans="1:8" x14ac:dyDescent="0.25">
      <c r="A205" s="17" t="s">
        <v>220</v>
      </c>
      <c r="B205" s="11">
        <v>18</v>
      </c>
      <c r="C205" s="17" t="s">
        <v>235</v>
      </c>
      <c r="D205" s="17" t="s">
        <v>17</v>
      </c>
      <c r="E205" s="11" t="s">
        <v>236</v>
      </c>
      <c r="F205" s="18">
        <v>21</v>
      </c>
      <c r="G205" s="19">
        <v>32</v>
      </c>
      <c r="H205" s="20">
        <f t="shared" si="6"/>
        <v>672</v>
      </c>
    </row>
    <row r="206" spans="1:8" x14ac:dyDescent="0.25">
      <c r="A206" s="17" t="s">
        <v>220</v>
      </c>
      <c r="B206" s="11">
        <v>19</v>
      </c>
      <c r="C206" s="17" t="s">
        <v>237</v>
      </c>
      <c r="D206" s="17" t="s">
        <v>17</v>
      </c>
      <c r="E206" s="11" t="s">
        <v>238</v>
      </c>
      <c r="F206" s="18">
        <v>22.77</v>
      </c>
      <c r="G206" s="19">
        <v>95</v>
      </c>
      <c r="H206" s="20">
        <f t="shared" si="6"/>
        <v>2163.15</v>
      </c>
    </row>
    <row r="207" spans="1:8" x14ac:dyDescent="0.25">
      <c r="A207" s="17" t="s">
        <v>220</v>
      </c>
      <c r="B207" s="11">
        <v>20</v>
      </c>
      <c r="C207" s="17" t="s">
        <v>189</v>
      </c>
      <c r="D207" s="17" t="s">
        <v>17</v>
      </c>
      <c r="E207" s="11" t="s">
        <v>190</v>
      </c>
      <c r="F207" s="18">
        <v>25.74</v>
      </c>
      <c r="G207" s="19">
        <v>168</v>
      </c>
      <c r="H207" s="20">
        <f t="shared" si="6"/>
        <v>4324.32</v>
      </c>
    </row>
    <row r="208" spans="1:8" x14ac:dyDescent="0.25">
      <c r="A208" s="17" t="s">
        <v>220</v>
      </c>
      <c r="B208" s="11">
        <v>21</v>
      </c>
      <c r="C208" s="17" t="s">
        <v>239</v>
      </c>
      <c r="D208" s="17" t="s">
        <v>17</v>
      </c>
      <c r="E208" s="11" t="s">
        <v>240</v>
      </c>
      <c r="F208" s="18">
        <v>29.18</v>
      </c>
      <c r="G208" s="19">
        <v>10</v>
      </c>
      <c r="H208" s="20">
        <f t="shared" si="6"/>
        <v>291.8</v>
      </c>
    </row>
    <row r="209" spans="1:8" x14ac:dyDescent="0.25">
      <c r="A209" s="17" t="s">
        <v>220</v>
      </c>
      <c r="B209" s="11">
        <v>22</v>
      </c>
      <c r="C209" s="17" t="s">
        <v>241</v>
      </c>
      <c r="D209" s="17" t="s">
        <v>17</v>
      </c>
      <c r="E209" s="11" t="s">
        <v>242</v>
      </c>
      <c r="F209" s="18">
        <v>44.54</v>
      </c>
      <c r="G209" s="19">
        <v>10</v>
      </c>
      <c r="H209" s="20">
        <f t="shared" si="6"/>
        <v>445.4</v>
      </c>
    </row>
    <row r="210" spans="1:8" x14ac:dyDescent="0.25">
      <c r="A210" s="17" t="s">
        <v>220</v>
      </c>
      <c r="B210" s="11">
        <v>23</v>
      </c>
      <c r="C210" s="17" t="s">
        <v>243</v>
      </c>
      <c r="D210" s="17" t="s">
        <v>17</v>
      </c>
      <c r="E210" s="11" t="s">
        <v>244</v>
      </c>
      <c r="F210" s="18">
        <v>55</v>
      </c>
      <c r="G210" s="19">
        <v>32</v>
      </c>
      <c r="H210" s="20">
        <f t="shared" si="6"/>
        <v>1760</v>
      </c>
    </row>
    <row r="211" spans="1:8" x14ac:dyDescent="0.25">
      <c r="A211" s="17" t="s">
        <v>220</v>
      </c>
      <c r="B211" s="11">
        <v>24</v>
      </c>
      <c r="C211" s="17" t="s">
        <v>245</v>
      </c>
      <c r="D211" s="17" t="s">
        <v>17</v>
      </c>
      <c r="E211" s="11" t="s">
        <v>246</v>
      </c>
      <c r="F211" s="18">
        <v>58.63</v>
      </c>
      <c r="G211" s="19">
        <v>95</v>
      </c>
      <c r="H211" s="20">
        <f t="shared" si="6"/>
        <v>5569.85</v>
      </c>
    </row>
    <row r="212" spans="1:8" x14ac:dyDescent="0.25">
      <c r="A212" s="17" t="s">
        <v>220</v>
      </c>
      <c r="B212" s="11">
        <v>25</v>
      </c>
      <c r="C212" s="17" t="s">
        <v>193</v>
      </c>
      <c r="D212" s="17" t="s">
        <v>17</v>
      </c>
      <c r="E212" s="11" t="s">
        <v>194</v>
      </c>
      <c r="F212" s="18">
        <v>61.51</v>
      </c>
      <c r="G212" s="19">
        <v>168</v>
      </c>
      <c r="H212" s="20">
        <f t="shared" si="6"/>
        <v>10333.68</v>
      </c>
    </row>
    <row r="213" spans="1:8" x14ac:dyDescent="0.25">
      <c r="A213" s="17" t="s">
        <v>220</v>
      </c>
      <c r="B213" s="11">
        <v>26</v>
      </c>
      <c r="C213" s="17" t="s">
        <v>52</v>
      </c>
      <c r="D213" s="17" t="s">
        <v>46</v>
      </c>
      <c r="E213" s="11" t="s">
        <v>53</v>
      </c>
      <c r="F213" s="18">
        <v>55.77</v>
      </c>
      <c r="G213" s="19">
        <v>6</v>
      </c>
      <c r="H213" s="20">
        <f t="shared" si="6"/>
        <v>334.62</v>
      </c>
    </row>
    <row r="214" spans="1:8" x14ac:dyDescent="0.25">
      <c r="A214" s="17" t="s">
        <v>220</v>
      </c>
      <c r="B214" s="11">
        <v>27</v>
      </c>
      <c r="C214" s="17" t="s">
        <v>54</v>
      </c>
      <c r="D214" s="17" t="s">
        <v>46</v>
      </c>
      <c r="E214" s="11" t="s">
        <v>55</v>
      </c>
      <c r="F214" s="18">
        <v>75.55</v>
      </c>
      <c r="G214" s="19">
        <v>4</v>
      </c>
      <c r="H214" s="20">
        <f t="shared" si="6"/>
        <v>302.2</v>
      </c>
    </row>
    <row r="215" spans="1:8" x14ac:dyDescent="0.25">
      <c r="A215" s="17" t="s">
        <v>220</v>
      </c>
      <c r="B215" s="11">
        <v>28</v>
      </c>
      <c r="C215" s="17" t="s">
        <v>56</v>
      </c>
      <c r="D215" s="17" t="s">
        <v>46</v>
      </c>
      <c r="E215" s="11" t="s">
        <v>57</v>
      </c>
      <c r="F215" s="18">
        <v>101.95</v>
      </c>
      <c r="G215" s="19">
        <v>8</v>
      </c>
      <c r="H215" s="20">
        <f t="shared" si="6"/>
        <v>815.6</v>
      </c>
    </row>
    <row r="216" spans="1:8" x14ac:dyDescent="0.25">
      <c r="A216" s="17" t="s">
        <v>220</v>
      </c>
      <c r="B216" s="11">
        <v>29</v>
      </c>
      <c r="C216" s="17" t="s">
        <v>247</v>
      </c>
      <c r="D216" s="17" t="s">
        <v>46</v>
      </c>
      <c r="E216" s="11" t="s">
        <v>248</v>
      </c>
      <c r="F216" s="18">
        <v>391.84</v>
      </c>
      <c r="G216" s="19">
        <v>2</v>
      </c>
      <c r="H216" s="20">
        <f t="shared" si="6"/>
        <v>783.68</v>
      </c>
    </row>
    <row r="217" spans="1:8" x14ac:dyDescent="0.25">
      <c r="A217" s="17" t="s">
        <v>220</v>
      </c>
      <c r="B217" s="11">
        <v>30</v>
      </c>
      <c r="C217" s="17" t="s">
        <v>249</v>
      </c>
      <c r="D217" s="17" t="s">
        <v>46</v>
      </c>
      <c r="E217" s="11" t="s">
        <v>250</v>
      </c>
      <c r="F217" s="18">
        <v>251.87</v>
      </c>
      <c r="G217" s="19">
        <v>2</v>
      </c>
      <c r="H217" s="20">
        <f t="shared" si="6"/>
        <v>503.74</v>
      </c>
    </row>
    <row r="218" spans="1:8" x14ac:dyDescent="0.25">
      <c r="A218" s="17" t="s">
        <v>220</v>
      </c>
      <c r="B218" s="11">
        <v>31</v>
      </c>
      <c r="C218" s="17" t="s">
        <v>251</v>
      </c>
      <c r="D218" s="17" t="s">
        <v>46</v>
      </c>
      <c r="E218" s="11" t="s">
        <v>252</v>
      </c>
      <c r="F218" s="18">
        <v>162.44999999999999</v>
      </c>
      <c r="G218" s="19">
        <v>18</v>
      </c>
      <c r="H218" s="20">
        <f t="shared" si="6"/>
        <v>2924.1</v>
      </c>
    </row>
    <row r="219" spans="1:8" x14ac:dyDescent="0.25">
      <c r="A219" s="17" t="s">
        <v>220</v>
      </c>
      <c r="B219" s="11">
        <v>32</v>
      </c>
      <c r="C219" s="17" t="s">
        <v>142</v>
      </c>
      <c r="D219" s="17" t="s">
        <v>46</v>
      </c>
      <c r="E219" s="11" t="s">
        <v>143</v>
      </c>
      <c r="F219" s="18">
        <v>70.739999999999995</v>
      </c>
      <c r="G219" s="19">
        <v>18</v>
      </c>
      <c r="H219" s="20">
        <f t="shared" si="6"/>
        <v>1273.32</v>
      </c>
    </row>
    <row r="220" spans="1:8" x14ac:dyDescent="0.25">
      <c r="A220" s="17" t="s">
        <v>220</v>
      </c>
      <c r="B220" s="11">
        <v>33</v>
      </c>
      <c r="C220" s="17" t="s">
        <v>62</v>
      </c>
      <c r="D220" s="17" t="s">
        <v>46</v>
      </c>
      <c r="E220" s="11" t="s">
        <v>63</v>
      </c>
      <c r="F220" s="18">
        <v>540</v>
      </c>
      <c r="G220" s="19">
        <v>1</v>
      </c>
      <c r="H220" s="20">
        <f t="shared" si="6"/>
        <v>540</v>
      </c>
    </row>
    <row r="221" spans="1:8" x14ac:dyDescent="0.25">
      <c r="E221" s="15" t="s">
        <v>66</v>
      </c>
      <c r="F221" s="15"/>
      <c r="G221" s="15"/>
      <c r="H221" s="21">
        <f>SUM(H188:H220)</f>
        <v>97864.560000000027</v>
      </c>
    </row>
    <row r="223" spans="1:8" x14ac:dyDescent="0.25">
      <c r="C223" s="15" t="s">
        <v>6</v>
      </c>
      <c r="D223" s="16" t="s">
        <v>7</v>
      </c>
      <c r="E223" s="15" t="s">
        <v>8</v>
      </c>
    </row>
    <row r="224" spans="1:8" x14ac:dyDescent="0.25">
      <c r="C224" s="15" t="s">
        <v>9</v>
      </c>
      <c r="D224" s="16" t="s">
        <v>7</v>
      </c>
      <c r="E224" s="15" t="s">
        <v>10</v>
      </c>
    </row>
    <row r="225" spans="1:8" x14ac:dyDescent="0.25">
      <c r="C225" s="15" t="s">
        <v>11</v>
      </c>
      <c r="D225" s="16" t="s">
        <v>67</v>
      </c>
      <c r="E225" s="15" t="s">
        <v>105</v>
      </c>
    </row>
    <row r="226" spans="1:8" x14ac:dyDescent="0.25">
      <c r="C226" s="15" t="s">
        <v>13</v>
      </c>
      <c r="D226" s="16" t="s">
        <v>253</v>
      </c>
      <c r="E226" s="15" t="s">
        <v>254</v>
      </c>
    </row>
    <row r="228" spans="1:8" x14ac:dyDescent="0.25">
      <c r="A228" s="17" t="s">
        <v>255</v>
      </c>
      <c r="B228" s="11">
        <v>1</v>
      </c>
      <c r="C228" s="17" t="s">
        <v>256</v>
      </c>
      <c r="D228" s="17" t="s">
        <v>17</v>
      </c>
      <c r="E228" s="11" t="s">
        <v>257</v>
      </c>
      <c r="F228" s="18">
        <v>9.7200000000000006</v>
      </c>
      <c r="G228" s="19">
        <v>320</v>
      </c>
      <c r="H228" s="20">
        <f t="shared" ref="H228:H259" si="7">ROUND(ROUND(F228,2)*ROUND(G228,3),2)</f>
        <v>3110.4</v>
      </c>
    </row>
    <row r="229" spans="1:8" x14ac:dyDescent="0.25">
      <c r="A229" s="17" t="s">
        <v>255</v>
      </c>
      <c r="B229" s="11">
        <v>2</v>
      </c>
      <c r="C229" s="17" t="s">
        <v>16</v>
      </c>
      <c r="D229" s="17" t="s">
        <v>17</v>
      </c>
      <c r="E229" s="11" t="s">
        <v>18</v>
      </c>
      <c r="F229" s="18">
        <v>13.68</v>
      </c>
      <c r="G229" s="19">
        <v>409</v>
      </c>
      <c r="H229" s="20">
        <f t="shared" si="7"/>
        <v>5595.12</v>
      </c>
    </row>
    <row r="230" spans="1:8" x14ac:dyDescent="0.25">
      <c r="A230" s="17" t="s">
        <v>255</v>
      </c>
      <c r="B230" s="11">
        <v>3</v>
      </c>
      <c r="C230" s="17" t="s">
        <v>19</v>
      </c>
      <c r="D230" s="17" t="s">
        <v>17</v>
      </c>
      <c r="E230" s="11" t="s">
        <v>20</v>
      </c>
      <c r="F230" s="18">
        <v>16.05</v>
      </c>
      <c r="G230" s="19">
        <v>490</v>
      </c>
      <c r="H230" s="20">
        <f t="shared" si="7"/>
        <v>7864.5</v>
      </c>
    </row>
    <row r="231" spans="1:8" x14ac:dyDescent="0.25">
      <c r="A231" s="17" t="s">
        <v>255</v>
      </c>
      <c r="B231" s="11">
        <v>4</v>
      </c>
      <c r="C231" s="17" t="s">
        <v>21</v>
      </c>
      <c r="D231" s="17" t="s">
        <v>17</v>
      </c>
      <c r="E231" s="11" t="s">
        <v>22</v>
      </c>
      <c r="F231" s="18">
        <v>19.350000000000001</v>
      </c>
      <c r="G231" s="19">
        <v>231</v>
      </c>
      <c r="H231" s="20">
        <f t="shared" si="7"/>
        <v>4469.8500000000004</v>
      </c>
    </row>
    <row r="232" spans="1:8" x14ac:dyDescent="0.25">
      <c r="A232" s="17" t="s">
        <v>255</v>
      </c>
      <c r="B232" s="11">
        <v>5</v>
      </c>
      <c r="C232" s="17" t="s">
        <v>23</v>
      </c>
      <c r="D232" s="17" t="s">
        <v>17</v>
      </c>
      <c r="E232" s="11" t="s">
        <v>24</v>
      </c>
      <c r="F232" s="18">
        <v>26.84</v>
      </c>
      <c r="G232" s="19">
        <v>217</v>
      </c>
      <c r="H232" s="20">
        <f t="shared" si="7"/>
        <v>5824.28</v>
      </c>
    </row>
    <row r="233" spans="1:8" x14ac:dyDescent="0.25">
      <c r="A233" s="17" t="s">
        <v>255</v>
      </c>
      <c r="B233" s="11">
        <v>6</v>
      </c>
      <c r="C233" s="17" t="s">
        <v>25</v>
      </c>
      <c r="D233" s="17" t="s">
        <v>17</v>
      </c>
      <c r="E233" s="11" t="s">
        <v>26</v>
      </c>
      <c r="F233" s="18">
        <v>34.020000000000003</v>
      </c>
      <c r="G233" s="19">
        <v>148</v>
      </c>
      <c r="H233" s="20">
        <f t="shared" si="7"/>
        <v>5034.96</v>
      </c>
    </row>
    <row r="234" spans="1:8" x14ac:dyDescent="0.25">
      <c r="A234" s="17" t="s">
        <v>255</v>
      </c>
      <c r="B234" s="11">
        <v>7</v>
      </c>
      <c r="C234" s="17" t="s">
        <v>27</v>
      </c>
      <c r="D234" s="17" t="s">
        <v>17</v>
      </c>
      <c r="E234" s="11" t="s">
        <v>28</v>
      </c>
      <c r="F234" s="18">
        <v>42.5</v>
      </c>
      <c r="G234" s="19">
        <v>276</v>
      </c>
      <c r="H234" s="20">
        <f t="shared" si="7"/>
        <v>11730</v>
      </c>
    </row>
    <row r="235" spans="1:8" x14ac:dyDescent="0.25">
      <c r="A235" s="17" t="s">
        <v>255</v>
      </c>
      <c r="B235" s="11">
        <v>8</v>
      </c>
      <c r="C235" s="17" t="s">
        <v>258</v>
      </c>
      <c r="D235" s="17" t="s">
        <v>17</v>
      </c>
      <c r="E235" s="11" t="s">
        <v>259</v>
      </c>
      <c r="F235" s="18">
        <v>8.89</v>
      </c>
      <c r="G235" s="19">
        <v>320</v>
      </c>
      <c r="H235" s="20">
        <f t="shared" si="7"/>
        <v>2844.8</v>
      </c>
    </row>
    <row r="236" spans="1:8" x14ac:dyDescent="0.25">
      <c r="A236" s="17" t="s">
        <v>255</v>
      </c>
      <c r="B236" s="11">
        <v>9</v>
      </c>
      <c r="C236" s="17" t="s">
        <v>221</v>
      </c>
      <c r="D236" s="17" t="s">
        <v>17</v>
      </c>
      <c r="E236" s="11" t="s">
        <v>222</v>
      </c>
      <c r="F236" s="18">
        <v>8.91</v>
      </c>
      <c r="G236" s="19">
        <v>342</v>
      </c>
      <c r="H236" s="20">
        <f t="shared" si="7"/>
        <v>3047.22</v>
      </c>
    </row>
    <row r="237" spans="1:8" x14ac:dyDescent="0.25">
      <c r="A237" s="17" t="s">
        <v>255</v>
      </c>
      <c r="B237" s="11">
        <v>10</v>
      </c>
      <c r="C237" s="17" t="s">
        <v>95</v>
      </c>
      <c r="D237" s="17" t="s">
        <v>17</v>
      </c>
      <c r="E237" s="11" t="s">
        <v>96</v>
      </c>
      <c r="F237" s="18">
        <v>8.93</v>
      </c>
      <c r="G237" s="19">
        <v>437</v>
      </c>
      <c r="H237" s="20">
        <f t="shared" si="7"/>
        <v>3902.41</v>
      </c>
    </row>
    <row r="238" spans="1:8" x14ac:dyDescent="0.25">
      <c r="A238" s="17" t="s">
        <v>255</v>
      </c>
      <c r="B238" s="11">
        <v>11</v>
      </c>
      <c r="C238" s="17" t="s">
        <v>97</v>
      </c>
      <c r="D238" s="17" t="s">
        <v>17</v>
      </c>
      <c r="E238" s="11" t="s">
        <v>98</v>
      </c>
      <c r="F238" s="18">
        <v>10.09</v>
      </c>
      <c r="G238" s="19">
        <v>195</v>
      </c>
      <c r="H238" s="20">
        <f t="shared" si="7"/>
        <v>1967.55</v>
      </c>
    </row>
    <row r="239" spans="1:8" x14ac:dyDescent="0.25">
      <c r="A239" s="17" t="s">
        <v>255</v>
      </c>
      <c r="B239" s="11">
        <v>12</v>
      </c>
      <c r="C239" s="17" t="s">
        <v>99</v>
      </c>
      <c r="D239" s="17" t="s">
        <v>17</v>
      </c>
      <c r="E239" s="11" t="s">
        <v>100</v>
      </c>
      <c r="F239" s="18">
        <v>11.14</v>
      </c>
      <c r="G239" s="19">
        <v>113</v>
      </c>
      <c r="H239" s="20">
        <f t="shared" si="7"/>
        <v>1258.82</v>
      </c>
    </row>
    <row r="240" spans="1:8" x14ac:dyDescent="0.25">
      <c r="A240" s="17" t="s">
        <v>255</v>
      </c>
      <c r="B240" s="11">
        <v>13</v>
      </c>
      <c r="C240" s="17" t="s">
        <v>223</v>
      </c>
      <c r="D240" s="17" t="s">
        <v>17</v>
      </c>
      <c r="E240" s="11" t="s">
        <v>224</v>
      </c>
      <c r="F240" s="18">
        <v>12.52</v>
      </c>
      <c r="G240" s="19">
        <v>65</v>
      </c>
      <c r="H240" s="20">
        <f t="shared" si="7"/>
        <v>813.8</v>
      </c>
    </row>
    <row r="241" spans="1:8" x14ac:dyDescent="0.25">
      <c r="A241" s="17" t="s">
        <v>255</v>
      </c>
      <c r="B241" s="11">
        <v>14</v>
      </c>
      <c r="C241" s="17" t="s">
        <v>225</v>
      </c>
      <c r="D241" s="17" t="s">
        <v>17</v>
      </c>
      <c r="E241" s="11" t="s">
        <v>226</v>
      </c>
      <c r="F241" s="18">
        <v>13.96</v>
      </c>
      <c r="G241" s="19">
        <v>43</v>
      </c>
      <c r="H241" s="20">
        <f t="shared" si="7"/>
        <v>600.28</v>
      </c>
    </row>
    <row r="242" spans="1:8" x14ac:dyDescent="0.25">
      <c r="A242" s="17" t="s">
        <v>255</v>
      </c>
      <c r="B242" s="11">
        <v>15</v>
      </c>
      <c r="C242" s="17" t="s">
        <v>72</v>
      </c>
      <c r="D242" s="17" t="s">
        <v>17</v>
      </c>
      <c r="E242" s="11" t="s">
        <v>73</v>
      </c>
      <c r="F242" s="18">
        <v>11.77</v>
      </c>
      <c r="G242" s="19">
        <v>67</v>
      </c>
      <c r="H242" s="20">
        <f t="shared" si="7"/>
        <v>788.59</v>
      </c>
    </row>
    <row r="243" spans="1:8" x14ac:dyDescent="0.25">
      <c r="A243" s="17" t="s">
        <v>255</v>
      </c>
      <c r="B243" s="11">
        <v>16</v>
      </c>
      <c r="C243" s="17" t="s">
        <v>74</v>
      </c>
      <c r="D243" s="17" t="s">
        <v>17</v>
      </c>
      <c r="E243" s="11" t="s">
        <v>75</v>
      </c>
      <c r="F243" s="18">
        <v>12.02</v>
      </c>
      <c r="G243" s="19">
        <v>53</v>
      </c>
      <c r="H243" s="20">
        <f t="shared" si="7"/>
        <v>637.05999999999995</v>
      </c>
    </row>
    <row r="244" spans="1:8" x14ac:dyDescent="0.25">
      <c r="A244" s="17" t="s">
        <v>255</v>
      </c>
      <c r="B244" s="11">
        <v>17</v>
      </c>
      <c r="C244" s="17" t="s">
        <v>76</v>
      </c>
      <c r="D244" s="17" t="s">
        <v>17</v>
      </c>
      <c r="E244" s="11" t="s">
        <v>77</v>
      </c>
      <c r="F244" s="18">
        <v>13.53</v>
      </c>
      <c r="G244" s="19">
        <v>36</v>
      </c>
      <c r="H244" s="20">
        <f t="shared" si="7"/>
        <v>487.08</v>
      </c>
    </row>
    <row r="245" spans="1:8" x14ac:dyDescent="0.25">
      <c r="A245" s="17" t="s">
        <v>255</v>
      </c>
      <c r="B245" s="11">
        <v>18</v>
      </c>
      <c r="C245" s="17" t="s">
        <v>78</v>
      </c>
      <c r="D245" s="17" t="s">
        <v>17</v>
      </c>
      <c r="E245" s="11" t="s">
        <v>79</v>
      </c>
      <c r="F245" s="18">
        <v>14.68</v>
      </c>
      <c r="G245" s="19">
        <v>104</v>
      </c>
      <c r="H245" s="20">
        <f t="shared" si="7"/>
        <v>1526.72</v>
      </c>
    </row>
    <row r="246" spans="1:8" x14ac:dyDescent="0.25">
      <c r="A246" s="17" t="s">
        <v>255</v>
      </c>
      <c r="B246" s="11">
        <v>19</v>
      </c>
      <c r="C246" s="17" t="s">
        <v>80</v>
      </c>
      <c r="D246" s="17" t="s">
        <v>17</v>
      </c>
      <c r="E246" s="11" t="s">
        <v>81</v>
      </c>
      <c r="F246" s="18">
        <v>15.11</v>
      </c>
      <c r="G246" s="19">
        <v>83</v>
      </c>
      <c r="H246" s="20">
        <f t="shared" si="7"/>
        <v>1254.1300000000001</v>
      </c>
    </row>
    <row r="247" spans="1:8" x14ac:dyDescent="0.25">
      <c r="A247" s="17" t="s">
        <v>255</v>
      </c>
      <c r="B247" s="11">
        <v>20</v>
      </c>
      <c r="C247" s="17" t="s">
        <v>187</v>
      </c>
      <c r="D247" s="17" t="s">
        <v>17</v>
      </c>
      <c r="E247" s="11" t="s">
        <v>188</v>
      </c>
      <c r="F247" s="18">
        <v>17.43</v>
      </c>
      <c r="G247" s="19">
        <v>233</v>
      </c>
      <c r="H247" s="20">
        <f t="shared" si="7"/>
        <v>4061.19</v>
      </c>
    </row>
    <row r="248" spans="1:8" x14ac:dyDescent="0.25">
      <c r="A248" s="17" t="s">
        <v>255</v>
      </c>
      <c r="B248" s="11">
        <v>21</v>
      </c>
      <c r="C248" s="17" t="s">
        <v>260</v>
      </c>
      <c r="D248" s="17" t="s">
        <v>17</v>
      </c>
      <c r="E248" s="11" t="s">
        <v>261</v>
      </c>
      <c r="F248" s="18">
        <v>33</v>
      </c>
      <c r="G248" s="19">
        <v>19</v>
      </c>
      <c r="H248" s="20">
        <f t="shared" si="7"/>
        <v>627</v>
      </c>
    </row>
    <row r="249" spans="1:8" x14ac:dyDescent="0.25">
      <c r="A249" s="17" t="s">
        <v>255</v>
      </c>
      <c r="B249" s="11">
        <v>22</v>
      </c>
      <c r="C249" s="17" t="s">
        <v>262</v>
      </c>
      <c r="D249" s="17" t="s">
        <v>17</v>
      </c>
      <c r="E249" s="11" t="s">
        <v>263</v>
      </c>
      <c r="F249" s="18">
        <v>36.32</v>
      </c>
      <c r="G249" s="19">
        <v>32</v>
      </c>
      <c r="H249" s="20">
        <f t="shared" si="7"/>
        <v>1162.24</v>
      </c>
    </row>
    <row r="250" spans="1:8" x14ac:dyDescent="0.25">
      <c r="A250" s="17" t="s">
        <v>255</v>
      </c>
      <c r="B250" s="11">
        <v>23</v>
      </c>
      <c r="C250" s="17" t="s">
        <v>241</v>
      </c>
      <c r="D250" s="17" t="s">
        <v>17</v>
      </c>
      <c r="E250" s="11" t="s">
        <v>242</v>
      </c>
      <c r="F250" s="18">
        <v>44.54</v>
      </c>
      <c r="G250" s="19">
        <v>83</v>
      </c>
      <c r="H250" s="20">
        <f t="shared" si="7"/>
        <v>3696.82</v>
      </c>
    </row>
    <row r="251" spans="1:8" x14ac:dyDescent="0.25">
      <c r="A251" s="17" t="s">
        <v>255</v>
      </c>
      <c r="B251" s="11">
        <v>24</v>
      </c>
      <c r="C251" s="17" t="s">
        <v>191</v>
      </c>
      <c r="D251" s="17" t="s">
        <v>17</v>
      </c>
      <c r="E251" s="11" t="s">
        <v>192</v>
      </c>
      <c r="F251" s="18">
        <v>47.83</v>
      </c>
      <c r="G251" s="19">
        <v>233</v>
      </c>
      <c r="H251" s="20">
        <f t="shared" si="7"/>
        <v>11144.39</v>
      </c>
    </row>
    <row r="252" spans="1:8" x14ac:dyDescent="0.25">
      <c r="A252" s="17" t="s">
        <v>255</v>
      </c>
      <c r="B252" s="11">
        <v>25</v>
      </c>
      <c r="C252" s="17" t="s">
        <v>50</v>
      </c>
      <c r="D252" s="17" t="s">
        <v>46</v>
      </c>
      <c r="E252" s="11" t="s">
        <v>51</v>
      </c>
      <c r="F252" s="18">
        <v>42.63</v>
      </c>
      <c r="G252" s="19">
        <v>4</v>
      </c>
      <c r="H252" s="20">
        <f t="shared" si="7"/>
        <v>170.52</v>
      </c>
    </row>
    <row r="253" spans="1:8" x14ac:dyDescent="0.25">
      <c r="A253" s="17" t="s">
        <v>255</v>
      </c>
      <c r="B253" s="11">
        <v>26</v>
      </c>
      <c r="C253" s="17" t="s">
        <v>52</v>
      </c>
      <c r="D253" s="17" t="s">
        <v>46</v>
      </c>
      <c r="E253" s="11" t="s">
        <v>53</v>
      </c>
      <c r="F253" s="18">
        <v>55.77</v>
      </c>
      <c r="G253" s="19">
        <v>8</v>
      </c>
      <c r="H253" s="20">
        <f t="shared" si="7"/>
        <v>446.16</v>
      </c>
    </row>
    <row r="254" spans="1:8" x14ac:dyDescent="0.25">
      <c r="A254" s="17" t="s">
        <v>255</v>
      </c>
      <c r="B254" s="11">
        <v>27</v>
      </c>
      <c r="C254" s="17" t="s">
        <v>54</v>
      </c>
      <c r="D254" s="17" t="s">
        <v>46</v>
      </c>
      <c r="E254" s="11" t="s">
        <v>55</v>
      </c>
      <c r="F254" s="18">
        <v>75.55</v>
      </c>
      <c r="G254" s="19">
        <v>6</v>
      </c>
      <c r="H254" s="20">
        <f t="shared" si="7"/>
        <v>453.3</v>
      </c>
    </row>
    <row r="255" spans="1:8" x14ac:dyDescent="0.25">
      <c r="A255" s="17" t="s">
        <v>255</v>
      </c>
      <c r="B255" s="11">
        <v>28</v>
      </c>
      <c r="C255" s="17" t="s">
        <v>264</v>
      </c>
      <c r="D255" s="17" t="s">
        <v>46</v>
      </c>
      <c r="E255" s="11" t="s">
        <v>265</v>
      </c>
      <c r="F255" s="18">
        <v>280.02999999999997</v>
      </c>
      <c r="G255" s="19">
        <v>2</v>
      </c>
      <c r="H255" s="20">
        <f t="shared" si="7"/>
        <v>560.05999999999995</v>
      </c>
    </row>
    <row r="256" spans="1:8" x14ac:dyDescent="0.25">
      <c r="A256" s="17" t="s">
        <v>255</v>
      </c>
      <c r="B256" s="11">
        <v>29</v>
      </c>
      <c r="C256" s="17" t="s">
        <v>266</v>
      </c>
      <c r="D256" s="17" t="s">
        <v>46</v>
      </c>
      <c r="E256" s="11" t="s">
        <v>267</v>
      </c>
      <c r="F256" s="18">
        <v>203.15</v>
      </c>
      <c r="G256" s="19">
        <v>2</v>
      </c>
      <c r="H256" s="20">
        <f t="shared" si="7"/>
        <v>406.3</v>
      </c>
    </row>
    <row r="257" spans="1:8" x14ac:dyDescent="0.25">
      <c r="A257" s="17" t="s">
        <v>255</v>
      </c>
      <c r="B257" s="11">
        <v>30</v>
      </c>
      <c r="C257" s="17" t="s">
        <v>251</v>
      </c>
      <c r="D257" s="17" t="s">
        <v>46</v>
      </c>
      <c r="E257" s="11" t="s">
        <v>252</v>
      </c>
      <c r="F257" s="18">
        <v>162.44999999999999</v>
      </c>
      <c r="G257" s="19">
        <v>18</v>
      </c>
      <c r="H257" s="20">
        <f t="shared" si="7"/>
        <v>2924.1</v>
      </c>
    </row>
    <row r="258" spans="1:8" x14ac:dyDescent="0.25">
      <c r="A258" s="17" t="s">
        <v>255</v>
      </c>
      <c r="B258" s="11">
        <v>31</v>
      </c>
      <c r="C258" s="17" t="s">
        <v>142</v>
      </c>
      <c r="D258" s="17" t="s">
        <v>46</v>
      </c>
      <c r="E258" s="11" t="s">
        <v>143</v>
      </c>
      <c r="F258" s="18">
        <v>70.739999999999995</v>
      </c>
      <c r="G258" s="19">
        <v>18</v>
      </c>
      <c r="H258" s="20">
        <f t="shared" si="7"/>
        <v>1273.32</v>
      </c>
    </row>
    <row r="259" spans="1:8" x14ac:dyDescent="0.25">
      <c r="A259" s="17" t="s">
        <v>255</v>
      </c>
      <c r="B259" s="11">
        <v>32</v>
      </c>
      <c r="C259" s="17" t="s">
        <v>62</v>
      </c>
      <c r="D259" s="17" t="s">
        <v>46</v>
      </c>
      <c r="E259" s="11" t="s">
        <v>63</v>
      </c>
      <c r="F259" s="18">
        <v>540</v>
      </c>
      <c r="G259" s="19">
        <v>2</v>
      </c>
      <c r="H259" s="20">
        <f t="shared" si="7"/>
        <v>1080</v>
      </c>
    </row>
    <row r="260" spans="1:8" x14ac:dyDescent="0.25">
      <c r="E260" s="15" t="s">
        <v>66</v>
      </c>
      <c r="F260" s="15"/>
      <c r="G260" s="15"/>
      <c r="H260" s="21">
        <f>SUM(H228:H259)</f>
        <v>90762.970000000045</v>
      </c>
    </row>
    <row r="262" spans="1:8" x14ac:dyDescent="0.25">
      <c r="C262" s="15" t="s">
        <v>6</v>
      </c>
      <c r="D262" s="16" t="s">
        <v>7</v>
      </c>
      <c r="E262" s="15" t="s">
        <v>8</v>
      </c>
    </row>
    <row r="263" spans="1:8" x14ac:dyDescent="0.25">
      <c r="C263" s="15" t="s">
        <v>9</v>
      </c>
      <c r="D263" s="16" t="s">
        <v>7</v>
      </c>
      <c r="E263" s="15" t="s">
        <v>10</v>
      </c>
    </row>
    <row r="264" spans="1:8" x14ac:dyDescent="0.25">
      <c r="C264" s="15" t="s">
        <v>11</v>
      </c>
      <c r="D264" s="16" t="s">
        <v>67</v>
      </c>
      <c r="E264" s="15" t="s">
        <v>105</v>
      </c>
    </row>
    <row r="265" spans="1:8" x14ac:dyDescent="0.25">
      <c r="C265" s="15" t="s">
        <v>13</v>
      </c>
      <c r="D265" s="16" t="s">
        <v>268</v>
      </c>
      <c r="E265" s="15" t="s">
        <v>269</v>
      </c>
    </row>
    <row r="267" spans="1:8" x14ac:dyDescent="0.25">
      <c r="A267" s="17" t="s">
        <v>270</v>
      </c>
      <c r="B267" s="11">
        <v>1</v>
      </c>
      <c r="C267" s="17" t="s">
        <v>271</v>
      </c>
      <c r="D267" s="17" t="s">
        <v>272</v>
      </c>
      <c r="E267" s="11" t="s">
        <v>273</v>
      </c>
      <c r="F267" s="18">
        <v>57.32</v>
      </c>
      <c r="G267" s="19">
        <v>2978.47</v>
      </c>
      <c r="H267" s="20">
        <f t="shared" ref="H267:H278" si="8">ROUND(ROUND(F267,2)*ROUND(G267,3),2)</f>
        <v>170725.9</v>
      </c>
    </row>
    <row r="268" spans="1:8" x14ac:dyDescent="0.25">
      <c r="A268" s="17" t="s">
        <v>270</v>
      </c>
      <c r="B268" s="11">
        <v>2</v>
      </c>
      <c r="C268" s="17" t="s">
        <v>274</v>
      </c>
      <c r="D268" s="17" t="s">
        <v>272</v>
      </c>
      <c r="E268" s="11" t="s">
        <v>275</v>
      </c>
      <c r="F268" s="18">
        <v>11.95</v>
      </c>
      <c r="G268" s="19">
        <v>2978.47</v>
      </c>
      <c r="H268" s="20">
        <f t="shared" si="8"/>
        <v>35592.720000000001</v>
      </c>
    </row>
    <row r="269" spans="1:8" x14ac:dyDescent="0.25">
      <c r="A269" s="17" t="s">
        <v>270</v>
      </c>
      <c r="B269" s="11">
        <v>3</v>
      </c>
      <c r="C269" s="17" t="s">
        <v>276</v>
      </c>
      <c r="D269" s="17" t="s">
        <v>272</v>
      </c>
      <c r="E269" s="11" t="s">
        <v>277</v>
      </c>
      <c r="F269" s="18">
        <v>12.48</v>
      </c>
      <c r="G269" s="19">
        <v>253.5</v>
      </c>
      <c r="H269" s="20">
        <f t="shared" si="8"/>
        <v>3163.68</v>
      </c>
    </row>
    <row r="270" spans="1:8" x14ac:dyDescent="0.25">
      <c r="A270" s="17" t="s">
        <v>270</v>
      </c>
      <c r="B270" s="11">
        <v>4</v>
      </c>
      <c r="C270" s="17" t="s">
        <v>278</v>
      </c>
      <c r="D270" s="17" t="s">
        <v>272</v>
      </c>
      <c r="E270" s="11" t="s">
        <v>279</v>
      </c>
      <c r="F270" s="18">
        <v>88.32</v>
      </c>
      <c r="G270" s="19">
        <v>253.5</v>
      </c>
      <c r="H270" s="20">
        <f t="shared" si="8"/>
        <v>22389.119999999999</v>
      </c>
    </row>
    <row r="271" spans="1:8" x14ac:dyDescent="0.25">
      <c r="A271" s="17" t="s">
        <v>270</v>
      </c>
      <c r="B271" s="11">
        <v>5</v>
      </c>
      <c r="C271" s="17" t="s">
        <v>280</v>
      </c>
      <c r="D271" s="17" t="s">
        <v>46</v>
      </c>
      <c r="E271" s="11" t="s">
        <v>281</v>
      </c>
      <c r="F271" s="18">
        <v>445.59</v>
      </c>
      <c r="G271" s="19">
        <v>39</v>
      </c>
      <c r="H271" s="20">
        <f t="shared" si="8"/>
        <v>17378.009999999998</v>
      </c>
    </row>
    <row r="272" spans="1:8" x14ac:dyDescent="0.25">
      <c r="A272" s="17" t="s">
        <v>270</v>
      </c>
      <c r="B272" s="11">
        <v>6</v>
      </c>
      <c r="C272" s="17" t="s">
        <v>282</v>
      </c>
      <c r="D272" s="17" t="s">
        <v>46</v>
      </c>
      <c r="E272" s="11" t="s">
        <v>283</v>
      </c>
      <c r="F272" s="18">
        <v>415.59</v>
      </c>
      <c r="G272" s="19">
        <v>39</v>
      </c>
      <c r="H272" s="20">
        <f t="shared" si="8"/>
        <v>16208.01</v>
      </c>
    </row>
    <row r="273" spans="1:8" x14ac:dyDescent="0.25">
      <c r="A273" s="17" t="s">
        <v>270</v>
      </c>
      <c r="B273" s="11">
        <v>7</v>
      </c>
      <c r="C273" s="17" t="s">
        <v>284</v>
      </c>
      <c r="D273" s="17" t="s">
        <v>46</v>
      </c>
      <c r="E273" s="11" t="s">
        <v>285</v>
      </c>
      <c r="F273" s="18">
        <v>461.89</v>
      </c>
      <c r="G273" s="19">
        <v>3</v>
      </c>
      <c r="H273" s="20">
        <f t="shared" si="8"/>
        <v>1385.67</v>
      </c>
    </row>
    <row r="274" spans="1:8" x14ac:dyDescent="0.25">
      <c r="A274" s="17" t="s">
        <v>270</v>
      </c>
      <c r="B274" s="11">
        <v>8</v>
      </c>
      <c r="C274" s="17" t="s">
        <v>286</v>
      </c>
      <c r="D274" s="17" t="s">
        <v>46</v>
      </c>
      <c r="E274" s="11" t="s">
        <v>287</v>
      </c>
      <c r="F274" s="18">
        <v>477.49</v>
      </c>
      <c r="G274" s="19">
        <v>2</v>
      </c>
      <c r="H274" s="20">
        <f t="shared" si="8"/>
        <v>954.98</v>
      </c>
    </row>
    <row r="275" spans="1:8" x14ac:dyDescent="0.25">
      <c r="A275" s="17" t="s">
        <v>270</v>
      </c>
      <c r="B275" s="11">
        <v>9</v>
      </c>
      <c r="C275" s="17" t="s">
        <v>288</v>
      </c>
      <c r="D275" s="17" t="s">
        <v>46</v>
      </c>
      <c r="E275" s="11" t="s">
        <v>289</v>
      </c>
      <c r="F275" s="18">
        <v>494.29</v>
      </c>
      <c r="G275" s="19">
        <v>3</v>
      </c>
      <c r="H275" s="20">
        <f t="shared" si="8"/>
        <v>1482.87</v>
      </c>
    </row>
    <row r="276" spans="1:8" x14ac:dyDescent="0.25">
      <c r="A276" s="17" t="s">
        <v>270</v>
      </c>
      <c r="B276" s="11">
        <v>10</v>
      </c>
      <c r="C276" s="17" t="s">
        <v>290</v>
      </c>
      <c r="D276" s="17" t="s">
        <v>46</v>
      </c>
      <c r="E276" s="11" t="s">
        <v>291</v>
      </c>
      <c r="F276" s="18">
        <v>502.69</v>
      </c>
      <c r="G276" s="19">
        <v>3</v>
      </c>
      <c r="H276" s="20">
        <f t="shared" si="8"/>
        <v>1508.07</v>
      </c>
    </row>
    <row r="277" spans="1:8" x14ac:dyDescent="0.25">
      <c r="A277" s="17" t="s">
        <v>270</v>
      </c>
      <c r="B277" s="11">
        <v>11</v>
      </c>
      <c r="C277" s="17" t="s">
        <v>292</v>
      </c>
      <c r="D277" s="17" t="s">
        <v>46</v>
      </c>
      <c r="E277" s="11" t="s">
        <v>293</v>
      </c>
      <c r="F277" s="18">
        <v>521.89</v>
      </c>
      <c r="G277" s="19">
        <v>3</v>
      </c>
      <c r="H277" s="20">
        <f t="shared" si="8"/>
        <v>1565.67</v>
      </c>
    </row>
    <row r="278" spans="1:8" x14ac:dyDescent="0.25">
      <c r="A278" s="17" t="s">
        <v>270</v>
      </c>
      <c r="B278" s="11">
        <v>12</v>
      </c>
      <c r="C278" s="17" t="s">
        <v>294</v>
      </c>
      <c r="D278" s="17" t="s">
        <v>46</v>
      </c>
      <c r="E278" s="11" t="s">
        <v>295</v>
      </c>
      <c r="F278" s="18">
        <v>592.69000000000005</v>
      </c>
      <c r="G278" s="19">
        <v>2</v>
      </c>
      <c r="H278" s="20">
        <f t="shared" si="8"/>
        <v>1185.3800000000001</v>
      </c>
    </row>
    <row r="279" spans="1:8" x14ac:dyDescent="0.25">
      <c r="E279" s="15" t="s">
        <v>66</v>
      </c>
      <c r="F279" s="15"/>
      <c r="G279" s="15"/>
      <c r="H279" s="21">
        <f>SUM(H267:H278)</f>
        <v>273540.07999999996</v>
      </c>
    </row>
    <row r="281" spans="1:8" x14ac:dyDescent="0.25">
      <c r="C281" s="15" t="s">
        <v>6</v>
      </c>
      <c r="D281" s="16" t="s">
        <v>7</v>
      </c>
      <c r="E281" s="15" t="s">
        <v>8</v>
      </c>
    </row>
    <row r="282" spans="1:8" x14ac:dyDescent="0.25">
      <c r="C282" s="15" t="s">
        <v>9</v>
      </c>
      <c r="D282" s="16" t="s">
        <v>7</v>
      </c>
      <c r="E282" s="15" t="s">
        <v>10</v>
      </c>
    </row>
    <row r="283" spans="1:8" x14ac:dyDescent="0.25">
      <c r="C283" s="15" t="s">
        <v>11</v>
      </c>
      <c r="D283" s="16" t="s">
        <v>67</v>
      </c>
      <c r="E283" s="15" t="s">
        <v>105</v>
      </c>
    </row>
    <row r="284" spans="1:8" x14ac:dyDescent="0.25">
      <c r="C284" s="15" t="s">
        <v>13</v>
      </c>
      <c r="D284" s="16" t="s">
        <v>296</v>
      </c>
      <c r="E284" s="15" t="s">
        <v>297</v>
      </c>
    </row>
    <row r="286" spans="1:8" x14ac:dyDescent="0.25">
      <c r="A286" s="17" t="s">
        <v>298</v>
      </c>
      <c r="B286" s="11">
        <v>1</v>
      </c>
      <c r="C286" s="17" t="s">
        <v>299</v>
      </c>
      <c r="D286" s="17" t="s">
        <v>46</v>
      </c>
      <c r="E286" s="11" t="s">
        <v>300</v>
      </c>
      <c r="F286" s="18">
        <v>60.87</v>
      </c>
      <c r="G286" s="19">
        <v>80</v>
      </c>
      <c r="H286" s="20">
        <f t="shared" ref="H286:H293" si="9">ROUND(ROUND(F286,2)*ROUND(G286,3),2)</f>
        <v>4869.6000000000004</v>
      </c>
    </row>
    <row r="287" spans="1:8" x14ac:dyDescent="0.25">
      <c r="A287" s="17" t="s">
        <v>298</v>
      </c>
      <c r="B287" s="11">
        <v>2</v>
      </c>
      <c r="C287" s="17" t="s">
        <v>301</v>
      </c>
      <c r="D287" s="17" t="s">
        <v>46</v>
      </c>
      <c r="E287" s="11" t="s">
        <v>302</v>
      </c>
      <c r="F287" s="18">
        <v>66.63</v>
      </c>
      <c r="G287" s="19">
        <v>7</v>
      </c>
      <c r="H287" s="20">
        <f t="shared" si="9"/>
        <v>466.41</v>
      </c>
    </row>
    <row r="288" spans="1:8" x14ac:dyDescent="0.25">
      <c r="A288" s="17" t="s">
        <v>298</v>
      </c>
      <c r="B288" s="11">
        <v>3</v>
      </c>
      <c r="C288" s="17" t="s">
        <v>303</v>
      </c>
      <c r="D288" s="17" t="s">
        <v>46</v>
      </c>
      <c r="E288" s="11" t="s">
        <v>304</v>
      </c>
      <c r="F288" s="18">
        <v>57.99</v>
      </c>
      <c r="G288" s="19">
        <v>47</v>
      </c>
      <c r="H288" s="20">
        <f t="shared" si="9"/>
        <v>2725.53</v>
      </c>
    </row>
    <row r="289" spans="1:8" x14ac:dyDescent="0.25">
      <c r="A289" s="17" t="s">
        <v>298</v>
      </c>
      <c r="B289" s="11">
        <v>4</v>
      </c>
      <c r="C289" s="17" t="s">
        <v>305</v>
      </c>
      <c r="D289" s="17" t="s">
        <v>46</v>
      </c>
      <c r="E289" s="11" t="s">
        <v>306</v>
      </c>
      <c r="F289" s="18">
        <v>68.069999999999993</v>
      </c>
      <c r="G289" s="19">
        <v>52</v>
      </c>
      <c r="H289" s="20">
        <f t="shared" si="9"/>
        <v>3539.64</v>
      </c>
    </row>
    <row r="290" spans="1:8" x14ac:dyDescent="0.25">
      <c r="A290" s="17" t="s">
        <v>298</v>
      </c>
      <c r="B290" s="11">
        <v>5</v>
      </c>
      <c r="C290" s="17" t="s">
        <v>307</v>
      </c>
      <c r="D290" s="17" t="s">
        <v>46</v>
      </c>
      <c r="E290" s="11" t="s">
        <v>308</v>
      </c>
      <c r="F290" s="18">
        <v>64.47</v>
      </c>
      <c r="G290" s="19">
        <v>5</v>
      </c>
      <c r="H290" s="20">
        <f t="shared" si="9"/>
        <v>322.35000000000002</v>
      </c>
    </row>
    <row r="291" spans="1:8" x14ac:dyDescent="0.25">
      <c r="A291" s="17" t="s">
        <v>298</v>
      </c>
      <c r="B291" s="11">
        <v>6</v>
      </c>
      <c r="C291" s="17" t="s">
        <v>309</v>
      </c>
      <c r="D291" s="17" t="s">
        <v>46</v>
      </c>
      <c r="E291" s="11" t="s">
        <v>310</v>
      </c>
      <c r="F291" s="18">
        <v>71.67</v>
      </c>
      <c r="G291" s="19">
        <v>8</v>
      </c>
      <c r="H291" s="20">
        <f t="shared" si="9"/>
        <v>573.36</v>
      </c>
    </row>
    <row r="292" spans="1:8" x14ac:dyDescent="0.25">
      <c r="A292" s="17" t="s">
        <v>298</v>
      </c>
      <c r="B292" s="11">
        <v>7</v>
      </c>
      <c r="C292" s="17" t="s">
        <v>311</v>
      </c>
      <c r="D292" s="17" t="s">
        <v>46</v>
      </c>
      <c r="E292" s="11" t="s">
        <v>312</v>
      </c>
      <c r="F292" s="18">
        <v>74.55</v>
      </c>
      <c r="G292" s="19">
        <v>8</v>
      </c>
      <c r="H292" s="20">
        <f t="shared" si="9"/>
        <v>596.4</v>
      </c>
    </row>
    <row r="293" spans="1:8" x14ac:dyDescent="0.25">
      <c r="A293" s="17" t="s">
        <v>298</v>
      </c>
      <c r="B293" s="11">
        <v>8</v>
      </c>
      <c r="C293" s="17" t="s">
        <v>313</v>
      </c>
      <c r="D293" s="17" t="s">
        <v>46</v>
      </c>
      <c r="E293" s="11" t="s">
        <v>314</v>
      </c>
      <c r="F293" s="18">
        <v>83.91</v>
      </c>
      <c r="G293" s="19">
        <v>2</v>
      </c>
      <c r="H293" s="20">
        <f t="shared" si="9"/>
        <v>167.82</v>
      </c>
    </row>
    <row r="294" spans="1:8" x14ac:dyDescent="0.25">
      <c r="E294" s="15" t="s">
        <v>66</v>
      </c>
      <c r="F294" s="15"/>
      <c r="G294" s="15"/>
      <c r="H294" s="21">
        <f>SUM(H286:H293)</f>
        <v>13261.11</v>
      </c>
    </row>
    <row r="296" spans="1:8" x14ac:dyDescent="0.25">
      <c r="C296" s="15" t="s">
        <v>6</v>
      </c>
      <c r="D296" s="16" t="s">
        <v>7</v>
      </c>
      <c r="E296" s="15" t="s">
        <v>8</v>
      </c>
    </row>
    <row r="297" spans="1:8" x14ac:dyDescent="0.25">
      <c r="C297" s="15" t="s">
        <v>9</v>
      </c>
      <c r="D297" s="16" t="s">
        <v>7</v>
      </c>
      <c r="E297" s="15" t="s">
        <v>10</v>
      </c>
    </row>
    <row r="298" spans="1:8" x14ac:dyDescent="0.25">
      <c r="C298" s="15" t="s">
        <v>11</v>
      </c>
      <c r="D298" s="16" t="s">
        <v>86</v>
      </c>
      <c r="E298" s="15" t="s">
        <v>315</v>
      </c>
    </row>
    <row r="299" spans="1:8" x14ac:dyDescent="0.25">
      <c r="C299" s="15" t="s">
        <v>13</v>
      </c>
      <c r="D299" s="16" t="s">
        <v>7</v>
      </c>
      <c r="E299" s="15" t="s">
        <v>106</v>
      </c>
    </row>
    <row r="301" spans="1:8" x14ac:dyDescent="0.25">
      <c r="A301" s="17" t="s">
        <v>316</v>
      </c>
      <c r="B301" s="11">
        <v>1</v>
      </c>
      <c r="C301" s="17" t="s">
        <v>317</v>
      </c>
      <c r="D301" s="17" t="s">
        <v>46</v>
      </c>
      <c r="E301" s="11" t="s">
        <v>318</v>
      </c>
      <c r="F301" s="18">
        <v>1244.9100000000001</v>
      </c>
      <c r="G301" s="19">
        <v>4</v>
      </c>
      <c r="H301" s="20">
        <f>ROUND(ROUND(F301,2)*ROUND(G301,3),2)</f>
        <v>4979.6400000000003</v>
      </c>
    </row>
    <row r="302" spans="1:8" x14ac:dyDescent="0.25">
      <c r="A302" s="17" t="s">
        <v>316</v>
      </c>
      <c r="B302" s="11">
        <v>2</v>
      </c>
      <c r="C302" s="17" t="s">
        <v>319</v>
      </c>
      <c r="D302" s="17" t="s">
        <v>46</v>
      </c>
      <c r="E302" s="11" t="s">
        <v>320</v>
      </c>
      <c r="F302" s="18">
        <v>1313.92</v>
      </c>
      <c r="G302" s="19">
        <v>2</v>
      </c>
      <c r="H302" s="20">
        <f>ROUND(ROUND(F302,2)*ROUND(G302,3),2)</f>
        <v>2627.84</v>
      </c>
    </row>
    <row r="303" spans="1:8" x14ac:dyDescent="0.25">
      <c r="E303" s="15" t="s">
        <v>66</v>
      </c>
      <c r="F303" s="15"/>
      <c r="G303" s="15"/>
      <c r="H303" s="21">
        <f>SUM(H301:H302)</f>
        <v>7607.4800000000005</v>
      </c>
    </row>
    <row r="305" spans="1:8" x14ac:dyDescent="0.25">
      <c r="C305" s="15" t="s">
        <v>6</v>
      </c>
      <c r="D305" s="16" t="s">
        <v>7</v>
      </c>
      <c r="E305" s="15" t="s">
        <v>8</v>
      </c>
    </row>
    <row r="306" spans="1:8" x14ac:dyDescent="0.25">
      <c r="C306" s="15" t="s">
        <v>9</v>
      </c>
      <c r="D306" s="16" t="s">
        <v>7</v>
      </c>
      <c r="E306" s="15" t="s">
        <v>10</v>
      </c>
    </row>
    <row r="307" spans="1:8" x14ac:dyDescent="0.25">
      <c r="C307" s="15" t="s">
        <v>11</v>
      </c>
      <c r="D307" s="16" t="s">
        <v>86</v>
      </c>
      <c r="E307" s="15" t="s">
        <v>315</v>
      </c>
    </row>
    <row r="308" spans="1:8" x14ac:dyDescent="0.25">
      <c r="C308" s="15" t="s">
        <v>13</v>
      </c>
      <c r="D308" s="16" t="s">
        <v>67</v>
      </c>
      <c r="E308" s="15" t="s">
        <v>321</v>
      </c>
    </row>
    <row r="310" spans="1:8" x14ac:dyDescent="0.25">
      <c r="A310" s="17" t="s">
        <v>322</v>
      </c>
      <c r="B310" s="11">
        <v>1</v>
      </c>
      <c r="C310" s="17" t="s">
        <v>323</v>
      </c>
      <c r="D310" s="17" t="s">
        <v>17</v>
      </c>
      <c r="E310" s="11" t="s">
        <v>324</v>
      </c>
      <c r="F310" s="18">
        <v>22.57</v>
      </c>
      <c r="G310" s="19">
        <v>163</v>
      </c>
      <c r="H310" s="20">
        <f>ROUND(ROUND(F310,2)*ROUND(G310,3),2)</f>
        <v>3678.91</v>
      </c>
    </row>
    <row r="311" spans="1:8" x14ac:dyDescent="0.25">
      <c r="A311" s="17" t="s">
        <v>322</v>
      </c>
      <c r="B311" s="11">
        <v>2</v>
      </c>
      <c r="C311" s="17" t="s">
        <v>325</v>
      </c>
      <c r="D311" s="17" t="s">
        <v>17</v>
      </c>
      <c r="E311" s="11" t="s">
        <v>326</v>
      </c>
      <c r="F311" s="18">
        <v>23.55</v>
      </c>
      <c r="G311" s="19">
        <v>59.5</v>
      </c>
      <c r="H311" s="20">
        <f>ROUND(ROUND(F311,2)*ROUND(G311,3),2)</f>
        <v>1401.23</v>
      </c>
    </row>
    <row r="312" spans="1:8" x14ac:dyDescent="0.25">
      <c r="A312" s="17" t="s">
        <v>322</v>
      </c>
      <c r="B312" s="11">
        <v>3</v>
      </c>
      <c r="C312" s="17" t="s">
        <v>327</v>
      </c>
      <c r="D312" s="17" t="s">
        <v>17</v>
      </c>
      <c r="E312" s="11" t="s">
        <v>328</v>
      </c>
      <c r="F312" s="18">
        <v>24.22</v>
      </c>
      <c r="G312" s="19">
        <v>23</v>
      </c>
      <c r="H312" s="20">
        <f>ROUND(ROUND(F312,2)*ROUND(G312,3),2)</f>
        <v>557.05999999999995</v>
      </c>
    </row>
    <row r="313" spans="1:8" x14ac:dyDescent="0.25">
      <c r="A313" s="17" t="s">
        <v>322</v>
      </c>
      <c r="B313" s="11">
        <v>4</v>
      </c>
      <c r="C313" s="17" t="s">
        <v>329</v>
      </c>
      <c r="D313" s="17" t="s">
        <v>17</v>
      </c>
      <c r="E313" s="11" t="s">
        <v>330</v>
      </c>
      <c r="F313" s="18">
        <v>9.34</v>
      </c>
      <c r="G313" s="19">
        <v>40</v>
      </c>
      <c r="H313" s="20">
        <f>ROUND(ROUND(F313,2)*ROUND(G313,3),2)</f>
        <v>373.6</v>
      </c>
    </row>
    <row r="314" spans="1:8" x14ac:dyDescent="0.25">
      <c r="A314" s="17" t="s">
        <v>322</v>
      </c>
      <c r="B314" s="11">
        <v>5</v>
      </c>
      <c r="C314" s="17" t="s">
        <v>331</v>
      </c>
      <c r="D314" s="17" t="s">
        <v>17</v>
      </c>
      <c r="E314" s="11" t="s">
        <v>332</v>
      </c>
      <c r="F314" s="18">
        <v>51.53</v>
      </c>
      <c r="G314" s="19">
        <v>26.5</v>
      </c>
      <c r="H314" s="20">
        <f>ROUND(ROUND(F314,2)*ROUND(G314,3),2)</f>
        <v>1365.55</v>
      </c>
    </row>
    <row r="315" spans="1:8" x14ac:dyDescent="0.25">
      <c r="E315" s="15" t="s">
        <v>66</v>
      </c>
      <c r="F315" s="15"/>
      <c r="G315" s="15"/>
      <c r="H315" s="21">
        <f>SUM(H310:H314)</f>
        <v>7376.3499999999995</v>
      </c>
    </row>
    <row r="317" spans="1:8" x14ac:dyDescent="0.25">
      <c r="C317" s="15" t="s">
        <v>6</v>
      </c>
      <c r="D317" s="16" t="s">
        <v>7</v>
      </c>
      <c r="E317" s="15" t="s">
        <v>8</v>
      </c>
    </row>
    <row r="318" spans="1:8" x14ac:dyDescent="0.25">
      <c r="C318" s="15" t="s">
        <v>9</v>
      </c>
      <c r="D318" s="16" t="s">
        <v>7</v>
      </c>
      <c r="E318" s="15" t="s">
        <v>10</v>
      </c>
    </row>
    <row r="319" spans="1:8" x14ac:dyDescent="0.25">
      <c r="C319" s="15" t="s">
        <v>11</v>
      </c>
      <c r="D319" s="16" t="s">
        <v>86</v>
      </c>
      <c r="E319" s="15" t="s">
        <v>315</v>
      </c>
    </row>
    <row r="320" spans="1:8" x14ac:dyDescent="0.25">
      <c r="C320" s="15" t="s">
        <v>13</v>
      </c>
      <c r="D320" s="16" t="s">
        <v>86</v>
      </c>
      <c r="E320" s="15" t="s">
        <v>333</v>
      </c>
    </row>
    <row r="322" spans="1:8" x14ac:dyDescent="0.25">
      <c r="A322" s="17" t="s">
        <v>334</v>
      </c>
      <c r="B322" s="11">
        <v>1</v>
      </c>
      <c r="C322" s="17" t="s">
        <v>335</v>
      </c>
      <c r="D322" s="17" t="s">
        <v>46</v>
      </c>
      <c r="E322" s="11" t="s">
        <v>336</v>
      </c>
      <c r="F322" s="18">
        <v>37.51</v>
      </c>
      <c r="G322" s="19">
        <v>40</v>
      </c>
      <c r="H322" s="20">
        <f>ROUND(ROUND(F322,2)*ROUND(G322,3),2)</f>
        <v>1500.4</v>
      </c>
    </row>
    <row r="323" spans="1:8" x14ac:dyDescent="0.25">
      <c r="E323" s="15" t="s">
        <v>66</v>
      </c>
      <c r="F323" s="15"/>
      <c r="G323" s="15"/>
      <c r="H323" s="21">
        <f>SUM(H322:H322)</f>
        <v>1500.4</v>
      </c>
    </row>
    <row r="325" spans="1:8" x14ac:dyDescent="0.25">
      <c r="C325" s="15" t="s">
        <v>6</v>
      </c>
      <c r="D325" s="16" t="s">
        <v>7</v>
      </c>
      <c r="E325" s="15" t="s">
        <v>8</v>
      </c>
    </row>
    <row r="326" spans="1:8" x14ac:dyDescent="0.25">
      <c r="C326" s="15" t="s">
        <v>9</v>
      </c>
      <c r="D326" s="16" t="s">
        <v>7</v>
      </c>
      <c r="E326" s="15" t="s">
        <v>10</v>
      </c>
    </row>
    <row r="327" spans="1:8" x14ac:dyDescent="0.25">
      <c r="C327" s="15" t="s">
        <v>11</v>
      </c>
      <c r="D327" s="16" t="s">
        <v>253</v>
      </c>
      <c r="E327" s="15" t="s">
        <v>337</v>
      </c>
    </row>
    <row r="328" spans="1:8" x14ac:dyDescent="0.25">
      <c r="C328" s="15" t="s">
        <v>13</v>
      </c>
      <c r="D328" s="16" t="s">
        <v>7</v>
      </c>
      <c r="E328" s="15" t="s">
        <v>338</v>
      </c>
    </row>
    <row r="330" spans="1:8" x14ac:dyDescent="0.25">
      <c r="A330" s="17" t="s">
        <v>339</v>
      </c>
      <c r="B330" s="11">
        <v>1</v>
      </c>
      <c r="C330" s="17" t="s">
        <v>340</v>
      </c>
      <c r="D330" s="17" t="s">
        <v>46</v>
      </c>
      <c r="E330" s="11" t="s">
        <v>341</v>
      </c>
      <c r="F330" s="18">
        <v>11799.29</v>
      </c>
      <c r="G330" s="19">
        <v>1</v>
      </c>
      <c r="H330" s="20">
        <f t="shared" ref="H330:H338" si="10">ROUND(ROUND(F330,2)*ROUND(G330,3),2)</f>
        <v>11799.29</v>
      </c>
    </row>
    <row r="331" spans="1:8" x14ac:dyDescent="0.25">
      <c r="A331" s="17" t="s">
        <v>339</v>
      </c>
      <c r="B331" s="11">
        <v>2</v>
      </c>
      <c r="C331" s="17" t="s">
        <v>342</v>
      </c>
      <c r="D331" s="17" t="s">
        <v>46</v>
      </c>
      <c r="E331" s="11" t="s">
        <v>343</v>
      </c>
      <c r="F331" s="18">
        <v>16270.06</v>
      </c>
      <c r="G331" s="19">
        <v>1</v>
      </c>
      <c r="H331" s="20">
        <f t="shared" si="10"/>
        <v>16270.06</v>
      </c>
    </row>
    <row r="332" spans="1:8" x14ac:dyDescent="0.25">
      <c r="A332" s="17" t="s">
        <v>339</v>
      </c>
      <c r="B332" s="11">
        <v>3</v>
      </c>
      <c r="C332" s="17" t="s">
        <v>344</v>
      </c>
      <c r="D332" s="17" t="s">
        <v>46</v>
      </c>
      <c r="E332" s="11" t="s">
        <v>345</v>
      </c>
      <c r="F332" s="18">
        <v>8703.1</v>
      </c>
      <c r="G332" s="19">
        <v>1</v>
      </c>
      <c r="H332" s="20">
        <f t="shared" si="10"/>
        <v>8703.1</v>
      </c>
    </row>
    <row r="333" spans="1:8" x14ac:dyDescent="0.25">
      <c r="A333" s="17" t="s">
        <v>339</v>
      </c>
      <c r="B333" s="11">
        <v>4</v>
      </c>
      <c r="C333" s="17" t="s">
        <v>346</v>
      </c>
      <c r="D333" s="17" t="s">
        <v>46</v>
      </c>
      <c r="E333" s="11" t="s">
        <v>347</v>
      </c>
      <c r="F333" s="18">
        <v>9983.26</v>
      </c>
      <c r="G333" s="19">
        <v>1</v>
      </c>
      <c r="H333" s="20">
        <f t="shared" si="10"/>
        <v>9983.26</v>
      </c>
    </row>
    <row r="334" spans="1:8" x14ac:dyDescent="0.25">
      <c r="A334" s="17" t="s">
        <v>339</v>
      </c>
      <c r="B334" s="11">
        <v>5</v>
      </c>
      <c r="C334" s="17" t="s">
        <v>348</v>
      </c>
      <c r="D334" s="17" t="s">
        <v>46</v>
      </c>
      <c r="E334" s="11" t="s">
        <v>349</v>
      </c>
      <c r="F334" s="18">
        <v>13836.58</v>
      </c>
      <c r="G334" s="19">
        <v>1</v>
      </c>
      <c r="H334" s="20">
        <f t="shared" si="10"/>
        <v>13836.58</v>
      </c>
    </row>
    <row r="335" spans="1:8" x14ac:dyDescent="0.25">
      <c r="A335" s="17" t="s">
        <v>339</v>
      </c>
      <c r="B335" s="11">
        <v>6</v>
      </c>
      <c r="C335" s="17" t="s">
        <v>350</v>
      </c>
      <c r="D335" s="17" t="s">
        <v>46</v>
      </c>
      <c r="E335" s="11" t="s">
        <v>351</v>
      </c>
      <c r="F335" s="18">
        <v>11383.66</v>
      </c>
      <c r="G335" s="19">
        <v>1</v>
      </c>
      <c r="H335" s="20">
        <f t="shared" si="10"/>
        <v>11383.66</v>
      </c>
    </row>
    <row r="336" spans="1:8" x14ac:dyDescent="0.25">
      <c r="A336" s="17" t="s">
        <v>339</v>
      </c>
      <c r="B336" s="11">
        <v>7</v>
      </c>
      <c r="C336" s="17" t="s">
        <v>352</v>
      </c>
      <c r="D336" s="17" t="s">
        <v>46</v>
      </c>
      <c r="E336" s="11" t="s">
        <v>353</v>
      </c>
      <c r="F336" s="18">
        <v>8515.7800000000007</v>
      </c>
      <c r="G336" s="19">
        <v>1</v>
      </c>
      <c r="H336" s="20">
        <f t="shared" si="10"/>
        <v>8515.7800000000007</v>
      </c>
    </row>
    <row r="337" spans="1:8" x14ac:dyDescent="0.25">
      <c r="A337" s="17" t="s">
        <v>339</v>
      </c>
      <c r="B337" s="11">
        <v>8</v>
      </c>
      <c r="C337" s="17" t="s">
        <v>354</v>
      </c>
      <c r="D337" s="17" t="s">
        <v>46</v>
      </c>
      <c r="E337" s="11" t="s">
        <v>355</v>
      </c>
      <c r="F337" s="18">
        <v>15614.25</v>
      </c>
      <c r="G337" s="19">
        <v>1</v>
      </c>
      <c r="H337" s="20">
        <f t="shared" si="10"/>
        <v>15614.25</v>
      </c>
    </row>
    <row r="338" spans="1:8" x14ac:dyDescent="0.25">
      <c r="A338" s="17" t="s">
        <v>339</v>
      </c>
      <c r="B338" s="11">
        <v>9</v>
      </c>
      <c r="C338" s="17" t="s">
        <v>356</v>
      </c>
      <c r="D338" s="17" t="s">
        <v>46</v>
      </c>
      <c r="E338" s="11" t="s">
        <v>357</v>
      </c>
      <c r="F338" s="18">
        <v>20330.2</v>
      </c>
      <c r="G338" s="19">
        <v>1</v>
      </c>
      <c r="H338" s="20">
        <f t="shared" si="10"/>
        <v>20330.2</v>
      </c>
    </row>
    <row r="339" spans="1:8" x14ac:dyDescent="0.25">
      <c r="E339" s="15" t="s">
        <v>66</v>
      </c>
      <c r="F339" s="15"/>
      <c r="G339" s="15"/>
      <c r="H339" s="21">
        <f>SUM(H330:H338)</f>
        <v>116436.18</v>
      </c>
    </row>
    <row r="341" spans="1:8" x14ac:dyDescent="0.25">
      <c r="C341" s="15" t="s">
        <v>6</v>
      </c>
      <c r="D341" s="16" t="s">
        <v>7</v>
      </c>
      <c r="E341" s="15" t="s">
        <v>8</v>
      </c>
    </row>
    <row r="342" spans="1:8" x14ac:dyDescent="0.25">
      <c r="C342" s="15" t="s">
        <v>9</v>
      </c>
      <c r="D342" s="16" t="s">
        <v>7</v>
      </c>
      <c r="E342" s="15" t="s">
        <v>10</v>
      </c>
    </row>
    <row r="343" spans="1:8" x14ac:dyDescent="0.25">
      <c r="C343" s="15" t="s">
        <v>11</v>
      </c>
      <c r="D343" s="16" t="s">
        <v>253</v>
      </c>
      <c r="E343" s="15" t="s">
        <v>337</v>
      </c>
    </row>
    <row r="344" spans="1:8" x14ac:dyDescent="0.25">
      <c r="C344" s="15" t="s">
        <v>13</v>
      </c>
      <c r="D344" s="16" t="s">
        <v>67</v>
      </c>
      <c r="E344" s="15" t="s">
        <v>358</v>
      </c>
    </row>
    <row r="346" spans="1:8" x14ac:dyDescent="0.25">
      <c r="A346" s="17" t="s">
        <v>359</v>
      </c>
      <c r="B346" s="11">
        <v>1</v>
      </c>
      <c r="C346" s="17" t="s">
        <v>360</v>
      </c>
      <c r="D346" s="17" t="s">
        <v>17</v>
      </c>
      <c r="E346" s="11" t="s">
        <v>361</v>
      </c>
      <c r="F346" s="18">
        <v>2.19</v>
      </c>
      <c r="G346" s="19">
        <v>480</v>
      </c>
      <c r="H346" s="20">
        <f t="shared" ref="H346:H354" si="11">ROUND(ROUND(F346,2)*ROUND(G346,3),2)</f>
        <v>1051.2</v>
      </c>
    </row>
    <row r="347" spans="1:8" x14ac:dyDescent="0.25">
      <c r="A347" s="17" t="s">
        <v>359</v>
      </c>
      <c r="B347" s="11">
        <v>2</v>
      </c>
      <c r="C347" s="17" t="s">
        <v>362</v>
      </c>
      <c r="D347" s="17" t="s">
        <v>17</v>
      </c>
      <c r="E347" s="11" t="s">
        <v>363</v>
      </c>
      <c r="F347" s="18">
        <v>4.04</v>
      </c>
      <c r="G347" s="19">
        <v>1856</v>
      </c>
      <c r="H347" s="20">
        <f t="shared" si="11"/>
        <v>7498.24</v>
      </c>
    </row>
    <row r="348" spans="1:8" x14ac:dyDescent="0.25">
      <c r="A348" s="17" t="s">
        <v>359</v>
      </c>
      <c r="B348" s="11">
        <v>3</v>
      </c>
      <c r="C348" s="17" t="s">
        <v>364</v>
      </c>
      <c r="D348" s="17" t="s">
        <v>17</v>
      </c>
      <c r="E348" s="11" t="s">
        <v>365</v>
      </c>
      <c r="F348" s="18">
        <v>4.97</v>
      </c>
      <c r="G348" s="19">
        <v>1140</v>
      </c>
      <c r="H348" s="20">
        <f t="shared" si="11"/>
        <v>5665.8</v>
      </c>
    </row>
    <row r="349" spans="1:8" x14ac:dyDescent="0.25">
      <c r="A349" s="17" t="s">
        <v>359</v>
      </c>
      <c r="B349" s="11">
        <v>4</v>
      </c>
      <c r="C349" s="17" t="s">
        <v>366</v>
      </c>
      <c r="D349" s="17" t="s">
        <v>17</v>
      </c>
      <c r="E349" s="11" t="s">
        <v>367</v>
      </c>
      <c r="F349" s="18">
        <v>6.71</v>
      </c>
      <c r="G349" s="19">
        <v>1055</v>
      </c>
      <c r="H349" s="20">
        <f t="shared" si="11"/>
        <v>7079.05</v>
      </c>
    </row>
    <row r="350" spans="1:8" x14ac:dyDescent="0.25">
      <c r="A350" s="17" t="s">
        <v>359</v>
      </c>
      <c r="B350" s="11">
        <v>5</v>
      </c>
      <c r="C350" s="17" t="s">
        <v>368</v>
      </c>
      <c r="D350" s="17" t="s">
        <v>17</v>
      </c>
      <c r="E350" s="11" t="s">
        <v>369</v>
      </c>
      <c r="F350" s="18">
        <v>8.6199999999999992</v>
      </c>
      <c r="G350" s="19">
        <v>640</v>
      </c>
      <c r="H350" s="20">
        <f t="shared" si="11"/>
        <v>5516.8</v>
      </c>
    </row>
    <row r="351" spans="1:8" x14ac:dyDescent="0.25">
      <c r="A351" s="17" t="s">
        <v>359</v>
      </c>
      <c r="B351" s="11">
        <v>6</v>
      </c>
      <c r="C351" s="17" t="s">
        <v>370</v>
      </c>
      <c r="D351" s="17" t="s">
        <v>17</v>
      </c>
      <c r="E351" s="11" t="s">
        <v>371</v>
      </c>
      <c r="F351" s="18">
        <v>6.8</v>
      </c>
      <c r="G351" s="19">
        <v>213</v>
      </c>
      <c r="H351" s="20">
        <f t="shared" si="11"/>
        <v>1448.4</v>
      </c>
    </row>
    <row r="352" spans="1:8" x14ac:dyDescent="0.25">
      <c r="A352" s="17" t="s">
        <v>359</v>
      </c>
      <c r="B352" s="11">
        <v>7</v>
      </c>
      <c r="C352" s="17" t="s">
        <v>372</v>
      </c>
      <c r="D352" s="17" t="s">
        <v>17</v>
      </c>
      <c r="E352" s="11" t="s">
        <v>373</v>
      </c>
      <c r="F352" s="18">
        <v>80.11</v>
      </c>
      <c r="G352" s="19">
        <v>103</v>
      </c>
      <c r="H352" s="20">
        <f t="shared" si="11"/>
        <v>8251.33</v>
      </c>
    </row>
    <row r="353" spans="1:8" x14ac:dyDescent="0.25">
      <c r="A353" s="17" t="s">
        <v>359</v>
      </c>
      <c r="B353" s="11">
        <v>8</v>
      </c>
      <c r="C353" s="17" t="s">
        <v>374</v>
      </c>
      <c r="D353" s="17" t="s">
        <v>17</v>
      </c>
      <c r="E353" s="11" t="s">
        <v>375</v>
      </c>
      <c r="F353" s="18">
        <v>114.54</v>
      </c>
      <c r="G353" s="19">
        <v>282</v>
      </c>
      <c r="H353" s="20">
        <f t="shared" si="11"/>
        <v>32300.28</v>
      </c>
    </row>
    <row r="354" spans="1:8" x14ac:dyDescent="0.25">
      <c r="A354" s="17" t="s">
        <v>359</v>
      </c>
      <c r="B354" s="11">
        <v>9</v>
      </c>
      <c r="C354" s="17" t="s">
        <v>376</v>
      </c>
      <c r="D354" s="17" t="s">
        <v>17</v>
      </c>
      <c r="E354" s="11" t="s">
        <v>377</v>
      </c>
      <c r="F354" s="18">
        <v>199.57</v>
      </c>
      <c r="G354" s="19">
        <v>46</v>
      </c>
      <c r="H354" s="20">
        <f t="shared" si="11"/>
        <v>9180.2199999999993</v>
      </c>
    </row>
    <row r="355" spans="1:8" x14ac:dyDescent="0.25">
      <c r="E355" s="15" t="s">
        <v>66</v>
      </c>
      <c r="F355" s="15"/>
      <c r="G355" s="15"/>
      <c r="H355" s="21">
        <f>SUM(H346:H354)</f>
        <v>77991.320000000007</v>
      </c>
    </row>
    <row r="357" spans="1:8" x14ac:dyDescent="0.25">
      <c r="C357" s="15" t="s">
        <v>6</v>
      </c>
      <c r="D357" s="16" t="s">
        <v>7</v>
      </c>
      <c r="E357" s="15" t="s">
        <v>8</v>
      </c>
    </row>
    <row r="358" spans="1:8" x14ac:dyDescent="0.25">
      <c r="C358" s="15" t="s">
        <v>9</v>
      </c>
      <c r="D358" s="16" t="s">
        <v>7</v>
      </c>
      <c r="E358" s="15" t="s">
        <v>10</v>
      </c>
    </row>
    <row r="359" spans="1:8" x14ac:dyDescent="0.25">
      <c r="C359" s="15" t="s">
        <v>11</v>
      </c>
      <c r="D359" s="16" t="s">
        <v>253</v>
      </c>
      <c r="E359" s="15" t="s">
        <v>337</v>
      </c>
    </row>
    <row r="360" spans="1:8" x14ac:dyDescent="0.25">
      <c r="C360" s="15" t="s">
        <v>13</v>
      </c>
      <c r="D360" s="16" t="s">
        <v>86</v>
      </c>
      <c r="E360" s="15" t="s">
        <v>378</v>
      </c>
    </row>
    <row r="362" spans="1:8" ht="135.75" x14ac:dyDescent="0.25">
      <c r="A362" s="17" t="s">
        <v>379</v>
      </c>
      <c r="B362" s="11">
        <v>1</v>
      </c>
      <c r="C362" s="17" t="s">
        <v>380</v>
      </c>
      <c r="D362" s="17" t="s">
        <v>46</v>
      </c>
      <c r="E362" s="22" t="s">
        <v>381</v>
      </c>
      <c r="F362" s="18">
        <v>52.05</v>
      </c>
      <c r="G362" s="19">
        <v>814</v>
      </c>
      <c r="H362" s="20">
        <f t="shared" ref="H362:H371" si="12">ROUND(ROUND(F362,2)*ROUND(G362,3),2)</f>
        <v>42368.7</v>
      </c>
    </row>
    <row r="363" spans="1:8" ht="147" x14ac:dyDescent="0.25">
      <c r="A363" s="17" t="s">
        <v>379</v>
      </c>
      <c r="B363" s="11">
        <v>2</v>
      </c>
      <c r="C363" s="17" t="s">
        <v>382</v>
      </c>
      <c r="D363" s="17" t="s">
        <v>46</v>
      </c>
      <c r="E363" s="22" t="s">
        <v>383</v>
      </c>
      <c r="F363" s="18">
        <v>62.28</v>
      </c>
      <c r="G363" s="19">
        <v>334</v>
      </c>
      <c r="H363" s="20">
        <f t="shared" si="12"/>
        <v>20801.52</v>
      </c>
    </row>
    <row r="364" spans="1:8" ht="135.75" x14ac:dyDescent="0.25">
      <c r="A364" s="17" t="s">
        <v>379</v>
      </c>
      <c r="B364" s="11">
        <v>3</v>
      </c>
      <c r="C364" s="17" t="s">
        <v>384</v>
      </c>
      <c r="D364" s="17" t="s">
        <v>46</v>
      </c>
      <c r="E364" s="22" t="s">
        <v>385</v>
      </c>
      <c r="F364" s="18">
        <v>63.59</v>
      </c>
      <c r="G364" s="19">
        <v>8</v>
      </c>
      <c r="H364" s="20">
        <f t="shared" si="12"/>
        <v>508.72</v>
      </c>
    </row>
    <row r="365" spans="1:8" ht="124.5" x14ac:dyDescent="0.25">
      <c r="A365" s="17" t="s">
        <v>379</v>
      </c>
      <c r="B365" s="11">
        <v>4</v>
      </c>
      <c r="C365" s="17" t="s">
        <v>386</v>
      </c>
      <c r="D365" s="17" t="s">
        <v>46</v>
      </c>
      <c r="E365" s="22" t="s">
        <v>387</v>
      </c>
      <c r="F365" s="18">
        <v>72.98</v>
      </c>
      <c r="G365" s="19">
        <v>58</v>
      </c>
      <c r="H365" s="20">
        <f t="shared" si="12"/>
        <v>4232.84</v>
      </c>
    </row>
    <row r="366" spans="1:8" ht="124.5" x14ac:dyDescent="0.25">
      <c r="A366" s="17" t="s">
        <v>379</v>
      </c>
      <c r="B366" s="11">
        <v>5</v>
      </c>
      <c r="C366" s="17" t="s">
        <v>388</v>
      </c>
      <c r="D366" s="17" t="s">
        <v>46</v>
      </c>
      <c r="E366" s="22" t="s">
        <v>389</v>
      </c>
      <c r="F366" s="18">
        <v>77.78</v>
      </c>
      <c r="G366" s="19">
        <v>72</v>
      </c>
      <c r="H366" s="20">
        <f t="shared" si="12"/>
        <v>5600.16</v>
      </c>
    </row>
    <row r="367" spans="1:8" ht="124.5" x14ac:dyDescent="0.25">
      <c r="A367" s="17" t="s">
        <v>379</v>
      </c>
      <c r="B367" s="11">
        <v>6</v>
      </c>
      <c r="C367" s="17" t="s">
        <v>390</v>
      </c>
      <c r="D367" s="17" t="s">
        <v>46</v>
      </c>
      <c r="E367" s="22" t="s">
        <v>391</v>
      </c>
      <c r="F367" s="18">
        <v>86.28</v>
      </c>
      <c r="G367" s="19">
        <v>13</v>
      </c>
      <c r="H367" s="20">
        <f t="shared" si="12"/>
        <v>1121.6400000000001</v>
      </c>
    </row>
    <row r="368" spans="1:8" ht="124.5" x14ac:dyDescent="0.25">
      <c r="A368" s="17" t="s">
        <v>379</v>
      </c>
      <c r="B368" s="11">
        <v>7</v>
      </c>
      <c r="C368" s="17" t="s">
        <v>392</v>
      </c>
      <c r="D368" s="17" t="s">
        <v>46</v>
      </c>
      <c r="E368" s="22" t="s">
        <v>393</v>
      </c>
      <c r="F368" s="18">
        <v>94.76</v>
      </c>
      <c r="G368" s="19">
        <v>5</v>
      </c>
      <c r="H368" s="20">
        <f t="shared" si="12"/>
        <v>473.8</v>
      </c>
    </row>
    <row r="369" spans="1:8" ht="124.5" x14ac:dyDescent="0.25">
      <c r="A369" s="17" t="s">
        <v>379</v>
      </c>
      <c r="B369" s="11">
        <v>8</v>
      </c>
      <c r="C369" s="17" t="s">
        <v>394</v>
      </c>
      <c r="D369" s="17" t="s">
        <v>46</v>
      </c>
      <c r="E369" s="22" t="s">
        <v>395</v>
      </c>
      <c r="F369" s="18">
        <v>102.39</v>
      </c>
      <c r="G369" s="19">
        <v>14</v>
      </c>
      <c r="H369" s="20">
        <f t="shared" si="12"/>
        <v>1433.46</v>
      </c>
    </row>
    <row r="370" spans="1:8" ht="124.5" x14ac:dyDescent="0.25">
      <c r="A370" s="17" t="s">
        <v>379</v>
      </c>
      <c r="B370" s="11">
        <v>9</v>
      </c>
      <c r="C370" s="17" t="s">
        <v>396</v>
      </c>
      <c r="D370" s="17" t="s">
        <v>46</v>
      </c>
      <c r="E370" s="22" t="s">
        <v>397</v>
      </c>
      <c r="F370" s="18">
        <v>242.7</v>
      </c>
      <c r="G370" s="19">
        <v>4</v>
      </c>
      <c r="H370" s="20">
        <f t="shared" si="12"/>
        <v>970.8</v>
      </c>
    </row>
    <row r="371" spans="1:8" ht="124.5" x14ac:dyDescent="0.25">
      <c r="A371" s="17" t="s">
        <v>379</v>
      </c>
      <c r="B371" s="11">
        <v>10</v>
      </c>
      <c r="C371" s="17" t="s">
        <v>398</v>
      </c>
      <c r="D371" s="17" t="s">
        <v>46</v>
      </c>
      <c r="E371" s="22" t="s">
        <v>399</v>
      </c>
      <c r="F371" s="18">
        <v>269.22000000000003</v>
      </c>
      <c r="G371" s="19">
        <v>4</v>
      </c>
      <c r="H371" s="20">
        <f t="shared" si="12"/>
        <v>1076.8800000000001</v>
      </c>
    </row>
    <row r="372" spans="1:8" x14ac:dyDescent="0.25">
      <c r="E372" s="15" t="s">
        <v>66</v>
      </c>
      <c r="F372" s="15"/>
      <c r="G372" s="15"/>
      <c r="H372" s="21">
        <f>SUM(H362:H371)</f>
        <v>78588.520000000019</v>
      </c>
    </row>
    <row r="374" spans="1:8" x14ac:dyDescent="0.25">
      <c r="C374" s="15" t="s">
        <v>6</v>
      </c>
      <c r="D374" s="16" t="s">
        <v>7</v>
      </c>
      <c r="E374" s="15" t="s">
        <v>8</v>
      </c>
    </row>
    <row r="375" spans="1:8" x14ac:dyDescent="0.25">
      <c r="C375" s="15" t="s">
        <v>9</v>
      </c>
      <c r="D375" s="16" t="s">
        <v>7</v>
      </c>
      <c r="E375" s="15" t="s">
        <v>10</v>
      </c>
    </row>
    <row r="376" spans="1:8" x14ac:dyDescent="0.25">
      <c r="C376" s="15" t="s">
        <v>11</v>
      </c>
      <c r="D376" s="16" t="s">
        <v>253</v>
      </c>
      <c r="E376" s="15" t="s">
        <v>337</v>
      </c>
    </row>
    <row r="377" spans="1:8" x14ac:dyDescent="0.25">
      <c r="C377" s="15" t="s">
        <v>13</v>
      </c>
      <c r="D377" s="16" t="s">
        <v>253</v>
      </c>
      <c r="E377" s="15" t="s">
        <v>400</v>
      </c>
    </row>
    <row r="379" spans="1:8" x14ac:dyDescent="0.25">
      <c r="A379" s="17" t="s">
        <v>401</v>
      </c>
      <c r="B379" s="11">
        <v>1</v>
      </c>
      <c r="C379" s="17" t="s">
        <v>402</v>
      </c>
      <c r="D379" s="17" t="s">
        <v>46</v>
      </c>
      <c r="E379" s="11" t="s">
        <v>403</v>
      </c>
      <c r="F379" s="18">
        <v>17.38</v>
      </c>
      <c r="G379" s="19">
        <v>614</v>
      </c>
      <c r="H379" s="20">
        <f t="shared" ref="H379:H388" si="13">ROUND(ROUND(F379,2)*ROUND(G379,3),2)</f>
        <v>10671.32</v>
      </c>
    </row>
    <row r="380" spans="1:8" x14ac:dyDescent="0.25">
      <c r="A380" s="17" t="s">
        <v>401</v>
      </c>
      <c r="B380" s="11">
        <v>2</v>
      </c>
      <c r="C380" s="17" t="s">
        <v>404</v>
      </c>
      <c r="D380" s="17" t="s">
        <v>46</v>
      </c>
      <c r="E380" s="11" t="s">
        <v>405</v>
      </c>
      <c r="F380" s="18">
        <v>29.71</v>
      </c>
      <c r="G380" s="19">
        <v>2</v>
      </c>
      <c r="H380" s="20">
        <f t="shared" si="13"/>
        <v>59.42</v>
      </c>
    </row>
    <row r="381" spans="1:8" x14ac:dyDescent="0.25">
      <c r="A381" s="17" t="s">
        <v>401</v>
      </c>
      <c r="B381" s="11">
        <v>3</v>
      </c>
      <c r="C381" s="17" t="s">
        <v>406</v>
      </c>
      <c r="D381" s="17" t="s">
        <v>46</v>
      </c>
      <c r="E381" s="11" t="s">
        <v>407</v>
      </c>
      <c r="F381" s="18">
        <v>36.630000000000003</v>
      </c>
      <c r="G381" s="19">
        <v>28</v>
      </c>
      <c r="H381" s="20">
        <f t="shared" si="13"/>
        <v>1025.6400000000001</v>
      </c>
    </row>
    <row r="382" spans="1:8" x14ac:dyDescent="0.25">
      <c r="A382" s="17" t="s">
        <v>401</v>
      </c>
      <c r="B382" s="11">
        <v>4</v>
      </c>
      <c r="C382" s="17" t="s">
        <v>408</v>
      </c>
      <c r="D382" s="17" t="s">
        <v>46</v>
      </c>
      <c r="E382" s="11" t="s">
        <v>409</v>
      </c>
      <c r="F382" s="18">
        <v>15.46</v>
      </c>
      <c r="G382" s="19">
        <v>264</v>
      </c>
      <c r="H382" s="20">
        <f t="shared" si="13"/>
        <v>4081.44</v>
      </c>
    </row>
    <row r="383" spans="1:8" x14ac:dyDescent="0.25">
      <c r="A383" s="17" t="s">
        <v>401</v>
      </c>
      <c r="B383" s="11">
        <v>5</v>
      </c>
      <c r="C383" s="17" t="s">
        <v>410</v>
      </c>
      <c r="D383" s="17" t="s">
        <v>46</v>
      </c>
      <c r="E383" s="11" t="s">
        <v>411</v>
      </c>
      <c r="F383" s="18">
        <v>15.46</v>
      </c>
      <c r="G383" s="19">
        <v>96</v>
      </c>
      <c r="H383" s="20">
        <f t="shared" si="13"/>
        <v>1484.16</v>
      </c>
    </row>
    <row r="384" spans="1:8" x14ac:dyDescent="0.25">
      <c r="A384" s="17" t="s">
        <v>401</v>
      </c>
      <c r="B384" s="11">
        <v>6</v>
      </c>
      <c r="C384" s="17" t="s">
        <v>412</v>
      </c>
      <c r="D384" s="17" t="s">
        <v>46</v>
      </c>
      <c r="E384" s="11" t="s">
        <v>413</v>
      </c>
      <c r="F384" s="18">
        <v>17.09</v>
      </c>
      <c r="G384" s="19">
        <v>253</v>
      </c>
      <c r="H384" s="20">
        <f t="shared" si="13"/>
        <v>4323.7700000000004</v>
      </c>
    </row>
    <row r="385" spans="1:8" x14ac:dyDescent="0.25">
      <c r="A385" s="17" t="s">
        <v>401</v>
      </c>
      <c r="B385" s="11">
        <v>7</v>
      </c>
      <c r="C385" s="17" t="s">
        <v>414</v>
      </c>
      <c r="D385" s="17" t="s">
        <v>46</v>
      </c>
      <c r="E385" s="11" t="s">
        <v>415</v>
      </c>
      <c r="F385" s="18">
        <v>17.489999999999998</v>
      </c>
      <c r="G385" s="19">
        <v>116</v>
      </c>
      <c r="H385" s="20">
        <f t="shared" si="13"/>
        <v>2028.84</v>
      </c>
    </row>
    <row r="386" spans="1:8" x14ac:dyDescent="0.25">
      <c r="A386" s="17" t="s">
        <v>401</v>
      </c>
      <c r="B386" s="11">
        <v>8</v>
      </c>
      <c r="C386" s="17" t="s">
        <v>416</v>
      </c>
      <c r="D386" s="17" t="s">
        <v>46</v>
      </c>
      <c r="E386" s="11" t="s">
        <v>417</v>
      </c>
      <c r="F386" s="18">
        <v>110.66</v>
      </c>
      <c r="G386" s="19">
        <v>14</v>
      </c>
      <c r="H386" s="20">
        <f t="shared" si="13"/>
        <v>1549.24</v>
      </c>
    </row>
    <row r="387" spans="1:8" x14ac:dyDescent="0.25">
      <c r="A387" s="17" t="s">
        <v>401</v>
      </c>
      <c r="B387" s="11">
        <v>9</v>
      </c>
      <c r="C387" s="17" t="s">
        <v>418</v>
      </c>
      <c r="D387" s="17" t="s">
        <v>46</v>
      </c>
      <c r="E387" s="11" t="s">
        <v>419</v>
      </c>
      <c r="F387" s="18">
        <v>311.3</v>
      </c>
      <c r="G387" s="19">
        <v>8</v>
      </c>
      <c r="H387" s="20">
        <f t="shared" si="13"/>
        <v>2490.4</v>
      </c>
    </row>
    <row r="388" spans="1:8" x14ac:dyDescent="0.25">
      <c r="A388" s="17" t="s">
        <v>401</v>
      </c>
      <c r="B388" s="11">
        <v>10</v>
      </c>
      <c r="C388" s="17" t="s">
        <v>420</v>
      </c>
      <c r="D388" s="17" t="s">
        <v>17</v>
      </c>
      <c r="E388" s="11" t="s">
        <v>421</v>
      </c>
      <c r="F388" s="18">
        <v>16.2</v>
      </c>
      <c r="G388" s="19">
        <v>60</v>
      </c>
      <c r="H388" s="20">
        <f t="shared" si="13"/>
        <v>972</v>
      </c>
    </row>
    <row r="389" spans="1:8" x14ac:dyDescent="0.25">
      <c r="E389" s="15" t="s">
        <v>66</v>
      </c>
      <c r="F389" s="15"/>
      <c r="G389" s="15"/>
      <c r="H389" s="21">
        <f>SUM(H379:H388)</f>
        <v>28686.230000000003</v>
      </c>
    </row>
    <row r="391" spans="1:8" x14ac:dyDescent="0.25">
      <c r="C391" s="15" t="s">
        <v>6</v>
      </c>
      <c r="D391" s="16" t="s">
        <v>7</v>
      </c>
      <c r="E391" s="15" t="s">
        <v>8</v>
      </c>
    </row>
    <row r="392" spans="1:8" x14ac:dyDescent="0.25">
      <c r="C392" s="15" t="s">
        <v>9</v>
      </c>
      <c r="D392" s="16" t="s">
        <v>7</v>
      </c>
      <c r="E392" s="15" t="s">
        <v>10</v>
      </c>
    </row>
    <row r="393" spans="1:8" x14ac:dyDescent="0.25">
      <c r="C393" s="15" t="s">
        <v>11</v>
      </c>
      <c r="D393" s="16" t="s">
        <v>268</v>
      </c>
      <c r="E393" s="15" t="s">
        <v>422</v>
      </c>
    </row>
    <row r="394" spans="1:8" x14ac:dyDescent="0.25">
      <c r="C394" s="15" t="s">
        <v>13</v>
      </c>
      <c r="D394" s="16" t="s">
        <v>7</v>
      </c>
      <c r="E394" s="15" t="s">
        <v>423</v>
      </c>
    </row>
    <row r="396" spans="1:8" x14ac:dyDescent="0.25">
      <c r="A396" s="17" t="s">
        <v>424</v>
      </c>
      <c r="B396" s="11">
        <v>1</v>
      </c>
      <c r="C396" s="17" t="s">
        <v>425</v>
      </c>
      <c r="D396" s="17" t="s">
        <v>46</v>
      </c>
      <c r="E396" s="11" t="s">
        <v>426</v>
      </c>
      <c r="F396" s="18">
        <v>672</v>
      </c>
      <c r="G396" s="19">
        <v>1</v>
      </c>
      <c r="H396" s="20">
        <f t="shared" ref="H396:H409" si="14">ROUND(ROUND(F396,2)*ROUND(G396,3),2)</f>
        <v>672</v>
      </c>
    </row>
    <row r="397" spans="1:8" x14ac:dyDescent="0.25">
      <c r="A397" s="17" t="s">
        <v>424</v>
      </c>
      <c r="B397" s="11">
        <v>2</v>
      </c>
      <c r="C397" s="17" t="s">
        <v>427</v>
      </c>
      <c r="D397" s="17" t="s">
        <v>46</v>
      </c>
      <c r="E397" s="11" t="s">
        <v>428</v>
      </c>
      <c r="F397" s="18">
        <v>191.09</v>
      </c>
      <c r="G397" s="19">
        <v>32</v>
      </c>
      <c r="H397" s="20">
        <f t="shared" si="14"/>
        <v>6114.88</v>
      </c>
    </row>
    <row r="398" spans="1:8" x14ac:dyDescent="0.25">
      <c r="A398" s="17" t="s">
        <v>424</v>
      </c>
      <c r="B398" s="11">
        <v>3</v>
      </c>
      <c r="C398" s="17" t="s">
        <v>429</v>
      </c>
      <c r="D398" s="17" t="s">
        <v>46</v>
      </c>
      <c r="E398" s="11" t="s">
        <v>430</v>
      </c>
      <c r="F398" s="18">
        <v>207.89</v>
      </c>
      <c r="G398" s="19">
        <v>53</v>
      </c>
      <c r="H398" s="20">
        <f t="shared" si="14"/>
        <v>11018.17</v>
      </c>
    </row>
    <row r="399" spans="1:8" x14ac:dyDescent="0.25">
      <c r="A399" s="17" t="s">
        <v>424</v>
      </c>
      <c r="B399" s="11">
        <v>4</v>
      </c>
      <c r="C399" s="17" t="s">
        <v>431</v>
      </c>
      <c r="D399" s="17" t="s">
        <v>46</v>
      </c>
      <c r="E399" s="11" t="s">
        <v>432</v>
      </c>
      <c r="F399" s="18">
        <v>146.09</v>
      </c>
      <c r="G399" s="19">
        <v>91</v>
      </c>
      <c r="H399" s="20">
        <f t="shared" si="14"/>
        <v>13294.19</v>
      </c>
    </row>
    <row r="400" spans="1:8" x14ac:dyDescent="0.25">
      <c r="A400" s="17" t="s">
        <v>424</v>
      </c>
      <c r="B400" s="11">
        <v>5</v>
      </c>
      <c r="C400" s="17" t="s">
        <v>433</v>
      </c>
      <c r="D400" s="17" t="s">
        <v>46</v>
      </c>
      <c r="E400" s="11" t="s">
        <v>434</v>
      </c>
      <c r="F400" s="18">
        <v>97.49</v>
      </c>
      <c r="G400" s="19">
        <v>83</v>
      </c>
      <c r="H400" s="20">
        <f t="shared" si="14"/>
        <v>8091.67</v>
      </c>
    </row>
    <row r="401" spans="1:8" x14ac:dyDescent="0.25">
      <c r="A401" s="17" t="s">
        <v>424</v>
      </c>
      <c r="B401" s="11">
        <v>6</v>
      </c>
      <c r="C401" s="17" t="s">
        <v>435</v>
      </c>
      <c r="D401" s="17" t="s">
        <v>46</v>
      </c>
      <c r="E401" s="11" t="s">
        <v>436</v>
      </c>
      <c r="F401" s="18">
        <v>84.89</v>
      </c>
      <c r="G401" s="19">
        <v>64</v>
      </c>
      <c r="H401" s="20">
        <f t="shared" si="14"/>
        <v>5432.96</v>
      </c>
    </row>
    <row r="402" spans="1:8" x14ac:dyDescent="0.25">
      <c r="A402" s="17" t="s">
        <v>424</v>
      </c>
      <c r="B402" s="11">
        <v>7</v>
      </c>
      <c r="C402" s="17" t="s">
        <v>437</v>
      </c>
      <c r="D402" s="17" t="s">
        <v>46</v>
      </c>
      <c r="E402" s="11" t="s">
        <v>438</v>
      </c>
      <c r="F402" s="18">
        <v>329.09</v>
      </c>
      <c r="G402" s="19">
        <v>91</v>
      </c>
      <c r="H402" s="20">
        <f t="shared" si="14"/>
        <v>29947.19</v>
      </c>
    </row>
    <row r="403" spans="1:8" x14ac:dyDescent="0.25">
      <c r="A403" s="17" t="s">
        <v>424</v>
      </c>
      <c r="B403" s="11">
        <v>8</v>
      </c>
      <c r="C403" s="17" t="s">
        <v>439</v>
      </c>
      <c r="D403" s="17" t="s">
        <v>46</v>
      </c>
      <c r="E403" s="11" t="s">
        <v>440</v>
      </c>
      <c r="F403" s="18">
        <v>271.49</v>
      </c>
      <c r="G403" s="19">
        <v>4</v>
      </c>
      <c r="H403" s="20">
        <f t="shared" si="14"/>
        <v>1085.96</v>
      </c>
    </row>
    <row r="404" spans="1:8" x14ac:dyDescent="0.25">
      <c r="A404" s="17" t="s">
        <v>424</v>
      </c>
      <c r="B404" s="11">
        <v>9</v>
      </c>
      <c r="C404" s="17" t="s">
        <v>441</v>
      </c>
      <c r="D404" s="17" t="s">
        <v>46</v>
      </c>
      <c r="E404" s="11" t="s">
        <v>442</v>
      </c>
      <c r="F404" s="18">
        <v>260.69</v>
      </c>
      <c r="G404" s="19">
        <v>7</v>
      </c>
      <c r="H404" s="20">
        <f t="shared" si="14"/>
        <v>1824.83</v>
      </c>
    </row>
    <row r="405" spans="1:8" x14ac:dyDescent="0.25">
      <c r="A405" s="17" t="s">
        <v>424</v>
      </c>
      <c r="B405" s="11">
        <v>10</v>
      </c>
      <c r="C405" s="17" t="s">
        <v>443</v>
      </c>
      <c r="D405" s="17" t="s">
        <v>46</v>
      </c>
      <c r="E405" s="11" t="s">
        <v>444</v>
      </c>
      <c r="F405" s="18">
        <v>225.29</v>
      </c>
      <c r="G405" s="19">
        <v>4</v>
      </c>
      <c r="H405" s="20">
        <f t="shared" si="14"/>
        <v>901.16</v>
      </c>
    </row>
    <row r="406" spans="1:8" x14ac:dyDescent="0.25">
      <c r="A406" s="17" t="s">
        <v>424</v>
      </c>
      <c r="B406" s="11">
        <v>11</v>
      </c>
      <c r="C406" s="17" t="s">
        <v>445</v>
      </c>
      <c r="D406" s="17" t="s">
        <v>46</v>
      </c>
      <c r="E406" s="11" t="s">
        <v>446</v>
      </c>
      <c r="F406" s="18">
        <v>313.49</v>
      </c>
      <c r="G406" s="19">
        <v>2</v>
      </c>
      <c r="H406" s="20">
        <f t="shared" si="14"/>
        <v>626.98</v>
      </c>
    </row>
    <row r="407" spans="1:8" x14ac:dyDescent="0.25">
      <c r="A407" s="17" t="s">
        <v>424</v>
      </c>
      <c r="B407" s="11">
        <v>12</v>
      </c>
      <c r="C407" s="17" t="s">
        <v>447</v>
      </c>
      <c r="D407" s="17" t="s">
        <v>46</v>
      </c>
      <c r="E407" s="11" t="s">
        <v>448</v>
      </c>
      <c r="F407" s="18">
        <v>329.09</v>
      </c>
      <c r="G407" s="19">
        <v>11</v>
      </c>
      <c r="H407" s="20">
        <f t="shared" si="14"/>
        <v>3619.99</v>
      </c>
    </row>
    <row r="408" spans="1:8" x14ac:dyDescent="0.25">
      <c r="A408" s="17" t="s">
        <v>424</v>
      </c>
      <c r="B408" s="11">
        <v>13</v>
      </c>
      <c r="C408" s="17" t="s">
        <v>449</v>
      </c>
      <c r="D408" s="17" t="s">
        <v>46</v>
      </c>
      <c r="E408" s="11" t="s">
        <v>450</v>
      </c>
      <c r="F408" s="18">
        <v>260.69</v>
      </c>
      <c r="G408" s="19">
        <v>6</v>
      </c>
      <c r="H408" s="20">
        <f t="shared" si="14"/>
        <v>1564.14</v>
      </c>
    </row>
    <row r="409" spans="1:8" x14ac:dyDescent="0.25">
      <c r="A409" s="17" t="s">
        <v>424</v>
      </c>
      <c r="B409" s="11">
        <v>14</v>
      </c>
      <c r="C409" s="17" t="s">
        <v>451</v>
      </c>
      <c r="D409" s="17" t="s">
        <v>46</v>
      </c>
      <c r="E409" s="11" t="s">
        <v>452</v>
      </c>
      <c r="F409" s="18">
        <v>36.29</v>
      </c>
      <c r="G409" s="19">
        <v>40.799999999999997</v>
      </c>
      <c r="H409" s="20">
        <f t="shared" si="14"/>
        <v>1480.63</v>
      </c>
    </row>
    <row r="410" spans="1:8" x14ac:dyDescent="0.25">
      <c r="E410" s="15" t="s">
        <v>66</v>
      </c>
      <c r="F410" s="15"/>
      <c r="G410" s="15"/>
      <c r="H410" s="21">
        <f>SUM(H396:H409)</f>
        <v>85674.750000000015</v>
      </c>
    </row>
    <row r="412" spans="1:8" x14ac:dyDescent="0.25">
      <c r="C412" s="15" t="s">
        <v>6</v>
      </c>
      <c r="D412" s="16" t="s">
        <v>7</v>
      </c>
      <c r="E412" s="15" t="s">
        <v>8</v>
      </c>
    </row>
    <row r="413" spans="1:8" x14ac:dyDescent="0.25">
      <c r="C413" s="15" t="s">
        <v>9</v>
      </c>
      <c r="D413" s="16" t="s">
        <v>7</v>
      </c>
      <c r="E413" s="15" t="s">
        <v>10</v>
      </c>
    </row>
    <row r="414" spans="1:8" x14ac:dyDescent="0.25">
      <c r="C414" s="15" t="s">
        <v>11</v>
      </c>
      <c r="D414" s="16" t="s">
        <v>268</v>
      </c>
      <c r="E414" s="15" t="s">
        <v>422</v>
      </c>
    </row>
    <row r="415" spans="1:8" x14ac:dyDescent="0.25">
      <c r="C415" s="15" t="s">
        <v>13</v>
      </c>
      <c r="D415" s="16" t="s">
        <v>67</v>
      </c>
      <c r="E415" s="15" t="s">
        <v>453</v>
      </c>
    </row>
    <row r="417" spans="1:8" x14ac:dyDescent="0.25">
      <c r="A417" s="17" t="s">
        <v>454</v>
      </c>
      <c r="B417" s="11">
        <v>1</v>
      </c>
      <c r="C417" s="17" t="s">
        <v>455</v>
      </c>
      <c r="D417" s="17" t="s">
        <v>46</v>
      </c>
      <c r="E417" s="11" t="s">
        <v>456</v>
      </c>
      <c r="F417" s="18">
        <v>97.83</v>
      </c>
      <c r="G417" s="19">
        <v>27</v>
      </c>
      <c r="H417" s="20">
        <f>ROUND(ROUND(F417,2)*ROUND(G417,3),2)</f>
        <v>2641.41</v>
      </c>
    </row>
    <row r="418" spans="1:8" x14ac:dyDescent="0.25">
      <c r="A418" s="17" t="s">
        <v>454</v>
      </c>
      <c r="B418" s="11">
        <v>2</v>
      </c>
      <c r="C418" s="17" t="s">
        <v>457</v>
      </c>
      <c r="D418" s="17" t="s">
        <v>46</v>
      </c>
      <c r="E418" s="11" t="s">
        <v>458</v>
      </c>
      <c r="F418" s="18">
        <v>70.41</v>
      </c>
      <c r="G418" s="19">
        <v>80</v>
      </c>
      <c r="H418" s="20">
        <f>ROUND(ROUND(F418,2)*ROUND(G418,3),2)</f>
        <v>5632.8</v>
      </c>
    </row>
    <row r="419" spans="1:8" x14ac:dyDescent="0.25">
      <c r="E419" s="15" t="s">
        <v>66</v>
      </c>
      <c r="F419" s="15"/>
      <c r="G419" s="15"/>
      <c r="H419" s="21">
        <f>SUM(H417:H418)</f>
        <v>8274.2099999999991</v>
      </c>
    </row>
    <row r="421" spans="1:8" x14ac:dyDescent="0.25">
      <c r="C421" s="15" t="s">
        <v>6</v>
      </c>
      <c r="D421" s="16" t="s">
        <v>7</v>
      </c>
      <c r="E421" s="15" t="s">
        <v>8</v>
      </c>
    </row>
    <row r="422" spans="1:8" x14ac:dyDescent="0.25">
      <c r="C422" s="15" t="s">
        <v>9</v>
      </c>
      <c r="D422" s="16" t="s">
        <v>7</v>
      </c>
      <c r="E422" s="15" t="s">
        <v>10</v>
      </c>
    </row>
    <row r="423" spans="1:8" x14ac:dyDescent="0.25">
      <c r="C423" s="15" t="s">
        <v>11</v>
      </c>
      <c r="D423" s="16" t="s">
        <v>268</v>
      </c>
      <c r="E423" s="15" t="s">
        <v>422</v>
      </c>
    </row>
    <row r="424" spans="1:8" x14ac:dyDescent="0.25">
      <c r="C424" s="15" t="s">
        <v>13</v>
      </c>
      <c r="D424" s="16" t="s">
        <v>86</v>
      </c>
      <c r="E424" s="15" t="s">
        <v>378</v>
      </c>
    </row>
    <row r="426" spans="1:8" ht="169.5" x14ac:dyDescent="0.25">
      <c r="A426" s="17" t="s">
        <v>459</v>
      </c>
      <c r="B426" s="11">
        <v>1</v>
      </c>
      <c r="C426" s="17" t="s">
        <v>460</v>
      </c>
      <c r="D426" s="17" t="s">
        <v>46</v>
      </c>
      <c r="E426" s="22" t="s">
        <v>461</v>
      </c>
      <c r="F426" s="18">
        <v>32.32</v>
      </c>
      <c r="G426" s="19">
        <v>570</v>
      </c>
      <c r="H426" s="20">
        <f>ROUND(ROUND(F426,2)*ROUND(G426,3),2)</f>
        <v>18422.400000000001</v>
      </c>
    </row>
    <row r="427" spans="1:8" ht="147" x14ac:dyDescent="0.25">
      <c r="A427" s="17" t="s">
        <v>459</v>
      </c>
      <c r="B427" s="11">
        <v>2</v>
      </c>
      <c r="C427" s="17" t="s">
        <v>462</v>
      </c>
      <c r="D427" s="17" t="s">
        <v>46</v>
      </c>
      <c r="E427" s="22" t="s">
        <v>463</v>
      </c>
      <c r="F427" s="18">
        <v>36.369999999999997</v>
      </c>
      <c r="G427" s="19">
        <v>107</v>
      </c>
      <c r="H427" s="20">
        <f>ROUND(ROUND(F427,2)*ROUND(G427,3),2)</f>
        <v>3891.59</v>
      </c>
    </row>
    <row r="428" spans="1:8" x14ac:dyDescent="0.25">
      <c r="A428" s="17" t="s">
        <v>459</v>
      </c>
      <c r="B428" s="11">
        <v>3</v>
      </c>
      <c r="C428" s="17" t="s">
        <v>464</v>
      </c>
      <c r="D428" s="17" t="s">
        <v>46</v>
      </c>
      <c r="E428" s="11" t="s">
        <v>465</v>
      </c>
      <c r="F428" s="18">
        <v>47.23</v>
      </c>
      <c r="G428" s="19">
        <v>14</v>
      </c>
      <c r="H428" s="20">
        <f>ROUND(ROUND(F428,2)*ROUND(G428,3),2)</f>
        <v>661.22</v>
      </c>
    </row>
    <row r="429" spans="1:8" x14ac:dyDescent="0.25">
      <c r="A429" s="17" t="s">
        <v>459</v>
      </c>
      <c r="B429" s="11">
        <v>4</v>
      </c>
      <c r="C429" s="17" t="s">
        <v>466</v>
      </c>
      <c r="D429" s="17" t="s">
        <v>46</v>
      </c>
      <c r="E429" s="11" t="s">
        <v>467</v>
      </c>
      <c r="F429" s="18">
        <v>156.13999999999999</v>
      </c>
      <c r="G429" s="19">
        <v>15</v>
      </c>
      <c r="H429" s="20">
        <f>ROUND(ROUND(F429,2)*ROUND(G429,3),2)</f>
        <v>2342.1</v>
      </c>
    </row>
    <row r="430" spans="1:8" x14ac:dyDescent="0.25">
      <c r="E430" s="15" t="s">
        <v>66</v>
      </c>
      <c r="F430" s="15"/>
      <c r="G430" s="15"/>
      <c r="H430" s="21">
        <f>SUM(H426:H429)</f>
        <v>25317.31</v>
      </c>
    </row>
    <row r="432" spans="1:8" x14ac:dyDescent="0.25">
      <c r="C432" s="15" t="s">
        <v>6</v>
      </c>
      <c r="D432" s="16" t="s">
        <v>7</v>
      </c>
      <c r="E432" s="15" t="s">
        <v>8</v>
      </c>
    </row>
    <row r="433" spans="1:8" x14ac:dyDescent="0.25">
      <c r="C433" s="15" t="s">
        <v>9</v>
      </c>
      <c r="D433" s="16" t="s">
        <v>7</v>
      </c>
      <c r="E433" s="15" t="s">
        <v>10</v>
      </c>
    </row>
    <row r="434" spans="1:8" x14ac:dyDescent="0.25">
      <c r="C434" s="15" t="s">
        <v>11</v>
      </c>
      <c r="D434" s="16" t="s">
        <v>296</v>
      </c>
      <c r="E434" s="15" t="s">
        <v>468</v>
      </c>
    </row>
    <row r="435" spans="1:8" x14ac:dyDescent="0.25">
      <c r="C435" s="15" t="s">
        <v>13</v>
      </c>
      <c r="D435" s="16" t="s">
        <v>7</v>
      </c>
      <c r="E435" s="15" t="s">
        <v>469</v>
      </c>
    </row>
    <row r="437" spans="1:8" x14ac:dyDescent="0.25">
      <c r="A437" s="17" t="s">
        <v>470</v>
      </c>
      <c r="B437" s="11">
        <v>1</v>
      </c>
      <c r="C437" s="17" t="s">
        <v>372</v>
      </c>
      <c r="D437" s="17" t="s">
        <v>17</v>
      </c>
      <c r="E437" s="11" t="s">
        <v>373</v>
      </c>
      <c r="F437" s="18">
        <v>80.11</v>
      </c>
      <c r="G437" s="19">
        <v>212</v>
      </c>
      <c r="H437" s="20">
        <f t="shared" ref="H437:H444" si="15">ROUND(ROUND(F437,2)*ROUND(G437,3),2)</f>
        <v>16983.32</v>
      </c>
    </row>
    <row r="438" spans="1:8" x14ac:dyDescent="0.25">
      <c r="A438" s="17" t="s">
        <v>470</v>
      </c>
      <c r="B438" s="11">
        <v>2</v>
      </c>
      <c r="C438" s="17" t="s">
        <v>374</v>
      </c>
      <c r="D438" s="17" t="s">
        <v>17</v>
      </c>
      <c r="E438" s="11" t="s">
        <v>375</v>
      </c>
      <c r="F438" s="18">
        <v>114.54</v>
      </c>
      <c r="G438" s="19">
        <v>149</v>
      </c>
      <c r="H438" s="20">
        <f t="shared" si="15"/>
        <v>17066.46</v>
      </c>
    </row>
    <row r="439" spans="1:8" x14ac:dyDescent="0.25">
      <c r="A439" s="17" t="s">
        <v>470</v>
      </c>
      <c r="B439" s="11">
        <v>3</v>
      </c>
      <c r="C439" s="17" t="s">
        <v>471</v>
      </c>
      <c r="D439" s="17" t="s">
        <v>46</v>
      </c>
      <c r="E439" s="11" t="s">
        <v>472</v>
      </c>
      <c r="F439" s="18">
        <v>33.39</v>
      </c>
      <c r="G439" s="19">
        <v>174</v>
      </c>
      <c r="H439" s="20">
        <f t="shared" si="15"/>
        <v>5809.86</v>
      </c>
    </row>
    <row r="440" spans="1:8" x14ac:dyDescent="0.25">
      <c r="A440" s="17" t="s">
        <v>470</v>
      </c>
      <c r="B440" s="11">
        <v>4</v>
      </c>
      <c r="C440" s="17" t="s">
        <v>473</v>
      </c>
      <c r="D440" s="17" t="s">
        <v>46</v>
      </c>
      <c r="E440" s="11" t="s">
        <v>474</v>
      </c>
      <c r="F440" s="18">
        <v>37.270000000000003</v>
      </c>
      <c r="G440" s="19">
        <v>83</v>
      </c>
      <c r="H440" s="20">
        <f t="shared" si="15"/>
        <v>3093.41</v>
      </c>
    </row>
    <row r="441" spans="1:8" x14ac:dyDescent="0.25">
      <c r="A441" s="17" t="s">
        <v>470</v>
      </c>
      <c r="B441" s="11">
        <v>5</v>
      </c>
      <c r="C441" s="17" t="s">
        <v>475</v>
      </c>
      <c r="D441" s="17" t="s">
        <v>46</v>
      </c>
      <c r="E441" s="11" t="s">
        <v>476</v>
      </c>
      <c r="F441" s="18">
        <v>35.74</v>
      </c>
      <c r="G441" s="19">
        <v>257</v>
      </c>
      <c r="H441" s="20">
        <f t="shared" si="15"/>
        <v>9185.18</v>
      </c>
    </row>
    <row r="442" spans="1:8" x14ac:dyDescent="0.25">
      <c r="A442" s="17" t="s">
        <v>470</v>
      </c>
      <c r="B442" s="11">
        <v>6</v>
      </c>
      <c r="C442" s="17" t="s">
        <v>477</v>
      </c>
      <c r="D442" s="17" t="s">
        <v>46</v>
      </c>
      <c r="E442" s="11" t="s">
        <v>478</v>
      </c>
      <c r="F442" s="18">
        <v>3.46</v>
      </c>
      <c r="G442" s="19">
        <v>257</v>
      </c>
      <c r="H442" s="20">
        <f t="shared" si="15"/>
        <v>889.22</v>
      </c>
    </row>
    <row r="443" spans="1:8" ht="409.6" x14ac:dyDescent="0.25">
      <c r="A443" s="17" t="s">
        <v>470</v>
      </c>
      <c r="B443" s="11">
        <v>7</v>
      </c>
      <c r="C443" s="17" t="s">
        <v>479</v>
      </c>
      <c r="D443" s="17" t="s">
        <v>46</v>
      </c>
      <c r="E443" s="22" t="s">
        <v>480</v>
      </c>
      <c r="F443" s="18">
        <v>156614.06</v>
      </c>
      <c r="G443" s="19">
        <v>1</v>
      </c>
      <c r="H443" s="20">
        <f t="shared" si="15"/>
        <v>156614.06</v>
      </c>
    </row>
    <row r="444" spans="1:8" x14ac:dyDescent="0.25">
      <c r="A444" s="17" t="s">
        <v>470</v>
      </c>
      <c r="B444" s="11">
        <v>8</v>
      </c>
      <c r="C444" s="17" t="s">
        <v>481</v>
      </c>
      <c r="D444" s="17" t="s">
        <v>17</v>
      </c>
      <c r="E444" s="11" t="s">
        <v>482</v>
      </c>
      <c r="F444" s="18">
        <v>4.6100000000000003</v>
      </c>
      <c r="G444" s="19">
        <v>156</v>
      </c>
      <c r="H444" s="20">
        <f t="shared" si="15"/>
        <v>719.16</v>
      </c>
    </row>
    <row r="445" spans="1:8" x14ac:dyDescent="0.25">
      <c r="E445" s="15" t="s">
        <v>66</v>
      </c>
      <c r="F445" s="15"/>
      <c r="G445" s="15"/>
      <c r="H445" s="21">
        <f>SUM(H437:H444)</f>
        <v>210360.67</v>
      </c>
    </row>
    <row r="447" spans="1:8" x14ac:dyDescent="0.25">
      <c r="C447" s="15" t="s">
        <v>6</v>
      </c>
      <c r="D447" s="16" t="s">
        <v>7</v>
      </c>
      <c r="E447" s="15" t="s">
        <v>8</v>
      </c>
    </row>
    <row r="448" spans="1:8" x14ac:dyDescent="0.25">
      <c r="C448" s="15" t="s">
        <v>9</v>
      </c>
      <c r="D448" s="16" t="s">
        <v>7</v>
      </c>
      <c r="E448" s="15" t="s">
        <v>10</v>
      </c>
    </row>
    <row r="449" spans="1:8" x14ac:dyDescent="0.25">
      <c r="C449" s="15" t="s">
        <v>11</v>
      </c>
      <c r="D449" s="16" t="s">
        <v>296</v>
      </c>
      <c r="E449" s="15" t="s">
        <v>468</v>
      </c>
    </row>
    <row r="450" spans="1:8" x14ac:dyDescent="0.25">
      <c r="C450" s="15" t="s">
        <v>13</v>
      </c>
      <c r="D450" s="16" t="s">
        <v>67</v>
      </c>
      <c r="E450" s="15" t="s">
        <v>483</v>
      </c>
    </row>
    <row r="452" spans="1:8" ht="90.75" x14ac:dyDescent="0.25">
      <c r="A452" s="17" t="s">
        <v>484</v>
      </c>
      <c r="B452" s="11">
        <v>1</v>
      </c>
      <c r="C452" s="17" t="s">
        <v>485</v>
      </c>
      <c r="D452" s="17" t="s">
        <v>46</v>
      </c>
      <c r="E452" s="22" t="s">
        <v>486</v>
      </c>
      <c r="F452" s="18">
        <v>9989.89</v>
      </c>
      <c r="G452" s="19">
        <v>1</v>
      </c>
      <c r="H452" s="20">
        <f>ROUND(ROUND(F452,2)*ROUND(G452,3),2)</f>
        <v>9989.89</v>
      </c>
    </row>
    <row r="453" spans="1:8" x14ac:dyDescent="0.25">
      <c r="E453" s="15" t="s">
        <v>66</v>
      </c>
      <c r="F453" s="15"/>
      <c r="G453" s="15"/>
      <c r="H453" s="21">
        <f>SUM(H452:H452)</f>
        <v>9989.89</v>
      </c>
    </row>
    <row r="455" spans="1:8" x14ac:dyDescent="0.25">
      <c r="C455" s="15" t="s">
        <v>6</v>
      </c>
      <c r="D455" s="16" t="s">
        <v>7</v>
      </c>
      <c r="E455" s="15" t="s">
        <v>8</v>
      </c>
    </row>
    <row r="456" spans="1:8" x14ac:dyDescent="0.25">
      <c r="C456" s="15" t="s">
        <v>9</v>
      </c>
      <c r="D456" s="16" t="s">
        <v>7</v>
      </c>
      <c r="E456" s="15" t="s">
        <v>10</v>
      </c>
    </row>
    <row r="457" spans="1:8" x14ac:dyDescent="0.25">
      <c r="C457" s="15" t="s">
        <v>11</v>
      </c>
      <c r="D457" s="16" t="s">
        <v>296</v>
      </c>
      <c r="E457" s="15" t="s">
        <v>468</v>
      </c>
    </row>
    <row r="458" spans="1:8" x14ac:dyDescent="0.25">
      <c r="C458" s="15" t="s">
        <v>13</v>
      </c>
      <c r="D458" s="16" t="s">
        <v>86</v>
      </c>
      <c r="E458" s="15" t="s">
        <v>487</v>
      </c>
    </row>
    <row r="460" spans="1:8" x14ac:dyDescent="0.25">
      <c r="A460" s="17" t="s">
        <v>488</v>
      </c>
      <c r="B460" s="11">
        <v>1</v>
      </c>
      <c r="C460" s="17" t="s">
        <v>489</v>
      </c>
      <c r="D460" s="17" t="s">
        <v>155</v>
      </c>
      <c r="E460" s="11" t="s">
        <v>490</v>
      </c>
      <c r="F460" s="18">
        <v>401.91</v>
      </c>
      <c r="G460" s="19">
        <v>13</v>
      </c>
      <c r="H460" s="20">
        <f>ROUND(ROUND(F460,2)*ROUND(G460,3),2)</f>
        <v>5224.83</v>
      </c>
    </row>
    <row r="461" spans="1:8" x14ac:dyDescent="0.25">
      <c r="E461" s="15" t="s">
        <v>66</v>
      </c>
      <c r="F461" s="15"/>
      <c r="G461" s="15"/>
      <c r="H461" s="21">
        <f>SUM(H460:H460)</f>
        <v>5224.83</v>
      </c>
    </row>
    <row r="463" spans="1:8" x14ac:dyDescent="0.25">
      <c r="C463" s="15" t="s">
        <v>6</v>
      </c>
      <c r="D463" s="16" t="s">
        <v>7</v>
      </c>
      <c r="E463" s="15" t="s">
        <v>8</v>
      </c>
    </row>
    <row r="464" spans="1:8" x14ac:dyDescent="0.25">
      <c r="C464" s="15" t="s">
        <v>9</v>
      </c>
      <c r="D464" s="16" t="s">
        <v>7</v>
      </c>
      <c r="E464" s="15" t="s">
        <v>10</v>
      </c>
    </row>
    <row r="465" spans="1:8" x14ac:dyDescent="0.25">
      <c r="C465" s="15" t="s">
        <v>11</v>
      </c>
      <c r="D465" s="16" t="s">
        <v>296</v>
      </c>
      <c r="E465" s="15" t="s">
        <v>468</v>
      </c>
    </row>
    <row r="466" spans="1:8" x14ac:dyDescent="0.25">
      <c r="C466" s="15" t="s">
        <v>13</v>
      </c>
      <c r="D466" s="16" t="s">
        <v>253</v>
      </c>
      <c r="E466" s="15" t="s">
        <v>491</v>
      </c>
    </row>
    <row r="468" spans="1:8" ht="282" x14ac:dyDescent="0.25">
      <c r="A468" s="17" t="s">
        <v>492</v>
      </c>
      <c r="B468" s="11">
        <v>1</v>
      </c>
      <c r="C468" s="17" t="s">
        <v>493</v>
      </c>
      <c r="D468" s="17" t="s">
        <v>46</v>
      </c>
      <c r="E468" s="22" t="s">
        <v>494</v>
      </c>
      <c r="F468" s="18">
        <v>64583.78</v>
      </c>
      <c r="G468" s="19">
        <v>1</v>
      </c>
      <c r="H468" s="20">
        <f>ROUND(ROUND(F468,2)*ROUND(G468,3),2)</f>
        <v>64583.78</v>
      </c>
    </row>
    <row r="469" spans="1:8" x14ac:dyDescent="0.25">
      <c r="E469" s="15" t="s">
        <v>66</v>
      </c>
      <c r="F469" s="15"/>
      <c r="G469" s="15"/>
      <c r="H469" s="21">
        <f>SUM(H468:H468)</f>
        <v>64583.78</v>
      </c>
    </row>
    <row r="471" spans="1:8" x14ac:dyDescent="0.25">
      <c r="C471" s="15" t="s">
        <v>6</v>
      </c>
      <c r="D471" s="16" t="s">
        <v>7</v>
      </c>
      <c r="E471" s="15" t="s">
        <v>8</v>
      </c>
    </row>
    <row r="472" spans="1:8" x14ac:dyDescent="0.25">
      <c r="C472" s="15" t="s">
        <v>9</v>
      </c>
      <c r="D472" s="16" t="s">
        <v>7</v>
      </c>
      <c r="E472" s="15" t="s">
        <v>10</v>
      </c>
    </row>
    <row r="473" spans="1:8" x14ac:dyDescent="0.25">
      <c r="C473" s="15" t="s">
        <v>11</v>
      </c>
      <c r="D473" s="16" t="s">
        <v>296</v>
      </c>
      <c r="E473" s="15" t="s">
        <v>468</v>
      </c>
    </row>
    <row r="474" spans="1:8" x14ac:dyDescent="0.25">
      <c r="C474" s="15" t="s">
        <v>13</v>
      </c>
      <c r="D474" s="16" t="s">
        <v>268</v>
      </c>
      <c r="E474" s="15" t="s">
        <v>495</v>
      </c>
    </row>
    <row r="476" spans="1:8" ht="113.25" x14ac:dyDescent="0.25">
      <c r="A476" s="17" t="s">
        <v>496</v>
      </c>
      <c r="B476" s="11">
        <v>1</v>
      </c>
      <c r="C476" s="17" t="s">
        <v>497</v>
      </c>
      <c r="D476" s="17" t="s">
        <v>46</v>
      </c>
      <c r="E476" s="22" t="s">
        <v>498</v>
      </c>
      <c r="F476" s="18">
        <v>10535.03</v>
      </c>
      <c r="G476" s="19">
        <v>1</v>
      </c>
      <c r="H476" s="20">
        <f>ROUND(ROUND(F476,2)*ROUND(G476,3),2)</f>
        <v>10535.03</v>
      </c>
    </row>
    <row r="477" spans="1:8" x14ac:dyDescent="0.25">
      <c r="E477" s="15" t="s">
        <v>66</v>
      </c>
      <c r="F477" s="15"/>
      <c r="G477" s="15"/>
      <c r="H477" s="21">
        <f>SUM(H476:H476)</f>
        <v>10535.03</v>
      </c>
    </row>
    <row r="479" spans="1:8" x14ac:dyDescent="0.25">
      <c r="C479" s="15" t="s">
        <v>6</v>
      </c>
      <c r="D479" s="16" t="s">
        <v>7</v>
      </c>
      <c r="E479" s="15" t="s">
        <v>8</v>
      </c>
    </row>
    <row r="480" spans="1:8" x14ac:dyDescent="0.25">
      <c r="C480" s="15" t="s">
        <v>9</v>
      </c>
      <c r="D480" s="16" t="s">
        <v>7</v>
      </c>
      <c r="E480" s="15" t="s">
        <v>10</v>
      </c>
    </row>
    <row r="481" spans="1:8" x14ac:dyDescent="0.25">
      <c r="C481" s="15" t="s">
        <v>11</v>
      </c>
      <c r="D481" s="16" t="s">
        <v>499</v>
      </c>
      <c r="E481" s="15" t="s">
        <v>500</v>
      </c>
    </row>
    <row r="482" spans="1:8" x14ac:dyDescent="0.25">
      <c r="C482" s="15" t="s">
        <v>13</v>
      </c>
      <c r="D482" s="16" t="s">
        <v>7</v>
      </c>
      <c r="E482" s="15" t="s">
        <v>501</v>
      </c>
    </row>
    <row r="484" spans="1:8" x14ac:dyDescent="0.25">
      <c r="A484" s="17" t="s">
        <v>502</v>
      </c>
      <c r="B484" s="11">
        <v>1</v>
      </c>
      <c r="C484" s="17" t="s">
        <v>503</v>
      </c>
      <c r="D484" s="17" t="s">
        <v>46</v>
      </c>
      <c r="E484" s="11" t="s">
        <v>504</v>
      </c>
      <c r="F484" s="18">
        <v>100.5</v>
      </c>
      <c r="G484" s="19">
        <v>13</v>
      </c>
      <c r="H484" s="20">
        <f>ROUND(ROUND(F484,2)*ROUND(G484,3),2)</f>
        <v>1306.5</v>
      </c>
    </row>
    <row r="485" spans="1:8" x14ac:dyDescent="0.25">
      <c r="A485" s="17" t="s">
        <v>502</v>
      </c>
      <c r="B485" s="11">
        <v>2</v>
      </c>
      <c r="C485" s="17" t="s">
        <v>505</v>
      </c>
      <c r="D485" s="17" t="s">
        <v>46</v>
      </c>
      <c r="E485" s="11" t="s">
        <v>506</v>
      </c>
      <c r="F485" s="18">
        <v>131.13999999999999</v>
      </c>
      <c r="G485" s="19">
        <v>19</v>
      </c>
      <c r="H485" s="20">
        <f>ROUND(ROUND(F485,2)*ROUND(G485,3),2)</f>
        <v>2491.66</v>
      </c>
    </row>
    <row r="486" spans="1:8" x14ac:dyDescent="0.25">
      <c r="E486" s="15" t="s">
        <v>66</v>
      </c>
      <c r="F486" s="15"/>
      <c r="G486" s="15"/>
      <c r="H486" s="21">
        <f>SUM(H484:H485)</f>
        <v>3798.16</v>
      </c>
    </row>
    <row r="488" spans="1:8" x14ac:dyDescent="0.25">
      <c r="C488" s="15" t="s">
        <v>6</v>
      </c>
      <c r="D488" s="16" t="s">
        <v>7</v>
      </c>
      <c r="E488" s="15" t="s">
        <v>8</v>
      </c>
    </row>
    <row r="489" spans="1:8" x14ac:dyDescent="0.25">
      <c r="C489" s="15" t="s">
        <v>9</v>
      </c>
      <c r="D489" s="16" t="s">
        <v>7</v>
      </c>
      <c r="E489" s="15" t="s">
        <v>10</v>
      </c>
    </row>
    <row r="490" spans="1:8" x14ac:dyDescent="0.25">
      <c r="C490" s="15" t="s">
        <v>11</v>
      </c>
      <c r="D490" s="16" t="s">
        <v>499</v>
      </c>
      <c r="E490" s="15" t="s">
        <v>500</v>
      </c>
    </row>
    <row r="491" spans="1:8" x14ac:dyDescent="0.25">
      <c r="C491" s="15" t="s">
        <v>13</v>
      </c>
      <c r="D491" s="16" t="s">
        <v>67</v>
      </c>
      <c r="E491" s="15" t="s">
        <v>507</v>
      </c>
    </row>
    <row r="493" spans="1:8" x14ac:dyDescent="0.25">
      <c r="A493" s="17" t="s">
        <v>508</v>
      </c>
      <c r="B493" s="11">
        <v>1</v>
      </c>
      <c r="C493" s="17" t="s">
        <v>509</v>
      </c>
      <c r="D493" s="17" t="s">
        <v>17</v>
      </c>
      <c r="E493" s="11" t="s">
        <v>510</v>
      </c>
      <c r="F493" s="18">
        <v>46.85</v>
      </c>
      <c r="G493" s="19">
        <v>222</v>
      </c>
      <c r="H493" s="20">
        <f t="shared" ref="H493:H498" si="16">ROUND(ROUND(F493,2)*ROUND(G493,3),2)</f>
        <v>10400.700000000001</v>
      </c>
    </row>
    <row r="494" spans="1:8" x14ac:dyDescent="0.25">
      <c r="A494" s="17" t="s">
        <v>508</v>
      </c>
      <c r="B494" s="11">
        <v>2</v>
      </c>
      <c r="C494" s="17" t="s">
        <v>511</v>
      </c>
      <c r="D494" s="17" t="s">
        <v>17</v>
      </c>
      <c r="E494" s="11" t="s">
        <v>512</v>
      </c>
      <c r="F494" s="18">
        <v>81.09</v>
      </c>
      <c r="G494" s="19">
        <v>13</v>
      </c>
      <c r="H494" s="20">
        <f t="shared" si="16"/>
        <v>1054.17</v>
      </c>
    </row>
    <row r="495" spans="1:8" x14ac:dyDescent="0.25">
      <c r="A495" s="17" t="s">
        <v>508</v>
      </c>
      <c r="B495" s="11">
        <v>3</v>
      </c>
      <c r="C495" s="17" t="s">
        <v>513</v>
      </c>
      <c r="D495" s="17" t="s">
        <v>17</v>
      </c>
      <c r="E495" s="11" t="s">
        <v>514</v>
      </c>
      <c r="F495" s="18">
        <v>99.1</v>
      </c>
      <c r="G495" s="19">
        <v>53</v>
      </c>
      <c r="H495" s="20">
        <f t="shared" si="16"/>
        <v>5252.3</v>
      </c>
    </row>
    <row r="496" spans="1:8" x14ac:dyDescent="0.25">
      <c r="A496" s="17" t="s">
        <v>508</v>
      </c>
      <c r="B496" s="11">
        <v>4</v>
      </c>
      <c r="C496" s="17" t="s">
        <v>515</v>
      </c>
      <c r="D496" s="17" t="s">
        <v>17</v>
      </c>
      <c r="E496" s="11" t="s">
        <v>516</v>
      </c>
      <c r="F496" s="18">
        <v>9.16</v>
      </c>
      <c r="G496" s="19">
        <v>222</v>
      </c>
      <c r="H496" s="20">
        <f t="shared" si="16"/>
        <v>2033.52</v>
      </c>
    </row>
    <row r="497" spans="1:8" x14ac:dyDescent="0.25">
      <c r="A497" s="17" t="s">
        <v>508</v>
      </c>
      <c r="B497" s="11">
        <v>5</v>
      </c>
      <c r="C497" s="17" t="s">
        <v>517</v>
      </c>
      <c r="D497" s="17" t="s">
        <v>17</v>
      </c>
      <c r="E497" s="11" t="s">
        <v>518</v>
      </c>
      <c r="F497" s="18">
        <v>11.1</v>
      </c>
      <c r="G497" s="19">
        <v>66</v>
      </c>
      <c r="H497" s="20">
        <f t="shared" si="16"/>
        <v>732.6</v>
      </c>
    </row>
    <row r="498" spans="1:8" x14ac:dyDescent="0.25">
      <c r="A498" s="17" t="s">
        <v>508</v>
      </c>
      <c r="B498" s="11">
        <v>6</v>
      </c>
      <c r="C498" s="17" t="s">
        <v>519</v>
      </c>
      <c r="D498" s="17" t="s">
        <v>46</v>
      </c>
      <c r="E498" s="11" t="s">
        <v>520</v>
      </c>
      <c r="F498" s="18">
        <v>562.37</v>
      </c>
      <c r="G498" s="19">
        <v>10</v>
      </c>
      <c r="H498" s="20">
        <f t="shared" si="16"/>
        <v>5623.7</v>
      </c>
    </row>
    <row r="499" spans="1:8" x14ac:dyDescent="0.25">
      <c r="E499" s="15" t="s">
        <v>66</v>
      </c>
      <c r="F499" s="15"/>
      <c r="G499" s="15"/>
      <c r="H499" s="21">
        <f>SUM(H493:H498)</f>
        <v>25096.99</v>
      </c>
    </row>
    <row r="501" spans="1:8" x14ac:dyDescent="0.25">
      <c r="C501" s="15" t="s">
        <v>6</v>
      </c>
      <c r="D501" s="16" t="s">
        <v>7</v>
      </c>
      <c r="E501" s="15" t="s">
        <v>8</v>
      </c>
    </row>
    <row r="502" spans="1:8" x14ac:dyDescent="0.25">
      <c r="C502" s="15" t="s">
        <v>9</v>
      </c>
      <c r="D502" s="16" t="s">
        <v>7</v>
      </c>
      <c r="E502" s="15" t="s">
        <v>10</v>
      </c>
    </row>
    <row r="503" spans="1:8" x14ac:dyDescent="0.25">
      <c r="C503" s="15" t="s">
        <v>11</v>
      </c>
      <c r="D503" s="16" t="s">
        <v>499</v>
      </c>
      <c r="E503" s="15" t="s">
        <v>500</v>
      </c>
    </row>
    <row r="504" spans="1:8" x14ac:dyDescent="0.25">
      <c r="C504" s="15" t="s">
        <v>13</v>
      </c>
      <c r="D504" s="16" t="s">
        <v>86</v>
      </c>
      <c r="E504" s="15" t="s">
        <v>521</v>
      </c>
    </row>
    <row r="506" spans="1:8" x14ac:dyDescent="0.25">
      <c r="A506" s="17" t="s">
        <v>522</v>
      </c>
      <c r="B506" s="11">
        <v>1</v>
      </c>
      <c r="C506" s="17" t="s">
        <v>523</v>
      </c>
      <c r="D506" s="17" t="s">
        <v>46</v>
      </c>
      <c r="E506" s="11" t="s">
        <v>524</v>
      </c>
      <c r="F506" s="18">
        <v>86.11</v>
      </c>
      <c r="G506" s="19">
        <v>103</v>
      </c>
      <c r="H506" s="20">
        <f t="shared" ref="H506:H513" si="17">ROUND(ROUND(F506,2)*ROUND(G506,3),2)</f>
        <v>8869.33</v>
      </c>
    </row>
    <row r="507" spans="1:8" x14ac:dyDescent="0.25">
      <c r="A507" s="17" t="s">
        <v>522</v>
      </c>
      <c r="B507" s="11">
        <v>2</v>
      </c>
      <c r="C507" s="17" t="s">
        <v>525</v>
      </c>
      <c r="D507" s="17" t="s">
        <v>46</v>
      </c>
      <c r="E507" s="11" t="s">
        <v>526</v>
      </c>
      <c r="F507" s="18">
        <v>79.02</v>
      </c>
      <c r="G507" s="19">
        <v>3</v>
      </c>
      <c r="H507" s="20">
        <f t="shared" si="17"/>
        <v>237.06</v>
      </c>
    </row>
    <row r="508" spans="1:8" x14ac:dyDescent="0.25">
      <c r="A508" s="17" t="s">
        <v>522</v>
      </c>
      <c r="B508" s="11">
        <v>3</v>
      </c>
      <c r="C508" s="17" t="s">
        <v>527</v>
      </c>
      <c r="D508" s="17" t="s">
        <v>46</v>
      </c>
      <c r="E508" s="11" t="s">
        <v>528</v>
      </c>
      <c r="F508" s="18">
        <v>360.19</v>
      </c>
      <c r="G508" s="19">
        <v>10</v>
      </c>
      <c r="H508" s="20">
        <f t="shared" si="17"/>
        <v>3601.9</v>
      </c>
    </row>
    <row r="509" spans="1:8" x14ac:dyDescent="0.25">
      <c r="A509" s="17" t="s">
        <v>522</v>
      </c>
      <c r="B509" s="11">
        <v>4</v>
      </c>
      <c r="C509" s="17" t="s">
        <v>529</v>
      </c>
      <c r="D509" s="17" t="s">
        <v>46</v>
      </c>
      <c r="E509" s="11" t="s">
        <v>530</v>
      </c>
      <c r="F509" s="18">
        <v>116.68</v>
      </c>
      <c r="G509" s="19">
        <v>10</v>
      </c>
      <c r="H509" s="20">
        <f t="shared" si="17"/>
        <v>1166.8</v>
      </c>
    </row>
    <row r="510" spans="1:8" x14ac:dyDescent="0.25">
      <c r="A510" s="17" t="s">
        <v>522</v>
      </c>
      <c r="B510" s="11">
        <v>5</v>
      </c>
      <c r="C510" s="17" t="s">
        <v>531</v>
      </c>
      <c r="D510" s="17" t="s">
        <v>46</v>
      </c>
      <c r="E510" s="11" t="s">
        <v>532</v>
      </c>
      <c r="F510" s="18">
        <v>75.400000000000006</v>
      </c>
      <c r="G510" s="19">
        <v>11</v>
      </c>
      <c r="H510" s="20">
        <f t="shared" si="17"/>
        <v>829.4</v>
      </c>
    </row>
    <row r="511" spans="1:8" x14ac:dyDescent="0.25">
      <c r="A511" s="17" t="s">
        <v>522</v>
      </c>
      <c r="B511" s="11">
        <v>6</v>
      </c>
      <c r="C511" s="17" t="s">
        <v>533</v>
      </c>
      <c r="D511" s="17" t="s">
        <v>46</v>
      </c>
      <c r="E511" s="11" t="s">
        <v>534</v>
      </c>
      <c r="F511" s="18">
        <v>90.76</v>
      </c>
      <c r="G511" s="19">
        <v>137</v>
      </c>
      <c r="H511" s="20">
        <f t="shared" si="17"/>
        <v>12434.12</v>
      </c>
    </row>
    <row r="512" spans="1:8" ht="180.75" x14ac:dyDescent="0.25">
      <c r="A512" s="17" t="s">
        <v>522</v>
      </c>
      <c r="B512" s="11">
        <v>7</v>
      </c>
      <c r="C512" s="17" t="s">
        <v>535</v>
      </c>
      <c r="D512" s="17" t="s">
        <v>46</v>
      </c>
      <c r="E512" s="22" t="s">
        <v>536</v>
      </c>
      <c r="F512" s="18">
        <v>5046.74</v>
      </c>
      <c r="G512" s="19">
        <v>1</v>
      </c>
      <c r="H512" s="20">
        <f t="shared" si="17"/>
        <v>5046.74</v>
      </c>
    </row>
    <row r="513" spans="1:8" x14ac:dyDescent="0.25">
      <c r="A513" s="17" t="s">
        <v>522</v>
      </c>
      <c r="B513" s="11">
        <v>8</v>
      </c>
      <c r="C513" s="17" t="s">
        <v>537</v>
      </c>
      <c r="D513" s="17" t="s">
        <v>46</v>
      </c>
      <c r="E513" s="11" t="s">
        <v>538</v>
      </c>
      <c r="F513" s="18">
        <v>576</v>
      </c>
      <c r="G513" s="19">
        <v>1</v>
      </c>
      <c r="H513" s="20">
        <f t="shared" si="17"/>
        <v>576</v>
      </c>
    </row>
    <row r="514" spans="1:8" x14ac:dyDescent="0.25">
      <c r="E514" s="15" t="s">
        <v>66</v>
      </c>
      <c r="F514" s="15"/>
      <c r="G514" s="15"/>
      <c r="H514" s="21">
        <f>SUM(H506:H513)</f>
        <v>32761.35</v>
      </c>
    </row>
    <row r="516" spans="1:8" x14ac:dyDescent="0.25">
      <c r="C516" s="15" t="s">
        <v>6</v>
      </c>
      <c r="D516" s="16" t="s">
        <v>7</v>
      </c>
      <c r="E516" s="15" t="s">
        <v>8</v>
      </c>
    </row>
    <row r="517" spans="1:8" x14ac:dyDescent="0.25">
      <c r="C517" s="15" t="s">
        <v>9</v>
      </c>
      <c r="D517" s="16" t="s">
        <v>7</v>
      </c>
      <c r="E517" s="15" t="s">
        <v>10</v>
      </c>
    </row>
    <row r="518" spans="1:8" x14ac:dyDescent="0.25">
      <c r="C518" s="15" t="s">
        <v>11</v>
      </c>
      <c r="D518" s="16" t="s">
        <v>499</v>
      </c>
      <c r="E518" s="15" t="s">
        <v>500</v>
      </c>
    </row>
    <row r="519" spans="1:8" x14ac:dyDescent="0.25">
      <c r="C519" s="15" t="s">
        <v>13</v>
      </c>
      <c r="D519" s="16" t="s">
        <v>253</v>
      </c>
      <c r="E519" s="15" t="s">
        <v>539</v>
      </c>
    </row>
    <row r="521" spans="1:8" x14ac:dyDescent="0.25">
      <c r="A521" s="17" t="s">
        <v>540</v>
      </c>
      <c r="B521" s="11">
        <v>1</v>
      </c>
      <c r="C521" s="17" t="s">
        <v>541</v>
      </c>
      <c r="D521" s="17" t="s">
        <v>46</v>
      </c>
      <c r="E521" s="11" t="s">
        <v>542</v>
      </c>
      <c r="F521" s="18">
        <v>744</v>
      </c>
      <c r="G521" s="19">
        <v>1</v>
      </c>
      <c r="H521" s="20">
        <f t="shared" ref="H521:H526" si="18">ROUND(ROUND(F521,2)*ROUND(G521,3),2)</f>
        <v>744</v>
      </c>
    </row>
    <row r="522" spans="1:8" ht="192" x14ac:dyDescent="0.25">
      <c r="A522" s="17" t="s">
        <v>540</v>
      </c>
      <c r="B522" s="11">
        <v>2</v>
      </c>
      <c r="C522" s="17" t="s">
        <v>543</v>
      </c>
      <c r="D522" s="17" t="s">
        <v>46</v>
      </c>
      <c r="E522" s="22" t="s">
        <v>544</v>
      </c>
      <c r="F522" s="18">
        <v>948</v>
      </c>
      <c r="G522" s="19">
        <v>1</v>
      </c>
      <c r="H522" s="20">
        <f t="shared" si="18"/>
        <v>948</v>
      </c>
    </row>
    <row r="523" spans="1:8" x14ac:dyDescent="0.25">
      <c r="A523" s="17" t="s">
        <v>540</v>
      </c>
      <c r="B523" s="11">
        <v>3</v>
      </c>
      <c r="C523" s="17" t="s">
        <v>545</v>
      </c>
      <c r="D523" s="17" t="s">
        <v>46</v>
      </c>
      <c r="E523" s="11" t="s">
        <v>546</v>
      </c>
      <c r="F523" s="18">
        <v>104.24</v>
      </c>
      <c r="G523" s="19">
        <v>20</v>
      </c>
      <c r="H523" s="20">
        <f t="shared" si="18"/>
        <v>2084.8000000000002</v>
      </c>
    </row>
    <row r="524" spans="1:8" x14ac:dyDescent="0.25">
      <c r="A524" s="17" t="s">
        <v>540</v>
      </c>
      <c r="B524" s="11">
        <v>4</v>
      </c>
      <c r="C524" s="17" t="s">
        <v>547</v>
      </c>
      <c r="D524" s="17" t="s">
        <v>46</v>
      </c>
      <c r="E524" s="11" t="s">
        <v>548</v>
      </c>
      <c r="F524" s="18">
        <v>207.48</v>
      </c>
      <c r="G524" s="19">
        <v>20</v>
      </c>
      <c r="H524" s="20">
        <f t="shared" si="18"/>
        <v>4149.6000000000004</v>
      </c>
    </row>
    <row r="525" spans="1:8" x14ac:dyDescent="0.25">
      <c r="A525" s="17" t="s">
        <v>540</v>
      </c>
      <c r="B525" s="11">
        <v>5</v>
      </c>
      <c r="C525" s="17" t="s">
        <v>549</v>
      </c>
      <c r="D525" s="17" t="s">
        <v>46</v>
      </c>
      <c r="E525" s="11" t="s">
        <v>550</v>
      </c>
      <c r="F525" s="18">
        <v>43.85</v>
      </c>
      <c r="G525" s="19">
        <v>20</v>
      </c>
      <c r="H525" s="20">
        <f t="shared" si="18"/>
        <v>877</v>
      </c>
    </row>
    <row r="526" spans="1:8" x14ac:dyDescent="0.25">
      <c r="A526" s="17" t="s">
        <v>540</v>
      </c>
      <c r="B526" s="11">
        <v>6</v>
      </c>
      <c r="C526" s="17" t="s">
        <v>551</v>
      </c>
      <c r="D526" s="17" t="s">
        <v>272</v>
      </c>
      <c r="E526" s="11" t="s">
        <v>552</v>
      </c>
      <c r="F526" s="18">
        <v>53.66</v>
      </c>
      <c r="G526" s="19">
        <v>20</v>
      </c>
      <c r="H526" s="20">
        <f t="shared" si="18"/>
        <v>1073.2</v>
      </c>
    </row>
    <row r="527" spans="1:8" x14ac:dyDescent="0.25">
      <c r="E527" s="15" t="s">
        <v>66</v>
      </c>
      <c r="F527" s="15"/>
      <c r="G527" s="15"/>
      <c r="H527" s="21">
        <f>SUM(H521:H526)</f>
        <v>9876.6000000000022</v>
      </c>
    </row>
    <row r="529" spans="1:8" x14ac:dyDescent="0.25">
      <c r="C529" s="15" t="s">
        <v>6</v>
      </c>
      <c r="D529" s="16" t="s">
        <v>7</v>
      </c>
      <c r="E529" s="15" t="s">
        <v>8</v>
      </c>
    </row>
    <row r="530" spans="1:8" x14ac:dyDescent="0.25">
      <c r="C530" s="15" t="s">
        <v>9</v>
      </c>
      <c r="D530" s="16" t="s">
        <v>7</v>
      </c>
      <c r="E530" s="15" t="s">
        <v>10</v>
      </c>
    </row>
    <row r="531" spans="1:8" x14ac:dyDescent="0.25">
      <c r="C531" s="15" t="s">
        <v>11</v>
      </c>
      <c r="D531" s="16" t="s">
        <v>553</v>
      </c>
      <c r="E531" s="15" t="s">
        <v>554</v>
      </c>
    </row>
    <row r="532" spans="1:8" x14ac:dyDescent="0.25">
      <c r="C532" s="15" t="s">
        <v>13</v>
      </c>
      <c r="D532" s="16" t="s">
        <v>7</v>
      </c>
      <c r="E532" s="15" t="s">
        <v>555</v>
      </c>
    </row>
    <row r="534" spans="1:8" ht="102" x14ac:dyDescent="0.25">
      <c r="A534" s="17" t="s">
        <v>556</v>
      </c>
      <c r="B534" s="11">
        <v>1</v>
      </c>
      <c r="C534" s="17" t="s">
        <v>557</v>
      </c>
      <c r="D534" s="17" t="s">
        <v>46</v>
      </c>
      <c r="E534" s="22" t="s">
        <v>558</v>
      </c>
      <c r="F534" s="18">
        <v>8769.2000000000007</v>
      </c>
      <c r="G534" s="19">
        <v>1</v>
      </c>
      <c r="H534" s="20">
        <f>ROUND(ROUND(F534,2)*ROUND(G534,3),2)</f>
        <v>8769.2000000000007</v>
      </c>
    </row>
    <row r="535" spans="1:8" x14ac:dyDescent="0.25">
      <c r="E535" s="15" t="s">
        <v>66</v>
      </c>
      <c r="F535" s="15"/>
      <c r="G535" s="15"/>
      <c r="H535" s="21">
        <f>SUM(H534:H534)</f>
        <v>8769.2000000000007</v>
      </c>
    </row>
    <row r="537" spans="1:8" x14ac:dyDescent="0.25">
      <c r="C537" s="15" t="s">
        <v>6</v>
      </c>
      <c r="D537" s="16" t="s">
        <v>7</v>
      </c>
      <c r="E537" s="15" t="s">
        <v>8</v>
      </c>
    </row>
    <row r="538" spans="1:8" x14ac:dyDescent="0.25">
      <c r="C538" s="15" t="s">
        <v>9</v>
      </c>
      <c r="D538" s="16" t="s">
        <v>7</v>
      </c>
      <c r="E538" s="15" t="s">
        <v>10</v>
      </c>
    </row>
    <row r="539" spans="1:8" x14ac:dyDescent="0.25">
      <c r="C539" s="15" t="s">
        <v>11</v>
      </c>
      <c r="D539" s="16" t="s">
        <v>553</v>
      </c>
      <c r="E539" s="15" t="s">
        <v>554</v>
      </c>
    </row>
    <row r="540" spans="1:8" x14ac:dyDescent="0.25">
      <c r="C540" s="15" t="s">
        <v>13</v>
      </c>
      <c r="D540" s="16" t="s">
        <v>67</v>
      </c>
      <c r="E540" s="15" t="s">
        <v>559</v>
      </c>
    </row>
    <row r="542" spans="1:8" ht="158.25" x14ac:dyDescent="0.25">
      <c r="A542" s="17" t="s">
        <v>560</v>
      </c>
      <c r="B542" s="11">
        <v>1</v>
      </c>
      <c r="C542" s="17" t="s">
        <v>561</v>
      </c>
      <c r="D542" s="17" t="s">
        <v>46</v>
      </c>
      <c r="E542" s="22" t="s">
        <v>562</v>
      </c>
      <c r="F542" s="18">
        <v>3157.2</v>
      </c>
      <c r="G542" s="19">
        <v>1</v>
      </c>
      <c r="H542" s="20">
        <f>ROUND(ROUND(F542,2)*ROUND(G542,3),2)</f>
        <v>3157.2</v>
      </c>
    </row>
    <row r="543" spans="1:8" x14ac:dyDescent="0.25">
      <c r="E543" s="15" t="s">
        <v>66</v>
      </c>
      <c r="F543" s="15"/>
      <c r="G543" s="15"/>
      <c r="H543" s="21">
        <f>SUM(H542:H542)</f>
        <v>3157.2</v>
      </c>
    </row>
    <row r="545" spans="1:8" x14ac:dyDescent="0.25">
      <c r="C545" s="15" t="s">
        <v>6</v>
      </c>
      <c r="D545" s="16" t="s">
        <v>7</v>
      </c>
      <c r="E545" s="15" t="s">
        <v>8</v>
      </c>
    </row>
    <row r="546" spans="1:8" x14ac:dyDescent="0.25">
      <c r="C546" s="15" t="s">
        <v>9</v>
      </c>
      <c r="D546" s="16" t="s">
        <v>7</v>
      </c>
      <c r="E546" s="15" t="s">
        <v>10</v>
      </c>
    </row>
    <row r="547" spans="1:8" x14ac:dyDescent="0.25">
      <c r="C547" s="15" t="s">
        <v>11</v>
      </c>
      <c r="D547" s="16" t="s">
        <v>563</v>
      </c>
      <c r="E547" s="15" t="s">
        <v>564</v>
      </c>
    </row>
    <row r="548" spans="1:8" x14ac:dyDescent="0.25">
      <c r="C548" s="15" t="s">
        <v>13</v>
      </c>
      <c r="D548" s="16" t="s">
        <v>7</v>
      </c>
      <c r="E548" s="15" t="s">
        <v>565</v>
      </c>
    </row>
    <row r="550" spans="1:8" x14ac:dyDescent="0.25">
      <c r="A550" s="17" t="s">
        <v>566</v>
      </c>
      <c r="B550" s="11">
        <v>1</v>
      </c>
      <c r="C550" s="17" t="s">
        <v>567</v>
      </c>
      <c r="D550" s="17" t="s">
        <v>17</v>
      </c>
      <c r="E550" s="11" t="s">
        <v>568</v>
      </c>
      <c r="F550" s="18">
        <v>28.41</v>
      </c>
      <c r="G550" s="19">
        <v>371</v>
      </c>
      <c r="H550" s="20">
        <f t="shared" ref="H550:H561" si="19">ROUND(ROUND(F550,2)*ROUND(G550,3),2)</f>
        <v>10540.11</v>
      </c>
    </row>
    <row r="551" spans="1:8" x14ac:dyDescent="0.25">
      <c r="A551" s="17" t="s">
        <v>566</v>
      </c>
      <c r="B551" s="11">
        <v>2</v>
      </c>
      <c r="C551" s="17" t="s">
        <v>569</v>
      </c>
      <c r="D551" s="17" t="s">
        <v>17</v>
      </c>
      <c r="E551" s="11" t="s">
        <v>570</v>
      </c>
      <c r="F551" s="18">
        <v>30.02</v>
      </c>
      <c r="G551" s="19">
        <v>273</v>
      </c>
      <c r="H551" s="20">
        <f t="shared" si="19"/>
        <v>8195.4599999999991</v>
      </c>
    </row>
    <row r="552" spans="1:8" x14ac:dyDescent="0.25">
      <c r="A552" s="17" t="s">
        <v>566</v>
      </c>
      <c r="B552" s="11">
        <v>3</v>
      </c>
      <c r="C552" s="17" t="s">
        <v>571</v>
      </c>
      <c r="D552" s="17" t="s">
        <v>17</v>
      </c>
      <c r="E552" s="11" t="s">
        <v>572</v>
      </c>
      <c r="F552" s="18">
        <v>33.72</v>
      </c>
      <c r="G552" s="19">
        <v>856</v>
      </c>
      <c r="H552" s="20">
        <f t="shared" si="19"/>
        <v>28864.32</v>
      </c>
    </row>
    <row r="553" spans="1:8" x14ac:dyDescent="0.25">
      <c r="A553" s="17" t="s">
        <v>566</v>
      </c>
      <c r="B553" s="11">
        <v>4</v>
      </c>
      <c r="C553" s="17" t="s">
        <v>573</v>
      </c>
      <c r="D553" s="17" t="s">
        <v>17</v>
      </c>
      <c r="E553" s="11" t="s">
        <v>574</v>
      </c>
      <c r="F553" s="18">
        <v>38.1</v>
      </c>
      <c r="G553" s="19">
        <v>41</v>
      </c>
      <c r="H553" s="20">
        <f t="shared" si="19"/>
        <v>1562.1</v>
      </c>
    </row>
    <row r="554" spans="1:8" x14ac:dyDescent="0.25">
      <c r="A554" s="17" t="s">
        <v>566</v>
      </c>
      <c r="B554" s="11">
        <v>5</v>
      </c>
      <c r="C554" s="17" t="s">
        <v>575</v>
      </c>
      <c r="D554" s="17" t="s">
        <v>17</v>
      </c>
      <c r="E554" s="11" t="s">
        <v>576</v>
      </c>
      <c r="F554" s="18">
        <v>53.24</v>
      </c>
      <c r="G554" s="19">
        <v>55</v>
      </c>
      <c r="H554" s="20">
        <f t="shared" si="19"/>
        <v>2928.2</v>
      </c>
    </row>
    <row r="555" spans="1:8" ht="90.75" x14ac:dyDescent="0.25">
      <c r="A555" s="17" t="s">
        <v>566</v>
      </c>
      <c r="B555" s="11">
        <v>6</v>
      </c>
      <c r="C555" s="17" t="s">
        <v>577</v>
      </c>
      <c r="D555" s="17" t="s">
        <v>17</v>
      </c>
      <c r="E555" s="22" t="s">
        <v>578</v>
      </c>
      <c r="F555" s="18">
        <v>118.47</v>
      </c>
      <c r="G555" s="19">
        <v>37</v>
      </c>
      <c r="H555" s="20">
        <f t="shared" si="19"/>
        <v>4383.3900000000003</v>
      </c>
    </row>
    <row r="556" spans="1:8" ht="90.75" x14ac:dyDescent="0.25">
      <c r="A556" s="17" t="s">
        <v>566</v>
      </c>
      <c r="B556" s="11">
        <v>7</v>
      </c>
      <c r="C556" s="17" t="s">
        <v>579</v>
      </c>
      <c r="D556" s="17" t="s">
        <v>17</v>
      </c>
      <c r="E556" s="22" t="s">
        <v>580</v>
      </c>
      <c r="F556" s="18">
        <v>126.98</v>
      </c>
      <c r="G556" s="19">
        <v>55</v>
      </c>
      <c r="H556" s="20">
        <f t="shared" si="19"/>
        <v>6983.9</v>
      </c>
    </row>
    <row r="557" spans="1:8" ht="124.5" x14ac:dyDescent="0.25">
      <c r="A557" s="17" t="s">
        <v>566</v>
      </c>
      <c r="B557" s="11">
        <v>8</v>
      </c>
      <c r="C557" s="17" t="s">
        <v>581</v>
      </c>
      <c r="D557" s="17" t="s">
        <v>46</v>
      </c>
      <c r="E557" s="22" t="s">
        <v>582</v>
      </c>
      <c r="F557" s="18">
        <v>2595.31</v>
      </c>
      <c r="G557" s="19">
        <v>1</v>
      </c>
      <c r="H557" s="20">
        <f t="shared" si="19"/>
        <v>2595.31</v>
      </c>
    </row>
    <row r="558" spans="1:8" ht="113.25" x14ac:dyDescent="0.25">
      <c r="A558" s="17" t="s">
        <v>566</v>
      </c>
      <c r="B558" s="11">
        <v>9</v>
      </c>
      <c r="C558" s="17" t="s">
        <v>583</v>
      </c>
      <c r="D558" s="17" t="s">
        <v>46</v>
      </c>
      <c r="E558" s="22" t="s">
        <v>584</v>
      </c>
      <c r="F558" s="18">
        <v>1354.18</v>
      </c>
      <c r="G558" s="19">
        <v>5</v>
      </c>
      <c r="H558" s="20">
        <f t="shared" si="19"/>
        <v>6770.9</v>
      </c>
    </row>
    <row r="559" spans="1:8" x14ac:dyDescent="0.25">
      <c r="A559" s="17" t="s">
        <v>566</v>
      </c>
      <c r="B559" s="11">
        <v>10</v>
      </c>
      <c r="C559" s="17" t="s">
        <v>585</v>
      </c>
      <c r="D559" s="17" t="s">
        <v>586</v>
      </c>
      <c r="E559" s="11" t="s">
        <v>587</v>
      </c>
      <c r="F559" s="18">
        <v>100.42</v>
      </c>
      <c r="G559" s="19">
        <v>65</v>
      </c>
      <c r="H559" s="20">
        <f t="shared" si="19"/>
        <v>6527.3</v>
      </c>
    </row>
    <row r="560" spans="1:8" x14ac:dyDescent="0.25">
      <c r="A560" s="17" t="s">
        <v>566</v>
      </c>
      <c r="B560" s="11">
        <v>11</v>
      </c>
      <c r="C560" s="17" t="s">
        <v>588</v>
      </c>
      <c r="D560" s="17" t="s">
        <v>586</v>
      </c>
      <c r="E560" s="11" t="s">
        <v>589</v>
      </c>
      <c r="F560" s="18">
        <v>100.42</v>
      </c>
      <c r="G560" s="19">
        <v>65</v>
      </c>
      <c r="H560" s="20">
        <f t="shared" si="19"/>
        <v>6527.3</v>
      </c>
    </row>
    <row r="561" spans="1:8" x14ac:dyDescent="0.25">
      <c r="A561" s="17" t="s">
        <v>566</v>
      </c>
      <c r="B561" s="11">
        <v>12</v>
      </c>
      <c r="C561" s="17" t="s">
        <v>590</v>
      </c>
      <c r="D561" s="17" t="s">
        <v>586</v>
      </c>
      <c r="E561" s="11" t="s">
        <v>591</v>
      </c>
      <c r="F561" s="18">
        <v>100.42</v>
      </c>
      <c r="G561" s="19">
        <v>8</v>
      </c>
      <c r="H561" s="20">
        <f t="shared" si="19"/>
        <v>803.36</v>
      </c>
    </row>
    <row r="562" spans="1:8" x14ac:dyDescent="0.25">
      <c r="E562" s="15" t="s">
        <v>66</v>
      </c>
      <c r="F562" s="15"/>
      <c r="G562" s="15"/>
      <c r="H562" s="21">
        <f>SUM(H550:H561)</f>
        <v>86681.65</v>
      </c>
    </row>
    <row r="564" spans="1:8" x14ac:dyDescent="0.25">
      <c r="C564" s="15" t="s">
        <v>6</v>
      </c>
      <c r="D564" s="16" t="s">
        <v>7</v>
      </c>
      <c r="E564" s="15" t="s">
        <v>8</v>
      </c>
    </row>
    <row r="565" spans="1:8" x14ac:dyDescent="0.25">
      <c r="C565" s="15" t="s">
        <v>9</v>
      </c>
      <c r="D565" s="16" t="s">
        <v>7</v>
      </c>
      <c r="E565" s="15" t="s">
        <v>10</v>
      </c>
    </row>
    <row r="566" spans="1:8" x14ac:dyDescent="0.25">
      <c r="C566" s="15" t="s">
        <v>11</v>
      </c>
      <c r="D566" s="16" t="s">
        <v>592</v>
      </c>
      <c r="E566" s="15" t="s">
        <v>593</v>
      </c>
    </row>
    <row r="567" spans="1:8" x14ac:dyDescent="0.25">
      <c r="C567" s="15" t="s">
        <v>13</v>
      </c>
      <c r="D567" s="16" t="s">
        <v>7</v>
      </c>
      <c r="E567" s="15" t="s">
        <v>594</v>
      </c>
    </row>
    <row r="569" spans="1:8" x14ac:dyDescent="0.25">
      <c r="A569" s="17" t="s">
        <v>595</v>
      </c>
      <c r="B569" s="11">
        <v>1</v>
      </c>
      <c r="C569" s="17" t="s">
        <v>596</v>
      </c>
      <c r="D569" s="17" t="s">
        <v>46</v>
      </c>
      <c r="E569" s="11" t="s">
        <v>597</v>
      </c>
      <c r="F569" s="18">
        <v>1315.08</v>
      </c>
      <c r="G569" s="19">
        <v>1</v>
      </c>
      <c r="H569" s="20">
        <f t="shared" ref="H569:H579" si="20">ROUND(ROUND(F569,2)*ROUND(G569,3),2)</f>
        <v>1315.08</v>
      </c>
    </row>
    <row r="570" spans="1:8" x14ac:dyDescent="0.25">
      <c r="A570" s="17" t="s">
        <v>595</v>
      </c>
      <c r="B570" s="11">
        <v>2</v>
      </c>
      <c r="C570" s="17" t="s">
        <v>598</v>
      </c>
      <c r="D570" s="17" t="s">
        <v>46</v>
      </c>
      <c r="E570" s="11" t="s">
        <v>599</v>
      </c>
      <c r="F570" s="18">
        <v>1597.76</v>
      </c>
      <c r="G570" s="19">
        <v>3</v>
      </c>
      <c r="H570" s="20">
        <f t="shared" si="20"/>
        <v>4793.28</v>
      </c>
    </row>
    <row r="571" spans="1:8" x14ac:dyDescent="0.25">
      <c r="A571" s="17" t="s">
        <v>595</v>
      </c>
      <c r="B571" s="11">
        <v>3</v>
      </c>
      <c r="C571" s="17" t="s">
        <v>600</v>
      </c>
      <c r="D571" s="17" t="s">
        <v>46</v>
      </c>
      <c r="E571" s="11" t="s">
        <v>601</v>
      </c>
      <c r="F571" s="18">
        <v>1712.32</v>
      </c>
      <c r="G571" s="19">
        <v>3</v>
      </c>
      <c r="H571" s="20">
        <f t="shared" si="20"/>
        <v>5136.96</v>
      </c>
    </row>
    <row r="572" spans="1:8" x14ac:dyDescent="0.25">
      <c r="A572" s="17" t="s">
        <v>595</v>
      </c>
      <c r="B572" s="11">
        <v>4</v>
      </c>
      <c r="C572" s="17" t="s">
        <v>602</v>
      </c>
      <c r="D572" s="17" t="s">
        <v>46</v>
      </c>
      <c r="E572" s="11" t="s">
        <v>603</v>
      </c>
      <c r="F572" s="18">
        <v>368.37</v>
      </c>
      <c r="G572" s="19">
        <v>4</v>
      </c>
      <c r="H572" s="20">
        <f t="shared" si="20"/>
        <v>1473.48</v>
      </c>
    </row>
    <row r="573" spans="1:8" x14ac:dyDescent="0.25">
      <c r="A573" s="17" t="s">
        <v>595</v>
      </c>
      <c r="B573" s="11">
        <v>5</v>
      </c>
      <c r="C573" s="17" t="s">
        <v>604</v>
      </c>
      <c r="D573" s="17" t="s">
        <v>46</v>
      </c>
      <c r="E573" s="11" t="s">
        <v>605</v>
      </c>
      <c r="F573" s="18">
        <v>403.19</v>
      </c>
      <c r="G573" s="19">
        <v>1</v>
      </c>
      <c r="H573" s="20">
        <f t="shared" si="20"/>
        <v>403.19</v>
      </c>
    </row>
    <row r="574" spans="1:8" x14ac:dyDescent="0.25">
      <c r="A574" s="17" t="s">
        <v>595</v>
      </c>
      <c r="B574" s="11">
        <v>6</v>
      </c>
      <c r="C574" s="17" t="s">
        <v>606</v>
      </c>
      <c r="D574" s="17" t="s">
        <v>46</v>
      </c>
      <c r="E574" s="11" t="s">
        <v>607</v>
      </c>
      <c r="F574" s="18">
        <v>524.98</v>
      </c>
      <c r="G574" s="19">
        <v>3</v>
      </c>
      <c r="H574" s="20">
        <f t="shared" si="20"/>
        <v>1574.94</v>
      </c>
    </row>
    <row r="575" spans="1:8" x14ac:dyDescent="0.25">
      <c r="A575" s="17" t="s">
        <v>595</v>
      </c>
      <c r="B575" s="11">
        <v>7</v>
      </c>
      <c r="C575" s="17" t="s">
        <v>608</v>
      </c>
      <c r="D575" s="17" t="s">
        <v>46</v>
      </c>
      <c r="E575" s="11" t="s">
        <v>609</v>
      </c>
      <c r="F575" s="18">
        <v>506.69</v>
      </c>
      <c r="G575" s="19">
        <v>5</v>
      </c>
      <c r="H575" s="20">
        <f t="shared" si="20"/>
        <v>2533.4499999999998</v>
      </c>
    </row>
    <row r="576" spans="1:8" x14ac:dyDescent="0.25">
      <c r="A576" s="17" t="s">
        <v>595</v>
      </c>
      <c r="B576" s="11">
        <v>8</v>
      </c>
      <c r="C576" s="17" t="s">
        <v>610</v>
      </c>
      <c r="D576" s="17" t="s">
        <v>46</v>
      </c>
      <c r="E576" s="11" t="s">
        <v>611</v>
      </c>
      <c r="F576" s="18">
        <v>54.74</v>
      </c>
      <c r="G576" s="19">
        <v>25</v>
      </c>
      <c r="H576" s="20">
        <f t="shared" si="20"/>
        <v>1368.5</v>
      </c>
    </row>
    <row r="577" spans="1:8" x14ac:dyDescent="0.25">
      <c r="A577" s="17" t="s">
        <v>595</v>
      </c>
      <c r="B577" s="11">
        <v>9</v>
      </c>
      <c r="C577" s="17" t="s">
        <v>612</v>
      </c>
      <c r="D577" s="17" t="s">
        <v>46</v>
      </c>
      <c r="E577" s="11" t="s">
        <v>613</v>
      </c>
      <c r="F577" s="18">
        <v>2762.58</v>
      </c>
      <c r="G577" s="19">
        <v>1</v>
      </c>
      <c r="H577" s="20">
        <f t="shared" si="20"/>
        <v>2762.58</v>
      </c>
    </row>
    <row r="578" spans="1:8" x14ac:dyDescent="0.25">
      <c r="A578" s="17" t="s">
        <v>595</v>
      </c>
      <c r="B578" s="11">
        <v>10</v>
      </c>
      <c r="C578" s="17" t="s">
        <v>614</v>
      </c>
      <c r="D578" s="17" t="s">
        <v>46</v>
      </c>
      <c r="E578" s="11" t="s">
        <v>615</v>
      </c>
      <c r="F578" s="18">
        <v>379.07</v>
      </c>
      <c r="G578" s="19">
        <v>1</v>
      </c>
      <c r="H578" s="20">
        <f t="shared" si="20"/>
        <v>379.07</v>
      </c>
    </row>
    <row r="579" spans="1:8" x14ac:dyDescent="0.25">
      <c r="A579" s="17" t="s">
        <v>595</v>
      </c>
      <c r="B579" s="11">
        <v>11</v>
      </c>
      <c r="C579" s="17" t="s">
        <v>616</v>
      </c>
      <c r="D579" s="17" t="s">
        <v>46</v>
      </c>
      <c r="E579" s="11" t="s">
        <v>617</v>
      </c>
      <c r="F579" s="18">
        <v>96.31</v>
      </c>
      <c r="G579" s="19">
        <v>1</v>
      </c>
      <c r="H579" s="20">
        <f t="shared" si="20"/>
        <v>96.31</v>
      </c>
    </row>
    <row r="580" spans="1:8" x14ac:dyDescent="0.25">
      <c r="E580" s="15" t="s">
        <v>66</v>
      </c>
      <c r="F580" s="15"/>
      <c r="G580" s="15"/>
      <c r="H580" s="21">
        <f>SUM(H569:H579)</f>
        <v>21836.84</v>
      </c>
    </row>
    <row r="582" spans="1:8" x14ac:dyDescent="0.25">
      <c r="C582" s="15" t="s">
        <v>6</v>
      </c>
      <c r="D582" s="16" t="s">
        <v>7</v>
      </c>
      <c r="E582" s="15" t="s">
        <v>8</v>
      </c>
    </row>
    <row r="583" spans="1:8" x14ac:dyDescent="0.25">
      <c r="C583" s="15" t="s">
        <v>9</v>
      </c>
      <c r="D583" s="16" t="s">
        <v>7</v>
      </c>
      <c r="E583" s="15" t="s">
        <v>10</v>
      </c>
    </row>
    <row r="584" spans="1:8" x14ac:dyDescent="0.25">
      <c r="C584" s="15" t="s">
        <v>11</v>
      </c>
      <c r="D584" s="16" t="s">
        <v>592</v>
      </c>
      <c r="E584" s="15" t="s">
        <v>593</v>
      </c>
    </row>
    <row r="585" spans="1:8" x14ac:dyDescent="0.25">
      <c r="C585" s="15" t="s">
        <v>13</v>
      </c>
      <c r="D585" s="16" t="s">
        <v>67</v>
      </c>
      <c r="E585" s="15" t="s">
        <v>618</v>
      </c>
    </row>
    <row r="587" spans="1:8" x14ac:dyDescent="0.25">
      <c r="A587" s="17" t="s">
        <v>619</v>
      </c>
      <c r="B587" s="11">
        <v>1</v>
      </c>
      <c r="C587" s="17" t="s">
        <v>620</v>
      </c>
      <c r="D587" s="17" t="s">
        <v>46</v>
      </c>
      <c r="E587" s="11" t="s">
        <v>621</v>
      </c>
      <c r="F587" s="18">
        <v>231.68</v>
      </c>
      <c r="G587" s="19">
        <v>1</v>
      </c>
      <c r="H587" s="20">
        <f t="shared" ref="H587:H594" si="21">ROUND(ROUND(F587,2)*ROUND(G587,3),2)</f>
        <v>231.68</v>
      </c>
    </row>
    <row r="588" spans="1:8" x14ac:dyDescent="0.25">
      <c r="A588" s="17" t="s">
        <v>619</v>
      </c>
      <c r="B588" s="11">
        <v>2</v>
      </c>
      <c r="C588" s="17" t="s">
        <v>622</v>
      </c>
      <c r="D588" s="17" t="s">
        <v>46</v>
      </c>
      <c r="E588" s="11" t="s">
        <v>623</v>
      </c>
      <c r="F588" s="18">
        <v>98.65</v>
      </c>
      <c r="G588" s="19">
        <v>10</v>
      </c>
      <c r="H588" s="20">
        <f t="shared" si="21"/>
        <v>986.5</v>
      </c>
    </row>
    <row r="589" spans="1:8" x14ac:dyDescent="0.25">
      <c r="A589" s="17" t="s">
        <v>619</v>
      </c>
      <c r="B589" s="11">
        <v>3</v>
      </c>
      <c r="C589" s="17" t="s">
        <v>624</v>
      </c>
      <c r="D589" s="17" t="s">
        <v>46</v>
      </c>
      <c r="E589" s="11" t="s">
        <v>625</v>
      </c>
      <c r="F589" s="18">
        <v>512.86</v>
      </c>
      <c r="G589" s="19">
        <v>4</v>
      </c>
      <c r="H589" s="20">
        <f t="shared" si="21"/>
        <v>2051.44</v>
      </c>
    </row>
    <row r="590" spans="1:8" x14ac:dyDescent="0.25">
      <c r="A590" s="17" t="s">
        <v>619</v>
      </c>
      <c r="B590" s="11">
        <v>4</v>
      </c>
      <c r="C590" s="17" t="s">
        <v>626</v>
      </c>
      <c r="D590" s="17" t="s">
        <v>46</v>
      </c>
      <c r="E590" s="11" t="s">
        <v>627</v>
      </c>
      <c r="F590" s="18">
        <v>250.42</v>
      </c>
      <c r="G590" s="19">
        <v>2</v>
      </c>
      <c r="H590" s="20">
        <f t="shared" si="21"/>
        <v>500.84</v>
      </c>
    </row>
    <row r="591" spans="1:8" x14ac:dyDescent="0.25">
      <c r="A591" s="17" t="s">
        <v>619</v>
      </c>
      <c r="B591" s="11">
        <v>5</v>
      </c>
      <c r="C591" s="17" t="s">
        <v>628</v>
      </c>
      <c r="D591" s="17" t="s">
        <v>46</v>
      </c>
      <c r="E591" s="11" t="s">
        <v>629</v>
      </c>
      <c r="F591" s="18">
        <v>307.24</v>
      </c>
      <c r="G591" s="19">
        <v>2</v>
      </c>
      <c r="H591" s="20">
        <f t="shared" si="21"/>
        <v>614.48</v>
      </c>
    </row>
    <row r="592" spans="1:8" ht="158.25" x14ac:dyDescent="0.25">
      <c r="A592" s="17" t="s">
        <v>619</v>
      </c>
      <c r="B592" s="11">
        <v>6</v>
      </c>
      <c r="C592" s="17" t="s">
        <v>630</v>
      </c>
      <c r="D592" s="17" t="s">
        <v>46</v>
      </c>
      <c r="E592" s="22" t="s">
        <v>631</v>
      </c>
      <c r="F592" s="18">
        <v>957.74</v>
      </c>
      <c r="G592" s="19">
        <v>2</v>
      </c>
      <c r="H592" s="20">
        <f t="shared" si="21"/>
        <v>1915.48</v>
      </c>
    </row>
    <row r="593" spans="1:8" ht="158.25" x14ac:dyDescent="0.25">
      <c r="A593" s="17" t="s">
        <v>619</v>
      </c>
      <c r="B593" s="11">
        <v>7</v>
      </c>
      <c r="C593" s="17" t="s">
        <v>632</v>
      </c>
      <c r="D593" s="17" t="s">
        <v>46</v>
      </c>
      <c r="E593" s="22" t="s">
        <v>633</v>
      </c>
      <c r="F593" s="18">
        <v>1139.9000000000001</v>
      </c>
      <c r="G593" s="19">
        <v>2</v>
      </c>
      <c r="H593" s="20">
        <f t="shared" si="21"/>
        <v>2279.8000000000002</v>
      </c>
    </row>
    <row r="594" spans="1:8" x14ac:dyDescent="0.25">
      <c r="A594" s="17" t="s">
        <v>619</v>
      </c>
      <c r="B594" s="11">
        <v>8</v>
      </c>
      <c r="C594" s="17" t="s">
        <v>634</v>
      </c>
      <c r="D594" s="17" t="s">
        <v>46</v>
      </c>
      <c r="E594" s="11" t="s">
        <v>635</v>
      </c>
      <c r="F594" s="18">
        <v>671.92</v>
      </c>
      <c r="G594" s="19">
        <v>1</v>
      </c>
      <c r="H594" s="20">
        <f t="shared" si="21"/>
        <v>671.92</v>
      </c>
    </row>
    <row r="595" spans="1:8" x14ac:dyDescent="0.25">
      <c r="E595" s="15" t="s">
        <v>66</v>
      </c>
      <c r="F595" s="15"/>
      <c r="G595" s="15"/>
      <c r="H595" s="21">
        <f>SUM(H587:H594)</f>
        <v>9252.1400000000012</v>
      </c>
    </row>
    <row r="597" spans="1:8" x14ac:dyDescent="0.25">
      <c r="C597" s="15" t="s">
        <v>6</v>
      </c>
      <c r="D597" s="16" t="s">
        <v>7</v>
      </c>
      <c r="E597" s="15" t="s">
        <v>8</v>
      </c>
    </row>
    <row r="598" spans="1:8" x14ac:dyDescent="0.25">
      <c r="C598" s="15" t="s">
        <v>9</v>
      </c>
      <c r="D598" s="16" t="s">
        <v>7</v>
      </c>
      <c r="E598" s="15" t="s">
        <v>10</v>
      </c>
    </row>
    <row r="599" spans="1:8" x14ac:dyDescent="0.25">
      <c r="C599" s="15" t="s">
        <v>11</v>
      </c>
      <c r="D599" s="16" t="s">
        <v>592</v>
      </c>
      <c r="E599" s="15" t="s">
        <v>593</v>
      </c>
    </row>
    <row r="600" spans="1:8" x14ac:dyDescent="0.25">
      <c r="C600" s="15" t="s">
        <v>13</v>
      </c>
      <c r="D600" s="16" t="s">
        <v>86</v>
      </c>
      <c r="E600" s="15" t="s">
        <v>636</v>
      </c>
    </row>
    <row r="602" spans="1:8" ht="169.5" x14ac:dyDescent="0.25">
      <c r="A602" s="17" t="s">
        <v>637</v>
      </c>
      <c r="B602" s="11">
        <v>1</v>
      </c>
      <c r="C602" s="17" t="s">
        <v>638</v>
      </c>
      <c r="D602" s="17" t="s">
        <v>46</v>
      </c>
      <c r="E602" s="22" t="s">
        <v>639</v>
      </c>
      <c r="F602" s="18">
        <v>423.37</v>
      </c>
      <c r="G602" s="19">
        <v>56</v>
      </c>
      <c r="H602" s="20">
        <f>ROUND(ROUND(F602,2)*ROUND(G602,3),2)</f>
        <v>23708.720000000001</v>
      </c>
    </row>
    <row r="603" spans="1:8" x14ac:dyDescent="0.25">
      <c r="A603" s="17" t="s">
        <v>637</v>
      </c>
      <c r="B603" s="11">
        <v>2</v>
      </c>
      <c r="C603" s="17" t="s">
        <v>640</v>
      </c>
      <c r="D603" s="17" t="s">
        <v>46</v>
      </c>
      <c r="E603" s="11" t="s">
        <v>641</v>
      </c>
      <c r="F603" s="18">
        <v>1484.2</v>
      </c>
      <c r="G603" s="19">
        <v>2</v>
      </c>
      <c r="H603" s="20">
        <f>ROUND(ROUND(F603,2)*ROUND(G603,3),2)</f>
        <v>2968.4</v>
      </c>
    </row>
    <row r="604" spans="1:8" x14ac:dyDescent="0.25">
      <c r="A604" s="17" t="s">
        <v>637</v>
      </c>
      <c r="B604" s="11">
        <v>3</v>
      </c>
      <c r="C604" s="17" t="s">
        <v>642</v>
      </c>
      <c r="D604" s="17" t="s">
        <v>46</v>
      </c>
      <c r="E604" s="11" t="s">
        <v>643</v>
      </c>
      <c r="F604" s="18">
        <v>172.25</v>
      </c>
      <c r="G604" s="19">
        <v>56</v>
      </c>
      <c r="H604" s="20">
        <f>ROUND(ROUND(F604,2)*ROUND(G604,3),2)</f>
        <v>9646</v>
      </c>
    </row>
    <row r="605" spans="1:8" x14ac:dyDescent="0.25">
      <c r="E605" s="15" t="s">
        <v>66</v>
      </c>
      <c r="F605" s="15"/>
      <c r="G605" s="15"/>
      <c r="H605" s="21">
        <f>SUM(H602:H604)</f>
        <v>36323.120000000003</v>
      </c>
    </row>
    <row r="607" spans="1:8" x14ac:dyDescent="0.25">
      <c r="C607" s="15" t="s">
        <v>6</v>
      </c>
      <c r="D607" s="16" t="s">
        <v>7</v>
      </c>
      <c r="E607" s="15" t="s">
        <v>8</v>
      </c>
    </row>
    <row r="608" spans="1:8" x14ac:dyDescent="0.25">
      <c r="C608" s="15" t="s">
        <v>9</v>
      </c>
      <c r="D608" s="16" t="s">
        <v>7</v>
      </c>
      <c r="E608" s="15" t="s">
        <v>10</v>
      </c>
    </row>
    <row r="609" spans="1:8" x14ac:dyDescent="0.25">
      <c r="C609" s="15" t="s">
        <v>11</v>
      </c>
      <c r="D609" s="16" t="s">
        <v>592</v>
      </c>
      <c r="E609" s="15" t="s">
        <v>593</v>
      </c>
    </row>
    <row r="610" spans="1:8" x14ac:dyDescent="0.25">
      <c r="C610" s="15" t="s">
        <v>13</v>
      </c>
      <c r="D610" s="16" t="s">
        <v>253</v>
      </c>
      <c r="E610" s="15" t="s">
        <v>644</v>
      </c>
    </row>
    <row r="612" spans="1:8" x14ac:dyDescent="0.25">
      <c r="A612" s="17" t="s">
        <v>645</v>
      </c>
      <c r="B612" s="11">
        <v>1</v>
      </c>
      <c r="C612" s="17" t="s">
        <v>646</v>
      </c>
      <c r="D612" s="17" t="s">
        <v>46</v>
      </c>
      <c r="E612" s="11" t="s">
        <v>647</v>
      </c>
      <c r="F612" s="18">
        <v>5816.92</v>
      </c>
      <c r="G612" s="19">
        <v>1</v>
      </c>
      <c r="H612" s="20">
        <f>ROUND(ROUND(F612,2)*ROUND(G612,3),2)</f>
        <v>5816.92</v>
      </c>
    </row>
    <row r="613" spans="1:8" x14ac:dyDescent="0.25">
      <c r="A613" s="17" t="s">
        <v>645</v>
      </c>
      <c r="B613" s="11">
        <v>2</v>
      </c>
      <c r="C613" s="17" t="s">
        <v>648</v>
      </c>
      <c r="D613" s="17" t="s">
        <v>46</v>
      </c>
      <c r="E613" s="11" t="s">
        <v>649</v>
      </c>
      <c r="F613" s="18">
        <v>1690.3</v>
      </c>
      <c r="G613" s="19">
        <v>1</v>
      </c>
      <c r="H613" s="20">
        <f>ROUND(ROUND(F613,2)*ROUND(G613,3),2)</f>
        <v>1690.3</v>
      </c>
    </row>
    <row r="614" spans="1:8" x14ac:dyDescent="0.25">
      <c r="A614" s="17" t="s">
        <v>645</v>
      </c>
      <c r="B614" s="11">
        <v>3</v>
      </c>
      <c r="C614" s="17" t="s">
        <v>650</v>
      </c>
      <c r="D614" s="17" t="s">
        <v>46</v>
      </c>
      <c r="E614" s="11" t="s">
        <v>651</v>
      </c>
      <c r="F614" s="18">
        <v>3631.2</v>
      </c>
      <c r="G614" s="19">
        <v>1</v>
      </c>
      <c r="H614" s="20">
        <f>ROUND(ROUND(F614,2)*ROUND(G614,3),2)</f>
        <v>3631.2</v>
      </c>
    </row>
    <row r="615" spans="1:8" x14ac:dyDescent="0.25">
      <c r="A615" s="17" t="s">
        <v>645</v>
      </c>
      <c r="B615" s="11">
        <v>4</v>
      </c>
      <c r="C615" s="17" t="s">
        <v>652</v>
      </c>
      <c r="D615" s="17" t="s">
        <v>46</v>
      </c>
      <c r="E615" s="11" t="s">
        <v>653</v>
      </c>
      <c r="F615" s="18">
        <v>11891.16</v>
      </c>
      <c r="G615" s="19">
        <v>1</v>
      </c>
      <c r="H615" s="20">
        <f>ROUND(ROUND(F615,2)*ROUND(G615,3),2)</f>
        <v>11891.16</v>
      </c>
    </row>
    <row r="616" spans="1:8" x14ac:dyDescent="0.25">
      <c r="E616" s="15" t="s">
        <v>66</v>
      </c>
      <c r="F616" s="15"/>
      <c r="G616" s="15"/>
      <c r="H616" s="21">
        <f>SUM(H612:H615)</f>
        <v>23029.58</v>
      </c>
    </row>
    <row r="618" spans="1:8" x14ac:dyDescent="0.25">
      <c r="C618" s="15" t="s">
        <v>6</v>
      </c>
      <c r="D618" s="16" t="s">
        <v>7</v>
      </c>
      <c r="E618" s="15" t="s">
        <v>8</v>
      </c>
    </row>
    <row r="619" spans="1:8" x14ac:dyDescent="0.25">
      <c r="C619" s="15" t="s">
        <v>9</v>
      </c>
      <c r="D619" s="16" t="s">
        <v>7</v>
      </c>
      <c r="E619" s="15" t="s">
        <v>10</v>
      </c>
    </row>
    <row r="620" spans="1:8" x14ac:dyDescent="0.25">
      <c r="C620" s="15" t="s">
        <v>11</v>
      </c>
      <c r="D620" s="16" t="s">
        <v>592</v>
      </c>
      <c r="E620" s="15" t="s">
        <v>593</v>
      </c>
    </row>
    <row r="621" spans="1:8" x14ac:dyDescent="0.25">
      <c r="C621" s="15" t="s">
        <v>13</v>
      </c>
      <c r="D621" s="16" t="s">
        <v>268</v>
      </c>
      <c r="E621" s="15" t="s">
        <v>654</v>
      </c>
    </row>
    <row r="623" spans="1:8" x14ac:dyDescent="0.25">
      <c r="A623" s="17" t="s">
        <v>655</v>
      </c>
      <c r="B623" s="11">
        <v>1</v>
      </c>
      <c r="C623" s="17" t="s">
        <v>656</v>
      </c>
      <c r="D623" s="17" t="s">
        <v>46</v>
      </c>
      <c r="E623" s="11" t="s">
        <v>657</v>
      </c>
      <c r="F623" s="18">
        <v>13216.51</v>
      </c>
      <c r="G623" s="19">
        <v>1</v>
      </c>
      <c r="H623" s="20">
        <f>ROUND(ROUND(F623,2)*ROUND(G623,3),2)</f>
        <v>13216.51</v>
      </c>
    </row>
    <row r="624" spans="1:8" x14ac:dyDescent="0.25">
      <c r="A624" s="17" t="s">
        <v>655</v>
      </c>
      <c r="B624" s="11">
        <v>2</v>
      </c>
      <c r="C624" s="17" t="s">
        <v>658</v>
      </c>
      <c r="D624" s="17" t="s">
        <v>46</v>
      </c>
      <c r="E624" s="11" t="s">
        <v>659</v>
      </c>
      <c r="F624" s="18">
        <v>4521.3599999999997</v>
      </c>
      <c r="G624" s="19">
        <v>1</v>
      </c>
      <c r="H624" s="20">
        <f>ROUND(ROUND(F624,2)*ROUND(G624,3),2)</f>
        <v>4521.3599999999997</v>
      </c>
    </row>
    <row r="625" spans="1:8" x14ac:dyDescent="0.25">
      <c r="A625" s="17" t="s">
        <v>655</v>
      </c>
      <c r="B625" s="11">
        <v>3</v>
      </c>
      <c r="C625" s="17" t="s">
        <v>660</v>
      </c>
      <c r="D625" s="17" t="s">
        <v>46</v>
      </c>
      <c r="E625" s="11" t="s">
        <v>661</v>
      </c>
      <c r="F625" s="18">
        <v>5090.4399999999996</v>
      </c>
      <c r="G625" s="19">
        <v>1</v>
      </c>
      <c r="H625" s="20">
        <f>ROUND(ROUND(F625,2)*ROUND(G625,3),2)</f>
        <v>5090.4399999999996</v>
      </c>
    </row>
    <row r="626" spans="1:8" x14ac:dyDescent="0.25">
      <c r="A626" s="17" t="s">
        <v>655</v>
      </c>
      <c r="B626" s="11">
        <v>4</v>
      </c>
      <c r="C626" s="17" t="s">
        <v>662</v>
      </c>
      <c r="D626" s="17" t="s">
        <v>46</v>
      </c>
      <c r="E626" s="11" t="s">
        <v>663</v>
      </c>
      <c r="F626" s="18">
        <v>11893.07</v>
      </c>
      <c r="G626" s="19">
        <v>1</v>
      </c>
      <c r="H626" s="20">
        <f>ROUND(ROUND(F626,2)*ROUND(G626,3),2)</f>
        <v>11893.07</v>
      </c>
    </row>
    <row r="627" spans="1:8" x14ac:dyDescent="0.25">
      <c r="A627" s="17" t="s">
        <v>655</v>
      </c>
      <c r="B627" s="11">
        <v>5</v>
      </c>
      <c r="C627" s="17" t="s">
        <v>664</v>
      </c>
      <c r="D627" s="17" t="s">
        <v>46</v>
      </c>
      <c r="E627" s="11" t="s">
        <v>665</v>
      </c>
      <c r="F627" s="18">
        <v>452.67</v>
      </c>
      <c r="G627" s="19">
        <v>4</v>
      </c>
      <c r="H627" s="20">
        <f>ROUND(ROUND(F627,2)*ROUND(G627,3),2)</f>
        <v>1810.68</v>
      </c>
    </row>
    <row r="628" spans="1:8" x14ac:dyDescent="0.25">
      <c r="E628" s="15" t="s">
        <v>66</v>
      </c>
      <c r="F628" s="15"/>
      <c r="G628" s="15"/>
      <c r="H628" s="21">
        <f>SUM(H623:H627)</f>
        <v>36532.06</v>
      </c>
    </row>
    <row r="630" spans="1:8" x14ac:dyDescent="0.25">
      <c r="C630" s="15" t="s">
        <v>6</v>
      </c>
      <c r="D630" s="16" t="s">
        <v>7</v>
      </c>
      <c r="E630" s="15" t="s">
        <v>8</v>
      </c>
    </row>
    <row r="631" spans="1:8" x14ac:dyDescent="0.25">
      <c r="C631" s="15" t="s">
        <v>9</v>
      </c>
      <c r="D631" s="16" t="s">
        <v>7</v>
      </c>
      <c r="E631" s="15" t="s">
        <v>10</v>
      </c>
    </row>
    <row r="632" spans="1:8" x14ac:dyDescent="0.25">
      <c r="C632" s="15" t="s">
        <v>11</v>
      </c>
      <c r="D632" s="16" t="s">
        <v>666</v>
      </c>
      <c r="E632" s="15" t="s">
        <v>667</v>
      </c>
    </row>
    <row r="634" spans="1:8" ht="147" x14ac:dyDescent="0.25">
      <c r="A634" s="17" t="s">
        <v>668</v>
      </c>
      <c r="B634" s="11">
        <v>1</v>
      </c>
      <c r="C634" s="17" t="s">
        <v>669</v>
      </c>
      <c r="D634" s="17" t="s">
        <v>46</v>
      </c>
      <c r="E634" s="22" t="s">
        <v>670</v>
      </c>
      <c r="F634" s="18">
        <v>1027.6099999999999</v>
      </c>
      <c r="G634" s="19">
        <v>53</v>
      </c>
      <c r="H634" s="20">
        <f>ROUND(ROUND(F634,2)*ROUND(G634,3),2)</f>
        <v>54463.33</v>
      </c>
    </row>
    <row r="635" spans="1:8" x14ac:dyDescent="0.25">
      <c r="E635" s="15" t="s">
        <v>66</v>
      </c>
      <c r="F635" s="15"/>
      <c r="G635" s="15"/>
      <c r="H635" s="21">
        <f>SUM(H634:H634)</f>
        <v>54463.33</v>
      </c>
    </row>
    <row r="637" spans="1:8" x14ac:dyDescent="0.25">
      <c r="C637" s="15" t="s">
        <v>6</v>
      </c>
      <c r="D637" s="16" t="s">
        <v>7</v>
      </c>
      <c r="E637" s="15" t="s">
        <v>8</v>
      </c>
    </row>
    <row r="638" spans="1:8" x14ac:dyDescent="0.25">
      <c r="C638" s="15" t="s">
        <v>9</v>
      </c>
      <c r="D638" s="16" t="s">
        <v>67</v>
      </c>
      <c r="E638" s="15" t="s">
        <v>671</v>
      </c>
    </row>
    <row r="639" spans="1:8" x14ac:dyDescent="0.25">
      <c r="C639" s="15" t="s">
        <v>11</v>
      </c>
      <c r="D639" s="16" t="s">
        <v>7</v>
      </c>
      <c r="E639" s="15" t="s">
        <v>672</v>
      </c>
    </row>
    <row r="640" spans="1:8" x14ac:dyDescent="0.25">
      <c r="C640" s="15" t="s">
        <v>13</v>
      </c>
      <c r="D640" s="16" t="s">
        <v>7</v>
      </c>
      <c r="E640" s="15" t="s">
        <v>673</v>
      </c>
    </row>
    <row r="642" spans="1:8" x14ac:dyDescent="0.25">
      <c r="A642" s="17" t="s">
        <v>674</v>
      </c>
      <c r="B642" s="11">
        <v>1</v>
      </c>
      <c r="C642" s="17" t="s">
        <v>675</v>
      </c>
      <c r="D642" s="17" t="s">
        <v>676</v>
      </c>
      <c r="E642" s="11" t="s">
        <v>677</v>
      </c>
      <c r="F642" s="18">
        <v>22.82</v>
      </c>
      <c r="G642" s="19">
        <v>111.723</v>
      </c>
      <c r="H642" s="20">
        <f>ROUND(ROUND(F642,2)*ROUND(G642,3),2)</f>
        <v>2549.52</v>
      </c>
    </row>
    <row r="643" spans="1:8" x14ac:dyDescent="0.25">
      <c r="E643" s="15" t="s">
        <v>66</v>
      </c>
      <c r="F643" s="15"/>
      <c r="G643" s="15"/>
      <c r="H643" s="21">
        <f>SUM(H642:H642)</f>
        <v>2549.52</v>
      </c>
    </row>
    <row r="645" spans="1:8" x14ac:dyDescent="0.25">
      <c r="C645" s="15" t="s">
        <v>6</v>
      </c>
      <c r="D645" s="16" t="s">
        <v>7</v>
      </c>
      <c r="E645" s="15" t="s">
        <v>8</v>
      </c>
    </row>
    <row r="646" spans="1:8" x14ac:dyDescent="0.25">
      <c r="C646" s="15" t="s">
        <v>9</v>
      </c>
      <c r="D646" s="16" t="s">
        <v>67</v>
      </c>
      <c r="E646" s="15" t="s">
        <v>671</v>
      </c>
    </row>
    <row r="647" spans="1:8" x14ac:dyDescent="0.25">
      <c r="C647" s="15" t="s">
        <v>11</v>
      </c>
      <c r="D647" s="16" t="s">
        <v>7</v>
      </c>
      <c r="E647" s="15" t="s">
        <v>672</v>
      </c>
    </row>
    <row r="648" spans="1:8" x14ac:dyDescent="0.25">
      <c r="C648" s="15" t="s">
        <v>13</v>
      </c>
      <c r="D648" s="16" t="s">
        <v>67</v>
      </c>
      <c r="E648" s="15" t="s">
        <v>678</v>
      </c>
    </row>
    <row r="650" spans="1:8" x14ac:dyDescent="0.25">
      <c r="A650" s="17" t="s">
        <v>679</v>
      </c>
      <c r="B650" s="11">
        <v>1</v>
      </c>
      <c r="C650" s="17" t="s">
        <v>680</v>
      </c>
      <c r="D650" s="17" t="s">
        <v>17</v>
      </c>
      <c r="E650" s="11" t="s">
        <v>681</v>
      </c>
      <c r="F650" s="18">
        <v>118.37</v>
      </c>
      <c r="G650" s="19">
        <v>4</v>
      </c>
      <c r="H650" s="20">
        <f>ROUND(ROUND(F650,2)*ROUND(G650,3),2)</f>
        <v>473.48</v>
      </c>
    </row>
    <row r="651" spans="1:8" x14ac:dyDescent="0.25">
      <c r="A651" s="17" t="s">
        <v>679</v>
      </c>
      <c r="B651" s="11">
        <v>2</v>
      </c>
      <c r="C651" s="17" t="s">
        <v>682</v>
      </c>
      <c r="D651" s="17" t="s">
        <v>676</v>
      </c>
      <c r="E651" s="11" t="s">
        <v>683</v>
      </c>
      <c r="F651" s="18">
        <v>64.290000000000006</v>
      </c>
      <c r="G651" s="19">
        <v>210.15</v>
      </c>
      <c r="H651" s="20">
        <f>ROUND(ROUND(F651,2)*ROUND(G651,3),2)</f>
        <v>13510.54</v>
      </c>
    </row>
    <row r="652" spans="1:8" x14ac:dyDescent="0.25">
      <c r="E652" s="15" t="s">
        <v>66</v>
      </c>
      <c r="F652" s="15"/>
      <c r="G652" s="15"/>
      <c r="H652" s="21">
        <f>SUM(H650:H651)</f>
        <v>13984.02</v>
      </c>
    </row>
    <row r="654" spans="1:8" x14ac:dyDescent="0.25">
      <c r="C654" s="15" t="s">
        <v>6</v>
      </c>
      <c r="D654" s="16" t="s">
        <v>7</v>
      </c>
      <c r="E654" s="15" t="s">
        <v>8</v>
      </c>
    </row>
    <row r="655" spans="1:8" x14ac:dyDescent="0.25">
      <c r="C655" s="15" t="s">
        <v>9</v>
      </c>
      <c r="D655" s="16" t="s">
        <v>67</v>
      </c>
      <c r="E655" s="15" t="s">
        <v>671</v>
      </c>
    </row>
    <row r="656" spans="1:8" x14ac:dyDescent="0.25">
      <c r="C656" s="15" t="s">
        <v>11</v>
      </c>
      <c r="D656" s="16" t="s">
        <v>7</v>
      </c>
      <c r="E656" s="15" t="s">
        <v>672</v>
      </c>
    </row>
    <row r="657" spans="1:8" x14ac:dyDescent="0.25">
      <c r="C657" s="15" t="s">
        <v>13</v>
      </c>
      <c r="D657" s="16" t="s">
        <v>86</v>
      </c>
      <c r="E657" s="15" t="s">
        <v>684</v>
      </c>
    </row>
    <row r="659" spans="1:8" x14ac:dyDescent="0.25">
      <c r="A659" s="17" t="s">
        <v>685</v>
      </c>
      <c r="B659" s="11">
        <v>1</v>
      </c>
      <c r="C659" s="17" t="s">
        <v>686</v>
      </c>
      <c r="D659" s="17" t="s">
        <v>676</v>
      </c>
      <c r="E659" s="11" t="s">
        <v>687</v>
      </c>
      <c r="F659" s="18">
        <v>22.82</v>
      </c>
      <c r="G659" s="19">
        <v>87.233999999999995</v>
      </c>
      <c r="H659" s="20">
        <f>ROUND(ROUND(F659,2)*ROUND(G659,3),2)</f>
        <v>1990.68</v>
      </c>
    </row>
    <row r="660" spans="1:8" x14ac:dyDescent="0.25">
      <c r="A660" s="17" t="s">
        <v>685</v>
      </c>
      <c r="B660" s="11">
        <v>2</v>
      </c>
      <c r="C660" s="17" t="s">
        <v>688</v>
      </c>
      <c r="D660" s="17" t="s">
        <v>676</v>
      </c>
      <c r="E660" s="11" t="s">
        <v>683</v>
      </c>
      <c r="F660" s="18">
        <v>64.19</v>
      </c>
      <c r="G660" s="19">
        <v>297.60000000000002</v>
      </c>
      <c r="H660" s="20">
        <f>ROUND(ROUND(F660,2)*ROUND(G660,3),2)</f>
        <v>19102.939999999999</v>
      </c>
    </row>
    <row r="661" spans="1:8" x14ac:dyDescent="0.25">
      <c r="E661" s="15" t="s">
        <v>66</v>
      </c>
      <c r="F661" s="15"/>
      <c r="G661" s="15"/>
      <c r="H661" s="21">
        <f>SUM(H659:H660)</f>
        <v>21093.62</v>
      </c>
    </row>
    <row r="663" spans="1:8" x14ac:dyDescent="0.25">
      <c r="C663" s="15" t="s">
        <v>6</v>
      </c>
      <c r="D663" s="16" t="s">
        <v>7</v>
      </c>
      <c r="E663" s="15" t="s">
        <v>8</v>
      </c>
    </row>
    <row r="664" spans="1:8" x14ac:dyDescent="0.25">
      <c r="C664" s="15" t="s">
        <v>9</v>
      </c>
      <c r="D664" s="16" t="s">
        <v>67</v>
      </c>
      <c r="E664" s="15" t="s">
        <v>671</v>
      </c>
    </row>
    <row r="665" spans="1:8" x14ac:dyDescent="0.25">
      <c r="C665" s="15" t="s">
        <v>11</v>
      </c>
      <c r="D665" s="16" t="s">
        <v>7</v>
      </c>
      <c r="E665" s="15" t="s">
        <v>672</v>
      </c>
    </row>
    <row r="666" spans="1:8" x14ac:dyDescent="0.25">
      <c r="C666" s="15" t="s">
        <v>13</v>
      </c>
      <c r="D666" s="16" t="s">
        <v>253</v>
      </c>
      <c r="E666" s="15" t="s">
        <v>689</v>
      </c>
    </row>
    <row r="668" spans="1:8" x14ac:dyDescent="0.25">
      <c r="A668" s="17" t="s">
        <v>690</v>
      </c>
      <c r="B668" s="11">
        <v>1</v>
      </c>
      <c r="C668" s="17" t="s">
        <v>691</v>
      </c>
      <c r="D668" s="17" t="s">
        <v>676</v>
      </c>
      <c r="E668" s="11" t="s">
        <v>692</v>
      </c>
      <c r="F668" s="18">
        <v>112.41</v>
      </c>
      <c r="G668" s="19">
        <v>108.08199999999999</v>
      </c>
      <c r="H668" s="20">
        <f>ROUND(ROUND(F668,2)*ROUND(G668,3),2)</f>
        <v>12149.5</v>
      </c>
    </row>
    <row r="669" spans="1:8" x14ac:dyDescent="0.25">
      <c r="A669" s="17" t="s">
        <v>690</v>
      </c>
      <c r="B669" s="11">
        <v>2</v>
      </c>
      <c r="C669" s="17" t="s">
        <v>693</v>
      </c>
      <c r="D669" s="17" t="s">
        <v>676</v>
      </c>
      <c r="E669" s="11" t="s">
        <v>683</v>
      </c>
      <c r="F669" s="18">
        <v>64.290000000000006</v>
      </c>
      <c r="G669" s="19">
        <v>276.32</v>
      </c>
      <c r="H669" s="20">
        <f>ROUND(ROUND(F669,2)*ROUND(G669,3),2)</f>
        <v>17764.61</v>
      </c>
    </row>
    <row r="670" spans="1:8" x14ac:dyDescent="0.25">
      <c r="E670" s="15" t="s">
        <v>66</v>
      </c>
      <c r="F670" s="15"/>
      <c r="G670" s="15"/>
      <c r="H670" s="21">
        <f>SUM(H668:H669)</f>
        <v>29914.11</v>
      </c>
    </row>
    <row r="672" spans="1:8" x14ac:dyDescent="0.25">
      <c r="C672" s="15" t="s">
        <v>6</v>
      </c>
      <c r="D672" s="16" t="s">
        <v>7</v>
      </c>
      <c r="E672" s="15" t="s">
        <v>8</v>
      </c>
    </row>
    <row r="673" spans="1:8" x14ac:dyDescent="0.25">
      <c r="C673" s="15" t="s">
        <v>9</v>
      </c>
      <c r="D673" s="16" t="s">
        <v>86</v>
      </c>
      <c r="E673" s="15" t="s">
        <v>694</v>
      </c>
    </row>
    <row r="674" spans="1:8" x14ac:dyDescent="0.25">
      <c r="C674" s="15" t="s">
        <v>11</v>
      </c>
      <c r="D674" s="16" t="s">
        <v>7</v>
      </c>
      <c r="E674" s="15" t="s">
        <v>695</v>
      </c>
    </row>
    <row r="676" spans="1:8" x14ac:dyDescent="0.25">
      <c r="A676" s="17" t="s">
        <v>696</v>
      </c>
      <c r="B676" s="11">
        <v>1</v>
      </c>
      <c r="C676" s="17" t="s">
        <v>697</v>
      </c>
      <c r="D676" s="17" t="s">
        <v>272</v>
      </c>
      <c r="E676" s="11" t="s">
        <v>698</v>
      </c>
      <c r="F676" s="18">
        <v>56.26</v>
      </c>
      <c r="G676" s="19">
        <v>37</v>
      </c>
      <c r="H676" s="20">
        <f t="shared" ref="H676:H683" si="22">ROUND(ROUND(F676,2)*ROUND(G676,3),2)</f>
        <v>2081.62</v>
      </c>
    </row>
    <row r="677" spans="1:8" x14ac:dyDescent="0.25">
      <c r="A677" s="17" t="s">
        <v>696</v>
      </c>
      <c r="B677" s="11">
        <v>2</v>
      </c>
      <c r="C677" s="17" t="s">
        <v>699</v>
      </c>
      <c r="D677" s="17" t="s">
        <v>272</v>
      </c>
      <c r="E677" s="11" t="s">
        <v>700</v>
      </c>
      <c r="F677" s="18">
        <v>12.27</v>
      </c>
      <c r="G677" s="19">
        <v>115</v>
      </c>
      <c r="H677" s="20">
        <f t="shared" si="22"/>
        <v>1411.05</v>
      </c>
    </row>
    <row r="678" spans="1:8" x14ac:dyDescent="0.25">
      <c r="A678" s="17" t="s">
        <v>696</v>
      </c>
      <c r="B678" s="11">
        <v>3</v>
      </c>
      <c r="C678" s="17" t="s">
        <v>701</v>
      </c>
      <c r="D678" s="17" t="s">
        <v>272</v>
      </c>
      <c r="E678" s="11" t="s">
        <v>702</v>
      </c>
      <c r="F678" s="18">
        <v>31.72</v>
      </c>
      <c r="G678" s="19">
        <v>15</v>
      </c>
      <c r="H678" s="20">
        <f t="shared" si="22"/>
        <v>475.8</v>
      </c>
    </row>
    <row r="679" spans="1:8" x14ac:dyDescent="0.25">
      <c r="A679" s="17" t="s">
        <v>696</v>
      </c>
      <c r="B679" s="11">
        <v>4</v>
      </c>
      <c r="C679" s="17" t="s">
        <v>703</v>
      </c>
      <c r="D679" s="17" t="s">
        <v>17</v>
      </c>
      <c r="E679" s="11" t="s">
        <v>704</v>
      </c>
      <c r="F679" s="18">
        <v>3.81</v>
      </c>
      <c r="G679" s="19">
        <v>64</v>
      </c>
      <c r="H679" s="20">
        <f t="shared" si="22"/>
        <v>243.84</v>
      </c>
    </row>
    <row r="680" spans="1:8" x14ac:dyDescent="0.25">
      <c r="A680" s="17" t="s">
        <v>696</v>
      </c>
      <c r="B680" s="11">
        <v>5</v>
      </c>
      <c r="C680" s="17" t="s">
        <v>705</v>
      </c>
      <c r="D680" s="17" t="s">
        <v>17</v>
      </c>
      <c r="E680" s="11" t="s">
        <v>706</v>
      </c>
      <c r="F680" s="18">
        <v>14.01</v>
      </c>
      <c r="G680" s="19">
        <v>14</v>
      </c>
      <c r="H680" s="20">
        <f t="shared" si="22"/>
        <v>196.14</v>
      </c>
    </row>
    <row r="681" spans="1:8" x14ac:dyDescent="0.25">
      <c r="A681" s="17" t="s">
        <v>696</v>
      </c>
      <c r="B681" s="11">
        <v>6</v>
      </c>
      <c r="C681" s="17" t="s">
        <v>707</v>
      </c>
      <c r="D681" s="17" t="s">
        <v>46</v>
      </c>
      <c r="E681" s="11" t="s">
        <v>708</v>
      </c>
      <c r="F681" s="18">
        <v>1734.61</v>
      </c>
      <c r="G681" s="19">
        <v>3</v>
      </c>
      <c r="H681" s="20">
        <f t="shared" si="22"/>
        <v>5203.83</v>
      </c>
    </row>
    <row r="682" spans="1:8" x14ac:dyDescent="0.25">
      <c r="A682" s="17" t="s">
        <v>696</v>
      </c>
      <c r="B682" s="11">
        <v>7</v>
      </c>
      <c r="C682" s="17" t="s">
        <v>709</v>
      </c>
      <c r="D682" s="17" t="s">
        <v>17</v>
      </c>
      <c r="E682" s="11" t="s">
        <v>710</v>
      </c>
      <c r="F682" s="18">
        <v>120.6</v>
      </c>
      <c r="G682" s="19">
        <v>25</v>
      </c>
      <c r="H682" s="20">
        <f t="shared" si="22"/>
        <v>3015</v>
      </c>
    </row>
    <row r="683" spans="1:8" x14ac:dyDescent="0.25">
      <c r="A683" s="17" t="s">
        <v>696</v>
      </c>
      <c r="B683" s="11">
        <v>8</v>
      </c>
      <c r="C683" s="17" t="s">
        <v>711</v>
      </c>
      <c r="D683" s="17" t="s">
        <v>712</v>
      </c>
      <c r="E683" s="11" t="s">
        <v>713</v>
      </c>
      <c r="F683" s="18">
        <v>31.25</v>
      </c>
      <c r="G683" s="19">
        <v>120</v>
      </c>
      <c r="H683" s="20">
        <f t="shared" si="22"/>
        <v>3750</v>
      </c>
    </row>
    <row r="684" spans="1:8" x14ac:dyDescent="0.25">
      <c r="E684" s="15" t="s">
        <v>66</v>
      </c>
      <c r="F684" s="15"/>
      <c r="G684" s="15"/>
      <c r="H684" s="21">
        <f>SUM(H676:H683)</f>
        <v>16377.28</v>
      </c>
    </row>
    <row r="686" spans="1:8" x14ac:dyDescent="0.25">
      <c r="C686" s="15" t="s">
        <v>6</v>
      </c>
      <c r="D686" s="16" t="s">
        <v>7</v>
      </c>
      <c r="E686" s="15" t="s">
        <v>8</v>
      </c>
    </row>
    <row r="687" spans="1:8" x14ac:dyDescent="0.25">
      <c r="C687" s="15" t="s">
        <v>9</v>
      </c>
      <c r="D687" s="16" t="s">
        <v>253</v>
      </c>
      <c r="E687" s="15" t="s">
        <v>714</v>
      </c>
    </row>
    <row r="689" spans="1:8" x14ac:dyDescent="0.25">
      <c r="A689" s="17" t="s">
        <v>715</v>
      </c>
      <c r="B689" s="11">
        <v>1</v>
      </c>
      <c r="C689" s="17" t="s">
        <v>716</v>
      </c>
      <c r="D689" s="17" t="s">
        <v>46</v>
      </c>
      <c r="E689" s="11" t="s">
        <v>717</v>
      </c>
      <c r="F689" s="18">
        <v>2544</v>
      </c>
      <c r="G689" s="19">
        <v>1</v>
      </c>
      <c r="H689" s="20">
        <f t="shared" ref="H689:H695" si="23">ROUND(ROUND(F689,2)*ROUND(G689,3),2)</f>
        <v>2544</v>
      </c>
    </row>
    <row r="690" spans="1:8" x14ac:dyDescent="0.25">
      <c r="A690" s="17" t="s">
        <v>715</v>
      </c>
      <c r="B690" s="11">
        <v>2</v>
      </c>
      <c r="C690" s="17" t="s">
        <v>718</v>
      </c>
      <c r="D690" s="17" t="s">
        <v>719</v>
      </c>
      <c r="E690" s="11" t="s">
        <v>720</v>
      </c>
      <c r="F690" s="18">
        <v>3072</v>
      </c>
      <c r="G690" s="19">
        <v>1</v>
      </c>
      <c r="H690" s="20">
        <f t="shared" si="23"/>
        <v>3072</v>
      </c>
    </row>
    <row r="691" spans="1:8" ht="124.5" x14ac:dyDescent="0.25">
      <c r="A691" s="17" t="s">
        <v>715</v>
      </c>
      <c r="B691" s="11">
        <v>3</v>
      </c>
      <c r="C691" s="17" t="s">
        <v>721</v>
      </c>
      <c r="D691" s="17" t="s">
        <v>46</v>
      </c>
      <c r="E691" s="22" t="s">
        <v>722</v>
      </c>
      <c r="F691" s="18">
        <v>2220</v>
      </c>
      <c r="G691" s="19">
        <v>1</v>
      </c>
      <c r="H691" s="20">
        <f t="shared" si="23"/>
        <v>2220</v>
      </c>
    </row>
    <row r="692" spans="1:8" x14ac:dyDescent="0.25">
      <c r="A692" s="17" t="s">
        <v>715</v>
      </c>
      <c r="B692" s="11">
        <v>4</v>
      </c>
      <c r="C692" s="17" t="s">
        <v>723</v>
      </c>
      <c r="D692" s="17" t="s">
        <v>155</v>
      </c>
      <c r="E692" s="11" t="s">
        <v>724</v>
      </c>
      <c r="F692" s="18">
        <v>3468</v>
      </c>
      <c r="G692" s="19">
        <v>1</v>
      </c>
      <c r="H692" s="20">
        <f t="shared" si="23"/>
        <v>3468</v>
      </c>
    </row>
    <row r="693" spans="1:8" x14ac:dyDescent="0.25">
      <c r="A693" s="17" t="s">
        <v>715</v>
      </c>
      <c r="B693" s="11">
        <v>5</v>
      </c>
      <c r="C693" s="17" t="s">
        <v>725</v>
      </c>
      <c r="D693" s="17" t="s">
        <v>155</v>
      </c>
      <c r="E693" s="11" t="s">
        <v>726</v>
      </c>
      <c r="F693" s="18">
        <v>1740</v>
      </c>
      <c r="G693" s="19">
        <v>1</v>
      </c>
      <c r="H693" s="20">
        <f t="shared" si="23"/>
        <v>1740</v>
      </c>
    </row>
    <row r="694" spans="1:8" x14ac:dyDescent="0.25">
      <c r="A694" s="17" t="s">
        <v>715</v>
      </c>
      <c r="B694" s="11">
        <v>6</v>
      </c>
      <c r="C694" s="17" t="s">
        <v>727</v>
      </c>
      <c r="D694" s="17" t="s">
        <v>155</v>
      </c>
      <c r="E694" s="11" t="s">
        <v>728</v>
      </c>
      <c r="F694" s="18">
        <v>672</v>
      </c>
      <c r="G694" s="19">
        <v>1</v>
      </c>
      <c r="H694" s="20">
        <f t="shared" si="23"/>
        <v>672</v>
      </c>
    </row>
    <row r="695" spans="1:8" ht="169.5" x14ac:dyDescent="0.25">
      <c r="A695" s="17" t="s">
        <v>715</v>
      </c>
      <c r="B695" s="11">
        <v>7</v>
      </c>
      <c r="C695" s="17" t="s">
        <v>729</v>
      </c>
      <c r="D695" s="17" t="s">
        <v>155</v>
      </c>
      <c r="E695" s="22" t="s">
        <v>730</v>
      </c>
      <c r="F695" s="18">
        <v>12028.8</v>
      </c>
      <c r="G695" s="19">
        <v>1</v>
      </c>
      <c r="H695" s="20">
        <f t="shared" si="23"/>
        <v>12028.8</v>
      </c>
    </row>
    <row r="696" spans="1:8" x14ac:dyDescent="0.25">
      <c r="E696" s="15" t="s">
        <v>66</v>
      </c>
      <c r="F696" s="15"/>
      <c r="G696" s="15"/>
      <c r="H696" s="21">
        <f>SUM(H689:H695)</f>
        <v>25744.799999999999</v>
      </c>
    </row>
    <row r="698" spans="1:8" x14ac:dyDescent="0.25">
      <c r="E698" s="23" t="s">
        <v>731</v>
      </c>
      <c r="H698" s="24">
        <f>SUM(H9:H697)/2</f>
        <v>2128484.4200000004</v>
      </c>
    </row>
  </sheetData>
  <sheetProtection sheet="1"/>
  <mergeCells count="4">
    <mergeCell ref="E1:H1"/>
    <mergeCell ref="E2:H2"/>
    <mergeCell ref="E3:H3"/>
    <mergeCell ref="E4:H4"/>
  </mergeCells>
  <pageMargins left="0.75" right="0.75" top="0.75" bottom="0.5" header="0.5" footer="0.7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A4674"/>
  <sheetViews>
    <sheetView workbookViewId="0">
      <pane ySplit="8" topLeftCell="A9" activePane="bottomLeft" state="frozenSplit"/>
      <selection pane="bottomLeft" sqref="A1:K1"/>
    </sheetView>
  </sheetViews>
  <sheetFormatPr baseColWidth="10" defaultColWidth="9.140625" defaultRowHeight="15" x14ac:dyDescent="0.25"/>
  <cols>
    <col min="1" max="1" width="6.7109375" customWidth="1"/>
    <col min="2" max="2" width="14.7109375" customWidth="1"/>
    <col min="3" max="3" width="6.140625" customWidth="1"/>
    <col min="4" max="4" width="30.7109375" customWidth="1"/>
    <col min="5" max="5" width="10.7109375" customWidth="1"/>
    <col min="6" max="6" width="3" customWidth="1"/>
    <col min="7" max="7" width="2.140625" customWidth="1"/>
    <col min="8" max="8" width="10.7109375" customWidth="1"/>
    <col min="9" max="9" width="2.140625" customWidth="1"/>
    <col min="10" max="11" width="10.7109375" customWidth="1"/>
  </cols>
  <sheetData>
    <row r="1" spans="1:27" x14ac:dyDescent="0.25">
      <c r="A1" s="9" t="s">
        <v>0</v>
      </c>
      <c r="B1" s="9" t="s">
        <v>0</v>
      </c>
      <c r="C1" s="9" t="s">
        <v>0</v>
      </c>
      <c r="D1" s="9" t="s">
        <v>0</v>
      </c>
      <c r="E1" s="9" t="s">
        <v>0</v>
      </c>
      <c r="F1" s="9" t="s">
        <v>0</v>
      </c>
      <c r="G1" s="9" t="s">
        <v>0</v>
      </c>
      <c r="H1" s="9" t="s">
        <v>0</v>
      </c>
      <c r="I1" s="9" t="s">
        <v>0</v>
      </c>
      <c r="J1" s="9" t="s">
        <v>0</v>
      </c>
      <c r="K1" s="9" t="s">
        <v>0</v>
      </c>
    </row>
    <row r="2" spans="1:27" x14ac:dyDescent="0.25">
      <c r="A2" s="9" t="s">
        <v>1</v>
      </c>
      <c r="B2" s="9" t="s">
        <v>1</v>
      </c>
      <c r="C2" s="9" t="s">
        <v>1</v>
      </c>
      <c r="D2" s="9" t="s">
        <v>1</v>
      </c>
      <c r="E2" s="9" t="s">
        <v>1</v>
      </c>
      <c r="F2" s="9" t="s">
        <v>1</v>
      </c>
      <c r="G2" s="9" t="s">
        <v>1</v>
      </c>
      <c r="H2" s="9" t="s">
        <v>1</v>
      </c>
      <c r="I2" s="9" t="s">
        <v>1</v>
      </c>
      <c r="J2" s="9" t="s">
        <v>1</v>
      </c>
      <c r="K2" s="9" t="s">
        <v>1</v>
      </c>
    </row>
    <row r="3" spans="1:27" x14ac:dyDescent="0.25">
      <c r="A3" s="9"/>
      <c r="B3" s="9"/>
      <c r="C3" s="9"/>
      <c r="D3" s="9"/>
      <c r="E3" s="9"/>
      <c r="F3" s="9"/>
      <c r="G3" s="9"/>
      <c r="H3" s="9"/>
      <c r="I3" s="9"/>
      <c r="J3" s="9"/>
      <c r="K3" s="9"/>
    </row>
    <row r="4" spans="1:27" x14ac:dyDescent="0.25">
      <c r="A4" s="9"/>
      <c r="B4" s="9"/>
      <c r="C4" s="9"/>
      <c r="D4" s="9"/>
      <c r="E4" s="9"/>
      <c r="F4" s="9"/>
      <c r="G4" s="9"/>
      <c r="H4" s="9"/>
      <c r="I4" s="9"/>
      <c r="J4" s="9"/>
      <c r="K4" s="9"/>
    </row>
    <row r="6" spans="1:27" ht="18.75" x14ac:dyDescent="0.3">
      <c r="A6" s="8" t="s">
        <v>732</v>
      </c>
      <c r="B6" s="8" t="s">
        <v>732</v>
      </c>
      <c r="C6" s="8" t="s">
        <v>732</v>
      </c>
      <c r="D6" s="8" t="s">
        <v>732</v>
      </c>
      <c r="E6" s="8" t="s">
        <v>732</v>
      </c>
      <c r="F6" s="8" t="s">
        <v>732</v>
      </c>
      <c r="G6" s="8" t="s">
        <v>732</v>
      </c>
      <c r="H6" s="8" t="s">
        <v>732</v>
      </c>
      <c r="I6" s="8" t="s">
        <v>732</v>
      </c>
      <c r="J6" s="8" t="s">
        <v>732</v>
      </c>
      <c r="K6" s="8" t="s">
        <v>732</v>
      </c>
    </row>
    <row r="8" spans="1:27" x14ac:dyDescent="0.25">
      <c r="A8" s="26" t="s">
        <v>733</v>
      </c>
      <c r="B8" s="26" t="s">
        <v>734</v>
      </c>
      <c r="C8" s="26" t="s">
        <v>735</v>
      </c>
      <c r="D8" s="26" t="s">
        <v>736</v>
      </c>
      <c r="E8" s="26"/>
      <c r="F8" s="26"/>
      <c r="G8" s="26"/>
      <c r="H8" s="26"/>
      <c r="I8" s="26"/>
      <c r="J8" s="26"/>
      <c r="K8" s="26" t="s">
        <v>3</v>
      </c>
    </row>
    <row r="10" spans="1:27" x14ac:dyDescent="0.25">
      <c r="A10" s="25" t="s">
        <v>737</v>
      </c>
      <c r="B10" s="25"/>
    </row>
    <row r="11" spans="1:27" ht="45" customHeight="1" x14ac:dyDescent="0.25">
      <c r="A11" s="27"/>
      <c r="B11" s="27" t="s">
        <v>738</v>
      </c>
      <c r="C11" s="28" t="s">
        <v>155</v>
      </c>
      <c r="D11" s="7" t="s">
        <v>739</v>
      </c>
      <c r="E11" s="6"/>
      <c r="F11" s="6"/>
      <c r="G11" s="28"/>
      <c r="H11" s="29" t="s">
        <v>740</v>
      </c>
      <c r="I11" s="5">
        <v>1</v>
      </c>
      <c r="J11" s="4"/>
      <c r="K11" s="30">
        <v>19302.22</v>
      </c>
      <c r="L11" s="28"/>
      <c r="M11" s="28"/>
      <c r="N11" s="28"/>
      <c r="O11" s="28"/>
      <c r="P11" s="28"/>
      <c r="Q11" s="28"/>
      <c r="R11" s="28"/>
      <c r="S11" s="28"/>
      <c r="T11" s="28"/>
      <c r="U11" s="28"/>
      <c r="V11" s="28"/>
      <c r="W11" s="28"/>
      <c r="X11" s="28"/>
      <c r="Y11" s="28"/>
      <c r="Z11" s="28"/>
      <c r="AA11" s="28"/>
    </row>
    <row r="12" spans="1:27" ht="45" customHeight="1" x14ac:dyDescent="0.25">
      <c r="A12" s="27"/>
      <c r="B12" s="27" t="s">
        <v>741</v>
      </c>
      <c r="C12" s="28" t="s">
        <v>46</v>
      </c>
      <c r="D12" s="7" t="s">
        <v>742</v>
      </c>
      <c r="E12" s="6"/>
      <c r="F12" s="6"/>
      <c r="G12" s="28"/>
      <c r="H12" s="29" t="s">
        <v>740</v>
      </c>
      <c r="I12" s="5">
        <v>1</v>
      </c>
      <c r="J12" s="4"/>
      <c r="K12" s="30">
        <v>8271.6200000000008</v>
      </c>
      <c r="L12" s="28"/>
      <c r="M12" s="28"/>
      <c r="N12" s="28"/>
      <c r="O12" s="28"/>
      <c r="P12" s="28"/>
      <c r="Q12" s="28"/>
      <c r="R12" s="28"/>
      <c r="S12" s="28"/>
      <c r="T12" s="28"/>
      <c r="U12" s="28"/>
      <c r="V12" s="28"/>
      <c r="W12" s="28"/>
      <c r="X12" s="28"/>
      <c r="Y12" s="28"/>
      <c r="Z12" s="28"/>
      <c r="AA12" s="28"/>
    </row>
    <row r="13" spans="1:27" ht="45" customHeight="1" x14ac:dyDescent="0.25">
      <c r="A13" s="27"/>
      <c r="B13" s="27" t="s">
        <v>743</v>
      </c>
      <c r="C13" s="28" t="s">
        <v>155</v>
      </c>
      <c r="D13" s="7" t="s">
        <v>744</v>
      </c>
      <c r="E13" s="6"/>
      <c r="F13" s="6"/>
      <c r="G13" s="28"/>
      <c r="H13" s="29" t="s">
        <v>740</v>
      </c>
      <c r="I13" s="5">
        <v>1</v>
      </c>
      <c r="J13" s="4"/>
      <c r="K13" s="30">
        <v>5436</v>
      </c>
      <c r="L13" s="28"/>
      <c r="M13" s="28"/>
      <c r="N13" s="28"/>
      <c r="O13" s="28"/>
      <c r="P13" s="28"/>
      <c r="Q13" s="28"/>
      <c r="R13" s="28"/>
      <c r="S13" s="28"/>
      <c r="T13" s="28"/>
      <c r="U13" s="28"/>
      <c r="V13" s="28"/>
      <c r="W13" s="28"/>
      <c r="X13" s="28"/>
      <c r="Y13" s="28"/>
      <c r="Z13" s="28"/>
      <c r="AA13" s="28"/>
    </row>
    <row r="14" spans="1:27" ht="45" customHeight="1" x14ac:dyDescent="0.25">
      <c r="A14" s="27"/>
      <c r="B14" s="27" t="s">
        <v>745</v>
      </c>
      <c r="C14" s="28" t="s">
        <v>46</v>
      </c>
      <c r="D14" s="7" t="s">
        <v>746</v>
      </c>
      <c r="E14" s="6"/>
      <c r="F14" s="6"/>
      <c r="G14" s="28"/>
      <c r="H14" s="29" t="s">
        <v>740</v>
      </c>
      <c r="I14" s="5">
        <v>1</v>
      </c>
      <c r="J14" s="4"/>
      <c r="K14" s="30">
        <f>ROUND(K20,2)</f>
        <v>1020</v>
      </c>
      <c r="L14" s="28"/>
      <c r="M14" s="28"/>
      <c r="N14" s="28"/>
      <c r="O14" s="28"/>
      <c r="P14" s="28"/>
      <c r="Q14" s="28"/>
      <c r="R14" s="28"/>
      <c r="S14" s="28"/>
      <c r="T14" s="28"/>
      <c r="U14" s="28"/>
      <c r="V14" s="28"/>
      <c r="W14" s="28"/>
      <c r="X14" s="28"/>
      <c r="Y14" s="28"/>
      <c r="Z14" s="28"/>
      <c r="AA14" s="28"/>
    </row>
    <row r="15" spans="1:27" x14ac:dyDescent="0.25">
      <c r="B15" s="23" t="s">
        <v>747</v>
      </c>
    </row>
    <row r="16" spans="1:27" x14ac:dyDescent="0.25">
      <c r="B16" t="s">
        <v>748</v>
      </c>
      <c r="C16" t="s">
        <v>46</v>
      </c>
      <c r="D16" t="s">
        <v>746</v>
      </c>
      <c r="E16" s="31">
        <v>1</v>
      </c>
      <c r="G16" t="s">
        <v>749</v>
      </c>
      <c r="H16" s="32">
        <v>850</v>
      </c>
      <c r="I16" t="s">
        <v>750</v>
      </c>
      <c r="J16" s="33">
        <f>ROUND(E16* H16,5)</f>
        <v>850</v>
      </c>
      <c r="K16" s="34"/>
    </row>
    <row r="17" spans="1:27" x14ac:dyDescent="0.25">
      <c r="D17" s="35" t="s">
        <v>751</v>
      </c>
      <c r="E17" s="34"/>
      <c r="H17" s="34"/>
      <c r="K17" s="32">
        <f>SUM(J16:J16)</f>
        <v>850</v>
      </c>
    </row>
    <row r="18" spans="1:27" x14ac:dyDescent="0.25">
      <c r="D18" s="35" t="s">
        <v>752</v>
      </c>
      <c r="E18" s="34"/>
      <c r="H18" s="34"/>
      <c r="K18" s="36">
        <f>SUM(J15:J17)</f>
        <v>850</v>
      </c>
    </row>
    <row r="19" spans="1:27" x14ac:dyDescent="0.25">
      <c r="D19" s="35" t="s">
        <v>753</v>
      </c>
      <c r="E19" s="34"/>
      <c r="H19" s="34">
        <v>20</v>
      </c>
      <c r="I19" t="s">
        <v>754</v>
      </c>
      <c r="K19" s="32">
        <f>ROUND(H19/100*K18,5)</f>
        <v>170</v>
      </c>
    </row>
    <row r="20" spans="1:27" x14ac:dyDescent="0.25">
      <c r="D20" s="35" t="s">
        <v>755</v>
      </c>
      <c r="E20" s="34"/>
      <c r="H20" s="34"/>
      <c r="K20" s="36">
        <f>SUM(K18:K19)</f>
        <v>1020</v>
      </c>
    </row>
    <row r="22" spans="1:27" ht="45" customHeight="1" x14ac:dyDescent="0.25">
      <c r="A22" s="27"/>
      <c r="B22" s="27" t="s">
        <v>756</v>
      </c>
      <c r="C22" s="28" t="s">
        <v>46</v>
      </c>
      <c r="D22" s="7" t="s">
        <v>757</v>
      </c>
      <c r="E22" s="6"/>
      <c r="F22" s="6"/>
      <c r="G22" s="28"/>
      <c r="H22" s="29" t="s">
        <v>740</v>
      </c>
      <c r="I22" s="5">
        <v>1</v>
      </c>
      <c r="J22" s="4"/>
      <c r="K22" s="30">
        <f>ROUND(K37,2)</f>
        <v>340</v>
      </c>
      <c r="L22" s="28"/>
      <c r="M22" s="28"/>
      <c r="N22" s="28"/>
      <c r="O22" s="28"/>
      <c r="P22" s="28"/>
      <c r="Q22" s="28"/>
      <c r="R22" s="28"/>
      <c r="S22" s="28"/>
      <c r="T22" s="28"/>
      <c r="U22" s="28"/>
      <c r="V22" s="28"/>
      <c r="W22" s="28"/>
      <c r="X22" s="28"/>
      <c r="Y22" s="28"/>
      <c r="Z22" s="28"/>
      <c r="AA22" s="28"/>
    </row>
    <row r="23" spans="1:27" x14ac:dyDescent="0.25">
      <c r="B23" s="23" t="s">
        <v>758</v>
      </c>
    </row>
    <row r="24" spans="1:27" x14ac:dyDescent="0.25">
      <c r="B24" t="s">
        <v>759</v>
      </c>
      <c r="C24" t="s">
        <v>712</v>
      </c>
      <c r="D24" t="s">
        <v>760</v>
      </c>
      <c r="E24" s="31">
        <v>1.2</v>
      </c>
      <c r="F24" t="s">
        <v>761</v>
      </c>
      <c r="G24" t="s">
        <v>749</v>
      </c>
      <c r="H24" s="32">
        <v>32.25</v>
      </c>
      <c r="I24" t="s">
        <v>750</v>
      </c>
      <c r="J24" s="33">
        <f>ROUND(E24/I22* H24,5)</f>
        <v>38.700000000000003</v>
      </c>
      <c r="K24" s="34"/>
    </row>
    <row r="25" spans="1:27" x14ac:dyDescent="0.25">
      <c r="B25" t="s">
        <v>762</v>
      </c>
      <c r="C25" t="s">
        <v>712</v>
      </c>
      <c r="D25" t="s">
        <v>763</v>
      </c>
      <c r="E25" s="31">
        <v>1.2</v>
      </c>
      <c r="F25" t="s">
        <v>761</v>
      </c>
      <c r="G25" t="s">
        <v>749</v>
      </c>
      <c r="H25" s="32">
        <v>27.66</v>
      </c>
      <c r="I25" t="s">
        <v>750</v>
      </c>
      <c r="J25" s="33">
        <f>ROUND(E25/I22* H25,5)</f>
        <v>33.192</v>
      </c>
      <c r="K25" s="34"/>
    </row>
    <row r="26" spans="1:27" x14ac:dyDescent="0.25">
      <c r="D26" s="35" t="s">
        <v>764</v>
      </c>
      <c r="E26" s="34"/>
      <c r="H26" s="34"/>
      <c r="K26" s="32">
        <f>SUM(J24:J25)</f>
        <v>71.891999999999996</v>
      </c>
    </row>
    <row r="27" spans="1:27" x14ac:dyDescent="0.25">
      <c r="B27" s="23" t="s">
        <v>765</v>
      </c>
      <c r="E27" s="34"/>
      <c r="H27" s="34"/>
      <c r="K27" s="34"/>
    </row>
    <row r="28" spans="1:27" x14ac:dyDescent="0.25">
      <c r="B28" t="s">
        <v>766</v>
      </c>
      <c r="C28" t="s">
        <v>46</v>
      </c>
      <c r="D28" t="s">
        <v>767</v>
      </c>
      <c r="E28" s="31">
        <v>3</v>
      </c>
      <c r="G28" t="s">
        <v>749</v>
      </c>
      <c r="H28" s="32">
        <v>2.12</v>
      </c>
      <c r="I28" t="s">
        <v>750</v>
      </c>
      <c r="J28" s="33">
        <f>ROUND(E28* H28,5)</f>
        <v>6.36</v>
      </c>
      <c r="K28" s="34"/>
    </row>
    <row r="29" spans="1:27" x14ac:dyDescent="0.25">
      <c r="D29" s="35" t="s">
        <v>768</v>
      </c>
      <c r="E29" s="34"/>
      <c r="H29" s="34"/>
      <c r="K29" s="32">
        <f>SUM(J28:J28)</f>
        <v>6.36</v>
      </c>
    </row>
    <row r="30" spans="1:27" x14ac:dyDescent="0.25">
      <c r="B30" s="23" t="s">
        <v>747</v>
      </c>
      <c r="E30" s="34"/>
      <c r="H30" s="34"/>
      <c r="K30" s="34"/>
    </row>
    <row r="31" spans="1:27" x14ac:dyDescent="0.25">
      <c r="B31" t="s">
        <v>769</v>
      </c>
      <c r="C31" t="s">
        <v>46</v>
      </c>
      <c r="D31" t="s">
        <v>757</v>
      </c>
      <c r="E31" s="31">
        <v>1</v>
      </c>
      <c r="G31" t="s">
        <v>749</v>
      </c>
      <c r="H31" s="32">
        <v>204</v>
      </c>
      <c r="I31" t="s">
        <v>750</v>
      </c>
      <c r="J31" s="33">
        <f>ROUND(E31* H31,5)</f>
        <v>204</v>
      </c>
      <c r="K31" s="34"/>
    </row>
    <row r="32" spans="1:27" x14ac:dyDescent="0.25">
      <c r="D32" s="35" t="s">
        <v>751</v>
      </c>
      <c r="E32" s="34"/>
      <c r="H32" s="34"/>
      <c r="K32" s="32">
        <f>SUM(J31:J31)</f>
        <v>204</v>
      </c>
    </row>
    <row r="33" spans="1:27" x14ac:dyDescent="0.25">
      <c r="E33" s="34"/>
      <c r="H33" s="34"/>
      <c r="K33" s="34"/>
    </row>
    <row r="34" spans="1:27" x14ac:dyDescent="0.25">
      <c r="D34" s="35" t="s">
        <v>770</v>
      </c>
      <c r="E34" s="34"/>
      <c r="H34" s="34">
        <v>1.5</v>
      </c>
      <c r="I34" t="s">
        <v>754</v>
      </c>
      <c r="J34">
        <f>ROUND(H34/100*K26,5)</f>
        <v>1.0783799999999999</v>
      </c>
      <c r="K34" s="34"/>
    </row>
    <row r="35" spans="1:27" x14ac:dyDescent="0.25">
      <c r="D35" s="35" t="s">
        <v>752</v>
      </c>
      <c r="E35" s="34"/>
      <c r="H35" s="34"/>
      <c r="K35" s="36">
        <f>SUM(J23:J34)</f>
        <v>283.33037999999999</v>
      </c>
    </row>
    <row r="36" spans="1:27" x14ac:dyDescent="0.25">
      <c r="D36" s="35" t="s">
        <v>753</v>
      </c>
      <c r="E36" s="34"/>
      <c r="H36" s="34">
        <v>20</v>
      </c>
      <c r="I36" t="s">
        <v>754</v>
      </c>
      <c r="K36" s="32">
        <f>ROUND(H36/100*K35,5)</f>
        <v>56.666080000000001</v>
      </c>
    </row>
    <row r="37" spans="1:27" x14ac:dyDescent="0.25">
      <c r="D37" s="35" t="s">
        <v>755</v>
      </c>
      <c r="E37" s="34"/>
      <c r="H37" s="34"/>
      <c r="K37" s="36">
        <f>SUM(K35:K36)</f>
        <v>339.99646000000001</v>
      </c>
    </row>
    <row r="39" spans="1:27" ht="45" customHeight="1" x14ac:dyDescent="0.25">
      <c r="A39" s="27"/>
      <c r="B39" s="27" t="s">
        <v>771</v>
      </c>
      <c r="C39" s="28" t="s">
        <v>17</v>
      </c>
      <c r="D39" s="7" t="s">
        <v>772</v>
      </c>
      <c r="E39" s="6"/>
      <c r="F39" s="6"/>
      <c r="G39" s="28"/>
      <c r="H39" s="29" t="s">
        <v>740</v>
      </c>
      <c r="I39" s="5">
        <v>1</v>
      </c>
      <c r="J39" s="4"/>
      <c r="K39" s="30">
        <f>ROUND(K52,2)</f>
        <v>25.26</v>
      </c>
      <c r="L39" s="28"/>
      <c r="M39" s="28"/>
      <c r="N39" s="28"/>
      <c r="O39" s="28"/>
      <c r="P39" s="28"/>
      <c r="Q39" s="28"/>
      <c r="R39" s="28"/>
      <c r="S39" s="28"/>
      <c r="T39" s="28"/>
      <c r="U39" s="28"/>
      <c r="V39" s="28"/>
      <c r="W39" s="28"/>
      <c r="X39" s="28"/>
      <c r="Y39" s="28"/>
      <c r="Z39" s="28"/>
      <c r="AA39" s="28"/>
    </row>
    <row r="40" spans="1:27" x14ac:dyDescent="0.25">
      <c r="B40" s="23" t="s">
        <v>758</v>
      </c>
    </row>
    <row r="41" spans="1:27" x14ac:dyDescent="0.25">
      <c r="B41" t="s">
        <v>762</v>
      </c>
      <c r="C41" t="s">
        <v>712</v>
      </c>
      <c r="D41" t="s">
        <v>763</v>
      </c>
      <c r="E41" s="31">
        <v>0.25</v>
      </c>
      <c r="F41" t="s">
        <v>761</v>
      </c>
      <c r="G41" t="s">
        <v>749</v>
      </c>
      <c r="H41" s="32">
        <v>27.66</v>
      </c>
      <c r="I41" t="s">
        <v>750</v>
      </c>
      <c r="J41" s="33">
        <f>ROUND(E41/I39* H41,5)</f>
        <v>6.915</v>
      </c>
      <c r="K41" s="34"/>
    </row>
    <row r="42" spans="1:27" x14ac:dyDescent="0.25">
      <c r="B42" t="s">
        <v>759</v>
      </c>
      <c r="C42" t="s">
        <v>712</v>
      </c>
      <c r="D42" t="s">
        <v>760</v>
      </c>
      <c r="E42" s="31">
        <v>0.25</v>
      </c>
      <c r="F42" t="s">
        <v>761</v>
      </c>
      <c r="G42" t="s">
        <v>749</v>
      </c>
      <c r="H42" s="32">
        <v>32.25</v>
      </c>
      <c r="I42" t="s">
        <v>750</v>
      </c>
      <c r="J42" s="33">
        <f>ROUND(E42/I39* H42,5)</f>
        <v>8.0625</v>
      </c>
      <c r="K42" s="34"/>
    </row>
    <row r="43" spans="1:27" x14ac:dyDescent="0.25">
      <c r="D43" s="35" t="s">
        <v>764</v>
      </c>
      <c r="E43" s="34"/>
      <c r="H43" s="34"/>
      <c r="K43" s="32">
        <f>SUM(J41:J42)</f>
        <v>14.977499999999999</v>
      </c>
    </row>
    <row r="44" spans="1:27" x14ac:dyDescent="0.25">
      <c r="B44" s="23" t="s">
        <v>765</v>
      </c>
      <c r="E44" s="34"/>
      <c r="H44" s="34"/>
      <c r="K44" s="34"/>
    </row>
    <row r="45" spans="1:27" x14ac:dyDescent="0.25">
      <c r="B45" t="s">
        <v>773</v>
      </c>
      <c r="C45" t="s">
        <v>17</v>
      </c>
      <c r="D45" t="s">
        <v>774</v>
      </c>
      <c r="E45" s="31">
        <v>1.02</v>
      </c>
      <c r="G45" t="s">
        <v>749</v>
      </c>
      <c r="H45" s="32">
        <v>3.85</v>
      </c>
      <c r="I45" t="s">
        <v>750</v>
      </c>
      <c r="J45" s="33">
        <f>ROUND(E45* H45,5)</f>
        <v>3.927</v>
      </c>
      <c r="K45" s="34"/>
    </row>
    <row r="46" spans="1:27" x14ac:dyDescent="0.25">
      <c r="B46" t="s">
        <v>775</v>
      </c>
      <c r="C46" t="s">
        <v>46</v>
      </c>
      <c r="D46" t="s">
        <v>776</v>
      </c>
      <c r="E46" s="31">
        <v>0.33</v>
      </c>
      <c r="G46" t="s">
        <v>749</v>
      </c>
      <c r="H46" s="32">
        <v>5.83</v>
      </c>
      <c r="I46" t="s">
        <v>750</v>
      </c>
      <c r="J46" s="33">
        <f>ROUND(E46* H46,5)</f>
        <v>1.9238999999999999</v>
      </c>
      <c r="K46" s="34"/>
    </row>
    <row r="47" spans="1:27" x14ac:dyDescent="0.25">
      <c r="D47" s="35" t="s">
        <v>768</v>
      </c>
      <c r="E47" s="34"/>
      <c r="H47" s="34"/>
      <c r="K47" s="32">
        <f>SUM(J45:J46)</f>
        <v>5.8509000000000002</v>
      </c>
    </row>
    <row r="48" spans="1:27" x14ac:dyDescent="0.25">
      <c r="E48" s="34"/>
      <c r="H48" s="34"/>
      <c r="K48" s="34"/>
    </row>
    <row r="49" spans="1:27" x14ac:dyDescent="0.25">
      <c r="D49" s="35" t="s">
        <v>770</v>
      </c>
      <c r="E49" s="34"/>
      <c r="H49" s="34">
        <v>1.5</v>
      </c>
      <c r="I49" t="s">
        <v>754</v>
      </c>
      <c r="J49">
        <f>ROUND(H49/100*K43,5)</f>
        <v>0.22466</v>
      </c>
      <c r="K49" s="34"/>
    </row>
    <row r="50" spans="1:27" x14ac:dyDescent="0.25">
      <c r="D50" s="35" t="s">
        <v>752</v>
      </c>
      <c r="E50" s="34"/>
      <c r="H50" s="34"/>
      <c r="K50" s="36">
        <f>SUM(J40:J49)</f>
        <v>21.053059999999999</v>
      </c>
    </row>
    <row r="51" spans="1:27" x14ac:dyDescent="0.25">
      <c r="D51" s="35" t="s">
        <v>753</v>
      </c>
      <c r="E51" s="34"/>
      <c r="H51" s="34">
        <v>20</v>
      </c>
      <c r="I51" t="s">
        <v>754</v>
      </c>
      <c r="K51" s="32">
        <f>ROUND(H51/100*K50,5)</f>
        <v>4.21061</v>
      </c>
    </row>
    <row r="52" spans="1:27" x14ac:dyDescent="0.25">
      <c r="D52" s="35" t="s">
        <v>755</v>
      </c>
      <c r="E52" s="34"/>
      <c r="H52" s="34"/>
      <c r="K52" s="36">
        <f>SUM(K50:K51)</f>
        <v>25.263669999999998</v>
      </c>
    </row>
    <row r="54" spans="1:27" ht="45" customHeight="1" x14ac:dyDescent="0.25">
      <c r="A54" s="27"/>
      <c r="B54" s="27" t="s">
        <v>777</v>
      </c>
      <c r="C54" s="28" t="s">
        <v>17</v>
      </c>
      <c r="D54" s="7" t="s">
        <v>778</v>
      </c>
      <c r="E54" s="6"/>
      <c r="F54" s="6"/>
      <c r="G54" s="28"/>
      <c r="H54" s="29" t="s">
        <v>740</v>
      </c>
      <c r="I54" s="5">
        <v>1</v>
      </c>
      <c r="J54" s="4"/>
      <c r="K54" s="30">
        <f>ROUND(K67,2)</f>
        <v>26.36</v>
      </c>
      <c r="L54" s="28"/>
      <c r="M54" s="28"/>
      <c r="N54" s="28"/>
      <c r="O54" s="28"/>
      <c r="P54" s="28"/>
      <c r="Q54" s="28"/>
      <c r="R54" s="28"/>
      <c r="S54" s="28"/>
      <c r="T54" s="28"/>
      <c r="U54" s="28"/>
      <c r="V54" s="28"/>
      <c r="W54" s="28"/>
      <c r="X54" s="28"/>
      <c r="Y54" s="28"/>
      <c r="Z54" s="28"/>
      <c r="AA54" s="28"/>
    </row>
    <row r="55" spans="1:27" x14ac:dyDescent="0.25">
      <c r="B55" s="23" t="s">
        <v>758</v>
      </c>
    </row>
    <row r="56" spans="1:27" x14ac:dyDescent="0.25">
      <c r="B56" t="s">
        <v>759</v>
      </c>
      <c r="C56" t="s">
        <v>712</v>
      </c>
      <c r="D56" t="s">
        <v>760</v>
      </c>
      <c r="E56" s="31">
        <v>0.25</v>
      </c>
      <c r="F56" t="s">
        <v>761</v>
      </c>
      <c r="G56" t="s">
        <v>749</v>
      </c>
      <c r="H56" s="32">
        <v>32.25</v>
      </c>
      <c r="I56" t="s">
        <v>750</v>
      </c>
      <c r="J56" s="33">
        <f>ROUND(E56/I54* H56,5)</f>
        <v>8.0625</v>
      </c>
      <c r="K56" s="34"/>
    </row>
    <row r="57" spans="1:27" x14ac:dyDescent="0.25">
      <c r="B57" t="s">
        <v>762</v>
      </c>
      <c r="C57" t="s">
        <v>712</v>
      </c>
      <c r="D57" t="s">
        <v>763</v>
      </c>
      <c r="E57" s="31">
        <v>0.25</v>
      </c>
      <c r="F57" t="s">
        <v>761</v>
      </c>
      <c r="G57" t="s">
        <v>749</v>
      </c>
      <c r="H57" s="32">
        <v>27.66</v>
      </c>
      <c r="I57" t="s">
        <v>750</v>
      </c>
      <c r="J57" s="33">
        <f>ROUND(E57/I54* H57,5)</f>
        <v>6.915</v>
      </c>
      <c r="K57" s="34"/>
    </row>
    <row r="58" spans="1:27" x14ac:dyDescent="0.25">
      <c r="D58" s="35" t="s">
        <v>764</v>
      </c>
      <c r="E58" s="34"/>
      <c r="H58" s="34"/>
      <c r="K58" s="32">
        <f>SUM(J56:J57)</f>
        <v>14.977499999999999</v>
      </c>
    </row>
    <row r="59" spans="1:27" x14ac:dyDescent="0.25">
      <c r="B59" s="23" t="s">
        <v>765</v>
      </c>
      <c r="E59" s="34"/>
      <c r="H59" s="34"/>
      <c r="K59" s="34"/>
    </row>
    <row r="60" spans="1:27" x14ac:dyDescent="0.25">
      <c r="B60" t="s">
        <v>779</v>
      </c>
      <c r="C60" t="s">
        <v>46</v>
      </c>
      <c r="D60" t="s">
        <v>780</v>
      </c>
      <c r="E60" s="31">
        <v>0.33</v>
      </c>
      <c r="G60" t="s">
        <v>749</v>
      </c>
      <c r="H60" s="32">
        <v>5.9</v>
      </c>
      <c r="I60" t="s">
        <v>750</v>
      </c>
      <c r="J60" s="33">
        <f>ROUND(E60* H60,5)</f>
        <v>1.9470000000000001</v>
      </c>
      <c r="K60" s="34"/>
    </row>
    <row r="61" spans="1:27" x14ac:dyDescent="0.25">
      <c r="B61" t="s">
        <v>781</v>
      </c>
      <c r="C61" t="s">
        <v>17</v>
      </c>
      <c r="D61" t="s">
        <v>782</v>
      </c>
      <c r="E61" s="31">
        <v>1.02</v>
      </c>
      <c r="G61" t="s">
        <v>749</v>
      </c>
      <c r="H61" s="32">
        <v>4.72</v>
      </c>
      <c r="I61" t="s">
        <v>750</v>
      </c>
      <c r="J61" s="33">
        <f>ROUND(E61* H61,5)</f>
        <v>4.8144</v>
      </c>
      <c r="K61" s="34"/>
    </row>
    <row r="62" spans="1:27" x14ac:dyDescent="0.25">
      <c r="D62" s="35" t="s">
        <v>768</v>
      </c>
      <c r="E62" s="34"/>
      <c r="H62" s="34"/>
      <c r="K62" s="32">
        <f>SUM(J60:J61)</f>
        <v>6.7614000000000001</v>
      </c>
    </row>
    <row r="63" spans="1:27" x14ac:dyDescent="0.25">
      <c r="E63" s="34"/>
      <c r="H63" s="34"/>
      <c r="K63" s="34"/>
    </row>
    <row r="64" spans="1:27" x14ac:dyDescent="0.25">
      <c r="D64" s="35" t="s">
        <v>770</v>
      </c>
      <c r="E64" s="34"/>
      <c r="H64" s="34">
        <v>1.5</v>
      </c>
      <c r="I64" t="s">
        <v>754</v>
      </c>
      <c r="J64">
        <f>ROUND(H64/100*K58,5)</f>
        <v>0.22466</v>
      </c>
      <c r="K64" s="34"/>
    </row>
    <row r="65" spans="1:27" x14ac:dyDescent="0.25">
      <c r="D65" s="35" t="s">
        <v>752</v>
      </c>
      <c r="E65" s="34"/>
      <c r="H65" s="34"/>
      <c r="K65" s="36">
        <f>SUM(J55:J64)</f>
        <v>21.963559999999998</v>
      </c>
    </row>
    <row r="66" spans="1:27" x14ac:dyDescent="0.25">
      <c r="D66" s="35" t="s">
        <v>753</v>
      </c>
      <c r="E66" s="34"/>
      <c r="H66" s="34">
        <v>20</v>
      </c>
      <c r="I66" t="s">
        <v>754</v>
      </c>
      <c r="K66" s="32">
        <f>ROUND(H66/100*K65,5)</f>
        <v>4.3927100000000001</v>
      </c>
    </row>
    <row r="67" spans="1:27" x14ac:dyDescent="0.25">
      <c r="D67" s="35" t="s">
        <v>755</v>
      </c>
      <c r="E67" s="34"/>
      <c r="H67" s="34"/>
      <c r="K67" s="36">
        <f>SUM(K65:K66)</f>
        <v>26.356269999999999</v>
      </c>
    </row>
    <row r="69" spans="1:27" ht="45" customHeight="1" x14ac:dyDescent="0.25">
      <c r="A69" s="27"/>
      <c r="B69" s="27" t="s">
        <v>783</v>
      </c>
      <c r="C69" s="28" t="s">
        <v>272</v>
      </c>
      <c r="D69" s="7" t="s">
        <v>784</v>
      </c>
      <c r="E69" s="6"/>
      <c r="F69" s="6"/>
      <c r="G69" s="28"/>
      <c r="H69" s="29" t="s">
        <v>740</v>
      </c>
      <c r="I69" s="5">
        <v>1</v>
      </c>
      <c r="J69" s="4"/>
      <c r="K69" s="30">
        <f>ROUND(K81,2)</f>
        <v>46.6</v>
      </c>
      <c r="L69" s="28"/>
      <c r="M69" s="28"/>
      <c r="N69" s="28"/>
      <c r="O69" s="28"/>
      <c r="P69" s="28"/>
      <c r="Q69" s="28"/>
      <c r="R69" s="28"/>
      <c r="S69" s="28"/>
      <c r="T69" s="28"/>
      <c r="U69" s="28"/>
      <c r="V69" s="28"/>
      <c r="W69" s="28"/>
      <c r="X69" s="28"/>
      <c r="Y69" s="28"/>
      <c r="Z69" s="28"/>
      <c r="AA69" s="28"/>
    </row>
    <row r="70" spans="1:27" x14ac:dyDescent="0.25">
      <c r="B70" s="23" t="s">
        <v>758</v>
      </c>
    </row>
    <row r="71" spans="1:27" x14ac:dyDescent="0.25">
      <c r="B71" t="s">
        <v>762</v>
      </c>
      <c r="C71" t="s">
        <v>712</v>
      </c>
      <c r="D71" t="s">
        <v>763</v>
      </c>
      <c r="E71" s="31">
        <v>0.16</v>
      </c>
      <c r="F71" t="s">
        <v>761</v>
      </c>
      <c r="G71" t="s">
        <v>749</v>
      </c>
      <c r="H71" s="32">
        <v>27.66</v>
      </c>
      <c r="I71" t="s">
        <v>750</v>
      </c>
      <c r="J71" s="33">
        <f>ROUND(E71/I69* H71,5)</f>
        <v>4.4256000000000002</v>
      </c>
      <c r="K71" s="34"/>
    </row>
    <row r="72" spans="1:27" x14ac:dyDescent="0.25">
      <c r="B72" t="s">
        <v>759</v>
      </c>
      <c r="C72" t="s">
        <v>712</v>
      </c>
      <c r="D72" t="s">
        <v>760</v>
      </c>
      <c r="E72" s="31">
        <v>0.16</v>
      </c>
      <c r="F72" t="s">
        <v>761</v>
      </c>
      <c r="G72" t="s">
        <v>749</v>
      </c>
      <c r="H72" s="32">
        <v>32.25</v>
      </c>
      <c r="I72" t="s">
        <v>750</v>
      </c>
      <c r="J72" s="33">
        <f>ROUND(E72/I69* H72,5)</f>
        <v>5.16</v>
      </c>
      <c r="K72" s="34"/>
    </row>
    <row r="73" spans="1:27" x14ac:dyDescent="0.25">
      <c r="D73" s="35" t="s">
        <v>764</v>
      </c>
      <c r="E73" s="34"/>
      <c r="H73" s="34"/>
      <c r="K73" s="32">
        <f>SUM(J71:J72)</f>
        <v>9.5855999999999995</v>
      </c>
    </row>
    <row r="74" spans="1:27" x14ac:dyDescent="0.25">
      <c r="B74" s="23" t="s">
        <v>765</v>
      </c>
      <c r="E74" s="34"/>
      <c r="H74" s="34"/>
      <c r="K74" s="34"/>
    </row>
    <row r="75" spans="1:27" x14ac:dyDescent="0.25">
      <c r="B75" t="s">
        <v>785</v>
      </c>
      <c r="C75" t="s">
        <v>272</v>
      </c>
      <c r="D75" t="s">
        <v>786</v>
      </c>
      <c r="E75" s="31">
        <v>1.05</v>
      </c>
      <c r="G75" t="s">
        <v>749</v>
      </c>
      <c r="H75" s="32">
        <v>27.63</v>
      </c>
      <c r="I75" t="s">
        <v>750</v>
      </c>
      <c r="J75" s="33">
        <f>ROUND(E75* H75,5)</f>
        <v>29.011500000000002</v>
      </c>
      <c r="K75" s="34"/>
    </row>
    <row r="76" spans="1:27" x14ac:dyDescent="0.25">
      <c r="D76" s="35" t="s">
        <v>768</v>
      </c>
      <c r="E76" s="34"/>
      <c r="H76" s="34"/>
      <c r="K76" s="32">
        <f>SUM(J75:J75)</f>
        <v>29.011500000000002</v>
      </c>
    </row>
    <row r="77" spans="1:27" x14ac:dyDescent="0.25">
      <c r="E77" s="34"/>
      <c r="H77" s="34"/>
      <c r="K77" s="34"/>
    </row>
    <row r="78" spans="1:27" x14ac:dyDescent="0.25">
      <c r="D78" s="35" t="s">
        <v>770</v>
      </c>
      <c r="E78" s="34"/>
      <c r="H78" s="34">
        <v>2.5</v>
      </c>
      <c r="I78" t="s">
        <v>754</v>
      </c>
      <c r="J78">
        <f>ROUND(H78/100*K73,5)</f>
        <v>0.23963999999999999</v>
      </c>
      <c r="K78" s="34"/>
    </row>
    <row r="79" spans="1:27" x14ac:dyDescent="0.25">
      <c r="D79" s="35" t="s">
        <v>752</v>
      </c>
      <c r="E79" s="34"/>
      <c r="H79" s="34"/>
      <c r="K79" s="36">
        <f>SUM(J70:J78)</f>
        <v>38.836739999999999</v>
      </c>
    </row>
    <row r="80" spans="1:27" x14ac:dyDescent="0.25">
      <c r="D80" s="35" t="s">
        <v>753</v>
      </c>
      <c r="E80" s="34"/>
      <c r="H80" s="34">
        <v>20</v>
      </c>
      <c r="I80" t="s">
        <v>754</v>
      </c>
      <c r="K80" s="32">
        <f>ROUND(H80/100*K79,5)</f>
        <v>7.7673500000000004</v>
      </c>
    </row>
    <row r="81" spans="1:27" x14ac:dyDescent="0.25">
      <c r="D81" s="35" t="s">
        <v>755</v>
      </c>
      <c r="E81" s="34"/>
      <c r="H81" s="34"/>
      <c r="K81" s="36">
        <f>SUM(K79:K80)</f>
        <v>46.604089999999999</v>
      </c>
    </row>
    <row r="83" spans="1:27" ht="45" customHeight="1" x14ac:dyDescent="0.25">
      <c r="A83" s="27"/>
      <c r="B83" s="27" t="s">
        <v>787</v>
      </c>
      <c r="C83" s="28" t="s">
        <v>272</v>
      </c>
      <c r="D83" s="7" t="s">
        <v>788</v>
      </c>
      <c r="E83" s="6"/>
      <c r="F83" s="6"/>
      <c r="G83" s="28"/>
      <c r="H83" s="29" t="s">
        <v>740</v>
      </c>
      <c r="I83" s="5">
        <v>1</v>
      </c>
      <c r="J83" s="4"/>
      <c r="K83" s="30">
        <f>ROUND(K95,2)</f>
        <v>114.42</v>
      </c>
      <c r="L83" s="28"/>
      <c r="M83" s="28"/>
      <c r="N83" s="28"/>
      <c r="O83" s="28"/>
      <c r="P83" s="28"/>
      <c r="Q83" s="28"/>
      <c r="R83" s="28"/>
      <c r="S83" s="28"/>
      <c r="T83" s="28"/>
      <c r="U83" s="28"/>
      <c r="V83" s="28"/>
      <c r="W83" s="28"/>
      <c r="X83" s="28"/>
      <c r="Y83" s="28"/>
      <c r="Z83" s="28"/>
      <c r="AA83" s="28"/>
    </row>
    <row r="84" spans="1:27" x14ac:dyDescent="0.25">
      <c r="B84" s="23" t="s">
        <v>758</v>
      </c>
    </row>
    <row r="85" spans="1:27" x14ac:dyDescent="0.25">
      <c r="B85" t="s">
        <v>759</v>
      </c>
      <c r="C85" t="s">
        <v>712</v>
      </c>
      <c r="D85" t="s">
        <v>760</v>
      </c>
      <c r="E85" s="31">
        <v>0.16</v>
      </c>
      <c r="F85" t="s">
        <v>761</v>
      </c>
      <c r="G85" t="s">
        <v>749</v>
      </c>
      <c r="H85" s="32">
        <v>32.25</v>
      </c>
      <c r="I85" t="s">
        <v>750</v>
      </c>
      <c r="J85" s="33">
        <f>ROUND(E85/I83* H85,5)</f>
        <v>5.16</v>
      </c>
      <c r="K85" s="34"/>
    </row>
    <row r="86" spans="1:27" x14ac:dyDescent="0.25">
      <c r="B86" t="s">
        <v>762</v>
      </c>
      <c r="C86" t="s">
        <v>712</v>
      </c>
      <c r="D86" t="s">
        <v>763</v>
      </c>
      <c r="E86" s="31">
        <v>0.16</v>
      </c>
      <c r="F86" t="s">
        <v>761</v>
      </c>
      <c r="G86" t="s">
        <v>749</v>
      </c>
      <c r="H86" s="32">
        <v>27.66</v>
      </c>
      <c r="I86" t="s">
        <v>750</v>
      </c>
      <c r="J86" s="33">
        <f>ROUND(E86/I83* H86,5)</f>
        <v>4.4256000000000002</v>
      </c>
      <c r="K86" s="34"/>
    </row>
    <row r="87" spans="1:27" x14ac:dyDescent="0.25">
      <c r="D87" s="35" t="s">
        <v>764</v>
      </c>
      <c r="E87" s="34"/>
      <c r="H87" s="34"/>
      <c r="K87" s="32">
        <f>SUM(J85:J86)</f>
        <v>9.5855999999999995</v>
      </c>
    </row>
    <row r="88" spans="1:27" x14ac:dyDescent="0.25">
      <c r="B88" s="23" t="s">
        <v>765</v>
      </c>
      <c r="E88" s="34"/>
      <c r="H88" s="34"/>
      <c r="K88" s="34"/>
    </row>
    <row r="89" spans="1:27" x14ac:dyDescent="0.25">
      <c r="B89" t="s">
        <v>789</v>
      </c>
      <c r="C89" t="s">
        <v>272</v>
      </c>
      <c r="D89" t="s">
        <v>790</v>
      </c>
      <c r="E89" s="31">
        <v>1.05</v>
      </c>
      <c r="G89" t="s">
        <v>749</v>
      </c>
      <c r="H89" s="32">
        <v>81.45</v>
      </c>
      <c r="I89" t="s">
        <v>750</v>
      </c>
      <c r="J89" s="33">
        <f>ROUND(E89* H89,5)</f>
        <v>85.522499999999994</v>
      </c>
      <c r="K89" s="34"/>
    </row>
    <row r="90" spans="1:27" x14ac:dyDescent="0.25">
      <c r="D90" s="35" t="s">
        <v>768</v>
      </c>
      <c r="E90" s="34"/>
      <c r="H90" s="34"/>
      <c r="K90" s="32">
        <f>SUM(J89:J89)</f>
        <v>85.522499999999994</v>
      </c>
    </row>
    <row r="91" spans="1:27" x14ac:dyDescent="0.25">
      <c r="E91" s="34"/>
      <c r="H91" s="34"/>
      <c r="K91" s="34"/>
    </row>
    <row r="92" spans="1:27" x14ac:dyDescent="0.25">
      <c r="D92" s="35" t="s">
        <v>770</v>
      </c>
      <c r="E92" s="34"/>
      <c r="H92" s="34">
        <v>2.5</v>
      </c>
      <c r="I92" t="s">
        <v>754</v>
      </c>
      <c r="J92">
        <f>ROUND(H92/100*K87,5)</f>
        <v>0.23963999999999999</v>
      </c>
      <c r="K92" s="34"/>
    </row>
    <row r="93" spans="1:27" x14ac:dyDescent="0.25">
      <c r="D93" s="35" t="s">
        <v>752</v>
      </c>
      <c r="E93" s="34"/>
      <c r="H93" s="34"/>
      <c r="K93" s="36">
        <f>SUM(J84:J92)</f>
        <v>95.347739999999988</v>
      </c>
    </row>
    <row r="94" spans="1:27" x14ac:dyDescent="0.25">
      <c r="D94" s="35" t="s">
        <v>753</v>
      </c>
      <c r="E94" s="34"/>
      <c r="H94" s="34">
        <v>20</v>
      </c>
      <c r="I94" t="s">
        <v>754</v>
      </c>
      <c r="K94" s="32">
        <f>ROUND(H94/100*K93,5)</f>
        <v>19.06955</v>
      </c>
    </row>
    <row r="95" spans="1:27" x14ac:dyDescent="0.25">
      <c r="D95" s="35" t="s">
        <v>755</v>
      </c>
      <c r="E95" s="34"/>
      <c r="H95" s="34"/>
      <c r="K95" s="36">
        <f>SUM(K93:K94)</f>
        <v>114.41728999999998</v>
      </c>
    </row>
    <row r="97" spans="1:27" ht="45" customHeight="1" x14ac:dyDescent="0.25">
      <c r="A97" s="27"/>
      <c r="B97" s="27" t="s">
        <v>791</v>
      </c>
      <c r="C97" s="28" t="s">
        <v>46</v>
      </c>
      <c r="D97" s="7" t="s">
        <v>792</v>
      </c>
      <c r="E97" s="6"/>
      <c r="F97" s="6"/>
      <c r="G97" s="28"/>
      <c r="H97" s="29" t="s">
        <v>740</v>
      </c>
      <c r="I97" s="5">
        <v>1</v>
      </c>
      <c r="J97" s="4"/>
      <c r="K97" s="30">
        <f>ROUND(K109,2)</f>
        <v>1028.68</v>
      </c>
      <c r="L97" s="28"/>
      <c r="M97" s="28"/>
      <c r="N97" s="28"/>
      <c r="O97" s="28"/>
      <c r="P97" s="28"/>
      <c r="Q97" s="28"/>
      <c r="R97" s="28"/>
      <c r="S97" s="28"/>
      <c r="T97" s="28"/>
      <c r="U97" s="28"/>
      <c r="V97" s="28"/>
      <c r="W97" s="28"/>
      <c r="X97" s="28"/>
      <c r="Y97" s="28"/>
      <c r="Z97" s="28"/>
      <c r="AA97" s="28"/>
    </row>
    <row r="98" spans="1:27" x14ac:dyDescent="0.25">
      <c r="B98" s="23" t="s">
        <v>758</v>
      </c>
    </row>
    <row r="99" spans="1:27" x14ac:dyDescent="0.25">
      <c r="B99" t="s">
        <v>759</v>
      </c>
      <c r="C99" t="s">
        <v>712</v>
      </c>
      <c r="D99" t="s">
        <v>760</v>
      </c>
      <c r="E99" s="31">
        <v>5.5</v>
      </c>
      <c r="F99" t="s">
        <v>761</v>
      </c>
      <c r="G99" t="s">
        <v>749</v>
      </c>
      <c r="H99" s="32">
        <v>32.25</v>
      </c>
      <c r="I99" t="s">
        <v>750</v>
      </c>
      <c r="J99" s="33">
        <f>ROUND(E99/I97* H99,5)</f>
        <v>177.375</v>
      </c>
      <c r="K99" s="34"/>
    </row>
    <row r="100" spans="1:27" x14ac:dyDescent="0.25">
      <c r="B100" t="s">
        <v>762</v>
      </c>
      <c r="C100" t="s">
        <v>712</v>
      </c>
      <c r="D100" t="s">
        <v>763</v>
      </c>
      <c r="E100" s="31">
        <v>5.5</v>
      </c>
      <c r="F100" t="s">
        <v>761</v>
      </c>
      <c r="G100" t="s">
        <v>749</v>
      </c>
      <c r="H100" s="32">
        <v>27.66</v>
      </c>
      <c r="I100" t="s">
        <v>750</v>
      </c>
      <c r="J100" s="33">
        <f>ROUND(E100/I97* H100,5)</f>
        <v>152.13</v>
      </c>
      <c r="K100" s="34"/>
    </row>
    <row r="101" spans="1:27" x14ac:dyDescent="0.25">
      <c r="D101" s="35" t="s">
        <v>764</v>
      </c>
      <c r="E101" s="34"/>
      <c r="H101" s="34"/>
      <c r="K101" s="32">
        <f>SUM(J99:J100)</f>
        <v>329.505</v>
      </c>
    </row>
    <row r="102" spans="1:27" x14ac:dyDescent="0.25">
      <c r="B102" s="23" t="s">
        <v>765</v>
      </c>
      <c r="E102" s="34"/>
      <c r="H102" s="34"/>
      <c r="K102" s="34"/>
    </row>
    <row r="103" spans="1:27" ht="409.5" x14ac:dyDescent="0.25">
      <c r="B103" t="s">
        <v>793</v>
      </c>
      <c r="C103" t="s">
        <v>46</v>
      </c>
      <c r="D103" s="37" t="s">
        <v>792</v>
      </c>
      <c r="E103" s="31">
        <v>1</v>
      </c>
      <c r="G103" t="s">
        <v>749</v>
      </c>
      <c r="H103" s="32">
        <v>519.49</v>
      </c>
      <c r="I103" t="s">
        <v>750</v>
      </c>
      <c r="J103" s="33">
        <f>ROUND(E103* H103,5)</f>
        <v>519.49</v>
      </c>
      <c r="K103" s="34"/>
    </row>
    <row r="104" spans="1:27" x14ac:dyDescent="0.25">
      <c r="D104" s="35" t="s">
        <v>768</v>
      </c>
      <c r="E104" s="34"/>
      <c r="H104" s="34"/>
      <c r="K104" s="32">
        <f>SUM(J103:J103)</f>
        <v>519.49</v>
      </c>
    </row>
    <row r="105" spans="1:27" x14ac:dyDescent="0.25">
      <c r="E105" s="34"/>
      <c r="H105" s="34"/>
      <c r="K105" s="34"/>
    </row>
    <row r="106" spans="1:27" x14ac:dyDescent="0.25">
      <c r="D106" s="35" t="s">
        <v>770</v>
      </c>
      <c r="E106" s="34"/>
      <c r="H106" s="34">
        <v>2.5</v>
      </c>
      <c r="I106" t="s">
        <v>754</v>
      </c>
      <c r="J106">
        <f>ROUND(H106/100*K101,5)</f>
        <v>8.2376299999999993</v>
      </c>
      <c r="K106" s="34"/>
    </row>
    <row r="107" spans="1:27" x14ac:dyDescent="0.25">
      <c r="D107" s="35" t="s">
        <v>752</v>
      </c>
      <c r="E107" s="34"/>
      <c r="H107" s="34"/>
      <c r="K107" s="36">
        <f>SUM(J98:J106)</f>
        <v>857.23262999999997</v>
      </c>
    </row>
    <row r="108" spans="1:27" x14ac:dyDescent="0.25">
      <c r="D108" s="35" t="s">
        <v>753</v>
      </c>
      <c r="E108" s="34"/>
      <c r="H108" s="34">
        <v>20</v>
      </c>
      <c r="I108" t="s">
        <v>754</v>
      </c>
      <c r="K108" s="32">
        <f>ROUND(H108/100*K107,5)</f>
        <v>171.44653</v>
      </c>
    </row>
    <row r="109" spans="1:27" x14ac:dyDescent="0.25">
      <c r="D109" s="35" t="s">
        <v>755</v>
      </c>
      <c r="E109" s="34"/>
      <c r="H109" s="34"/>
      <c r="K109" s="36">
        <f>SUM(K107:K108)</f>
        <v>1028.6791599999999</v>
      </c>
    </row>
    <row r="111" spans="1:27" ht="45" customHeight="1" x14ac:dyDescent="0.25">
      <c r="A111" s="27"/>
      <c r="B111" s="27" t="s">
        <v>794</v>
      </c>
      <c r="C111" s="28" t="s">
        <v>46</v>
      </c>
      <c r="D111" s="7" t="s">
        <v>795</v>
      </c>
      <c r="E111" s="6"/>
      <c r="F111" s="6"/>
      <c r="G111" s="28"/>
      <c r="H111" s="29" t="s">
        <v>740</v>
      </c>
      <c r="I111" s="5">
        <v>1</v>
      </c>
      <c r="J111" s="4"/>
      <c r="K111" s="30">
        <f>ROUND(K121,2)</f>
        <v>17417.830000000002</v>
      </c>
      <c r="L111" s="28"/>
      <c r="M111" s="28"/>
      <c r="N111" s="28"/>
      <c r="O111" s="28"/>
      <c r="P111" s="28"/>
      <c r="Q111" s="28"/>
      <c r="R111" s="28"/>
      <c r="S111" s="28"/>
      <c r="T111" s="28"/>
      <c r="U111" s="28"/>
      <c r="V111" s="28"/>
      <c r="W111" s="28"/>
      <c r="X111" s="28"/>
      <c r="Y111" s="28"/>
      <c r="Z111" s="28"/>
      <c r="AA111" s="28"/>
    </row>
    <row r="112" spans="1:27" x14ac:dyDescent="0.25">
      <c r="B112" s="23" t="s">
        <v>758</v>
      </c>
    </row>
    <row r="113" spans="1:27" x14ac:dyDescent="0.25">
      <c r="B113" t="s">
        <v>762</v>
      </c>
      <c r="C113" t="s">
        <v>712</v>
      </c>
      <c r="D113" t="s">
        <v>763</v>
      </c>
      <c r="E113" s="31">
        <v>14</v>
      </c>
      <c r="F113" t="s">
        <v>761</v>
      </c>
      <c r="G113" t="s">
        <v>749</v>
      </c>
      <c r="H113" s="32">
        <v>27.66</v>
      </c>
      <c r="I113" t="s">
        <v>750</v>
      </c>
      <c r="J113" s="33">
        <f>ROUND(E113/I111* H113,5)</f>
        <v>387.24</v>
      </c>
      <c r="K113" s="34"/>
    </row>
    <row r="114" spans="1:27" x14ac:dyDescent="0.25">
      <c r="B114" t="s">
        <v>759</v>
      </c>
      <c r="C114" t="s">
        <v>712</v>
      </c>
      <c r="D114" t="s">
        <v>760</v>
      </c>
      <c r="E114" s="31">
        <v>14</v>
      </c>
      <c r="F114" t="s">
        <v>761</v>
      </c>
      <c r="G114" t="s">
        <v>749</v>
      </c>
      <c r="H114" s="32">
        <v>32.25</v>
      </c>
      <c r="I114" t="s">
        <v>750</v>
      </c>
      <c r="J114" s="33">
        <f>ROUND(E114/I111* H114,5)</f>
        <v>451.5</v>
      </c>
      <c r="K114" s="34"/>
    </row>
    <row r="115" spans="1:27" x14ac:dyDescent="0.25">
      <c r="D115" s="35" t="s">
        <v>764</v>
      </c>
      <c r="E115" s="34"/>
      <c r="H115" s="34"/>
      <c r="K115" s="32">
        <f>SUM(J113:J114)</f>
        <v>838.74</v>
      </c>
    </row>
    <row r="116" spans="1:27" x14ac:dyDescent="0.25">
      <c r="B116" s="23" t="s">
        <v>765</v>
      </c>
      <c r="E116" s="34"/>
      <c r="H116" s="34"/>
      <c r="K116" s="34"/>
    </row>
    <row r="117" spans="1:27" ht="409.5" x14ac:dyDescent="0.25">
      <c r="B117" t="s">
        <v>796</v>
      </c>
      <c r="C117" t="s">
        <v>46</v>
      </c>
      <c r="D117" s="37" t="s">
        <v>795</v>
      </c>
      <c r="E117" s="31">
        <v>1</v>
      </c>
      <c r="G117" t="s">
        <v>749</v>
      </c>
      <c r="H117" s="32">
        <v>13676.12</v>
      </c>
      <c r="I117" t="s">
        <v>750</v>
      </c>
      <c r="J117" s="33">
        <f>ROUND(E117* H117,5)</f>
        <v>13676.12</v>
      </c>
      <c r="K117" s="34"/>
    </row>
    <row r="118" spans="1:27" x14ac:dyDescent="0.25">
      <c r="D118" s="35" t="s">
        <v>768</v>
      </c>
      <c r="E118" s="34"/>
      <c r="H118" s="34"/>
      <c r="K118" s="32">
        <f>SUM(J117:J117)</f>
        <v>13676.12</v>
      </c>
    </row>
    <row r="119" spans="1:27" x14ac:dyDescent="0.25">
      <c r="D119" s="35" t="s">
        <v>752</v>
      </c>
      <c r="E119" s="34"/>
      <c r="H119" s="34"/>
      <c r="K119" s="36">
        <f>SUM(J112:J118)</f>
        <v>14514.86</v>
      </c>
    </row>
    <row r="120" spans="1:27" x14ac:dyDescent="0.25">
      <c r="D120" s="35" t="s">
        <v>753</v>
      </c>
      <c r="E120" s="34"/>
      <c r="H120" s="34">
        <v>20</v>
      </c>
      <c r="I120" t="s">
        <v>754</v>
      </c>
      <c r="K120" s="32">
        <f>ROUND(H120/100*K119,5)</f>
        <v>2902.9720000000002</v>
      </c>
    </row>
    <row r="121" spans="1:27" x14ac:dyDescent="0.25">
      <c r="D121" s="35" t="s">
        <v>755</v>
      </c>
      <c r="E121" s="34"/>
      <c r="H121" s="34"/>
      <c r="K121" s="36">
        <f>SUM(K119:K120)</f>
        <v>17417.832000000002</v>
      </c>
    </row>
    <row r="123" spans="1:27" ht="45" customHeight="1" x14ac:dyDescent="0.25">
      <c r="A123" s="27"/>
      <c r="B123" s="27" t="s">
        <v>797</v>
      </c>
      <c r="C123" s="28" t="s">
        <v>46</v>
      </c>
      <c r="D123" s="7" t="s">
        <v>798</v>
      </c>
      <c r="E123" s="6"/>
      <c r="F123" s="6"/>
      <c r="G123" s="28"/>
      <c r="H123" s="29" t="s">
        <v>740</v>
      </c>
      <c r="I123" s="5">
        <v>1</v>
      </c>
      <c r="J123" s="4"/>
      <c r="K123" s="30">
        <f>ROUND(K133,2)</f>
        <v>445.09</v>
      </c>
      <c r="L123" s="28"/>
      <c r="M123" s="28"/>
      <c r="N123" s="28"/>
      <c r="O123" s="28"/>
      <c r="P123" s="28"/>
      <c r="Q123" s="28"/>
      <c r="R123" s="28"/>
      <c r="S123" s="28"/>
      <c r="T123" s="28"/>
      <c r="U123" s="28"/>
      <c r="V123" s="28"/>
      <c r="W123" s="28"/>
      <c r="X123" s="28"/>
      <c r="Y123" s="28"/>
      <c r="Z123" s="28"/>
      <c r="AA123" s="28"/>
    </row>
    <row r="124" spans="1:27" x14ac:dyDescent="0.25">
      <c r="B124" s="23" t="s">
        <v>758</v>
      </c>
    </row>
    <row r="125" spans="1:27" x14ac:dyDescent="0.25">
      <c r="B125" t="s">
        <v>762</v>
      </c>
      <c r="C125" t="s">
        <v>712</v>
      </c>
      <c r="D125" t="s">
        <v>763</v>
      </c>
      <c r="E125" s="31">
        <v>1</v>
      </c>
      <c r="F125" t="s">
        <v>761</v>
      </c>
      <c r="G125" t="s">
        <v>749</v>
      </c>
      <c r="H125" s="32">
        <v>27.66</v>
      </c>
      <c r="I125" t="s">
        <v>750</v>
      </c>
      <c r="J125" s="33">
        <f>ROUND(E125/I123* H125,5)</f>
        <v>27.66</v>
      </c>
      <c r="K125" s="34"/>
    </row>
    <row r="126" spans="1:27" x14ac:dyDescent="0.25">
      <c r="B126" t="s">
        <v>759</v>
      </c>
      <c r="C126" t="s">
        <v>712</v>
      </c>
      <c r="D126" t="s">
        <v>760</v>
      </c>
      <c r="E126" s="31">
        <v>1</v>
      </c>
      <c r="F126" t="s">
        <v>761</v>
      </c>
      <c r="G126" t="s">
        <v>749</v>
      </c>
      <c r="H126" s="32">
        <v>32.25</v>
      </c>
      <c r="I126" t="s">
        <v>750</v>
      </c>
      <c r="J126" s="33">
        <f>ROUND(E126/I123* H126,5)</f>
        <v>32.25</v>
      </c>
      <c r="K126" s="34"/>
    </row>
    <row r="127" spans="1:27" x14ac:dyDescent="0.25">
      <c r="D127" s="35" t="s">
        <v>764</v>
      </c>
      <c r="E127" s="34"/>
      <c r="H127" s="34"/>
      <c r="K127" s="32">
        <f>SUM(J125:J126)</f>
        <v>59.91</v>
      </c>
    </row>
    <row r="128" spans="1:27" x14ac:dyDescent="0.25">
      <c r="B128" s="23" t="s">
        <v>765</v>
      </c>
      <c r="E128" s="34"/>
      <c r="H128" s="34"/>
      <c r="K128" s="34"/>
    </row>
    <row r="129" spans="1:27" x14ac:dyDescent="0.25">
      <c r="B129" t="s">
        <v>799</v>
      </c>
      <c r="C129" t="s">
        <v>46</v>
      </c>
      <c r="D129" t="s">
        <v>800</v>
      </c>
      <c r="E129" s="31">
        <v>1</v>
      </c>
      <c r="G129" t="s">
        <v>749</v>
      </c>
      <c r="H129" s="32">
        <v>311</v>
      </c>
      <c r="I129" t="s">
        <v>750</v>
      </c>
      <c r="J129" s="33">
        <f>ROUND(E129* H129,5)</f>
        <v>311</v>
      </c>
      <c r="K129" s="34"/>
    </row>
    <row r="130" spans="1:27" x14ac:dyDescent="0.25">
      <c r="D130" s="35" t="s">
        <v>768</v>
      </c>
      <c r="E130" s="34"/>
      <c r="H130" s="34"/>
      <c r="K130" s="32">
        <f>SUM(J129:J129)</f>
        <v>311</v>
      </c>
    </row>
    <row r="131" spans="1:27" x14ac:dyDescent="0.25">
      <c r="D131" s="35" t="s">
        <v>752</v>
      </c>
      <c r="E131" s="34"/>
      <c r="H131" s="34"/>
      <c r="K131" s="36">
        <f>SUM(J124:J130)</f>
        <v>370.90999999999997</v>
      </c>
    </row>
    <row r="132" spans="1:27" x14ac:dyDescent="0.25">
      <c r="D132" s="35" t="s">
        <v>753</v>
      </c>
      <c r="E132" s="34"/>
      <c r="H132" s="34">
        <v>20</v>
      </c>
      <c r="I132" t="s">
        <v>754</v>
      </c>
      <c r="K132" s="32">
        <f>ROUND(H132/100*K131,5)</f>
        <v>74.182000000000002</v>
      </c>
    </row>
    <row r="133" spans="1:27" x14ac:dyDescent="0.25">
      <c r="D133" s="35" t="s">
        <v>755</v>
      </c>
      <c r="E133" s="34"/>
      <c r="H133" s="34"/>
      <c r="K133" s="36">
        <f>SUM(K131:K132)</f>
        <v>445.09199999999998</v>
      </c>
    </row>
    <row r="135" spans="1:27" ht="45" customHeight="1" x14ac:dyDescent="0.25">
      <c r="A135" s="27"/>
      <c r="B135" s="27" t="s">
        <v>801</v>
      </c>
      <c r="C135" s="28" t="s">
        <v>46</v>
      </c>
      <c r="D135" s="7" t="s">
        <v>802</v>
      </c>
      <c r="E135" s="6"/>
      <c r="F135" s="6"/>
      <c r="G135" s="28"/>
      <c r="H135" s="29" t="s">
        <v>740</v>
      </c>
      <c r="I135" s="5">
        <v>1</v>
      </c>
      <c r="J135" s="4"/>
      <c r="K135" s="30">
        <f>ROUND(K145,2)</f>
        <v>522.13</v>
      </c>
      <c r="L135" s="28"/>
      <c r="M135" s="28"/>
      <c r="N135" s="28"/>
      <c r="O135" s="28"/>
      <c r="P135" s="28"/>
      <c r="Q135" s="28"/>
      <c r="R135" s="28"/>
      <c r="S135" s="28"/>
      <c r="T135" s="28"/>
      <c r="U135" s="28"/>
      <c r="V135" s="28"/>
      <c r="W135" s="28"/>
      <c r="X135" s="28"/>
      <c r="Y135" s="28"/>
      <c r="Z135" s="28"/>
      <c r="AA135" s="28"/>
    </row>
    <row r="136" spans="1:27" x14ac:dyDescent="0.25">
      <c r="B136" s="23" t="s">
        <v>758</v>
      </c>
    </row>
    <row r="137" spans="1:27" x14ac:dyDescent="0.25">
      <c r="B137" t="s">
        <v>759</v>
      </c>
      <c r="C137" t="s">
        <v>712</v>
      </c>
      <c r="D137" t="s">
        <v>760</v>
      </c>
      <c r="E137" s="31">
        <v>1</v>
      </c>
      <c r="F137" t="s">
        <v>761</v>
      </c>
      <c r="G137" t="s">
        <v>749</v>
      </c>
      <c r="H137" s="32">
        <v>32.25</v>
      </c>
      <c r="I137" t="s">
        <v>750</v>
      </c>
      <c r="J137" s="33">
        <f>ROUND(E137/I135* H137,5)</f>
        <v>32.25</v>
      </c>
      <c r="K137" s="34"/>
    </row>
    <row r="138" spans="1:27" x14ac:dyDescent="0.25">
      <c r="B138" t="s">
        <v>762</v>
      </c>
      <c r="C138" t="s">
        <v>712</v>
      </c>
      <c r="D138" t="s">
        <v>763</v>
      </c>
      <c r="E138" s="31">
        <v>1</v>
      </c>
      <c r="F138" t="s">
        <v>761</v>
      </c>
      <c r="G138" t="s">
        <v>749</v>
      </c>
      <c r="H138" s="32">
        <v>27.66</v>
      </c>
      <c r="I138" t="s">
        <v>750</v>
      </c>
      <c r="J138" s="33">
        <f>ROUND(E138/I135* H138,5)</f>
        <v>27.66</v>
      </c>
      <c r="K138" s="34"/>
    </row>
    <row r="139" spans="1:27" x14ac:dyDescent="0.25">
      <c r="D139" s="35" t="s">
        <v>764</v>
      </c>
      <c r="E139" s="34"/>
      <c r="H139" s="34"/>
      <c r="K139" s="32">
        <f>SUM(J137:J138)</f>
        <v>59.91</v>
      </c>
    </row>
    <row r="140" spans="1:27" x14ac:dyDescent="0.25">
      <c r="B140" s="23" t="s">
        <v>765</v>
      </c>
      <c r="E140" s="34"/>
      <c r="H140" s="34"/>
      <c r="K140" s="34"/>
    </row>
    <row r="141" spans="1:27" x14ac:dyDescent="0.25">
      <c r="B141" t="s">
        <v>803</v>
      </c>
      <c r="C141" t="s">
        <v>46</v>
      </c>
      <c r="D141" t="s">
        <v>804</v>
      </c>
      <c r="E141" s="31">
        <v>1</v>
      </c>
      <c r="G141" t="s">
        <v>749</v>
      </c>
      <c r="H141" s="32">
        <v>375.2</v>
      </c>
      <c r="I141" t="s">
        <v>750</v>
      </c>
      <c r="J141" s="33">
        <f>ROUND(E141* H141,5)</f>
        <v>375.2</v>
      </c>
      <c r="K141" s="34"/>
    </row>
    <row r="142" spans="1:27" x14ac:dyDescent="0.25">
      <c r="D142" s="35" t="s">
        <v>768</v>
      </c>
      <c r="E142" s="34"/>
      <c r="H142" s="34"/>
      <c r="K142" s="32">
        <f>SUM(J141:J141)</f>
        <v>375.2</v>
      </c>
    </row>
    <row r="143" spans="1:27" x14ac:dyDescent="0.25">
      <c r="D143" s="35" t="s">
        <v>752</v>
      </c>
      <c r="E143" s="34"/>
      <c r="H143" s="34"/>
      <c r="K143" s="36">
        <f>SUM(J136:J142)</f>
        <v>435.11</v>
      </c>
    </row>
    <row r="144" spans="1:27" x14ac:dyDescent="0.25">
      <c r="D144" s="35" t="s">
        <v>753</v>
      </c>
      <c r="E144" s="34"/>
      <c r="H144" s="34">
        <v>20</v>
      </c>
      <c r="I144" t="s">
        <v>754</v>
      </c>
      <c r="K144" s="32">
        <f>ROUND(H144/100*K143,5)</f>
        <v>87.022000000000006</v>
      </c>
    </row>
    <row r="145" spans="1:27" x14ac:dyDescent="0.25">
      <c r="D145" s="35" t="s">
        <v>755</v>
      </c>
      <c r="E145" s="34"/>
      <c r="H145" s="34"/>
      <c r="K145" s="36">
        <f>SUM(K143:K144)</f>
        <v>522.13200000000006</v>
      </c>
    </row>
    <row r="147" spans="1:27" ht="45" customHeight="1" x14ac:dyDescent="0.25">
      <c r="A147" s="27"/>
      <c r="B147" s="27" t="s">
        <v>805</v>
      </c>
      <c r="C147" s="28" t="s">
        <v>46</v>
      </c>
      <c r="D147" s="7" t="s">
        <v>806</v>
      </c>
      <c r="E147" s="6"/>
      <c r="F147" s="6"/>
      <c r="G147" s="28"/>
      <c r="H147" s="29" t="s">
        <v>740</v>
      </c>
      <c r="I147" s="5">
        <v>1</v>
      </c>
      <c r="J147" s="4"/>
      <c r="K147" s="30">
        <f>ROUND(K157,2)</f>
        <v>535.57000000000005</v>
      </c>
      <c r="L147" s="28"/>
      <c r="M147" s="28"/>
      <c r="N147" s="28"/>
      <c r="O147" s="28"/>
      <c r="P147" s="28"/>
      <c r="Q147" s="28"/>
      <c r="R147" s="28"/>
      <c r="S147" s="28"/>
      <c r="T147" s="28"/>
      <c r="U147" s="28"/>
      <c r="V147" s="28"/>
      <c r="W147" s="28"/>
      <c r="X147" s="28"/>
      <c r="Y147" s="28"/>
      <c r="Z147" s="28"/>
      <c r="AA147" s="28"/>
    </row>
    <row r="148" spans="1:27" x14ac:dyDescent="0.25">
      <c r="B148" s="23" t="s">
        <v>758</v>
      </c>
    </row>
    <row r="149" spans="1:27" x14ac:dyDescent="0.25">
      <c r="B149" t="s">
        <v>759</v>
      </c>
      <c r="C149" t="s">
        <v>712</v>
      </c>
      <c r="D149" t="s">
        <v>760</v>
      </c>
      <c r="E149" s="31">
        <v>1</v>
      </c>
      <c r="F149" t="s">
        <v>761</v>
      </c>
      <c r="G149" t="s">
        <v>749</v>
      </c>
      <c r="H149" s="32">
        <v>32.25</v>
      </c>
      <c r="I149" t="s">
        <v>750</v>
      </c>
      <c r="J149" s="33">
        <f>ROUND(E149/I147* H149,5)</f>
        <v>32.25</v>
      </c>
      <c r="K149" s="34"/>
    </row>
    <row r="150" spans="1:27" x14ac:dyDescent="0.25">
      <c r="B150" t="s">
        <v>762</v>
      </c>
      <c r="C150" t="s">
        <v>712</v>
      </c>
      <c r="D150" t="s">
        <v>763</v>
      </c>
      <c r="E150" s="31">
        <v>1</v>
      </c>
      <c r="F150" t="s">
        <v>761</v>
      </c>
      <c r="G150" t="s">
        <v>749</v>
      </c>
      <c r="H150" s="32">
        <v>27.66</v>
      </c>
      <c r="I150" t="s">
        <v>750</v>
      </c>
      <c r="J150" s="33">
        <f>ROUND(E150/I147* H150,5)</f>
        <v>27.66</v>
      </c>
      <c r="K150" s="34"/>
    </row>
    <row r="151" spans="1:27" x14ac:dyDescent="0.25">
      <c r="D151" s="35" t="s">
        <v>764</v>
      </c>
      <c r="E151" s="34"/>
      <c r="H151" s="34"/>
      <c r="K151" s="32">
        <f>SUM(J149:J150)</f>
        <v>59.91</v>
      </c>
    </row>
    <row r="152" spans="1:27" x14ac:dyDescent="0.25">
      <c r="B152" s="23" t="s">
        <v>765</v>
      </c>
      <c r="E152" s="34"/>
      <c r="H152" s="34"/>
      <c r="K152" s="34"/>
    </row>
    <row r="153" spans="1:27" x14ac:dyDescent="0.25">
      <c r="B153" t="s">
        <v>807</v>
      </c>
      <c r="C153" t="s">
        <v>46</v>
      </c>
      <c r="D153" t="s">
        <v>808</v>
      </c>
      <c r="E153" s="31">
        <v>1</v>
      </c>
      <c r="G153" t="s">
        <v>749</v>
      </c>
      <c r="H153" s="32">
        <v>386.4</v>
      </c>
      <c r="I153" t="s">
        <v>750</v>
      </c>
      <c r="J153" s="33">
        <f>ROUND(E153* H153,5)</f>
        <v>386.4</v>
      </c>
      <c r="K153" s="34"/>
    </row>
    <row r="154" spans="1:27" x14ac:dyDescent="0.25">
      <c r="D154" s="35" t="s">
        <v>768</v>
      </c>
      <c r="E154" s="34"/>
      <c r="H154" s="34"/>
      <c r="K154" s="32">
        <f>SUM(J153:J153)</f>
        <v>386.4</v>
      </c>
    </row>
    <row r="155" spans="1:27" x14ac:dyDescent="0.25">
      <c r="D155" s="35" t="s">
        <v>752</v>
      </c>
      <c r="E155" s="34"/>
      <c r="H155" s="34"/>
      <c r="K155" s="36">
        <f>SUM(J148:J154)</f>
        <v>446.30999999999995</v>
      </c>
    </row>
    <row r="156" spans="1:27" x14ac:dyDescent="0.25">
      <c r="D156" s="35" t="s">
        <v>753</v>
      </c>
      <c r="E156" s="34"/>
      <c r="H156" s="34">
        <v>20</v>
      </c>
      <c r="I156" t="s">
        <v>754</v>
      </c>
      <c r="K156" s="32">
        <f>ROUND(H156/100*K155,5)</f>
        <v>89.262</v>
      </c>
    </row>
    <row r="157" spans="1:27" x14ac:dyDescent="0.25">
      <c r="D157" s="35" t="s">
        <v>755</v>
      </c>
      <c r="E157" s="34"/>
      <c r="H157" s="34"/>
      <c r="K157" s="36">
        <f>SUM(K155:K156)</f>
        <v>535.57199999999989</v>
      </c>
    </row>
    <row r="159" spans="1:27" ht="45" customHeight="1" x14ac:dyDescent="0.25">
      <c r="A159" s="27"/>
      <c r="B159" s="27" t="s">
        <v>809</v>
      </c>
      <c r="C159" s="28" t="s">
        <v>46</v>
      </c>
      <c r="D159" s="7" t="s">
        <v>810</v>
      </c>
      <c r="E159" s="6"/>
      <c r="F159" s="6"/>
      <c r="G159" s="28"/>
      <c r="H159" s="29" t="s">
        <v>740</v>
      </c>
      <c r="I159" s="5">
        <v>1</v>
      </c>
      <c r="J159" s="4"/>
      <c r="K159" s="30">
        <f>ROUND(K169,2)</f>
        <v>592.69000000000005</v>
      </c>
      <c r="L159" s="28"/>
      <c r="M159" s="28"/>
      <c r="N159" s="28"/>
      <c r="O159" s="28"/>
      <c r="P159" s="28"/>
      <c r="Q159" s="28"/>
      <c r="R159" s="28"/>
      <c r="S159" s="28"/>
      <c r="T159" s="28"/>
      <c r="U159" s="28"/>
      <c r="V159" s="28"/>
      <c r="W159" s="28"/>
      <c r="X159" s="28"/>
      <c r="Y159" s="28"/>
      <c r="Z159" s="28"/>
      <c r="AA159" s="28"/>
    </row>
    <row r="160" spans="1:27" x14ac:dyDescent="0.25">
      <c r="B160" s="23" t="s">
        <v>758</v>
      </c>
    </row>
    <row r="161" spans="1:27" x14ac:dyDescent="0.25">
      <c r="B161" t="s">
        <v>759</v>
      </c>
      <c r="C161" t="s">
        <v>712</v>
      </c>
      <c r="D161" t="s">
        <v>760</v>
      </c>
      <c r="E161" s="31">
        <v>1</v>
      </c>
      <c r="F161" t="s">
        <v>761</v>
      </c>
      <c r="G161" t="s">
        <v>749</v>
      </c>
      <c r="H161" s="32">
        <v>32.25</v>
      </c>
      <c r="I161" t="s">
        <v>750</v>
      </c>
      <c r="J161" s="33">
        <f>ROUND(E161/I159* H161,5)</f>
        <v>32.25</v>
      </c>
      <c r="K161" s="34"/>
    </row>
    <row r="162" spans="1:27" x14ac:dyDescent="0.25">
      <c r="B162" t="s">
        <v>762</v>
      </c>
      <c r="C162" t="s">
        <v>712</v>
      </c>
      <c r="D162" t="s">
        <v>763</v>
      </c>
      <c r="E162" s="31">
        <v>1</v>
      </c>
      <c r="F162" t="s">
        <v>761</v>
      </c>
      <c r="G162" t="s">
        <v>749</v>
      </c>
      <c r="H162" s="32">
        <v>27.66</v>
      </c>
      <c r="I162" t="s">
        <v>750</v>
      </c>
      <c r="J162" s="33">
        <f>ROUND(E162/I159* H162,5)</f>
        <v>27.66</v>
      </c>
      <c r="K162" s="34"/>
    </row>
    <row r="163" spans="1:27" x14ac:dyDescent="0.25">
      <c r="D163" s="35" t="s">
        <v>764</v>
      </c>
      <c r="E163" s="34"/>
      <c r="H163" s="34"/>
      <c r="K163" s="32">
        <f>SUM(J161:J162)</f>
        <v>59.91</v>
      </c>
    </row>
    <row r="164" spans="1:27" x14ac:dyDescent="0.25">
      <c r="B164" s="23" t="s">
        <v>765</v>
      </c>
      <c r="E164" s="34"/>
      <c r="H164" s="34"/>
      <c r="K164" s="34"/>
    </row>
    <row r="165" spans="1:27" x14ac:dyDescent="0.25">
      <c r="B165" t="s">
        <v>811</v>
      </c>
      <c r="C165" t="s">
        <v>46</v>
      </c>
      <c r="D165" t="s">
        <v>812</v>
      </c>
      <c r="E165" s="31">
        <v>1</v>
      </c>
      <c r="G165" t="s">
        <v>749</v>
      </c>
      <c r="H165" s="32">
        <v>434</v>
      </c>
      <c r="I165" t="s">
        <v>750</v>
      </c>
      <c r="J165" s="33">
        <f>ROUND(E165* H165,5)</f>
        <v>434</v>
      </c>
      <c r="K165" s="34"/>
    </row>
    <row r="166" spans="1:27" x14ac:dyDescent="0.25">
      <c r="D166" s="35" t="s">
        <v>768</v>
      </c>
      <c r="E166" s="34"/>
      <c r="H166" s="34"/>
      <c r="K166" s="32">
        <f>SUM(J165:J165)</f>
        <v>434</v>
      </c>
    </row>
    <row r="167" spans="1:27" x14ac:dyDescent="0.25">
      <c r="D167" s="35" t="s">
        <v>752</v>
      </c>
      <c r="E167" s="34"/>
      <c r="H167" s="34"/>
      <c r="K167" s="36">
        <f>SUM(J160:J166)</f>
        <v>493.90999999999997</v>
      </c>
    </row>
    <row r="168" spans="1:27" x14ac:dyDescent="0.25">
      <c r="D168" s="35" t="s">
        <v>753</v>
      </c>
      <c r="E168" s="34"/>
      <c r="H168" s="34">
        <v>20</v>
      </c>
      <c r="I168" t="s">
        <v>754</v>
      </c>
      <c r="K168" s="32">
        <f>ROUND(H168/100*K167,5)</f>
        <v>98.781999999999996</v>
      </c>
    </row>
    <row r="169" spans="1:27" x14ac:dyDescent="0.25">
      <c r="D169" s="35" t="s">
        <v>755</v>
      </c>
      <c r="E169" s="34"/>
      <c r="H169" s="34"/>
      <c r="K169" s="36">
        <f>SUM(K167:K168)</f>
        <v>592.69200000000001</v>
      </c>
    </row>
    <row r="171" spans="1:27" ht="45" customHeight="1" x14ac:dyDescent="0.25">
      <c r="A171" s="27"/>
      <c r="B171" s="27" t="s">
        <v>813</v>
      </c>
      <c r="C171" s="28" t="s">
        <v>46</v>
      </c>
      <c r="D171" s="7" t="s">
        <v>814</v>
      </c>
      <c r="E171" s="6"/>
      <c r="F171" s="6"/>
      <c r="G171" s="28"/>
      <c r="H171" s="29" t="s">
        <v>740</v>
      </c>
      <c r="I171" s="5">
        <v>1</v>
      </c>
      <c r="J171" s="4"/>
      <c r="K171" s="30">
        <f>ROUND(K183,2)</f>
        <v>78.599999999999994</v>
      </c>
      <c r="L171" s="28"/>
      <c r="M171" s="28"/>
      <c r="N171" s="28"/>
      <c r="O171" s="28"/>
      <c r="P171" s="28"/>
      <c r="Q171" s="28"/>
      <c r="R171" s="28"/>
      <c r="S171" s="28"/>
      <c r="T171" s="28"/>
      <c r="U171" s="28"/>
      <c r="V171" s="28"/>
      <c r="W171" s="28"/>
      <c r="X171" s="28"/>
      <c r="Y171" s="28"/>
      <c r="Z171" s="28"/>
      <c r="AA171" s="28"/>
    </row>
    <row r="172" spans="1:27" x14ac:dyDescent="0.25">
      <c r="B172" s="23" t="s">
        <v>758</v>
      </c>
    </row>
    <row r="173" spans="1:27" x14ac:dyDescent="0.25">
      <c r="B173" t="s">
        <v>815</v>
      </c>
      <c r="C173" t="s">
        <v>712</v>
      </c>
      <c r="D173" t="s">
        <v>816</v>
      </c>
      <c r="E173" s="31">
        <v>0.3</v>
      </c>
      <c r="F173" t="s">
        <v>761</v>
      </c>
      <c r="G173" t="s">
        <v>749</v>
      </c>
      <c r="H173" s="32">
        <v>27.71</v>
      </c>
      <c r="I173" t="s">
        <v>750</v>
      </c>
      <c r="J173" s="33">
        <f>ROUND(E173/I171* H173,5)</f>
        <v>8.3130000000000006</v>
      </c>
      <c r="K173" s="34"/>
    </row>
    <row r="174" spans="1:27" x14ac:dyDescent="0.25">
      <c r="B174" t="s">
        <v>817</v>
      </c>
      <c r="C174" t="s">
        <v>712</v>
      </c>
      <c r="D174" t="s">
        <v>818</v>
      </c>
      <c r="E174" s="31">
        <v>0.3</v>
      </c>
      <c r="F174" t="s">
        <v>761</v>
      </c>
      <c r="G174" t="s">
        <v>749</v>
      </c>
      <c r="H174" s="32">
        <v>32.25</v>
      </c>
      <c r="I174" t="s">
        <v>750</v>
      </c>
      <c r="J174" s="33">
        <f>ROUND(E174/I171* H174,5)</f>
        <v>9.6750000000000007</v>
      </c>
      <c r="K174" s="34"/>
    </row>
    <row r="175" spans="1:27" x14ac:dyDescent="0.25">
      <c r="D175" s="35" t="s">
        <v>764</v>
      </c>
      <c r="E175" s="34"/>
      <c r="H175" s="34"/>
      <c r="K175" s="32">
        <f>SUM(J173:J174)</f>
        <v>17.988</v>
      </c>
    </row>
    <row r="176" spans="1:27" x14ac:dyDescent="0.25">
      <c r="B176" s="23" t="s">
        <v>765</v>
      </c>
      <c r="E176" s="34"/>
      <c r="H176" s="34"/>
      <c r="K176" s="34"/>
    </row>
    <row r="177" spans="1:27" x14ac:dyDescent="0.25">
      <c r="B177" t="s">
        <v>819</v>
      </c>
      <c r="C177" t="s">
        <v>46</v>
      </c>
      <c r="D177" t="s">
        <v>820</v>
      </c>
      <c r="E177" s="31">
        <v>1</v>
      </c>
      <c r="G177" t="s">
        <v>749</v>
      </c>
      <c r="H177" s="32">
        <v>47.24</v>
      </c>
      <c r="I177" t="s">
        <v>750</v>
      </c>
      <c r="J177" s="33">
        <f>ROUND(E177* H177,5)</f>
        <v>47.24</v>
      </c>
      <c r="K177" s="34"/>
    </row>
    <row r="178" spans="1:27" x14ac:dyDescent="0.25">
      <c r="D178" s="35" t="s">
        <v>768</v>
      </c>
      <c r="E178" s="34"/>
      <c r="H178" s="34"/>
      <c r="K178" s="32">
        <f>SUM(J177:J177)</f>
        <v>47.24</v>
      </c>
    </row>
    <row r="179" spans="1:27" x14ac:dyDescent="0.25">
      <c r="E179" s="34"/>
      <c r="H179" s="34"/>
      <c r="K179" s="34"/>
    </row>
    <row r="180" spans="1:27" x14ac:dyDescent="0.25">
      <c r="D180" s="35" t="s">
        <v>770</v>
      </c>
      <c r="E180" s="34"/>
      <c r="H180" s="34">
        <v>1.5</v>
      </c>
      <c r="I180" t="s">
        <v>754</v>
      </c>
      <c r="J180">
        <f>ROUND(H180/100*K175,5)</f>
        <v>0.26982</v>
      </c>
      <c r="K180" s="34"/>
    </row>
    <row r="181" spans="1:27" x14ac:dyDescent="0.25">
      <c r="D181" s="35" t="s">
        <v>752</v>
      </c>
      <c r="E181" s="34"/>
      <c r="H181" s="34"/>
      <c r="K181" s="36">
        <f>SUM(J172:J180)</f>
        <v>65.497820000000004</v>
      </c>
    </row>
    <row r="182" spans="1:27" x14ac:dyDescent="0.25">
      <c r="D182" s="35" t="s">
        <v>753</v>
      </c>
      <c r="E182" s="34"/>
      <c r="H182" s="34">
        <v>20</v>
      </c>
      <c r="I182" t="s">
        <v>754</v>
      </c>
      <c r="K182" s="32">
        <f>ROUND(H182/100*K181,5)</f>
        <v>13.09956</v>
      </c>
    </row>
    <row r="183" spans="1:27" x14ac:dyDescent="0.25">
      <c r="D183" s="35" t="s">
        <v>755</v>
      </c>
      <c r="E183" s="34"/>
      <c r="H183" s="34"/>
      <c r="K183" s="36">
        <f>SUM(K181:K182)</f>
        <v>78.597380000000001</v>
      </c>
    </row>
    <row r="185" spans="1:27" ht="45" customHeight="1" x14ac:dyDescent="0.25">
      <c r="A185" s="27"/>
      <c r="B185" s="27" t="s">
        <v>821</v>
      </c>
      <c r="C185" s="28" t="s">
        <v>46</v>
      </c>
      <c r="D185" s="7" t="s">
        <v>822</v>
      </c>
      <c r="E185" s="6"/>
      <c r="F185" s="6"/>
      <c r="G185" s="28"/>
      <c r="H185" s="29" t="s">
        <v>740</v>
      </c>
      <c r="I185" s="5">
        <v>1</v>
      </c>
      <c r="J185" s="4"/>
      <c r="K185" s="30">
        <f>ROUND(K197,2)</f>
        <v>443.67</v>
      </c>
      <c r="L185" s="28"/>
      <c r="M185" s="28"/>
      <c r="N185" s="28"/>
      <c r="O185" s="28"/>
      <c r="P185" s="28"/>
      <c r="Q185" s="28"/>
      <c r="R185" s="28"/>
      <c r="S185" s="28"/>
      <c r="T185" s="28"/>
      <c r="U185" s="28"/>
      <c r="V185" s="28"/>
      <c r="W185" s="28"/>
      <c r="X185" s="28"/>
      <c r="Y185" s="28"/>
      <c r="Z185" s="28"/>
      <c r="AA185" s="28"/>
    </row>
    <row r="186" spans="1:27" x14ac:dyDescent="0.25">
      <c r="B186" s="23" t="s">
        <v>758</v>
      </c>
    </row>
    <row r="187" spans="1:27" x14ac:dyDescent="0.25">
      <c r="B187" t="s">
        <v>817</v>
      </c>
      <c r="C187" t="s">
        <v>712</v>
      </c>
      <c r="D187" t="s">
        <v>818</v>
      </c>
      <c r="E187" s="31">
        <v>0.6</v>
      </c>
      <c r="F187" t="s">
        <v>761</v>
      </c>
      <c r="G187" t="s">
        <v>749</v>
      </c>
      <c r="H187" s="32">
        <v>32.25</v>
      </c>
      <c r="I187" t="s">
        <v>750</v>
      </c>
      <c r="J187" s="33">
        <f>ROUND(E187/I185* H187,5)</f>
        <v>19.350000000000001</v>
      </c>
      <c r="K187" s="34"/>
    </row>
    <row r="188" spans="1:27" x14ac:dyDescent="0.25">
      <c r="B188" t="s">
        <v>815</v>
      </c>
      <c r="C188" t="s">
        <v>712</v>
      </c>
      <c r="D188" t="s">
        <v>816</v>
      </c>
      <c r="E188" s="31">
        <v>0.6</v>
      </c>
      <c r="F188" t="s">
        <v>761</v>
      </c>
      <c r="G188" t="s">
        <v>749</v>
      </c>
      <c r="H188" s="32">
        <v>27.71</v>
      </c>
      <c r="I188" t="s">
        <v>750</v>
      </c>
      <c r="J188" s="33">
        <f>ROUND(E188/I185* H188,5)</f>
        <v>16.626000000000001</v>
      </c>
      <c r="K188" s="34"/>
    </row>
    <row r="189" spans="1:27" x14ac:dyDescent="0.25">
      <c r="D189" s="35" t="s">
        <v>764</v>
      </c>
      <c r="E189" s="34"/>
      <c r="H189" s="34"/>
      <c r="K189" s="32">
        <f>SUM(J187:J188)</f>
        <v>35.975999999999999</v>
      </c>
    </row>
    <row r="190" spans="1:27" x14ac:dyDescent="0.25">
      <c r="B190" s="23" t="s">
        <v>765</v>
      </c>
      <c r="E190" s="34"/>
      <c r="H190" s="34"/>
      <c r="K190" s="34"/>
    </row>
    <row r="191" spans="1:27" x14ac:dyDescent="0.25">
      <c r="B191" t="s">
        <v>823</v>
      </c>
      <c r="C191" t="s">
        <v>46</v>
      </c>
      <c r="D191" t="s">
        <v>824</v>
      </c>
      <c r="E191" s="31">
        <v>1</v>
      </c>
      <c r="G191" t="s">
        <v>749</v>
      </c>
      <c r="H191" s="32">
        <v>333.21</v>
      </c>
      <c r="I191" t="s">
        <v>750</v>
      </c>
      <c r="J191" s="33">
        <f>ROUND(E191* H191,5)</f>
        <v>333.21</v>
      </c>
      <c r="K191" s="34"/>
    </row>
    <row r="192" spans="1:27" x14ac:dyDescent="0.25">
      <c r="D192" s="35" t="s">
        <v>768</v>
      </c>
      <c r="E192" s="34"/>
      <c r="H192" s="34"/>
      <c r="K192" s="32">
        <f>SUM(J191:J191)</f>
        <v>333.21</v>
      </c>
    </row>
    <row r="193" spans="1:27" x14ac:dyDescent="0.25">
      <c r="E193" s="34"/>
      <c r="H193" s="34"/>
      <c r="K193" s="34"/>
    </row>
    <row r="194" spans="1:27" x14ac:dyDescent="0.25">
      <c r="D194" s="35" t="s">
        <v>770</v>
      </c>
      <c r="E194" s="34"/>
      <c r="H194" s="34">
        <v>1.5</v>
      </c>
      <c r="I194" t="s">
        <v>754</v>
      </c>
      <c r="J194">
        <f>ROUND(H194/100*K189,5)</f>
        <v>0.53964000000000001</v>
      </c>
      <c r="K194" s="34"/>
    </row>
    <row r="195" spans="1:27" x14ac:dyDescent="0.25">
      <c r="D195" s="35" t="s">
        <v>752</v>
      </c>
      <c r="E195" s="34"/>
      <c r="H195" s="34"/>
      <c r="K195" s="36">
        <f>SUM(J186:J194)</f>
        <v>369.72564</v>
      </c>
    </row>
    <row r="196" spans="1:27" x14ac:dyDescent="0.25">
      <c r="D196" s="35" t="s">
        <v>753</v>
      </c>
      <c r="E196" s="34"/>
      <c r="H196" s="34">
        <v>20</v>
      </c>
      <c r="I196" t="s">
        <v>754</v>
      </c>
      <c r="K196" s="32">
        <f>ROUND(H196/100*K195,5)</f>
        <v>73.945130000000006</v>
      </c>
    </row>
    <row r="197" spans="1:27" x14ac:dyDescent="0.25">
      <c r="D197" s="35" t="s">
        <v>755</v>
      </c>
      <c r="E197" s="34"/>
      <c r="H197" s="34"/>
      <c r="K197" s="36">
        <f>SUM(K195:K196)</f>
        <v>443.67077</v>
      </c>
    </row>
    <row r="199" spans="1:27" ht="45" customHeight="1" x14ac:dyDescent="0.25">
      <c r="A199" s="27"/>
      <c r="B199" s="27" t="s">
        <v>825</v>
      </c>
      <c r="C199" s="28" t="s">
        <v>46</v>
      </c>
      <c r="D199" s="7" t="s">
        <v>826</v>
      </c>
      <c r="E199" s="6"/>
      <c r="F199" s="6"/>
      <c r="G199" s="28"/>
      <c r="H199" s="29" t="s">
        <v>740</v>
      </c>
      <c r="I199" s="5">
        <v>1</v>
      </c>
      <c r="J199" s="4"/>
      <c r="K199" s="30">
        <f>ROUND(K211,2)</f>
        <v>278.93</v>
      </c>
      <c r="L199" s="28"/>
      <c r="M199" s="28"/>
      <c r="N199" s="28"/>
      <c r="O199" s="28"/>
      <c r="P199" s="28"/>
      <c r="Q199" s="28"/>
      <c r="R199" s="28"/>
      <c r="S199" s="28"/>
      <c r="T199" s="28"/>
      <c r="U199" s="28"/>
      <c r="V199" s="28"/>
      <c r="W199" s="28"/>
      <c r="X199" s="28"/>
      <c r="Y199" s="28"/>
      <c r="Z199" s="28"/>
      <c r="AA199" s="28"/>
    </row>
    <row r="200" spans="1:27" x14ac:dyDescent="0.25">
      <c r="B200" s="23" t="s">
        <v>758</v>
      </c>
    </row>
    <row r="201" spans="1:27" x14ac:dyDescent="0.25">
      <c r="B201" t="s">
        <v>817</v>
      </c>
      <c r="C201" t="s">
        <v>712</v>
      </c>
      <c r="D201" t="s">
        <v>818</v>
      </c>
      <c r="E201" s="31">
        <v>0.6</v>
      </c>
      <c r="F201" t="s">
        <v>761</v>
      </c>
      <c r="G201" t="s">
        <v>749</v>
      </c>
      <c r="H201" s="32">
        <v>32.25</v>
      </c>
      <c r="I201" t="s">
        <v>750</v>
      </c>
      <c r="J201" s="33">
        <f>ROUND(E201/I199* H201,5)</f>
        <v>19.350000000000001</v>
      </c>
      <c r="K201" s="34"/>
    </row>
    <row r="202" spans="1:27" x14ac:dyDescent="0.25">
      <c r="B202" t="s">
        <v>815</v>
      </c>
      <c r="C202" t="s">
        <v>712</v>
      </c>
      <c r="D202" t="s">
        <v>816</v>
      </c>
      <c r="E202" s="31">
        <v>0.6</v>
      </c>
      <c r="F202" t="s">
        <v>761</v>
      </c>
      <c r="G202" t="s">
        <v>749</v>
      </c>
      <c r="H202" s="32">
        <v>27.71</v>
      </c>
      <c r="I202" t="s">
        <v>750</v>
      </c>
      <c r="J202" s="33">
        <f>ROUND(E202/I199* H202,5)</f>
        <v>16.626000000000001</v>
      </c>
      <c r="K202" s="34"/>
    </row>
    <row r="203" spans="1:27" x14ac:dyDescent="0.25">
      <c r="D203" s="35" t="s">
        <v>764</v>
      </c>
      <c r="E203" s="34"/>
      <c r="H203" s="34"/>
      <c r="K203" s="32">
        <f>SUM(J201:J202)</f>
        <v>35.975999999999999</v>
      </c>
    </row>
    <row r="204" spans="1:27" x14ac:dyDescent="0.25">
      <c r="B204" s="23" t="s">
        <v>765</v>
      </c>
      <c r="E204" s="34"/>
      <c r="H204" s="34"/>
      <c r="K204" s="34"/>
    </row>
    <row r="205" spans="1:27" x14ac:dyDescent="0.25">
      <c r="B205" t="s">
        <v>827</v>
      </c>
      <c r="C205" t="s">
        <v>46</v>
      </c>
      <c r="D205" t="s">
        <v>828</v>
      </c>
      <c r="E205" s="31">
        <v>1</v>
      </c>
      <c r="G205" t="s">
        <v>749</v>
      </c>
      <c r="H205" s="32">
        <v>195.93</v>
      </c>
      <c r="I205" t="s">
        <v>750</v>
      </c>
      <c r="J205" s="33">
        <f>ROUND(E205* H205,5)</f>
        <v>195.93</v>
      </c>
      <c r="K205" s="34"/>
    </row>
    <row r="206" spans="1:27" x14ac:dyDescent="0.25">
      <c r="D206" s="35" t="s">
        <v>768</v>
      </c>
      <c r="E206" s="34"/>
      <c r="H206" s="34"/>
      <c r="K206" s="32">
        <f>SUM(J205:J205)</f>
        <v>195.93</v>
      </c>
    </row>
    <row r="207" spans="1:27" x14ac:dyDescent="0.25">
      <c r="E207" s="34"/>
      <c r="H207" s="34"/>
      <c r="K207" s="34"/>
    </row>
    <row r="208" spans="1:27" x14ac:dyDescent="0.25">
      <c r="D208" s="35" t="s">
        <v>770</v>
      </c>
      <c r="E208" s="34"/>
      <c r="H208" s="34">
        <v>1.5</v>
      </c>
      <c r="I208" t="s">
        <v>754</v>
      </c>
      <c r="J208">
        <f>ROUND(H208/100*K203,5)</f>
        <v>0.53964000000000001</v>
      </c>
      <c r="K208" s="34"/>
    </row>
    <row r="209" spans="1:27" x14ac:dyDescent="0.25">
      <c r="D209" s="35" t="s">
        <v>752</v>
      </c>
      <c r="E209" s="34"/>
      <c r="H209" s="34"/>
      <c r="K209" s="36">
        <f>SUM(J200:J208)</f>
        <v>232.44564</v>
      </c>
    </row>
    <row r="210" spans="1:27" x14ac:dyDescent="0.25">
      <c r="D210" s="35" t="s">
        <v>753</v>
      </c>
      <c r="E210" s="34"/>
      <c r="H210" s="34">
        <v>20</v>
      </c>
      <c r="I210" t="s">
        <v>754</v>
      </c>
      <c r="K210" s="32">
        <f>ROUND(H210/100*K209,5)</f>
        <v>46.489130000000003</v>
      </c>
    </row>
    <row r="211" spans="1:27" x14ac:dyDescent="0.25">
      <c r="D211" s="35" t="s">
        <v>755</v>
      </c>
      <c r="E211" s="34"/>
      <c r="H211" s="34"/>
      <c r="K211" s="36">
        <f>SUM(K209:K210)</f>
        <v>278.93477000000001</v>
      </c>
    </row>
    <row r="213" spans="1:27" ht="45" customHeight="1" x14ac:dyDescent="0.25">
      <c r="A213" s="27"/>
      <c r="B213" s="27" t="s">
        <v>829</v>
      </c>
      <c r="C213" s="28" t="s">
        <v>46</v>
      </c>
      <c r="D213" s="7" t="s">
        <v>830</v>
      </c>
      <c r="E213" s="6"/>
      <c r="F213" s="6"/>
      <c r="G213" s="28"/>
      <c r="H213" s="29" t="s">
        <v>740</v>
      </c>
      <c r="I213" s="5">
        <v>1</v>
      </c>
      <c r="J213" s="4"/>
      <c r="K213" s="30">
        <f>ROUND(K225,2)</f>
        <v>1266.3399999999999</v>
      </c>
      <c r="L213" s="28"/>
      <c r="M213" s="28"/>
      <c r="N213" s="28"/>
      <c r="O213" s="28"/>
      <c r="P213" s="28"/>
      <c r="Q213" s="28"/>
      <c r="R213" s="28"/>
      <c r="S213" s="28"/>
      <c r="T213" s="28"/>
      <c r="U213" s="28"/>
      <c r="V213" s="28"/>
      <c r="W213" s="28"/>
      <c r="X213" s="28"/>
      <c r="Y213" s="28"/>
      <c r="Z213" s="28"/>
      <c r="AA213" s="28"/>
    </row>
    <row r="214" spans="1:27" x14ac:dyDescent="0.25">
      <c r="B214" s="23" t="s">
        <v>758</v>
      </c>
    </row>
    <row r="215" spans="1:27" x14ac:dyDescent="0.25">
      <c r="B215" t="s">
        <v>817</v>
      </c>
      <c r="C215" t="s">
        <v>712</v>
      </c>
      <c r="D215" t="s">
        <v>818</v>
      </c>
      <c r="E215" s="31">
        <v>3</v>
      </c>
      <c r="F215" t="s">
        <v>761</v>
      </c>
      <c r="G215" t="s">
        <v>749</v>
      </c>
      <c r="H215" s="32">
        <v>32.25</v>
      </c>
      <c r="I215" t="s">
        <v>750</v>
      </c>
      <c r="J215" s="33">
        <f>ROUND(E215/I213* H215,5)</f>
        <v>96.75</v>
      </c>
      <c r="K215" s="34"/>
    </row>
    <row r="216" spans="1:27" x14ac:dyDescent="0.25">
      <c r="B216" t="s">
        <v>815</v>
      </c>
      <c r="C216" t="s">
        <v>712</v>
      </c>
      <c r="D216" t="s">
        <v>816</v>
      </c>
      <c r="E216" s="31">
        <v>1.5</v>
      </c>
      <c r="F216" t="s">
        <v>761</v>
      </c>
      <c r="G216" t="s">
        <v>749</v>
      </c>
      <c r="H216" s="32">
        <v>27.71</v>
      </c>
      <c r="I216" t="s">
        <v>750</v>
      </c>
      <c r="J216" s="33">
        <f>ROUND(E216/I213* H216,5)</f>
        <v>41.564999999999998</v>
      </c>
      <c r="K216" s="34"/>
    </row>
    <row r="217" spans="1:27" x14ac:dyDescent="0.25">
      <c r="D217" s="35" t="s">
        <v>764</v>
      </c>
      <c r="E217" s="34"/>
      <c r="H217" s="34"/>
      <c r="K217" s="32">
        <f>SUM(J215:J216)</f>
        <v>138.315</v>
      </c>
    </row>
    <row r="218" spans="1:27" x14ac:dyDescent="0.25">
      <c r="B218" s="23" t="s">
        <v>765</v>
      </c>
      <c r="E218" s="34"/>
      <c r="H218" s="34"/>
      <c r="K218" s="34"/>
    </row>
    <row r="219" spans="1:27" x14ac:dyDescent="0.25">
      <c r="B219" t="s">
        <v>831</v>
      </c>
      <c r="C219" t="s">
        <v>46</v>
      </c>
      <c r="D219" t="s">
        <v>832</v>
      </c>
      <c r="E219" s="31">
        <v>1</v>
      </c>
      <c r="G219" t="s">
        <v>749</v>
      </c>
      <c r="H219" s="32">
        <v>914.89</v>
      </c>
      <c r="I219" t="s">
        <v>750</v>
      </c>
      <c r="J219" s="33">
        <f>ROUND(E219* H219,5)</f>
        <v>914.89</v>
      </c>
      <c r="K219" s="34"/>
    </row>
    <row r="220" spans="1:27" x14ac:dyDescent="0.25">
      <c r="D220" s="35" t="s">
        <v>768</v>
      </c>
      <c r="E220" s="34"/>
      <c r="H220" s="34"/>
      <c r="K220" s="32">
        <f>SUM(J219:J219)</f>
        <v>914.89</v>
      </c>
    </row>
    <row r="221" spans="1:27" x14ac:dyDescent="0.25">
      <c r="E221" s="34"/>
      <c r="H221" s="34"/>
      <c r="K221" s="34"/>
    </row>
    <row r="222" spans="1:27" x14ac:dyDescent="0.25">
      <c r="D222" s="35" t="s">
        <v>770</v>
      </c>
      <c r="E222" s="34"/>
      <c r="H222" s="34">
        <v>1.5</v>
      </c>
      <c r="I222" t="s">
        <v>754</v>
      </c>
      <c r="J222">
        <f>ROUND(H222/100*K217,5)</f>
        <v>2.0747300000000002</v>
      </c>
      <c r="K222" s="34"/>
    </row>
    <row r="223" spans="1:27" x14ac:dyDescent="0.25">
      <c r="D223" s="35" t="s">
        <v>752</v>
      </c>
      <c r="E223" s="34"/>
      <c r="H223" s="34"/>
      <c r="K223" s="36">
        <f>SUM(J214:J222)</f>
        <v>1055.27973</v>
      </c>
    </row>
    <row r="224" spans="1:27" x14ac:dyDescent="0.25">
      <c r="D224" s="35" t="s">
        <v>753</v>
      </c>
      <c r="E224" s="34"/>
      <c r="H224" s="34">
        <v>20</v>
      </c>
      <c r="I224" t="s">
        <v>754</v>
      </c>
      <c r="K224" s="32">
        <f>ROUND(H224/100*K223,5)</f>
        <v>211.05595</v>
      </c>
    </row>
    <row r="225" spans="1:27" x14ac:dyDescent="0.25">
      <c r="D225" s="35" t="s">
        <v>755</v>
      </c>
      <c r="E225" s="34"/>
      <c r="H225" s="34"/>
      <c r="K225" s="36">
        <f>SUM(K223:K224)</f>
        <v>1266.3356799999999</v>
      </c>
    </row>
    <row r="227" spans="1:27" ht="45" customHeight="1" x14ac:dyDescent="0.25">
      <c r="A227" s="27"/>
      <c r="B227" s="27" t="s">
        <v>833</v>
      </c>
      <c r="C227" s="28" t="s">
        <v>46</v>
      </c>
      <c r="D227" s="7" t="s">
        <v>834</v>
      </c>
      <c r="E227" s="6"/>
      <c r="F227" s="6"/>
      <c r="G227" s="28"/>
      <c r="H227" s="29" t="s">
        <v>740</v>
      </c>
      <c r="I227" s="5">
        <v>1</v>
      </c>
      <c r="J227" s="4"/>
      <c r="K227" s="30">
        <f>ROUND(K239,2)</f>
        <v>2577.16</v>
      </c>
      <c r="L227" s="28"/>
      <c r="M227" s="28"/>
      <c r="N227" s="28"/>
      <c r="O227" s="28"/>
      <c r="P227" s="28"/>
      <c r="Q227" s="28"/>
      <c r="R227" s="28"/>
      <c r="S227" s="28"/>
      <c r="T227" s="28"/>
      <c r="U227" s="28"/>
      <c r="V227" s="28"/>
      <c r="W227" s="28"/>
      <c r="X227" s="28"/>
      <c r="Y227" s="28"/>
      <c r="Z227" s="28"/>
      <c r="AA227" s="28"/>
    </row>
    <row r="228" spans="1:27" x14ac:dyDescent="0.25">
      <c r="B228" s="23" t="s">
        <v>758</v>
      </c>
    </row>
    <row r="229" spans="1:27" x14ac:dyDescent="0.25">
      <c r="B229" t="s">
        <v>817</v>
      </c>
      <c r="C229" t="s">
        <v>712</v>
      </c>
      <c r="D229" t="s">
        <v>818</v>
      </c>
      <c r="E229" s="31">
        <v>0.1</v>
      </c>
      <c r="F229" t="s">
        <v>761</v>
      </c>
      <c r="G229" t="s">
        <v>749</v>
      </c>
      <c r="H229" s="32">
        <v>32.25</v>
      </c>
      <c r="I229" t="s">
        <v>750</v>
      </c>
      <c r="J229" s="33">
        <f>ROUND(E229/I227* H229,5)</f>
        <v>3.2250000000000001</v>
      </c>
      <c r="K229" s="34"/>
    </row>
    <row r="230" spans="1:27" x14ac:dyDescent="0.25">
      <c r="B230" t="s">
        <v>815</v>
      </c>
      <c r="C230" t="s">
        <v>712</v>
      </c>
      <c r="D230" t="s">
        <v>816</v>
      </c>
      <c r="E230" s="31">
        <v>0.1</v>
      </c>
      <c r="F230" t="s">
        <v>761</v>
      </c>
      <c r="G230" t="s">
        <v>749</v>
      </c>
      <c r="H230" s="32">
        <v>27.71</v>
      </c>
      <c r="I230" t="s">
        <v>750</v>
      </c>
      <c r="J230" s="33">
        <f>ROUND(E230/I227* H230,5)</f>
        <v>2.7709999999999999</v>
      </c>
      <c r="K230" s="34"/>
    </row>
    <row r="231" spans="1:27" x14ac:dyDescent="0.25">
      <c r="D231" s="35" t="s">
        <v>764</v>
      </c>
      <c r="E231" s="34"/>
      <c r="H231" s="34"/>
      <c r="K231" s="32">
        <f>SUM(J229:J230)</f>
        <v>5.9960000000000004</v>
      </c>
    </row>
    <row r="232" spans="1:27" x14ac:dyDescent="0.25">
      <c r="B232" s="23" t="s">
        <v>765</v>
      </c>
      <c r="E232" s="34"/>
      <c r="H232" s="34"/>
      <c r="K232" s="34"/>
    </row>
    <row r="233" spans="1:27" x14ac:dyDescent="0.25">
      <c r="B233" t="s">
        <v>835</v>
      </c>
      <c r="C233" t="s">
        <v>46</v>
      </c>
      <c r="D233" t="s">
        <v>836</v>
      </c>
      <c r="E233" s="31">
        <v>1</v>
      </c>
      <c r="G233" t="s">
        <v>749</v>
      </c>
      <c r="H233" s="32">
        <v>2141.5500000000002</v>
      </c>
      <c r="I233" t="s">
        <v>750</v>
      </c>
      <c r="J233" s="33">
        <f>ROUND(E233* H233,5)</f>
        <v>2141.5500000000002</v>
      </c>
      <c r="K233" s="34"/>
    </row>
    <row r="234" spans="1:27" x14ac:dyDescent="0.25">
      <c r="D234" s="35" t="s">
        <v>768</v>
      </c>
      <c r="E234" s="34"/>
      <c r="H234" s="34"/>
      <c r="K234" s="32">
        <f>SUM(J233:J233)</f>
        <v>2141.5500000000002</v>
      </c>
    </row>
    <row r="235" spans="1:27" x14ac:dyDescent="0.25">
      <c r="E235" s="34"/>
      <c r="H235" s="34"/>
      <c r="K235" s="34"/>
    </row>
    <row r="236" spans="1:27" x14ac:dyDescent="0.25">
      <c r="D236" s="35" t="s">
        <v>770</v>
      </c>
      <c r="E236" s="34"/>
      <c r="H236" s="34">
        <v>1.5</v>
      </c>
      <c r="I236" t="s">
        <v>754</v>
      </c>
      <c r="J236">
        <f>ROUND(H236/100*K231,5)</f>
        <v>8.9940000000000006E-2</v>
      </c>
      <c r="K236" s="34"/>
    </row>
    <row r="237" spans="1:27" x14ac:dyDescent="0.25">
      <c r="D237" s="35" t="s">
        <v>752</v>
      </c>
      <c r="E237" s="34"/>
      <c r="H237" s="34"/>
      <c r="K237" s="36">
        <f>SUM(J228:J236)</f>
        <v>2147.6359400000001</v>
      </c>
    </row>
    <row r="238" spans="1:27" x14ac:dyDescent="0.25">
      <c r="D238" s="35" t="s">
        <v>753</v>
      </c>
      <c r="E238" s="34"/>
      <c r="H238" s="34">
        <v>20</v>
      </c>
      <c r="I238" t="s">
        <v>754</v>
      </c>
      <c r="K238" s="32">
        <f>ROUND(H238/100*K237,5)</f>
        <v>429.52719000000002</v>
      </c>
    </row>
    <row r="239" spans="1:27" x14ac:dyDescent="0.25">
      <c r="D239" s="35" t="s">
        <v>755</v>
      </c>
      <c r="E239" s="34"/>
      <c r="H239" s="34"/>
      <c r="K239" s="36">
        <f>SUM(K237:K238)</f>
        <v>2577.1631299999999</v>
      </c>
    </row>
    <row r="241" spans="1:27" ht="45" customHeight="1" x14ac:dyDescent="0.25">
      <c r="A241" s="27"/>
      <c r="B241" s="27" t="s">
        <v>837</v>
      </c>
      <c r="C241" s="28" t="s">
        <v>17</v>
      </c>
      <c r="D241" s="7" t="s">
        <v>838</v>
      </c>
      <c r="E241" s="6"/>
      <c r="F241" s="6"/>
      <c r="G241" s="28"/>
      <c r="H241" s="29" t="s">
        <v>740</v>
      </c>
      <c r="I241" s="5">
        <v>1</v>
      </c>
      <c r="J241" s="4"/>
      <c r="K241" s="30">
        <f>ROUND(K255,2)</f>
        <v>157.25</v>
      </c>
      <c r="L241" s="28"/>
      <c r="M241" s="28"/>
      <c r="N241" s="28"/>
      <c r="O241" s="28"/>
      <c r="P241" s="28"/>
      <c r="Q241" s="28"/>
      <c r="R241" s="28"/>
      <c r="S241" s="28"/>
      <c r="T241" s="28"/>
      <c r="U241" s="28"/>
      <c r="V241" s="28"/>
      <c r="W241" s="28"/>
      <c r="X241" s="28"/>
      <c r="Y241" s="28"/>
      <c r="Z241" s="28"/>
      <c r="AA241" s="28"/>
    </row>
    <row r="242" spans="1:27" x14ac:dyDescent="0.25">
      <c r="B242" s="23" t="s">
        <v>758</v>
      </c>
    </row>
    <row r="243" spans="1:27" x14ac:dyDescent="0.25">
      <c r="B243" t="s">
        <v>817</v>
      </c>
      <c r="C243" t="s">
        <v>712</v>
      </c>
      <c r="D243" t="s">
        <v>818</v>
      </c>
      <c r="E243" s="31">
        <v>0.34499999999999997</v>
      </c>
      <c r="F243" t="s">
        <v>761</v>
      </c>
      <c r="G243" t="s">
        <v>749</v>
      </c>
      <c r="H243" s="32">
        <v>32.25</v>
      </c>
      <c r="I243" t="s">
        <v>750</v>
      </c>
      <c r="J243" s="33">
        <f>ROUND(E243/I241* H243,5)</f>
        <v>11.126250000000001</v>
      </c>
      <c r="K243" s="34"/>
    </row>
    <row r="244" spans="1:27" x14ac:dyDescent="0.25">
      <c r="B244" t="s">
        <v>815</v>
      </c>
      <c r="C244" t="s">
        <v>712</v>
      </c>
      <c r="D244" t="s">
        <v>816</v>
      </c>
      <c r="E244" s="31">
        <v>0.34499999999999997</v>
      </c>
      <c r="F244" t="s">
        <v>761</v>
      </c>
      <c r="G244" t="s">
        <v>749</v>
      </c>
      <c r="H244" s="32">
        <v>27.71</v>
      </c>
      <c r="I244" t="s">
        <v>750</v>
      </c>
      <c r="J244" s="33">
        <f>ROUND(E244/I241* H244,5)</f>
        <v>9.5599500000000006</v>
      </c>
      <c r="K244" s="34"/>
    </row>
    <row r="245" spans="1:27" x14ac:dyDescent="0.25">
      <c r="D245" s="35" t="s">
        <v>764</v>
      </c>
      <c r="E245" s="34"/>
      <c r="H245" s="34"/>
      <c r="K245" s="32">
        <f>SUM(J243:J244)</f>
        <v>20.686199999999999</v>
      </c>
    </row>
    <row r="246" spans="1:27" x14ac:dyDescent="0.25">
      <c r="B246" s="23" t="s">
        <v>765</v>
      </c>
      <c r="E246" s="34"/>
      <c r="H246" s="34"/>
      <c r="K246" s="34"/>
    </row>
    <row r="247" spans="1:27" x14ac:dyDescent="0.25">
      <c r="B247" t="s">
        <v>839</v>
      </c>
      <c r="C247" t="s">
        <v>46</v>
      </c>
      <c r="D247" t="s">
        <v>840</v>
      </c>
      <c r="E247" s="31">
        <v>0.45</v>
      </c>
      <c r="G247" t="s">
        <v>749</v>
      </c>
      <c r="H247" s="32">
        <v>4.01</v>
      </c>
      <c r="I247" t="s">
        <v>750</v>
      </c>
      <c r="J247" s="33">
        <f>ROUND(E247* H247,5)</f>
        <v>1.8045</v>
      </c>
      <c r="K247" s="34"/>
    </row>
    <row r="248" spans="1:27" x14ac:dyDescent="0.25">
      <c r="B248" t="s">
        <v>841</v>
      </c>
      <c r="C248" t="s">
        <v>17</v>
      </c>
      <c r="D248" t="s">
        <v>842</v>
      </c>
      <c r="E248" s="31">
        <v>1.02</v>
      </c>
      <c r="G248" t="s">
        <v>749</v>
      </c>
      <c r="H248" s="32">
        <v>34.99</v>
      </c>
      <c r="I248" t="s">
        <v>750</v>
      </c>
      <c r="J248" s="33">
        <f>ROUND(E248* H248,5)</f>
        <v>35.689799999999998</v>
      </c>
      <c r="K248" s="34"/>
    </row>
    <row r="249" spans="1:27" x14ac:dyDescent="0.25">
      <c r="B249" t="s">
        <v>843</v>
      </c>
      <c r="C249" t="s">
        <v>46</v>
      </c>
      <c r="D249" t="s">
        <v>844</v>
      </c>
      <c r="E249" s="31">
        <v>0.45</v>
      </c>
      <c r="G249" t="s">
        <v>749</v>
      </c>
      <c r="H249" s="32">
        <v>161.22</v>
      </c>
      <c r="I249" t="s">
        <v>750</v>
      </c>
      <c r="J249" s="33">
        <f>ROUND(E249* H249,5)</f>
        <v>72.549000000000007</v>
      </c>
      <c r="K249" s="34"/>
    </row>
    <row r="250" spans="1:27" x14ac:dyDescent="0.25">
      <c r="D250" s="35" t="s">
        <v>768</v>
      </c>
      <c r="E250" s="34"/>
      <c r="H250" s="34"/>
      <c r="K250" s="32">
        <f>SUM(J247:J249)</f>
        <v>110.0433</v>
      </c>
    </row>
    <row r="251" spans="1:27" x14ac:dyDescent="0.25">
      <c r="E251" s="34"/>
      <c r="H251" s="34"/>
      <c r="K251" s="34"/>
    </row>
    <row r="252" spans="1:27" x14ac:dyDescent="0.25">
      <c r="D252" s="35" t="s">
        <v>770</v>
      </c>
      <c r="E252" s="34"/>
      <c r="H252" s="34">
        <v>1.5</v>
      </c>
      <c r="I252" t="s">
        <v>754</v>
      </c>
      <c r="J252">
        <f>ROUND(H252/100*K245,5)</f>
        <v>0.31029000000000001</v>
      </c>
      <c r="K252" s="34"/>
    </row>
    <row r="253" spans="1:27" x14ac:dyDescent="0.25">
      <c r="D253" s="35" t="s">
        <v>752</v>
      </c>
      <c r="E253" s="34"/>
      <c r="H253" s="34"/>
      <c r="K253" s="36">
        <f>SUM(J242:J252)</f>
        <v>131.03979000000001</v>
      </c>
    </row>
    <row r="254" spans="1:27" x14ac:dyDescent="0.25">
      <c r="D254" s="35" t="s">
        <v>753</v>
      </c>
      <c r="E254" s="34"/>
      <c r="H254" s="34">
        <v>20</v>
      </c>
      <c r="I254" t="s">
        <v>754</v>
      </c>
      <c r="K254" s="32">
        <f>ROUND(H254/100*K253,5)</f>
        <v>26.20796</v>
      </c>
    </row>
    <row r="255" spans="1:27" x14ac:dyDescent="0.25">
      <c r="D255" s="35" t="s">
        <v>755</v>
      </c>
      <c r="E255" s="34"/>
      <c r="H255" s="34"/>
      <c r="K255" s="36">
        <f>SUM(K253:K254)</f>
        <v>157.24775</v>
      </c>
    </row>
    <row r="257" spans="1:27" ht="45" customHeight="1" x14ac:dyDescent="0.25">
      <c r="A257" s="27"/>
      <c r="B257" s="27" t="s">
        <v>845</v>
      </c>
      <c r="C257" s="28" t="s">
        <v>46</v>
      </c>
      <c r="D257" s="7" t="s">
        <v>846</v>
      </c>
      <c r="E257" s="6"/>
      <c r="F257" s="6"/>
      <c r="G257" s="28"/>
      <c r="H257" s="29" t="s">
        <v>740</v>
      </c>
      <c r="I257" s="5">
        <v>1</v>
      </c>
      <c r="J257" s="4"/>
      <c r="K257" s="30">
        <f>ROUND(K269,2)</f>
        <v>42.61</v>
      </c>
      <c r="L257" s="28"/>
      <c r="M257" s="28"/>
      <c r="N257" s="28"/>
      <c r="O257" s="28"/>
      <c r="P257" s="28"/>
      <c r="Q257" s="28"/>
      <c r="R257" s="28"/>
      <c r="S257" s="28"/>
      <c r="T257" s="28"/>
      <c r="U257" s="28"/>
      <c r="V257" s="28"/>
      <c r="W257" s="28"/>
      <c r="X257" s="28"/>
      <c r="Y257" s="28"/>
      <c r="Z257" s="28"/>
      <c r="AA257" s="28"/>
    </row>
    <row r="258" spans="1:27" x14ac:dyDescent="0.25">
      <c r="B258" s="23" t="s">
        <v>758</v>
      </c>
    </row>
    <row r="259" spans="1:27" x14ac:dyDescent="0.25">
      <c r="B259" t="s">
        <v>847</v>
      </c>
      <c r="C259" t="s">
        <v>712</v>
      </c>
      <c r="D259" t="s">
        <v>848</v>
      </c>
      <c r="E259" s="31">
        <v>0.1</v>
      </c>
      <c r="F259" t="s">
        <v>761</v>
      </c>
      <c r="G259" t="s">
        <v>749</v>
      </c>
      <c r="H259" s="32">
        <v>32.25</v>
      </c>
      <c r="I259" t="s">
        <v>750</v>
      </c>
      <c r="J259" s="33">
        <f>ROUND(E259/I257* H259,5)</f>
        <v>3.2250000000000001</v>
      </c>
      <c r="K259" s="34"/>
    </row>
    <row r="260" spans="1:27" x14ac:dyDescent="0.25">
      <c r="D260" s="35" t="s">
        <v>764</v>
      </c>
      <c r="E260" s="34"/>
      <c r="H260" s="34"/>
      <c r="K260" s="32">
        <f>SUM(J259:J259)</f>
        <v>3.2250000000000001</v>
      </c>
    </row>
    <row r="261" spans="1:27" x14ac:dyDescent="0.25">
      <c r="B261" s="23" t="s">
        <v>765</v>
      </c>
      <c r="E261" s="34"/>
      <c r="H261" s="34"/>
      <c r="K261" s="34"/>
    </row>
    <row r="262" spans="1:27" x14ac:dyDescent="0.25">
      <c r="B262" t="s">
        <v>849</v>
      </c>
      <c r="C262" t="s">
        <v>46</v>
      </c>
      <c r="D262" t="s">
        <v>850</v>
      </c>
      <c r="E262" s="31">
        <v>2</v>
      </c>
      <c r="G262" t="s">
        <v>749</v>
      </c>
      <c r="H262" s="32">
        <v>0.91</v>
      </c>
      <c r="I262" t="s">
        <v>750</v>
      </c>
      <c r="J262" s="33">
        <f>ROUND(E262* H262,5)</f>
        <v>1.82</v>
      </c>
      <c r="K262" s="34"/>
    </row>
    <row r="263" spans="1:27" x14ac:dyDescent="0.25">
      <c r="B263" t="s">
        <v>851</v>
      </c>
      <c r="C263" t="s">
        <v>17</v>
      </c>
      <c r="D263" t="s">
        <v>852</v>
      </c>
      <c r="E263" s="31">
        <v>5</v>
      </c>
      <c r="G263" t="s">
        <v>749</v>
      </c>
      <c r="H263" s="32">
        <v>1.75</v>
      </c>
      <c r="I263" t="s">
        <v>750</v>
      </c>
      <c r="J263" s="33">
        <f>ROUND(E263* H263,5)</f>
        <v>8.75</v>
      </c>
      <c r="K263" s="34"/>
    </row>
    <row r="264" spans="1:27" x14ac:dyDescent="0.25">
      <c r="B264" t="s">
        <v>853</v>
      </c>
      <c r="C264" t="s">
        <v>46</v>
      </c>
      <c r="D264" t="s">
        <v>854</v>
      </c>
      <c r="E264" s="31">
        <v>1</v>
      </c>
      <c r="G264" t="s">
        <v>749</v>
      </c>
      <c r="H264" s="32">
        <v>15.15</v>
      </c>
      <c r="I264" t="s">
        <v>750</v>
      </c>
      <c r="J264" s="33">
        <f>ROUND(E264* H264,5)</f>
        <v>15.15</v>
      </c>
      <c r="K264" s="34"/>
    </row>
    <row r="265" spans="1:27" x14ac:dyDescent="0.25">
      <c r="B265" t="s">
        <v>855</v>
      </c>
      <c r="C265" t="s">
        <v>17</v>
      </c>
      <c r="D265" t="s">
        <v>856</v>
      </c>
      <c r="E265" s="31">
        <v>8</v>
      </c>
      <c r="G265" t="s">
        <v>749</v>
      </c>
      <c r="H265" s="32">
        <v>0.82</v>
      </c>
      <c r="I265" t="s">
        <v>750</v>
      </c>
      <c r="J265" s="33">
        <f>ROUND(E265* H265,5)</f>
        <v>6.56</v>
      </c>
      <c r="K265" s="34"/>
    </row>
    <row r="266" spans="1:27" x14ac:dyDescent="0.25">
      <c r="D266" s="35" t="s">
        <v>768</v>
      </c>
      <c r="E266" s="34"/>
      <c r="H266" s="34"/>
      <c r="K266" s="32">
        <f>SUM(J262:J265)</f>
        <v>32.28</v>
      </c>
    </row>
    <row r="267" spans="1:27" x14ac:dyDescent="0.25">
      <c r="D267" s="35" t="s">
        <v>752</v>
      </c>
      <c r="E267" s="34"/>
      <c r="H267" s="34"/>
      <c r="K267" s="36">
        <f>SUM(J258:J266)</f>
        <v>35.505000000000003</v>
      </c>
    </row>
    <row r="268" spans="1:27" x14ac:dyDescent="0.25">
      <c r="D268" s="35" t="s">
        <v>753</v>
      </c>
      <c r="E268" s="34"/>
      <c r="H268" s="34">
        <v>20</v>
      </c>
      <c r="I268" t="s">
        <v>754</v>
      </c>
      <c r="K268" s="32">
        <f>ROUND(H268/100*K267,5)</f>
        <v>7.101</v>
      </c>
    </row>
    <row r="269" spans="1:27" x14ac:dyDescent="0.25">
      <c r="D269" s="35" t="s">
        <v>755</v>
      </c>
      <c r="E269" s="34"/>
      <c r="H269" s="34"/>
      <c r="K269" s="36">
        <f>SUM(K267:K268)</f>
        <v>42.606000000000002</v>
      </c>
    </row>
    <row r="271" spans="1:27" ht="45" customHeight="1" x14ac:dyDescent="0.25">
      <c r="A271" s="27"/>
      <c r="B271" s="27" t="s">
        <v>857</v>
      </c>
      <c r="C271" s="28" t="s">
        <v>46</v>
      </c>
      <c r="D271" s="7" t="s">
        <v>858</v>
      </c>
      <c r="E271" s="6"/>
      <c r="F271" s="6"/>
      <c r="G271" s="28"/>
      <c r="H271" s="29" t="s">
        <v>740</v>
      </c>
      <c r="I271" s="5">
        <v>1</v>
      </c>
      <c r="J271" s="4"/>
      <c r="K271" s="30">
        <f>ROUND(K283,2)</f>
        <v>55.6</v>
      </c>
      <c r="L271" s="28"/>
      <c r="M271" s="28"/>
      <c r="N271" s="28"/>
      <c r="O271" s="28"/>
      <c r="P271" s="28"/>
      <c r="Q271" s="28"/>
      <c r="R271" s="28"/>
      <c r="S271" s="28"/>
      <c r="T271" s="28"/>
      <c r="U271" s="28"/>
      <c r="V271" s="28"/>
      <c r="W271" s="28"/>
      <c r="X271" s="28"/>
      <c r="Y271" s="28"/>
      <c r="Z271" s="28"/>
      <c r="AA271" s="28"/>
    </row>
    <row r="272" spans="1:27" x14ac:dyDescent="0.25">
      <c r="B272" s="23" t="s">
        <v>758</v>
      </c>
    </row>
    <row r="273" spans="1:27" x14ac:dyDescent="0.25">
      <c r="B273" t="s">
        <v>847</v>
      </c>
      <c r="C273" t="s">
        <v>712</v>
      </c>
      <c r="D273" t="s">
        <v>848</v>
      </c>
      <c r="E273" s="31">
        <v>0.1</v>
      </c>
      <c r="F273" t="s">
        <v>761</v>
      </c>
      <c r="G273" t="s">
        <v>749</v>
      </c>
      <c r="H273" s="32">
        <v>32.25</v>
      </c>
      <c r="I273" t="s">
        <v>750</v>
      </c>
      <c r="J273" s="33">
        <f>ROUND(E273/I271* H273,5)</f>
        <v>3.2250000000000001</v>
      </c>
      <c r="K273" s="34"/>
    </row>
    <row r="274" spans="1:27" x14ac:dyDescent="0.25">
      <c r="D274" s="35" t="s">
        <v>764</v>
      </c>
      <c r="E274" s="34"/>
      <c r="H274" s="34"/>
      <c r="K274" s="32">
        <f>SUM(J273:J273)</f>
        <v>3.2250000000000001</v>
      </c>
    </row>
    <row r="275" spans="1:27" x14ac:dyDescent="0.25">
      <c r="B275" s="23" t="s">
        <v>765</v>
      </c>
      <c r="E275" s="34"/>
      <c r="H275" s="34"/>
      <c r="K275" s="34"/>
    </row>
    <row r="276" spans="1:27" x14ac:dyDescent="0.25">
      <c r="B276" t="s">
        <v>859</v>
      </c>
      <c r="C276" t="s">
        <v>17</v>
      </c>
      <c r="D276" t="s">
        <v>860</v>
      </c>
      <c r="E276" s="31">
        <v>5</v>
      </c>
      <c r="G276" t="s">
        <v>749</v>
      </c>
      <c r="H276" s="32">
        <v>1.97</v>
      </c>
      <c r="I276" t="s">
        <v>750</v>
      </c>
      <c r="J276" s="33">
        <f>ROUND(E276* H276,5)</f>
        <v>9.85</v>
      </c>
      <c r="K276" s="34"/>
    </row>
    <row r="277" spans="1:27" x14ac:dyDescent="0.25">
      <c r="B277" t="s">
        <v>861</v>
      </c>
      <c r="C277" t="s">
        <v>46</v>
      </c>
      <c r="D277" t="s">
        <v>862</v>
      </c>
      <c r="E277" s="31">
        <v>1</v>
      </c>
      <c r="G277" t="s">
        <v>749</v>
      </c>
      <c r="H277" s="32">
        <v>20.2</v>
      </c>
      <c r="I277" t="s">
        <v>750</v>
      </c>
      <c r="J277" s="33">
        <f>ROUND(E277* H277,5)</f>
        <v>20.2</v>
      </c>
      <c r="K277" s="34"/>
    </row>
    <row r="278" spans="1:27" x14ac:dyDescent="0.25">
      <c r="B278" t="s">
        <v>863</v>
      </c>
      <c r="C278" t="s">
        <v>17</v>
      </c>
      <c r="D278" t="s">
        <v>864</v>
      </c>
      <c r="E278" s="31">
        <v>8</v>
      </c>
      <c r="G278" t="s">
        <v>749</v>
      </c>
      <c r="H278" s="32">
        <v>1.37</v>
      </c>
      <c r="I278" t="s">
        <v>750</v>
      </c>
      <c r="J278" s="33">
        <f>ROUND(E278* H278,5)</f>
        <v>10.96</v>
      </c>
      <c r="K278" s="34"/>
    </row>
    <row r="279" spans="1:27" x14ac:dyDescent="0.25">
      <c r="B279" t="s">
        <v>865</v>
      </c>
      <c r="C279" t="s">
        <v>46</v>
      </c>
      <c r="D279" t="s">
        <v>866</v>
      </c>
      <c r="E279" s="31">
        <v>2</v>
      </c>
      <c r="G279" t="s">
        <v>749</v>
      </c>
      <c r="H279" s="32">
        <v>1.05</v>
      </c>
      <c r="I279" t="s">
        <v>750</v>
      </c>
      <c r="J279" s="33">
        <f>ROUND(E279* H279,5)</f>
        <v>2.1</v>
      </c>
      <c r="K279" s="34"/>
    </row>
    <row r="280" spans="1:27" x14ac:dyDescent="0.25">
      <c r="D280" s="35" t="s">
        <v>768</v>
      </c>
      <c r="E280" s="34"/>
      <c r="H280" s="34"/>
      <c r="K280" s="32">
        <f>SUM(J276:J279)</f>
        <v>43.11</v>
      </c>
    </row>
    <row r="281" spans="1:27" x14ac:dyDescent="0.25">
      <c r="D281" s="35" t="s">
        <v>752</v>
      </c>
      <c r="E281" s="34"/>
      <c r="H281" s="34"/>
      <c r="K281" s="36">
        <f>SUM(J272:J280)</f>
        <v>46.335000000000001</v>
      </c>
    </row>
    <row r="282" spans="1:27" x14ac:dyDescent="0.25">
      <c r="D282" s="35" t="s">
        <v>753</v>
      </c>
      <c r="E282" s="34"/>
      <c r="H282" s="34">
        <v>20</v>
      </c>
      <c r="I282" t="s">
        <v>754</v>
      </c>
      <c r="K282" s="32">
        <f>ROUND(H282/100*K281,5)</f>
        <v>9.2669999999999995</v>
      </c>
    </row>
    <row r="283" spans="1:27" x14ac:dyDescent="0.25">
      <c r="D283" s="35" t="s">
        <v>755</v>
      </c>
      <c r="E283" s="34"/>
      <c r="H283" s="34"/>
      <c r="K283" s="36">
        <f>SUM(K281:K282)</f>
        <v>55.602000000000004</v>
      </c>
    </row>
    <row r="285" spans="1:27" ht="45" customHeight="1" x14ac:dyDescent="0.25">
      <c r="A285" s="27"/>
      <c r="B285" s="27" t="s">
        <v>867</v>
      </c>
      <c r="C285" s="28" t="s">
        <v>46</v>
      </c>
      <c r="D285" s="7" t="s">
        <v>868</v>
      </c>
      <c r="E285" s="6"/>
      <c r="F285" s="6"/>
      <c r="G285" s="28"/>
      <c r="H285" s="29" t="s">
        <v>740</v>
      </c>
      <c r="I285" s="5">
        <v>1</v>
      </c>
      <c r="J285" s="4"/>
      <c r="K285" s="30">
        <f>ROUND(K297,2)</f>
        <v>15.95</v>
      </c>
      <c r="L285" s="28"/>
      <c r="M285" s="28"/>
      <c r="N285" s="28"/>
      <c r="O285" s="28"/>
      <c r="P285" s="28"/>
      <c r="Q285" s="28"/>
      <c r="R285" s="28"/>
      <c r="S285" s="28"/>
      <c r="T285" s="28"/>
      <c r="U285" s="28"/>
      <c r="V285" s="28"/>
      <c r="W285" s="28"/>
      <c r="X285" s="28"/>
      <c r="Y285" s="28"/>
      <c r="Z285" s="28"/>
      <c r="AA285" s="28"/>
    </row>
    <row r="286" spans="1:27" x14ac:dyDescent="0.25">
      <c r="B286" s="23" t="s">
        <v>758</v>
      </c>
    </row>
    <row r="287" spans="1:27" x14ac:dyDescent="0.25">
      <c r="B287" t="s">
        <v>869</v>
      </c>
      <c r="C287" t="s">
        <v>712</v>
      </c>
      <c r="D287" t="s">
        <v>870</v>
      </c>
      <c r="E287" s="31">
        <v>0.15</v>
      </c>
      <c r="F287" t="s">
        <v>761</v>
      </c>
      <c r="G287" t="s">
        <v>749</v>
      </c>
      <c r="H287" s="32">
        <v>32.25</v>
      </c>
      <c r="I287" t="s">
        <v>750</v>
      </c>
      <c r="J287" s="33">
        <f>ROUND(E287/I285* H287,5)</f>
        <v>4.8375000000000004</v>
      </c>
      <c r="K287" s="34"/>
    </row>
    <row r="288" spans="1:27" x14ac:dyDescent="0.25">
      <c r="B288" t="s">
        <v>871</v>
      </c>
      <c r="C288" t="s">
        <v>712</v>
      </c>
      <c r="D288" t="s">
        <v>872</v>
      </c>
      <c r="E288" s="31">
        <v>0.13300000000000001</v>
      </c>
      <c r="F288" t="s">
        <v>761</v>
      </c>
      <c r="G288" t="s">
        <v>749</v>
      </c>
      <c r="H288" s="32">
        <v>27.66</v>
      </c>
      <c r="I288" t="s">
        <v>750</v>
      </c>
      <c r="J288" s="33">
        <f>ROUND(E288/I285* H288,5)</f>
        <v>3.6787800000000002</v>
      </c>
      <c r="K288" s="34"/>
    </row>
    <row r="289" spans="1:27" x14ac:dyDescent="0.25">
      <c r="D289" s="35" t="s">
        <v>764</v>
      </c>
      <c r="E289" s="34"/>
      <c r="H289" s="34"/>
      <c r="K289" s="32">
        <f>SUM(J287:J288)</f>
        <v>8.5162800000000001</v>
      </c>
    </row>
    <row r="290" spans="1:27" x14ac:dyDescent="0.25">
      <c r="B290" s="23" t="s">
        <v>765</v>
      </c>
      <c r="E290" s="34"/>
      <c r="H290" s="34"/>
      <c r="K290" s="34"/>
    </row>
    <row r="291" spans="1:27" x14ac:dyDescent="0.25">
      <c r="B291" t="s">
        <v>873</v>
      </c>
      <c r="C291" t="s">
        <v>46</v>
      </c>
      <c r="D291" t="s">
        <v>874</v>
      </c>
      <c r="E291" s="31">
        <v>1</v>
      </c>
      <c r="G291" t="s">
        <v>749</v>
      </c>
      <c r="H291" s="32">
        <v>4.6500000000000004</v>
      </c>
      <c r="I291" t="s">
        <v>750</v>
      </c>
      <c r="J291" s="33">
        <f>ROUND(E291* H291,5)</f>
        <v>4.6500000000000004</v>
      </c>
      <c r="K291" s="34"/>
    </row>
    <row r="292" spans="1:27" x14ac:dyDescent="0.25">
      <c r="D292" s="35" t="s">
        <v>768</v>
      </c>
      <c r="E292" s="34"/>
      <c r="H292" s="34"/>
      <c r="K292" s="32">
        <f>SUM(J291:J291)</f>
        <v>4.6500000000000004</v>
      </c>
    </row>
    <row r="293" spans="1:27" x14ac:dyDescent="0.25">
      <c r="E293" s="34"/>
      <c r="H293" s="34"/>
      <c r="K293" s="34"/>
    </row>
    <row r="294" spans="1:27" x14ac:dyDescent="0.25">
      <c r="D294" s="35" t="s">
        <v>770</v>
      </c>
      <c r="E294" s="34"/>
      <c r="H294" s="34">
        <v>1.5</v>
      </c>
      <c r="I294" t="s">
        <v>754</v>
      </c>
      <c r="J294">
        <f>ROUND(H294/100*K289,5)</f>
        <v>0.12773999999999999</v>
      </c>
      <c r="K294" s="34"/>
    </row>
    <row r="295" spans="1:27" x14ac:dyDescent="0.25">
      <c r="D295" s="35" t="s">
        <v>752</v>
      </c>
      <c r="E295" s="34"/>
      <c r="H295" s="34"/>
      <c r="K295" s="36">
        <f>SUM(J286:J294)</f>
        <v>13.29402</v>
      </c>
    </row>
    <row r="296" spans="1:27" x14ac:dyDescent="0.25">
      <c r="D296" s="35" t="s">
        <v>753</v>
      </c>
      <c r="E296" s="34"/>
      <c r="H296" s="34">
        <v>20</v>
      </c>
      <c r="I296" t="s">
        <v>754</v>
      </c>
      <c r="K296" s="32">
        <f>ROUND(H296/100*K295,5)</f>
        <v>2.6587999999999998</v>
      </c>
    </row>
    <row r="297" spans="1:27" x14ac:dyDescent="0.25">
      <c r="D297" s="35" t="s">
        <v>755</v>
      </c>
      <c r="E297" s="34"/>
      <c r="H297" s="34"/>
      <c r="K297" s="36">
        <f>SUM(K295:K296)</f>
        <v>15.952819999999999</v>
      </c>
    </row>
    <row r="299" spans="1:27" ht="45" customHeight="1" x14ac:dyDescent="0.25">
      <c r="A299" s="27"/>
      <c r="B299" s="27" t="s">
        <v>875</v>
      </c>
      <c r="C299" s="28" t="s">
        <v>46</v>
      </c>
      <c r="D299" s="7" t="s">
        <v>876</v>
      </c>
      <c r="E299" s="6"/>
      <c r="F299" s="6"/>
      <c r="G299" s="28"/>
      <c r="H299" s="29" t="s">
        <v>740</v>
      </c>
      <c r="I299" s="5">
        <v>1</v>
      </c>
      <c r="J299" s="4"/>
      <c r="K299" s="30">
        <f>ROUND(K311,2)</f>
        <v>100.24</v>
      </c>
      <c r="L299" s="28"/>
      <c r="M299" s="28"/>
      <c r="N299" s="28"/>
      <c r="O299" s="28"/>
      <c r="P299" s="28"/>
      <c r="Q299" s="28"/>
      <c r="R299" s="28"/>
      <c r="S299" s="28"/>
      <c r="T299" s="28"/>
      <c r="U299" s="28"/>
      <c r="V299" s="28"/>
      <c r="W299" s="28"/>
      <c r="X299" s="28"/>
      <c r="Y299" s="28"/>
      <c r="Z299" s="28"/>
      <c r="AA299" s="28"/>
    </row>
    <row r="300" spans="1:27" x14ac:dyDescent="0.25">
      <c r="B300" s="23" t="s">
        <v>758</v>
      </c>
    </row>
    <row r="301" spans="1:27" x14ac:dyDescent="0.25">
      <c r="B301" t="s">
        <v>815</v>
      </c>
      <c r="C301" t="s">
        <v>712</v>
      </c>
      <c r="D301" t="s">
        <v>816</v>
      </c>
      <c r="E301" s="31">
        <v>0.2</v>
      </c>
      <c r="F301" t="s">
        <v>761</v>
      </c>
      <c r="G301" t="s">
        <v>749</v>
      </c>
      <c r="H301" s="32">
        <v>27.71</v>
      </c>
      <c r="I301" t="s">
        <v>750</v>
      </c>
      <c r="J301" s="33">
        <f>ROUND(E301/I299* H301,5)</f>
        <v>5.5419999999999998</v>
      </c>
      <c r="K301" s="34"/>
    </row>
    <row r="302" spans="1:27" x14ac:dyDescent="0.25">
      <c r="B302" t="s">
        <v>817</v>
      </c>
      <c r="C302" t="s">
        <v>712</v>
      </c>
      <c r="D302" t="s">
        <v>818</v>
      </c>
      <c r="E302" s="31">
        <v>0.2</v>
      </c>
      <c r="F302" t="s">
        <v>761</v>
      </c>
      <c r="G302" t="s">
        <v>749</v>
      </c>
      <c r="H302" s="32">
        <v>32.25</v>
      </c>
      <c r="I302" t="s">
        <v>750</v>
      </c>
      <c r="J302" s="33">
        <f>ROUND(E302/I299* H302,5)</f>
        <v>6.45</v>
      </c>
      <c r="K302" s="34"/>
    </row>
    <row r="303" spans="1:27" x14ac:dyDescent="0.25">
      <c r="D303" s="35" t="s">
        <v>764</v>
      </c>
      <c r="E303" s="34"/>
      <c r="H303" s="34"/>
      <c r="K303" s="32">
        <f>SUM(J301:J302)</f>
        <v>11.992000000000001</v>
      </c>
    </row>
    <row r="304" spans="1:27" x14ac:dyDescent="0.25">
      <c r="B304" s="23" t="s">
        <v>765</v>
      </c>
      <c r="E304" s="34"/>
      <c r="H304" s="34"/>
      <c r="K304" s="34"/>
    </row>
    <row r="305" spans="1:27" x14ac:dyDescent="0.25">
      <c r="B305" t="s">
        <v>877</v>
      </c>
      <c r="C305" t="s">
        <v>46</v>
      </c>
      <c r="D305" t="s">
        <v>878</v>
      </c>
      <c r="E305" s="31">
        <v>1</v>
      </c>
      <c r="G305" t="s">
        <v>749</v>
      </c>
      <c r="H305" s="32">
        <v>71.36</v>
      </c>
      <c r="I305" t="s">
        <v>750</v>
      </c>
      <c r="J305" s="33">
        <f>ROUND(E305* H305,5)</f>
        <v>71.36</v>
      </c>
      <c r="K305" s="34"/>
    </row>
    <row r="306" spans="1:27" x14ac:dyDescent="0.25">
      <c r="D306" s="35" t="s">
        <v>768</v>
      </c>
      <c r="E306" s="34"/>
      <c r="H306" s="34"/>
      <c r="K306" s="32">
        <f>SUM(J305:J305)</f>
        <v>71.36</v>
      </c>
    </row>
    <row r="307" spans="1:27" x14ac:dyDescent="0.25">
      <c r="E307" s="34"/>
      <c r="H307" s="34"/>
      <c r="K307" s="34"/>
    </row>
    <row r="308" spans="1:27" x14ac:dyDescent="0.25">
      <c r="D308" s="35" t="s">
        <v>770</v>
      </c>
      <c r="E308" s="34"/>
      <c r="H308" s="34">
        <v>1.5</v>
      </c>
      <c r="I308" t="s">
        <v>754</v>
      </c>
      <c r="J308">
        <f>ROUND(H308/100*K303,5)</f>
        <v>0.17988000000000001</v>
      </c>
      <c r="K308" s="34"/>
    </row>
    <row r="309" spans="1:27" x14ac:dyDescent="0.25">
      <c r="D309" s="35" t="s">
        <v>752</v>
      </c>
      <c r="E309" s="34"/>
      <c r="H309" s="34"/>
      <c r="K309" s="36">
        <f>SUM(J300:J308)</f>
        <v>83.531880000000001</v>
      </c>
    </row>
    <row r="310" spans="1:27" x14ac:dyDescent="0.25">
      <c r="D310" s="35" t="s">
        <v>753</v>
      </c>
      <c r="E310" s="34"/>
      <c r="H310" s="34">
        <v>20</v>
      </c>
      <c r="I310" t="s">
        <v>754</v>
      </c>
      <c r="K310" s="32">
        <f>ROUND(H310/100*K309,5)</f>
        <v>16.706379999999999</v>
      </c>
    </row>
    <row r="311" spans="1:27" x14ac:dyDescent="0.25">
      <c r="D311" s="35" t="s">
        <v>755</v>
      </c>
      <c r="E311" s="34"/>
      <c r="H311" s="34"/>
      <c r="K311" s="36">
        <f>SUM(K309:K310)</f>
        <v>100.23826</v>
      </c>
    </row>
    <row r="313" spans="1:27" ht="45" customHeight="1" x14ac:dyDescent="0.25">
      <c r="A313" s="27"/>
      <c r="B313" s="27" t="s">
        <v>879</v>
      </c>
      <c r="C313" s="28" t="s">
        <v>46</v>
      </c>
      <c r="D313" s="7" t="s">
        <v>880</v>
      </c>
      <c r="E313" s="6"/>
      <c r="F313" s="6"/>
      <c r="G313" s="28"/>
      <c r="H313" s="29" t="s">
        <v>740</v>
      </c>
      <c r="I313" s="5">
        <v>1</v>
      </c>
      <c r="J313" s="4"/>
      <c r="K313" s="30">
        <f>ROUND(K325,2)</f>
        <v>15614.25</v>
      </c>
      <c r="L313" s="28"/>
      <c r="M313" s="28"/>
      <c r="N313" s="28"/>
      <c r="O313" s="28"/>
      <c r="P313" s="28"/>
      <c r="Q313" s="28"/>
      <c r="R313" s="28"/>
      <c r="S313" s="28"/>
      <c r="T313" s="28"/>
      <c r="U313" s="28"/>
      <c r="V313" s="28"/>
      <c r="W313" s="28"/>
      <c r="X313" s="28"/>
      <c r="Y313" s="28"/>
      <c r="Z313" s="28"/>
      <c r="AA313" s="28"/>
    </row>
    <row r="314" spans="1:27" x14ac:dyDescent="0.25">
      <c r="B314" s="23" t="s">
        <v>758</v>
      </c>
    </row>
    <row r="315" spans="1:27" x14ac:dyDescent="0.25">
      <c r="B315" t="s">
        <v>871</v>
      </c>
      <c r="C315" t="s">
        <v>712</v>
      </c>
      <c r="D315" t="s">
        <v>872</v>
      </c>
      <c r="E315" s="31">
        <v>4</v>
      </c>
      <c r="F315" t="s">
        <v>761</v>
      </c>
      <c r="G315" t="s">
        <v>749</v>
      </c>
      <c r="H315" s="32">
        <v>27.66</v>
      </c>
      <c r="I315" t="s">
        <v>750</v>
      </c>
      <c r="J315" s="33">
        <f>ROUND(E315/I313* H315,5)</f>
        <v>110.64</v>
      </c>
      <c r="K315" s="34"/>
    </row>
    <row r="316" spans="1:27" x14ac:dyDescent="0.25">
      <c r="B316" t="s">
        <v>869</v>
      </c>
      <c r="C316" t="s">
        <v>712</v>
      </c>
      <c r="D316" t="s">
        <v>870</v>
      </c>
      <c r="E316" s="31">
        <v>4</v>
      </c>
      <c r="F316" t="s">
        <v>761</v>
      </c>
      <c r="G316" t="s">
        <v>749</v>
      </c>
      <c r="H316" s="32">
        <v>32.25</v>
      </c>
      <c r="I316" t="s">
        <v>750</v>
      </c>
      <c r="J316" s="33">
        <f>ROUND(E316/I313* H316,5)</f>
        <v>129</v>
      </c>
      <c r="K316" s="34"/>
    </row>
    <row r="317" spans="1:27" x14ac:dyDescent="0.25">
      <c r="D317" s="35" t="s">
        <v>764</v>
      </c>
      <c r="E317" s="34"/>
      <c r="H317" s="34"/>
      <c r="K317" s="32">
        <f>SUM(J315:J316)</f>
        <v>239.64</v>
      </c>
    </row>
    <row r="318" spans="1:27" x14ac:dyDescent="0.25">
      <c r="B318" s="23" t="s">
        <v>765</v>
      </c>
      <c r="E318" s="34"/>
      <c r="H318" s="34"/>
      <c r="K318" s="34"/>
    </row>
    <row r="319" spans="1:27" x14ac:dyDescent="0.25">
      <c r="B319" t="s">
        <v>881</v>
      </c>
      <c r="C319" t="s">
        <v>46</v>
      </c>
      <c r="D319" t="s">
        <v>882</v>
      </c>
      <c r="E319" s="31">
        <v>1</v>
      </c>
      <c r="G319" t="s">
        <v>749</v>
      </c>
      <c r="H319" s="32">
        <v>12768.64</v>
      </c>
      <c r="I319" t="s">
        <v>750</v>
      </c>
      <c r="J319" s="33">
        <f>ROUND(E319* H319,5)</f>
        <v>12768.64</v>
      </c>
      <c r="K319" s="34"/>
    </row>
    <row r="320" spans="1:27" x14ac:dyDescent="0.25">
      <c r="D320" s="35" t="s">
        <v>768</v>
      </c>
      <c r="E320" s="34"/>
      <c r="H320" s="34"/>
      <c r="K320" s="32">
        <f>SUM(J319:J319)</f>
        <v>12768.64</v>
      </c>
    </row>
    <row r="321" spans="1:27" x14ac:dyDescent="0.25">
      <c r="E321" s="34"/>
      <c r="H321" s="34"/>
      <c r="K321" s="34"/>
    </row>
    <row r="322" spans="1:27" x14ac:dyDescent="0.25">
      <c r="D322" s="35" t="s">
        <v>770</v>
      </c>
      <c r="E322" s="34"/>
      <c r="H322" s="34">
        <v>1.5</v>
      </c>
      <c r="I322" t="s">
        <v>754</v>
      </c>
      <c r="J322">
        <f>ROUND(H322/100*K317,5)</f>
        <v>3.5945999999999998</v>
      </c>
      <c r="K322" s="34"/>
    </row>
    <row r="323" spans="1:27" x14ac:dyDescent="0.25">
      <c r="D323" s="35" t="s">
        <v>752</v>
      </c>
      <c r="E323" s="34"/>
      <c r="H323" s="34"/>
      <c r="K323" s="36">
        <f>SUM(J314:J322)</f>
        <v>13011.874599999999</v>
      </c>
    </row>
    <row r="324" spans="1:27" x14ac:dyDescent="0.25">
      <c r="D324" s="35" t="s">
        <v>753</v>
      </c>
      <c r="E324" s="34"/>
      <c r="H324" s="34">
        <v>20</v>
      </c>
      <c r="I324" t="s">
        <v>754</v>
      </c>
      <c r="K324" s="32">
        <f>ROUND(H324/100*K323,5)</f>
        <v>2602.3749200000002</v>
      </c>
    </row>
    <row r="325" spans="1:27" x14ac:dyDescent="0.25">
      <c r="D325" s="35" t="s">
        <v>755</v>
      </c>
      <c r="E325" s="34"/>
      <c r="H325" s="34"/>
      <c r="K325" s="36">
        <f>SUM(K323:K324)</f>
        <v>15614.249519999999</v>
      </c>
    </row>
    <row r="327" spans="1:27" ht="45" customHeight="1" x14ac:dyDescent="0.25">
      <c r="A327" s="27"/>
      <c r="B327" s="27" t="s">
        <v>883</v>
      </c>
      <c r="C327" s="28" t="s">
        <v>155</v>
      </c>
      <c r="D327" s="7" t="s">
        <v>884</v>
      </c>
      <c r="E327" s="6"/>
      <c r="F327" s="6"/>
      <c r="G327" s="28"/>
      <c r="H327" s="29" t="s">
        <v>740</v>
      </c>
      <c r="I327" s="5">
        <v>1</v>
      </c>
      <c r="J327" s="4"/>
      <c r="K327" s="30">
        <v>11352</v>
      </c>
      <c r="L327" s="28"/>
      <c r="M327" s="28"/>
      <c r="N327" s="28"/>
      <c r="O327" s="28"/>
      <c r="P327" s="28"/>
      <c r="Q327" s="28"/>
      <c r="R327" s="28"/>
      <c r="S327" s="28"/>
      <c r="T327" s="28"/>
      <c r="U327" s="28"/>
      <c r="V327" s="28"/>
      <c r="W327" s="28"/>
      <c r="X327" s="28"/>
      <c r="Y327" s="28"/>
      <c r="Z327" s="28"/>
      <c r="AA327" s="28"/>
    </row>
    <row r="328" spans="1:27" ht="45" customHeight="1" x14ac:dyDescent="0.25">
      <c r="A328" s="27"/>
      <c r="B328" s="27" t="s">
        <v>885</v>
      </c>
      <c r="C328" s="28" t="s">
        <v>46</v>
      </c>
      <c r="D328" s="7" t="s">
        <v>218</v>
      </c>
      <c r="E328" s="6"/>
      <c r="F328" s="6"/>
      <c r="G328" s="28"/>
      <c r="H328" s="29" t="s">
        <v>740</v>
      </c>
      <c r="I328" s="5">
        <v>1</v>
      </c>
      <c r="J328" s="4"/>
      <c r="K328" s="30">
        <f>ROUND(K344,2)</f>
        <v>384.78</v>
      </c>
      <c r="L328" s="28"/>
      <c r="M328" s="28"/>
      <c r="N328" s="28"/>
      <c r="O328" s="28"/>
      <c r="P328" s="28"/>
      <c r="Q328" s="28"/>
      <c r="R328" s="28"/>
      <c r="S328" s="28"/>
      <c r="T328" s="28"/>
      <c r="U328" s="28"/>
      <c r="V328" s="28"/>
      <c r="W328" s="28"/>
      <c r="X328" s="28"/>
      <c r="Y328" s="28"/>
      <c r="Z328" s="28"/>
      <c r="AA328" s="28"/>
    </row>
    <row r="329" spans="1:27" x14ac:dyDescent="0.25">
      <c r="B329" s="23" t="s">
        <v>758</v>
      </c>
    </row>
    <row r="330" spans="1:27" x14ac:dyDescent="0.25">
      <c r="B330" t="s">
        <v>815</v>
      </c>
      <c r="C330" t="s">
        <v>712</v>
      </c>
      <c r="D330" t="s">
        <v>816</v>
      </c>
      <c r="E330" s="31">
        <v>0.3</v>
      </c>
      <c r="F330" t="s">
        <v>761</v>
      </c>
      <c r="G330" t="s">
        <v>749</v>
      </c>
      <c r="H330" s="32">
        <v>27.71</v>
      </c>
      <c r="I330" t="s">
        <v>750</v>
      </c>
      <c r="J330" s="33">
        <f>ROUND(E330/I328* H330,5)</f>
        <v>8.3130000000000006</v>
      </c>
      <c r="K330" s="34"/>
    </row>
    <row r="331" spans="1:27" x14ac:dyDescent="0.25">
      <c r="B331" t="s">
        <v>817</v>
      </c>
      <c r="C331" t="s">
        <v>712</v>
      </c>
      <c r="D331" t="s">
        <v>818</v>
      </c>
      <c r="E331" s="31">
        <v>0.3</v>
      </c>
      <c r="F331" t="s">
        <v>761</v>
      </c>
      <c r="G331" t="s">
        <v>749</v>
      </c>
      <c r="H331" s="32">
        <v>32.25</v>
      </c>
      <c r="I331" t="s">
        <v>750</v>
      </c>
      <c r="J331" s="33">
        <f>ROUND(E331/I328* H331,5)</f>
        <v>9.6750000000000007</v>
      </c>
      <c r="K331" s="34"/>
    </row>
    <row r="332" spans="1:27" x14ac:dyDescent="0.25">
      <c r="D332" s="35" t="s">
        <v>764</v>
      </c>
      <c r="E332" s="34"/>
      <c r="H332" s="34"/>
      <c r="K332" s="32">
        <f>SUM(J330:J331)</f>
        <v>17.988</v>
      </c>
    </row>
    <row r="333" spans="1:27" x14ac:dyDescent="0.25">
      <c r="B333" s="23" t="s">
        <v>765</v>
      </c>
      <c r="E333" s="34"/>
      <c r="H333" s="34"/>
      <c r="K333" s="34"/>
    </row>
    <row r="334" spans="1:27" x14ac:dyDescent="0.25">
      <c r="B334" t="s">
        <v>886</v>
      </c>
      <c r="C334" t="s">
        <v>46</v>
      </c>
      <c r="D334" t="s">
        <v>887</v>
      </c>
      <c r="E334" s="31">
        <v>1</v>
      </c>
      <c r="G334" t="s">
        <v>749</v>
      </c>
      <c r="H334" s="32">
        <v>23.64</v>
      </c>
      <c r="I334" t="s">
        <v>750</v>
      </c>
      <c r="J334" s="33">
        <f>ROUND(E334* H334,5)</f>
        <v>23.64</v>
      </c>
      <c r="K334" s="34"/>
    </row>
    <row r="335" spans="1:27" x14ac:dyDescent="0.25">
      <c r="B335" t="s">
        <v>888</v>
      </c>
      <c r="C335" t="s">
        <v>46</v>
      </c>
      <c r="D335" t="s">
        <v>889</v>
      </c>
      <c r="E335" s="31">
        <v>2</v>
      </c>
      <c r="G335" t="s">
        <v>749</v>
      </c>
      <c r="H335" s="32">
        <v>66.7</v>
      </c>
      <c r="I335" t="s">
        <v>750</v>
      </c>
      <c r="J335" s="33">
        <f>ROUND(E335* H335,5)</f>
        <v>133.4</v>
      </c>
      <c r="K335" s="34"/>
    </row>
    <row r="336" spans="1:27" x14ac:dyDescent="0.25">
      <c r="B336" t="s">
        <v>890</v>
      </c>
      <c r="C336" t="s">
        <v>46</v>
      </c>
      <c r="D336" t="s">
        <v>891</v>
      </c>
      <c r="E336" s="31">
        <v>1</v>
      </c>
      <c r="G336" t="s">
        <v>749</v>
      </c>
      <c r="H336" s="32">
        <v>34.380000000000003</v>
      </c>
      <c r="I336" t="s">
        <v>750</v>
      </c>
      <c r="J336" s="33">
        <f>ROUND(E336* H336,5)</f>
        <v>34.380000000000003</v>
      </c>
      <c r="K336" s="34"/>
    </row>
    <row r="337" spans="1:27" x14ac:dyDescent="0.25">
      <c r="B337" t="s">
        <v>892</v>
      </c>
      <c r="C337" t="s">
        <v>46</v>
      </c>
      <c r="D337" t="s">
        <v>893</v>
      </c>
      <c r="E337" s="31">
        <v>3</v>
      </c>
      <c r="G337" t="s">
        <v>749</v>
      </c>
      <c r="H337" s="32">
        <v>2.0099999999999998</v>
      </c>
      <c r="I337" t="s">
        <v>750</v>
      </c>
      <c r="J337" s="33">
        <f>ROUND(E337* H337,5)</f>
        <v>6.03</v>
      </c>
      <c r="K337" s="34"/>
    </row>
    <row r="338" spans="1:27" x14ac:dyDescent="0.25">
      <c r="B338" t="s">
        <v>894</v>
      </c>
      <c r="C338" t="s">
        <v>17</v>
      </c>
      <c r="D338" t="s">
        <v>895</v>
      </c>
      <c r="E338" s="31">
        <v>6</v>
      </c>
      <c r="G338" t="s">
        <v>749</v>
      </c>
      <c r="H338" s="32">
        <v>17.489999999999998</v>
      </c>
      <c r="I338" t="s">
        <v>750</v>
      </c>
      <c r="J338" s="33">
        <f>ROUND(E338* H338,5)</f>
        <v>104.94</v>
      </c>
      <c r="K338" s="34"/>
    </row>
    <row r="339" spans="1:27" x14ac:dyDescent="0.25">
      <c r="D339" s="35" t="s">
        <v>768</v>
      </c>
      <c r="E339" s="34"/>
      <c r="H339" s="34"/>
      <c r="K339" s="32">
        <f>SUM(J334:J338)</f>
        <v>302.39</v>
      </c>
    </row>
    <row r="340" spans="1:27" x14ac:dyDescent="0.25">
      <c r="E340" s="34"/>
      <c r="H340" s="34"/>
      <c r="K340" s="34"/>
    </row>
    <row r="341" spans="1:27" x14ac:dyDescent="0.25">
      <c r="D341" s="35" t="s">
        <v>770</v>
      </c>
      <c r="E341" s="34"/>
      <c r="H341" s="34">
        <v>1.5</v>
      </c>
      <c r="I341" t="s">
        <v>754</v>
      </c>
      <c r="J341">
        <f>ROUND(H341/100*K332,5)</f>
        <v>0.26982</v>
      </c>
      <c r="K341" s="34"/>
    </row>
    <row r="342" spans="1:27" x14ac:dyDescent="0.25">
      <c r="D342" s="35" t="s">
        <v>752</v>
      </c>
      <c r="E342" s="34"/>
      <c r="H342" s="34"/>
      <c r="K342" s="36">
        <f>SUM(J329:J341)</f>
        <v>320.64782000000002</v>
      </c>
    </row>
    <row r="343" spans="1:27" x14ac:dyDescent="0.25">
      <c r="D343" s="35" t="s">
        <v>753</v>
      </c>
      <c r="E343" s="34"/>
      <c r="H343" s="34">
        <v>20</v>
      </c>
      <c r="I343" t="s">
        <v>754</v>
      </c>
      <c r="K343" s="32">
        <f>ROUND(H343/100*K342,5)</f>
        <v>64.129559999999998</v>
      </c>
    </row>
    <row r="344" spans="1:27" x14ac:dyDescent="0.25">
      <c r="D344" s="35" t="s">
        <v>755</v>
      </c>
      <c r="E344" s="34"/>
      <c r="H344" s="34"/>
      <c r="K344" s="36">
        <f>SUM(K342:K343)</f>
        <v>384.77737999999999</v>
      </c>
    </row>
    <row r="346" spans="1:27" ht="45" customHeight="1" x14ac:dyDescent="0.25">
      <c r="A346" s="27"/>
      <c r="B346" s="27" t="s">
        <v>896</v>
      </c>
      <c r="C346" s="28" t="s">
        <v>46</v>
      </c>
      <c r="D346" s="7" t="s">
        <v>897</v>
      </c>
      <c r="E346" s="6"/>
      <c r="F346" s="6"/>
      <c r="G346" s="28"/>
      <c r="H346" s="29" t="s">
        <v>740</v>
      </c>
      <c r="I346" s="5">
        <v>1</v>
      </c>
      <c r="J346" s="4"/>
      <c r="K346" s="30">
        <f>ROUND(K359,2)</f>
        <v>64.709999999999994</v>
      </c>
      <c r="L346" s="28"/>
      <c r="M346" s="28"/>
      <c r="N346" s="28"/>
      <c r="O346" s="28"/>
      <c r="P346" s="28"/>
      <c r="Q346" s="28"/>
      <c r="R346" s="28"/>
      <c r="S346" s="28"/>
      <c r="T346" s="28"/>
      <c r="U346" s="28"/>
      <c r="V346" s="28"/>
      <c r="W346" s="28"/>
      <c r="X346" s="28"/>
      <c r="Y346" s="28"/>
      <c r="Z346" s="28"/>
      <c r="AA346" s="28"/>
    </row>
    <row r="347" spans="1:27" x14ac:dyDescent="0.25">
      <c r="B347" s="23" t="s">
        <v>758</v>
      </c>
    </row>
    <row r="348" spans="1:27" x14ac:dyDescent="0.25">
      <c r="B348" t="s">
        <v>815</v>
      </c>
      <c r="C348" t="s">
        <v>712</v>
      </c>
      <c r="D348" t="s">
        <v>816</v>
      </c>
      <c r="E348" s="31">
        <v>0.24</v>
      </c>
      <c r="F348" t="s">
        <v>761</v>
      </c>
      <c r="G348" t="s">
        <v>749</v>
      </c>
      <c r="H348" s="32">
        <v>27.71</v>
      </c>
      <c r="I348" t="s">
        <v>750</v>
      </c>
      <c r="J348" s="33">
        <f>ROUND(E348/I346* H348,5)</f>
        <v>6.6504000000000003</v>
      </c>
      <c r="K348" s="34"/>
    </row>
    <row r="349" spans="1:27" x14ac:dyDescent="0.25">
      <c r="B349" t="s">
        <v>817</v>
      </c>
      <c r="C349" t="s">
        <v>712</v>
      </c>
      <c r="D349" t="s">
        <v>818</v>
      </c>
      <c r="E349" s="31">
        <v>0.24</v>
      </c>
      <c r="F349" t="s">
        <v>761</v>
      </c>
      <c r="G349" t="s">
        <v>749</v>
      </c>
      <c r="H349" s="32">
        <v>32.25</v>
      </c>
      <c r="I349" t="s">
        <v>750</v>
      </c>
      <c r="J349" s="33">
        <f>ROUND(E349/I346* H349,5)</f>
        <v>7.74</v>
      </c>
      <c r="K349" s="34"/>
    </row>
    <row r="350" spans="1:27" x14ac:dyDescent="0.25">
      <c r="D350" s="35" t="s">
        <v>764</v>
      </c>
      <c r="E350" s="34"/>
      <c r="H350" s="34"/>
      <c r="K350" s="32">
        <f>SUM(J348:J349)</f>
        <v>14.3904</v>
      </c>
    </row>
    <row r="351" spans="1:27" x14ac:dyDescent="0.25">
      <c r="B351" s="23" t="s">
        <v>765</v>
      </c>
      <c r="E351" s="34"/>
      <c r="H351" s="34"/>
      <c r="K351" s="34"/>
    </row>
    <row r="352" spans="1:27" x14ac:dyDescent="0.25">
      <c r="B352" t="s">
        <v>898</v>
      </c>
      <c r="C352" t="s">
        <v>46</v>
      </c>
      <c r="D352" t="s">
        <v>899</v>
      </c>
      <c r="E352" s="31">
        <v>1</v>
      </c>
      <c r="G352" t="s">
        <v>749</v>
      </c>
      <c r="H352" s="32">
        <v>38.9</v>
      </c>
      <c r="I352" t="s">
        <v>750</v>
      </c>
      <c r="J352" s="33">
        <f>ROUND(E352* H352,5)</f>
        <v>38.9</v>
      </c>
      <c r="K352" s="34"/>
    </row>
    <row r="353" spans="1:27" x14ac:dyDescent="0.25">
      <c r="B353" t="s">
        <v>900</v>
      </c>
      <c r="C353" t="s">
        <v>46</v>
      </c>
      <c r="D353" t="s">
        <v>901</v>
      </c>
      <c r="E353" s="31">
        <v>1</v>
      </c>
      <c r="G353" t="s">
        <v>749</v>
      </c>
      <c r="H353" s="32">
        <v>0.42</v>
      </c>
      <c r="I353" t="s">
        <v>750</v>
      </c>
      <c r="J353" s="33">
        <f>ROUND(E353* H353,5)</f>
        <v>0.42</v>
      </c>
      <c r="K353" s="34"/>
    </row>
    <row r="354" spans="1:27" x14ac:dyDescent="0.25">
      <c r="D354" s="35" t="s">
        <v>768</v>
      </c>
      <c r="E354" s="34"/>
      <c r="H354" s="34"/>
      <c r="K354" s="32">
        <f>SUM(J352:J353)</f>
        <v>39.32</v>
      </c>
    </row>
    <row r="355" spans="1:27" x14ac:dyDescent="0.25">
      <c r="E355" s="34"/>
      <c r="H355" s="34"/>
      <c r="K355" s="34"/>
    </row>
    <row r="356" spans="1:27" x14ac:dyDescent="0.25">
      <c r="D356" s="35" t="s">
        <v>770</v>
      </c>
      <c r="E356" s="34"/>
      <c r="H356" s="34">
        <v>1.5</v>
      </c>
      <c r="I356" t="s">
        <v>754</v>
      </c>
      <c r="J356">
        <f>ROUND(H356/100*K350,5)</f>
        <v>0.21586</v>
      </c>
      <c r="K356" s="34"/>
    </row>
    <row r="357" spans="1:27" x14ac:dyDescent="0.25">
      <c r="D357" s="35" t="s">
        <v>752</v>
      </c>
      <c r="E357" s="34"/>
      <c r="H357" s="34"/>
      <c r="K357" s="36">
        <f>SUM(J347:J356)</f>
        <v>53.926259999999999</v>
      </c>
    </row>
    <row r="358" spans="1:27" x14ac:dyDescent="0.25">
      <c r="D358" s="35" t="s">
        <v>753</v>
      </c>
      <c r="E358" s="34"/>
      <c r="H358" s="34">
        <v>20</v>
      </c>
      <c r="I358" t="s">
        <v>754</v>
      </c>
      <c r="K358" s="32">
        <f>ROUND(H358/100*K357,5)</f>
        <v>10.78525</v>
      </c>
    </row>
    <row r="359" spans="1:27" x14ac:dyDescent="0.25">
      <c r="D359" s="35" t="s">
        <v>755</v>
      </c>
      <c r="E359" s="34"/>
      <c r="H359" s="34"/>
      <c r="K359" s="36">
        <f>SUM(K357:K358)</f>
        <v>64.711510000000004</v>
      </c>
    </row>
    <row r="361" spans="1:27" ht="45" customHeight="1" x14ac:dyDescent="0.25">
      <c r="A361" s="27"/>
      <c r="B361" s="27" t="s">
        <v>902</v>
      </c>
      <c r="C361" s="28" t="s">
        <v>46</v>
      </c>
      <c r="D361" s="7" t="s">
        <v>903</v>
      </c>
      <c r="E361" s="6"/>
      <c r="F361" s="6"/>
      <c r="G361" s="28"/>
      <c r="H361" s="29" t="s">
        <v>740</v>
      </c>
      <c r="I361" s="5">
        <v>1</v>
      </c>
      <c r="J361" s="4"/>
      <c r="K361" s="30">
        <f>ROUND(K372,2)</f>
        <v>108.65</v>
      </c>
      <c r="L361" s="28"/>
      <c r="M361" s="28"/>
      <c r="N361" s="28"/>
      <c r="O361" s="28"/>
      <c r="P361" s="28"/>
      <c r="Q361" s="28"/>
      <c r="R361" s="28"/>
      <c r="S361" s="28"/>
      <c r="T361" s="28"/>
      <c r="U361" s="28"/>
      <c r="V361" s="28"/>
      <c r="W361" s="28"/>
      <c r="X361" s="28"/>
      <c r="Y361" s="28"/>
      <c r="Z361" s="28"/>
      <c r="AA361" s="28"/>
    </row>
    <row r="362" spans="1:27" x14ac:dyDescent="0.25">
      <c r="B362" s="23" t="s">
        <v>758</v>
      </c>
    </row>
    <row r="363" spans="1:27" x14ac:dyDescent="0.25">
      <c r="B363" t="s">
        <v>815</v>
      </c>
      <c r="C363" t="s">
        <v>712</v>
      </c>
      <c r="D363" t="s">
        <v>816</v>
      </c>
      <c r="E363" s="31">
        <v>0.4</v>
      </c>
      <c r="F363" t="s">
        <v>761</v>
      </c>
      <c r="G363" t="s">
        <v>749</v>
      </c>
      <c r="H363" s="32">
        <v>27.71</v>
      </c>
      <c r="I363" t="s">
        <v>750</v>
      </c>
      <c r="J363" s="33">
        <f>ROUND(E363/I361* H363,5)</f>
        <v>11.084</v>
      </c>
      <c r="K363" s="34"/>
    </row>
    <row r="364" spans="1:27" x14ac:dyDescent="0.25">
      <c r="B364" t="s">
        <v>817</v>
      </c>
      <c r="C364" t="s">
        <v>712</v>
      </c>
      <c r="D364" t="s">
        <v>818</v>
      </c>
      <c r="E364" s="31">
        <v>0.4</v>
      </c>
      <c r="F364" t="s">
        <v>761</v>
      </c>
      <c r="G364" t="s">
        <v>749</v>
      </c>
      <c r="H364" s="32">
        <v>32.25</v>
      </c>
      <c r="I364" t="s">
        <v>750</v>
      </c>
      <c r="J364" s="33">
        <f>ROUND(E364/I361* H364,5)</f>
        <v>12.9</v>
      </c>
      <c r="K364" s="34"/>
    </row>
    <row r="365" spans="1:27" x14ac:dyDescent="0.25">
      <c r="D365" s="35" t="s">
        <v>764</v>
      </c>
      <c r="E365" s="34"/>
      <c r="H365" s="34"/>
      <c r="K365" s="32">
        <f>SUM(J363:J364)</f>
        <v>23.984000000000002</v>
      </c>
    </row>
    <row r="366" spans="1:27" x14ac:dyDescent="0.25">
      <c r="B366" s="23" t="s">
        <v>765</v>
      </c>
      <c r="E366" s="34"/>
      <c r="H366" s="34"/>
      <c r="K366" s="34"/>
    </row>
    <row r="367" spans="1:27" x14ac:dyDescent="0.25">
      <c r="B367" t="s">
        <v>904</v>
      </c>
      <c r="C367" t="s">
        <v>46</v>
      </c>
      <c r="D367" t="s">
        <v>905</v>
      </c>
      <c r="E367" s="31">
        <v>1</v>
      </c>
      <c r="G367" t="s">
        <v>749</v>
      </c>
      <c r="H367" s="32">
        <v>60.84</v>
      </c>
      <c r="I367" t="s">
        <v>750</v>
      </c>
      <c r="J367" s="33">
        <f>ROUND(E367* H367,5)</f>
        <v>60.84</v>
      </c>
      <c r="K367" s="34"/>
    </row>
    <row r="368" spans="1:27" x14ac:dyDescent="0.25">
      <c r="B368" t="s">
        <v>906</v>
      </c>
      <c r="C368" t="s">
        <v>46</v>
      </c>
      <c r="D368" t="s">
        <v>907</v>
      </c>
      <c r="E368" s="31">
        <v>1</v>
      </c>
      <c r="G368" t="s">
        <v>749</v>
      </c>
      <c r="H368" s="32">
        <v>5.72</v>
      </c>
      <c r="I368" t="s">
        <v>750</v>
      </c>
      <c r="J368" s="33">
        <f>ROUND(E368* H368,5)</f>
        <v>5.72</v>
      </c>
      <c r="K368" s="34"/>
    </row>
    <row r="369" spans="1:27" x14ac:dyDescent="0.25">
      <c r="D369" s="35" t="s">
        <v>768</v>
      </c>
      <c r="E369" s="34"/>
      <c r="H369" s="34"/>
      <c r="K369" s="32">
        <f>SUM(J367:J368)</f>
        <v>66.56</v>
      </c>
    </row>
    <row r="370" spans="1:27" x14ac:dyDescent="0.25">
      <c r="D370" s="35" t="s">
        <v>752</v>
      </c>
      <c r="E370" s="34"/>
      <c r="H370" s="34"/>
      <c r="K370" s="36">
        <f>SUM(J362:J369)</f>
        <v>90.544000000000011</v>
      </c>
    </row>
    <row r="371" spans="1:27" x14ac:dyDescent="0.25">
      <c r="D371" s="35" t="s">
        <v>753</v>
      </c>
      <c r="E371" s="34"/>
      <c r="H371" s="34">
        <v>20</v>
      </c>
      <c r="I371" t="s">
        <v>754</v>
      </c>
      <c r="K371" s="32">
        <f>ROUND(H371/100*K370,5)</f>
        <v>18.108799999999999</v>
      </c>
    </row>
    <row r="372" spans="1:27" x14ac:dyDescent="0.25">
      <c r="D372" s="35" t="s">
        <v>755</v>
      </c>
      <c r="E372" s="34"/>
      <c r="H372" s="34"/>
      <c r="K372" s="36">
        <f>SUM(K370:K371)</f>
        <v>108.65280000000001</v>
      </c>
    </row>
    <row r="374" spans="1:27" ht="45" customHeight="1" x14ac:dyDescent="0.25">
      <c r="A374" s="27"/>
      <c r="B374" s="27" t="s">
        <v>908</v>
      </c>
      <c r="C374" s="28" t="s">
        <v>46</v>
      </c>
      <c r="D374" s="7" t="s">
        <v>909</v>
      </c>
      <c r="E374" s="6"/>
      <c r="F374" s="6"/>
      <c r="G374" s="28"/>
      <c r="H374" s="29" t="s">
        <v>740</v>
      </c>
      <c r="I374" s="5">
        <v>1</v>
      </c>
      <c r="J374" s="4"/>
      <c r="K374" s="30">
        <f>ROUND(K385,2)</f>
        <v>189.34</v>
      </c>
      <c r="L374" s="28"/>
      <c r="M374" s="28"/>
      <c r="N374" s="28"/>
      <c r="O374" s="28"/>
      <c r="P374" s="28"/>
      <c r="Q374" s="28"/>
      <c r="R374" s="28"/>
      <c r="S374" s="28"/>
      <c r="T374" s="28"/>
      <c r="U374" s="28"/>
      <c r="V374" s="28"/>
      <c r="W374" s="28"/>
      <c r="X374" s="28"/>
      <c r="Y374" s="28"/>
      <c r="Z374" s="28"/>
      <c r="AA374" s="28"/>
    </row>
    <row r="375" spans="1:27" x14ac:dyDescent="0.25">
      <c r="B375" s="23" t="s">
        <v>758</v>
      </c>
    </row>
    <row r="376" spans="1:27" x14ac:dyDescent="0.25">
      <c r="B376" t="s">
        <v>817</v>
      </c>
      <c r="C376" t="s">
        <v>712</v>
      </c>
      <c r="D376" t="s">
        <v>818</v>
      </c>
      <c r="E376" s="31">
        <v>0.5</v>
      </c>
      <c r="F376" t="s">
        <v>761</v>
      </c>
      <c r="G376" t="s">
        <v>749</v>
      </c>
      <c r="H376" s="32">
        <v>32.25</v>
      </c>
      <c r="I376" t="s">
        <v>750</v>
      </c>
      <c r="J376" s="33">
        <f>ROUND(E376/I374* H376,5)</f>
        <v>16.125</v>
      </c>
      <c r="K376" s="34"/>
    </row>
    <row r="377" spans="1:27" x14ac:dyDescent="0.25">
      <c r="B377" t="s">
        <v>815</v>
      </c>
      <c r="C377" t="s">
        <v>712</v>
      </c>
      <c r="D377" t="s">
        <v>816</v>
      </c>
      <c r="E377" s="31">
        <v>0.5</v>
      </c>
      <c r="F377" t="s">
        <v>761</v>
      </c>
      <c r="G377" t="s">
        <v>749</v>
      </c>
      <c r="H377" s="32">
        <v>27.71</v>
      </c>
      <c r="I377" t="s">
        <v>750</v>
      </c>
      <c r="J377" s="33">
        <f>ROUND(E377/I374* H377,5)</f>
        <v>13.855</v>
      </c>
      <c r="K377" s="34"/>
    </row>
    <row r="378" spans="1:27" x14ac:dyDescent="0.25">
      <c r="D378" s="35" t="s">
        <v>764</v>
      </c>
      <c r="E378" s="34"/>
      <c r="H378" s="34"/>
      <c r="K378" s="32">
        <f>SUM(J376:J377)</f>
        <v>29.98</v>
      </c>
    </row>
    <row r="379" spans="1:27" x14ac:dyDescent="0.25">
      <c r="B379" s="23" t="s">
        <v>765</v>
      </c>
      <c r="E379" s="34"/>
      <c r="H379" s="34"/>
      <c r="K379" s="34"/>
    </row>
    <row r="380" spans="1:27" x14ac:dyDescent="0.25">
      <c r="B380" t="s">
        <v>910</v>
      </c>
      <c r="C380" t="s">
        <v>46</v>
      </c>
      <c r="D380" t="s">
        <v>911</v>
      </c>
      <c r="E380" s="31">
        <v>1</v>
      </c>
      <c r="G380" t="s">
        <v>749</v>
      </c>
      <c r="H380" s="32">
        <v>117.5</v>
      </c>
      <c r="I380" t="s">
        <v>750</v>
      </c>
      <c r="J380" s="33">
        <f>ROUND(E380* H380,5)</f>
        <v>117.5</v>
      </c>
      <c r="K380" s="34"/>
    </row>
    <row r="381" spans="1:27" x14ac:dyDescent="0.25">
      <c r="B381" t="s">
        <v>912</v>
      </c>
      <c r="C381" t="s">
        <v>46</v>
      </c>
      <c r="D381" t="s">
        <v>913</v>
      </c>
      <c r="E381" s="31">
        <v>1</v>
      </c>
      <c r="G381" t="s">
        <v>749</v>
      </c>
      <c r="H381" s="32">
        <v>10.3</v>
      </c>
      <c r="I381" t="s">
        <v>750</v>
      </c>
      <c r="J381" s="33">
        <f>ROUND(E381* H381,5)</f>
        <v>10.3</v>
      </c>
      <c r="K381" s="34"/>
    </row>
    <row r="382" spans="1:27" x14ac:dyDescent="0.25">
      <c r="D382" s="35" t="s">
        <v>768</v>
      </c>
      <c r="E382" s="34"/>
      <c r="H382" s="34"/>
      <c r="K382" s="32">
        <f>SUM(J380:J381)</f>
        <v>127.8</v>
      </c>
    </row>
    <row r="383" spans="1:27" x14ac:dyDescent="0.25">
      <c r="D383" s="35" t="s">
        <v>752</v>
      </c>
      <c r="E383" s="34"/>
      <c r="H383" s="34"/>
      <c r="K383" s="36">
        <f>SUM(J375:J382)</f>
        <v>157.78</v>
      </c>
    </row>
    <row r="384" spans="1:27" x14ac:dyDescent="0.25">
      <c r="D384" s="35" t="s">
        <v>753</v>
      </c>
      <c r="E384" s="34"/>
      <c r="H384" s="34">
        <v>20</v>
      </c>
      <c r="I384" t="s">
        <v>754</v>
      </c>
      <c r="K384" s="32">
        <f>ROUND(H384/100*K383,5)</f>
        <v>31.556000000000001</v>
      </c>
    </row>
    <row r="385" spans="1:27" x14ac:dyDescent="0.25">
      <c r="D385" s="35" t="s">
        <v>755</v>
      </c>
      <c r="E385" s="34"/>
      <c r="H385" s="34"/>
      <c r="K385" s="36">
        <f>SUM(K383:K384)</f>
        <v>189.33600000000001</v>
      </c>
    </row>
    <row r="387" spans="1:27" ht="45" customHeight="1" x14ac:dyDescent="0.25">
      <c r="A387" s="27"/>
      <c r="B387" s="27" t="s">
        <v>914</v>
      </c>
      <c r="C387" s="28" t="s">
        <v>46</v>
      </c>
      <c r="D387" s="7" t="s">
        <v>915</v>
      </c>
      <c r="E387" s="6"/>
      <c r="F387" s="6"/>
      <c r="G387" s="28"/>
      <c r="H387" s="29" t="s">
        <v>740</v>
      </c>
      <c r="I387" s="5">
        <v>1</v>
      </c>
      <c r="J387" s="4"/>
      <c r="K387" s="30">
        <f>ROUND(K402,2)</f>
        <v>115.5</v>
      </c>
      <c r="L387" s="28"/>
      <c r="M387" s="28"/>
      <c r="N387" s="28"/>
      <c r="O387" s="28"/>
      <c r="P387" s="28"/>
      <c r="Q387" s="28"/>
      <c r="R387" s="28"/>
      <c r="S387" s="28"/>
      <c r="T387" s="28"/>
      <c r="U387" s="28"/>
      <c r="V387" s="28"/>
      <c r="W387" s="28"/>
      <c r="X387" s="28"/>
      <c r="Y387" s="28"/>
      <c r="Z387" s="28"/>
      <c r="AA387" s="28"/>
    </row>
    <row r="388" spans="1:27" x14ac:dyDescent="0.25">
      <c r="B388" s="23" t="s">
        <v>758</v>
      </c>
    </row>
    <row r="389" spans="1:27" x14ac:dyDescent="0.25">
      <c r="B389" t="s">
        <v>815</v>
      </c>
      <c r="C389" t="s">
        <v>712</v>
      </c>
      <c r="D389" t="s">
        <v>816</v>
      </c>
      <c r="E389" s="31">
        <v>0.24</v>
      </c>
      <c r="F389" t="s">
        <v>761</v>
      </c>
      <c r="G389" t="s">
        <v>749</v>
      </c>
      <c r="H389" s="32">
        <v>27.71</v>
      </c>
      <c r="I389" t="s">
        <v>750</v>
      </c>
      <c r="J389" s="33">
        <f>ROUND(E389/I387* H389,5)</f>
        <v>6.6504000000000003</v>
      </c>
      <c r="K389" s="34"/>
    </row>
    <row r="390" spans="1:27" x14ac:dyDescent="0.25">
      <c r="B390" t="s">
        <v>817</v>
      </c>
      <c r="C390" t="s">
        <v>712</v>
      </c>
      <c r="D390" t="s">
        <v>818</v>
      </c>
      <c r="E390" s="31">
        <v>0.24</v>
      </c>
      <c r="F390" t="s">
        <v>761</v>
      </c>
      <c r="G390" t="s">
        <v>749</v>
      </c>
      <c r="H390" s="32">
        <v>32.25</v>
      </c>
      <c r="I390" t="s">
        <v>750</v>
      </c>
      <c r="J390" s="33">
        <f>ROUND(E390/I387* H390,5)</f>
        <v>7.74</v>
      </c>
      <c r="K390" s="34"/>
    </row>
    <row r="391" spans="1:27" x14ac:dyDescent="0.25">
      <c r="D391" s="35" t="s">
        <v>764</v>
      </c>
      <c r="E391" s="34"/>
      <c r="H391" s="34"/>
      <c r="K391" s="32">
        <f>SUM(J389:J390)</f>
        <v>14.3904</v>
      </c>
    </row>
    <row r="392" spans="1:27" x14ac:dyDescent="0.25">
      <c r="B392" s="23" t="s">
        <v>765</v>
      </c>
      <c r="E392" s="34"/>
      <c r="H392" s="34"/>
      <c r="K392" s="34"/>
    </row>
    <row r="393" spans="1:27" x14ac:dyDescent="0.25">
      <c r="B393" t="s">
        <v>916</v>
      </c>
      <c r="C393" t="s">
        <v>46</v>
      </c>
      <c r="D393" t="s">
        <v>917</v>
      </c>
      <c r="E393" s="31">
        <v>1</v>
      </c>
      <c r="G393" t="s">
        <v>749</v>
      </c>
      <c r="H393" s="32">
        <v>0.35</v>
      </c>
      <c r="I393" t="s">
        <v>750</v>
      </c>
      <c r="J393" s="33">
        <f>ROUND(E393* H393,5)</f>
        <v>0.35</v>
      </c>
      <c r="K393" s="34"/>
    </row>
    <row r="394" spans="1:27" x14ac:dyDescent="0.25">
      <c r="D394" s="35" t="s">
        <v>768</v>
      </c>
      <c r="E394" s="34"/>
      <c r="H394" s="34"/>
      <c r="K394" s="32">
        <f>SUM(J393:J393)</f>
        <v>0.35</v>
      </c>
    </row>
    <row r="395" spans="1:27" x14ac:dyDescent="0.25">
      <c r="B395" s="23" t="s">
        <v>747</v>
      </c>
      <c r="E395" s="34"/>
      <c r="H395" s="34"/>
      <c r="K395" s="34"/>
    </row>
    <row r="396" spans="1:27" x14ac:dyDescent="0.25">
      <c r="B396" t="s">
        <v>918</v>
      </c>
      <c r="C396" t="s">
        <v>46</v>
      </c>
      <c r="D396" t="s">
        <v>915</v>
      </c>
      <c r="E396" s="31">
        <v>1</v>
      </c>
      <c r="G396" t="s">
        <v>749</v>
      </c>
      <c r="H396" s="32">
        <v>81.290000000000006</v>
      </c>
      <c r="I396" t="s">
        <v>750</v>
      </c>
      <c r="J396" s="33">
        <f>ROUND(E396* H396,5)</f>
        <v>81.290000000000006</v>
      </c>
      <c r="K396" s="34"/>
    </row>
    <row r="397" spans="1:27" x14ac:dyDescent="0.25">
      <c r="D397" s="35" t="s">
        <v>751</v>
      </c>
      <c r="E397" s="34"/>
      <c r="H397" s="34"/>
      <c r="K397" s="32">
        <f>SUM(J396:J396)</f>
        <v>81.290000000000006</v>
      </c>
    </row>
    <row r="398" spans="1:27" x14ac:dyDescent="0.25">
      <c r="E398" s="34"/>
      <c r="H398" s="34"/>
      <c r="K398" s="34"/>
    </row>
    <row r="399" spans="1:27" x14ac:dyDescent="0.25">
      <c r="D399" s="35" t="s">
        <v>770</v>
      </c>
      <c r="E399" s="34"/>
      <c r="H399" s="34">
        <v>1.5</v>
      </c>
      <c r="I399" t="s">
        <v>754</v>
      </c>
      <c r="J399">
        <f>ROUND(H399/100*K391,5)</f>
        <v>0.21586</v>
      </c>
      <c r="K399" s="34"/>
    </row>
    <row r="400" spans="1:27" x14ac:dyDescent="0.25">
      <c r="D400" s="35" t="s">
        <v>752</v>
      </c>
      <c r="E400" s="34"/>
      <c r="H400" s="34"/>
      <c r="K400" s="36">
        <f>SUM(J388:J399)</f>
        <v>96.246260000000007</v>
      </c>
    </row>
    <row r="401" spans="1:27" x14ac:dyDescent="0.25">
      <c r="D401" s="35" t="s">
        <v>753</v>
      </c>
      <c r="E401" s="34"/>
      <c r="H401" s="34">
        <v>20</v>
      </c>
      <c r="I401" t="s">
        <v>754</v>
      </c>
      <c r="K401" s="32">
        <f>ROUND(H401/100*K400,5)</f>
        <v>19.24925</v>
      </c>
    </row>
    <row r="402" spans="1:27" x14ac:dyDescent="0.25">
      <c r="D402" s="35" t="s">
        <v>755</v>
      </c>
      <c r="E402" s="34"/>
      <c r="H402" s="34"/>
      <c r="K402" s="36">
        <f>SUM(K400:K401)</f>
        <v>115.49551000000001</v>
      </c>
    </row>
    <row r="404" spans="1:27" ht="45" customHeight="1" x14ac:dyDescent="0.25">
      <c r="A404" s="27"/>
      <c r="B404" s="27" t="s">
        <v>919</v>
      </c>
      <c r="C404" s="28" t="s">
        <v>46</v>
      </c>
      <c r="D404" s="7" t="s">
        <v>920</v>
      </c>
      <c r="E404" s="6"/>
      <c r="F404" s="6"/>
      <c r="G404" s="28"/>
      <c r="H404" s="29" t="s">
        <v>740</v>
      </c>
      <c r="I404" s="5">
        <v>1</v>
      </c>
      <c r="J404" s="4"/>
      <c r="K404" s="30">
        <f>ROUND(K416,2)</f>
        <v>660.85</v>
      </c>
      <c r="L404" s="28"/>
      <c r="M404" s="28"/>
      <c r="N404" s="28"/>
      <c r="O404" s="28"/>
      <c r="P404" s="28"/>
      <c r="Q404" s="28"/>
      <c r="R404" s="28"/>
      <c r="S404" s="28"/>
      <c r="T404" s="28"/>
      <c r="U404" s="28"/>
      <c r="V404" s="28"/>
      <c r="W404" s="28"/>
      <c r="X404" s="28"/>
      <c r="Y404" s="28"/>
      <c r="Z404" s="28"/>
      <c r="AA404" s="28"/>
    </row>
    <row r="405" spans="1:27" x14ac:dyDescent="0.25">
      <c r="B405" s="23" t="s">
        <v>758</v>
      </c>
    </row>
    <row r="406" spans="1:27" x14ac:dyDescent="0.25">
      <c r="B406" t="s">
        <v>817</v>
      </c>
      <c r="C406" t="s">
        <v>712</v>
      </c>
      <c r="D406" t="s">
        <v>818</v>
      </c>
      <c r="E406" s="31">
        <v>0.35</v>
      </c>
      <c r="F406" t="s">
        <v>761</v>
      </c>
      <c r="G406" t="s">
        <v>749</v>
      </c>
      <c r="H406" s="32">
        <v>32.25</v>
      </c>
      <c r="I406" t="s">
        <v>750</v>
      </c>
      <c r="J406" s="33">
        <f>ROUND(E406/I404* H406,5)</f>
        <v>11.2875</v>
      </c>
      <c r="K406" s="34"/>
    </row>
    <row r="407" spans="1:27" x14ac:dyDescent="0.25">
      <c r="B407" t="s">
        <v>815</v>
      </c>
      <c r="C407" t="s">
        <v>712</v>
      </c>
      <c r="D407" t="s">
        <v>816</v>
      </c>
      <c r="E407" s="31">
        <v>0.35</v>
      </c>
      <c r="F407" t="s">
        <v>761</v>
      </c>
      <c r="G407" t="s">
        <v>749</v>
      </c>
      <c r="H407" s="32">
        <v>27.71</v>
      </c>
      <c r="I407" t="s">
        <v>750</v>
      </c>
      <c r="J407" s="33">
        <f>ROUND(E407/I404* H407,5)</f>
        <v>9.6984999999999992</v>
      </c>
      <c r="K407" s="34"/>
    </row>
    <row r="408" spans="1:27" x14ac:dyDescent="0.25">
      <c r="D408" s="35" t="s">
        <v>764</v>
      </c>
      <c r="E408" s="34"/>
      <c r="H408" s="34"/>
      <c r="K408" s="32">
        <f>SUM(J406:J407)</f>
        <v>20.985999999999997</v>
      </c>
    </row>
    <row r="409" spans="1:27" x14ac:dyDescent="0.25">
      <c r="B409" s="23" t="s">
        <v>765</v>
      </c>
      <c r="E409" s="34"/>
      <c r="H409" s="34"/>
      <c r="K409" s="34"/>
    </row>
    <row r="410" spans="1:27" x14ac:dyDescent="0.25">
      <c r="B410" t="s">
        <v>921</v>
      </c>
      <c r="C410" t="s">
        <v>46</v>
      </c>
      <c r="D410" t="s">
        <v>922</v>
      </c>
      <c r="E410" s="31">
        <v>1</v>
      </c>
      <c r="G410" t="s">
        <v>749</v>
      </c>
      <c r="H410" s="32">
        <v>529.41</v>
      </c>
      <c r="I410" t="s">
        <v>750</v>
      </c>
      <c r="J410" s="33">
        <f>ROUND(E410* H410,5)</f>
        <v>529.41</v>
      </c>
      <c r="K410" s="34"/>
    </row>
    <row r="411" spans="1:27" x14ac:dyDescent="0.25">
      <c r="D411" s="35" t="s">
        <v>768</v>
      </c>
      <c r="E411" s="34"/>
      <c r="H411" s="34"/>
      <c r="K411" s="32">
        <f>SUM(J410:J410)</f>
        <v>529.41</v>
      </c>
    </row>
    <row r="412" spans="1:27" x14ac:dyDescent="0.25">
      <c r="E412" s="34"/>
      <c r="H412" s="34"/>
      <c r="K412" s="34"/>
    </row>
    <row r="413" spans="1:27" x14ac:dyDescent="0.25">
      <c r="D413" s="35" t="s">
        <v>770</v>
      </c>
      <c r="E413" s="34"/>
      <c r="H413" s="34">
        <v>1.5</v>
      </c>
      <c r="I413" t="s">
        <v>754</v>
      </c>
      <c r="J413">
        <f>ROUND(H413/100*K408,5)</f>
        <v>0.31479000000000001</v>
      </c>
      <c r="K413" s="34"/>
    </row>
    <row r="414" spans="1:27" x14ac:dyDescent="0.25">
      <c r="D414" s="35" t="s">
        <v>752</v>
      </c>
      <c r="E414" s="34"/>
      <c r="H414" s="34"/>
      <c r="K414" s="36">
        <f>SUM(J405:J413)</f>
        <v>550.71078999999997</v>
      </c>
    </row>
    <row r="415" spans="1:27" x14ac:dyDescent="0.25">
      <c r="D415" s="35" t="s">
        <v>753</v>
      </c>
      <c r="E415" s="34"/>
      <c r="H415" s="34">
        <v>20</v>
      </c>
      <c r="I415" t="s">
        <v>754</v>
      </c>
      <c r="K415" s="32">
        <f>ROUND(H415/100*K414,5)</f>
        <v>110.14216</v>
      </c>
    </row>
    <row r="416" spans="1:27" x14ac:dyDescent="0.25">
      <c r="D416" s="35" t="s">
        <v>755</v>
      </c>
      <c r="E416" s="34"/>
      <c r="H416" s="34"/>
      <c r="K416" s="36">
        <f>SUM(K414:K415)</f>
        <v>660.85294999999996</v>
      </c>
    </row>
    <row r="418" spans="1:27" ht="45" customHeight="1" x14ac:dyDescent="0.25">
      <c r="A418" s="27"/>
      <c r="B418" s="27" t="s">
        <v>923</v>
      </c>
      <c r="C418" s="28" t="s">
        <v>46</v>
      </c>
      <c r="D418" s="7" t="s">
        <v>924</v>
      </c>
      <c r="E418" s="6"/>
      <c r="F418" s="6"/>
      <c r="G418" s="28"/>
      <c r="H418" s="29" t="s">
        <v>740</v>
      </c>
      <c r="I418" s="5">
        <v>1</v>
      </c>
      <c r="J418" s="4"/>
      <c r="K418" s="30">
        <f>ROUND(K430,2)</f>
        <v>358.18</v>
      </c>
      <c r="L418" s="28"/>
      <c r="M418" s="28"/>
      <c r="N418" s="28"/>
      <c r="O418" s="28"/>
      <c r="P418" s="28"/>
      <c r="Q418" s="28"/>
      <c r="R418" s="28"/>
      <c r="S418" s="28"/>
      <c r="T418" s="28"/>
      <c r="U418" s="28"/>
      <c r="V418" s="28"/>
      <c r="W418" s="28"/>
      <c r="X418" s="28"/>
      <c r="Y418" s="28"/>
      <c r="Z418" s="28"/>
      <c r="AA418" s="28"/>
    </row>
    <row r="419" spans="1:27" x14ac:dyDescent="0.25">
      <c r="B419" s="23" t="s">
        <v>758</v>
      </c>
    </row>
    <row r="420" spans="1:27" x14ac:dyDescent="0.25">
      <c r="B420" t="s">
        <v>817</v>
      </c>
      <c r="C420" t="s">
        <v>712</v>
      </c>
      <c r="D420" t="s">
        <v>818</v>
      </c>
      <c r="E420" s="31">
        <v>0.28000000000000003</v>
      </c>
      <c r="F420" t="s">
        <v>761</v>
      </c>
      <c r="G420" t="s">
        <v>749</v>
      </c>
      <c r="H420" s="32">
        <v>32.25</v>
      </c>
      <c r="I420" t="s">
        <v>750</v>
      </c>
      <c r="J420" s="33">
        <f>ROUND(E420/I418* H420,5)</f>
        <v>9.0299999999999994</v>
      </c>
      <c r="K420" s="34"/>
    </row>
    <row r="421" spans="1:27" x14ac:dyDescent="0.25">
      <c r="B421" t="s">
        <v>815</v>
      </c>
      <c r="C421" t="s">
        <v>712</v>
      </c>
      <c r="D421" t="s">
        <v>816</v>
      </c>
      <c r="E421" s="31">
        <v>0.28000000000000003</v>
      </c>
      <c r="F421" t="s">
        <v>761</v>
      </c>
      <c r="G421" t="s">
        <v>749</v>
      </c>
      <c r="H421" s="32">
        <v>27.71</v>
      </c>
      <c r="I421" t="s">
        <v>750</v>
      </c>
      <c r="J421" s="33">
        <f>ROUND(E421/I418* H421,5)</f>
        <v>7.7587999999999999</v>
      </c>
      <c r="K421" s="34"/>
    </row>
    <row r="422" spans="1:27" x14ac:dyDescent="0.25">
      <c r="D422" s="35" t="s">
        <v>764</v>
      </c>
      <c r="E422" s="34"/>
      <c r="H422" s="34"/>
      <c r="K422" s="32">
        <f>SUM(J420:J421)</f>
        <v>16.788799999999998</v>
      </c>
    </row>
    <row r="423" spans="1:27" x14ac:dyDescent="0.25">
      <c r="B423" s="23" t="s">
        <v>747</v>
      </c>
      <c r="E423" s="34"/>
      <c r="H423" s="34"/>
      <c r="K423" s="34"/>
    </row>
    <row r="424" spans="1:27" x14ac:dyDescent="0.25">
      <c r="B424" t="s">
        <v>925</v>
      </c>
      <c r="C424" t="s">
        <v>46</v>
      </c>
      <c r="D424" t="s">
        <v>926</v>
      </c>
      <c r="E424" s="31">
        <v>1</v>
      </c>
      <c r="G424" t="s">
        <v>749</v>
      </c>
      <c r="H424" s="32">
        <v>281.44</v>
      </c>
      <c r="I424" t="s">
        <v>750</v>
      </c>
      <c r="J424" s="33">
        <f>ROUND(E424* H424,5)</f>
        <v>281.44</v>
      </c>
      <c r="K424" s="34"/>
    </row>
    <row r="425" spans="1:27" x14ac:dyDescent="0.25">
      <c r="D425" s="35" t="s">
        <v>751</v>
      </c>
      <c r="E425" s="34"/>
      <c r="H425" s="34"/>
      <c r="K425" s="32">
        <f>SUM(J424:J424)</f>
        <v>281.44</v>
      </c>
    </row>
    <row r="426" spans="1:27" x14ac:dyDescent="0.25">
      <c r="E426" s="34"/>
      <c r="H426" s="34"/>
      <c r="K426" s="34"/>
    </row>
    <row r="427" spans="1:27" x14ac:dyDescent="0.25">
      <c r="D427" s="35" t="s">
        <v>770</v>
      </c>
      <c r="E427" s="34"/>
      <c r="H427" s="34">
        <v>1.5</v>
      </c>
      <c r="I427" t="s">
        <v>754</v>
      </c>
      <c r="J427">
        <f>ROUND(H427/100*K422,5)</f>
        <v>0.25183</v>
      </c>
      <c r="K427" s="34"/>
    </row>
    <row r="428" spans="1:27" x14ac:dyDescent="0.25">
      <c r="D428" s="35" t="s">
        <v>752</v>
      </c>
      <c r="E428" s="34"/>
      <c r="H428" s="34"/>
      <c r="K428" s="36">
        <f>SUM(J419:J427)</f>
        <v>298.48062999999996</v>
      </c>
    </row>
    <row r="429" spans="1:27" x14ac:dyDescent="0.25">
      <c r="D429" s="35" t="s">
        <v>753</v>
      </c>
      <c r="E429" s="34"/>
      <c r="H429" s="34">
        <v>20</v>
      </c>
      <c r="I429" t="s">
        <v>754</v>
      </c>
      <c r="K429" s="32">
        <f>ROUND(H429/100*K428,5)</f>
        <v>59.696129999999997</v>
      </c>
    </row>
    <row r="430" spans="1:27" x14ac:dyDescent="0.25">
      <c r="D430" s="35" t="s">
        <v>755</v>
      </c>
      <c r="E430" s="34"/>
      <c r="H430" s="34"/>
      <c r="K430" s="36">
        <f>SUM(K428:K429)</f>
        <v>358.17675999999994</v>
      </c>
    </row>
    <row r="432" spans="1:27" ht="45" customHeight="1" x14ac:dyDescent="0.25">
      <c r="A432" s="27"/>
      <c r="B432" s="27" t="s">
        <v>927</v>
      </c>
      <c r="C432" s="28" t="s">
        <v>46</v>
      </c>
      <c r="D432" s="7" t="s">
        <v>928</v>
      </c>
      <c r="E432" s="6"/>
      <c r="F432" s="6"/>
      <c r="G432" s="28"/>
      <c r="H432" s="29" t="s">
        <v>740</v>
      </c>
      <c r="I432" s="5">
        <v>1</v>
      </c>
      <c r="J432" s="4"/>
      <c r="K432" s="30">
        <f>ROUND(K445,2)</f>
        <v>2882.69</v>
      </c>
      <c r="L432" s="28"/>
      <c r="M432" s="28"/>
      <c r="N432" s="28"/>
      <c r="O432" s="28"/>
      <c r="P432" s="28"/>
      <c r="Q432" s="28"/>
      <c r="R432" s="28"/>
      <c r="S432" s="28"/>
      <c r="T432" s="28"/>
      <c r="U432" s="28"/>
      <c r="V432" s="28"/>
      <c r="W432" s="28"/>
      <c r="X432" s="28"/>
      <c r="Y432" s="28"/>
      <c r="Z432" s="28"/>
      <c r="AA432" s="28"/>
    </row>
    <row r="433" spans="1:27" x14ac:dyDescent="0.25">
      <c r="B433" s="23" t="s">
        <v>758</v>
      </c>
    </row>
    <row r="434" spans="1:27" x14ac:dyDescent="0.25">
      <c r="B434" t="s">
        <v>817</v>
      </c>
      <c r="C434" t="s">
        <v>712</v>
      </c>
      <c r="D434" t="s">
        <v>818</v>
      </c>
      <c r="E434" s="31">
        <v>0.28000000000000003</v>
      </c>
      <c r="F434" t="s">
        <v>761</v>
      </c>
      <c r="G434" t="s">
        <v>749</v>
      </c>
      <c r="H434" s="32">
        <v>32.25</v>
      </c>
      <c r="I434" t="s">
        <v>750</v>
      </c>
      <c r="J434" s="33">
        <f>ROUND(E434/I432* H434,5)</f>
        <v>9.0299999999999994</v>
      </c>
      <c r="K434" s="34"/>
    </row>
    <row r="435" spans="1:27" x14ac:dyDescent="0.25">
      <c r="B435" t="s">
        <v>815</v>
      </c>
      <c r="C435" t="s">
        <v>712</v>
      </c>
      <c r="D435" t="s">
        <v>816</v>
      </c>
      <c r="E435" s="31">
        <v>0.28000000000000003</v>
      </c>
      <c r="F435" t="s">
        <v>761</v>
      </c>
      <c r="G435" t="s">
        <v>749</v>
      </c>
      <c r="H435" s="32">
        <v>27.71</v>
      </c>
      <c r="I435" t="s">
        <v>750</v>
      </c>
      <c r="J435" s="33">
        <f>ROUND(E435/I432* H435,5)</f>
        <v>7.7587999999999999</v>
      </c>
      <c r="K435" s="34"/>
    </row>
    <row r="436" spans="1:27" x14ac:dyDescent="0.25">
      <c r="D436" s="35" t="s">
        <v>764</v>
      </c>
      <c r="E436" s="34"/>
      <c r="H436" s="34"/>
      <c r="K436" s="32">
        <f>SUM(J434:J435)</f>
        <v>16.788799999999998</v>
      </c>
    </row>
    <row r="437" spans="1:27" x14ac:dyDescent="0.25">
      <c r="B437" s="23" t="s">
        <v>747</v>
      </c>
      <c r="E437" s="34"/>
      <c r="H437" s="34"/>
      <c r="K437" s="34"/>
    </row>
    <row r="438" spans="1:27" x14ac:dyDescent="0.25">
      <c r="B438" t="s">
        <v>929</v>
      </c>
      <c r="C438" t="s">
        <v>46</v>
      </c>
      <c r="D438" t="s">
        <v>930</v>
      </c>
      <c r="E438" s="31">
        <v>1</v>
      </c>
      <c r="G438" t="s">
        <v>749</v>
      </c>
      <c r="H438" s="32">
        <v>286.32</v>
      </c>
      <c r="I438" t="s">
        <v>750</v>
      </c>
      <c r="J438" s="33">
        <f>ROUND(E438* H438,5)</f>
        <v>286.32</v>
      </c>
      <c r="K438" s="34"/>
    </row>
    <row r="439" spans="1:27" x14ac:dyDescent="0.25">
      <c r="B439" t="s">
        <v>931</v>
      </c>
      <c r="C439" t="s">
        <v>46</v>
      </c>
      <c r="D439" t="s">
        <v>932</v>
      </c>
      <c r="E439" s="31">
        <v>1</v>
      </c>
      <c r="G439" t="s">
        <v>749</v>
      </c>
      <c r="H439" s="32">
        <v>2098.88</v>
      </c>
      <c r="I439" t="s">
        <v>750</v>
      </c>
      <c r="J439" s="33">
        <f>ROUND(E439* H439,5)</f>
        <v>2098.88</v>
      </c>
      <c r="K439" s="34"/>
    </row>
    <row r="440" spans="1:27" x14ac:dyDescent="0.25">
      <c r="D440" s="35" t="s">
        <v>751</v>
      </c>
      <c r="E440" s="34"/>
      <c r="H440" s="34"/>
      <c r="K440" s="32">
        <f>SUM(J438:J439)</f>
        <v>2385.2000000000003</v>
      </c>
    </row>
    <row r="441" spans="1:27" x14ac:dyDescent="0.25">
      <c r="E441" s="34"/>
      <c r="H441" s="34"/>
      <c r="K441" s="34"/>
    </row>
    <row r="442" spans="1:27" x14ac:dyDescent="0.25">
      <c r="D442" s="35" t="s">
        <v>770</v>
      </c>
      <c r="E442" s="34"/>
      <c r="H442" s="34">
        <v>1.5</v>
      </c>
      <c r="I442" t="s">
        <v>754</v>
      </c>
      <c r="J442">
        <f>ROUND(H442/100*K436,5)</f>
        <v>0.25183</v>
      </c>
      <c r="K442" s="34"/>
    </row>
    <row r="443" spans="1:27" x14ac:dyDescent="0.25">
      <c r="D443" s="35" t="s">
        <v>752</v>
      </c>
      <c r="E443" s="34"/>
      <c r="H443" s="34"/>
      <c r="K443" s="36">
        <f>SUM(J433:J442)</f>
        <v>2402.2406300000002</v>
      </c>
    </row>
    <row r="444" spans="1:27" x14ac:dyDescent="0.25">
      <c r="D444" s="35" t="s">
        <v>753</v>
      </c>
      <c r="E444" s="34"/>
      <c r="H444" s="34">
        <v>20</v>
      </c>
      <c r="I444" t="s">
        <v>754</v>
      </c>
      <c r="K444" s="32">
        <f>ROUND(H444/100*K443,5)</f>
        <v>480.44812999999999</v>
      </c>
    </row>
    <row r="445" spans="1:27" x14ac:dyDescent="0.25">
      <c r="D445" s="35" t="s">
        <v>755</v>
      </c>
      <c r="E445" s="34"/>
      <c r="H445" s="34"/>
      <c r="K445" s="36">
        <f>SUM(K443:K444)</f>
        <v>2882.68876</v>
      </c>
    </row>
    <row r="447" spans="1:27" ht="45" customHeight="1" x14ac:dyDescent="0.25">
      <c r="A447" s="27"/>
      <c r="B447" s="27" t="s">
        <v>933</v>
      </c>
      <c r="C447" s="28" t="s">
        <v>46</v>
      </c>
      <c r="D447" s="7" t="s">
        <v>934</v>
      </c>
      <c r="E447" s="6"/>
      <c r="F447" s="6"/>
      <c r="G447" s="28"/>
      <c r="H447" s="29" t="s">
        <v>740</v>
      </c>
      <c r="I447" s="5">
        <v>1</v>
      </c>
      <c r="J447" s="4"/>
      <c r="K447" s="30">
        <f>ROUND(K457,2)</f>
        <v>174.9</v>
      </c>
      <c r="L447" s="28"/>
      <c r="M447" s="28"/>
      <c r="N447" s="28"/>
      <c r="O447" s="28"/>
      <c r="P447" s="28"/>
      <c r="Q447" s="28"/>
      <c r="R447" s="28"/>
      <c r="S447" s="28"/>
      <c r="T447" s="28"/>
      <c r="U447" s="28"/>
      <c r="V447" s="28"/>
      <c r="W447" s="28"/>
      <c r="X447" s="28"/>
      <c r="Y447" s="28"/>
      <c r="Z447" s="28"/>
      <c r="AA447" s="28"/>
    </row>
    <row r="448" spans="1:27" x14ac:dyDescent="0.25">
      <c r="B448" s="23" t="s">
        <v>758</v>
      </c>
    </row>
    <row r="449" spans="1:27" x14ac:dyDescent="0.25">
      <c r="B449" t="s">
        <v>817</v>
      </c>
      <c r="C449" t="s">
        <v>712</v>
      </c>
      <c r="D449" t="s">
        <v>818</v>
      </c>
      <c r="E449" s="31">
        <v>0.18</v>
      </c>
      <c r="F449" t="s">
        <v>761</v>
      </c>
      <c r="G449" t="s">
        <v>749</v>
      </c>
      <c r="H449" s="32">
        <v>32.25</v>
      </c>
      <c r="I449" t="s">
        <v>750</v>
      </c>
      <c r="J449" s="33">
        <f>ROUND(E449/I447* H449,5)</f>
        <v>5.8049999999999997</v>
      </c>
      <c r="K449" s="34"/>
    </row>
    <row r="450" spans="1:27" x14ac:dyDescent="0.25">
      <c r="B450" t="s">
        <v>815</v>
      </c>
      <c r="C450" t="s">
        <v>712</v>
      </c>
      <c r="D450" t="s">
        <v>816</v>
      </c>
      <c r="E450" s="31">
        <v>0.18</v>
      </c>
      <c r="F450" t="s">
        <v>761</v>
      </c>
      <c r="G450" t="s">
        <v>749</v>
      </c>
      <c r="H450" s="32">
        <v>27.71</v>
      </c>
      <c r="I450" t="s">
        <v>750</v>
      </c>
      <c r="J450" s="33">
        <f>ROUND(E450/I447* H450,5)</f>
        <v>4.9878</v>
      </c>
      <c r="K450" s="34"/>
    </row>
    <row r="451" spans="1:27" x14ac:dyDescent="0.25">
      <c r="D451" s="35" t="s">
        <v>764</v>
      </c>
      <c r="E451" s="34"/>
      <c r="H451" s="34"/>
      <c r="K451" s="32">
        <f>SUM(J449:J450)</f>
        <v>10.7928</v>
      </c>
    </row>
    <row r="452" spans="1:27" x14ac:dyDescent="0.25">
      <c r="B452" s="23" t="s">
        <v>747</v>
      </c>
      <c r="E452" s="34"/>
      <c r="H452" s="34"/>
      <c r="K452" s="34"/>
    </row>
    <row r="453" spans="1:27" x14ac:dyDescent="0.25">
      <c r="B453" t="s">
        <v>935</v>
      </c>
      <c r="C453" t="s">
        <v>46</v>
      </c>
      <c r="D453" t="s">
        <v>936</v>
      </c>
      <c r="E453" s="31">
        <v>1</v>
      </c>
      <c r="G453" t="s">
        <v>749</v>
      </c>
      <c r="H453" s="32">
        <v>134.96</v>
      </c>
      <c r="I453" t="s">
        <v>750</v>
      </c>
      <c r="J453" s="33">
        <f>ROUND(E453* H453,5)</f>
        <v>134.96</v>
      </c>
      <c r="K453" s="34"/>
    </row>
    <row r="454" spans="1:27" x14ac:dyDescent="0.25">
      <c r="D454" s="35" t="s">
        <v>751</v>
      </c>
      <c r="E454" s="34"/>
      <c r="H454" s="34"/>
      <c r="K454" s="32">
        <f>SUM(J453:J453)</f>
        <v>134.96</v>
      </c>
    </row>
    <row r="455" spans="1:27" x14ac:dyDescent="0.25">
      <c r="D455" s="35" t="s">
        <v>752</v>
      </c>
      <c r="E455" s="34"/>
      <c r="H455" s="34"/>
      <c r="K455" s="36">
        <f>SUM(J448:J454)</f>
        <v>145.75280000000001</v>
      </c>
    </row>
    <row r="456" spans="1:27" x14ac:dyDescent="0.25">
      <c r="D456" s="35" t="s">
        <v>753</v>
      </c>
      <c r="E456" s="34"/>
      <c r="H456" s="34">
        <v>20</v>
      </c>
      <c r="I456" t="s">
        <v>754</v>
      </c>
      <c r="K456" s="32">
        <f>ROUND(H456/100*K455,5)</f>
        <v>29.150559999999999</v>
      </c>
    </row>
    <row r="457" spans="1:27" x14ac:dyDescent="0.25">
      <c r="D457" s="35" t="s">
        <v>755</v>
      </c>
      <c r="E457" s="34"/>
      <c r="H457" s="34"/>
      <c r="K457" s="36">
        <f>SUM(K455:K456)</f>
        <v>174.90336000000002</v>
      </c>
    </row>
    <row r="459" spans="1:27" ht="45" customHeight="1" x14ac:dyDescent="0.25">
      <c r="A459" s="27"/>
      <c r="B459" s="27" t="s">
        <v>937</v>
      </c>
      <c r="C459" s="28" t="s">
        <v>46</v>
      </c>
      <c r="D459" s="7" t="s">
        <v>938</v>
      </c>
      <c r="E459" s="6"/>
      <c r="F459" s="6"/>
      <c r="G459" s="28"/>
      <c r="H459" s="29" t="s">
        <v>740</v>
      </c>
      <c r="I459" s="5">
        <v>1</v>
      </c>
      <c r="J459" s="4"/>
      <c r="K459" s="30">
        <f>ROUND(K471,2)</f>
        <v>502.63</v>
      </c>
      <c r="L459" s="28"/>
      <c r="M459" s="28"/>
      <c r="N459" s="28"/>
      <c r="O459" s="28"/>
      <c r="P459" s="28"/>
      <c r="Q459" s="28"/>
      <c r="R459" s="28"/>
      <c r="S459" s="28"/>
      <c r="T459" s="28"/>
      <c r="U459" s="28"/>
      <c r="V459" s="28"/>
      <c r="W459" s="28"/>
      <c r="X459" s="28"/>
      <c r="Y459" s="28"/>
      <c r="Z459" s="28"/>
      <c r="AA459" s="28"/>
    </row>
    <row r="460" spans="1:27" x14ac:dyDescent="0.25">
      <c r="B460" s="23" t="s">
        <v>758</v>
      </c>
    </row>
    <row r="461" spans="1:27" x14ac:dyDescent="0.25">
      <c r="B461" t="s">
        <v>817</v>
      </c>
      <c r="C461" t="s">
        <v>712</v>
      </c>
      <c r="D461" t="s">
        <v>818</v>
      </c>
      <c r="E461" s="31">
        <v>0.8</v>
      </c>
      <c r="F461" t="s">
        <v>761</v>
      </c>
      <c r="G461" t="s">
        <v>749</v>
      </c>
      <c r="H461" s="32">
        <v>32.25</v>
      </c>
      <c r="I461" t="s">
        <v>750</v>
      </c>
      <c r="J461" s="33">
        <f>ROUND(E461/I459* H461,5)</f>
        <v>25.8</v>
      </c>
      <c r="K461" s="34"/>
    </row>
    <row r="462" spans="1:27" x14ac:dyDescent="0.25">
      <c r="B462" t="s">
        <v>815</v>
      </c>
      <c r="C462" t="s">
        <v>712</v>
      </c>
      <c r="D462" t="s">
        <v>816</v>
      </c>
      <c r="E462" s="31">
        <v>0.8</v>
      </c>
      <c r="F462" t="s">
        <v>761</v>
      </c>
      <c r="G462" t="s">
        <v>749</v>
      </c>
      <c r="H462" s="32">
        <v>27.71</v>
      </c>
      <c r="I462" t="s">
        <v>750</v>
      </c>
      <c r="J462" s="33">
        <f>ROUND(E462/I459* H462,5)</f>
        <v>22.167999999999999</v>
      </c>
      <c r="K462" s="34"/>
    </row>
    <row r="463" spans="1:27" x14ac:dyDescent="0.25">
      <c r="D463" s="35" t="s">
        <v>764</v>
      </c>
      <c r="E463" s="34"/>
      <c r="H463" s="34"/>
      <c r="K463" s="32">
        <f>SUM(J461:J462)</f>
        <v>47.968000000000004</v>
      </c>
    </row>
    <row r="464" spans="1:27" x14ac:dyDescent="0.25">
      <c r="B464" s="23" t="s">
        <v>765</v>
      </c>
      <c r="E464" s="34"/>
      <c r="H464" s="34"/>
      <c r="K464" s="34"/>
    </row>
    <row r="465" spans="1:27" x14ac:dyDescent="0.25">
      <c r="B465" t="s">
        <v>939</v>
      </c>
      <c r="C465" t="s">
        <v>46</v>
      </c>
      <c r="D465" t="s">
        <v>940</v>
      </c>
      <c r="E465" s="31">
        <v>1</v>
      </c>
      <c r="G465" t="s">
        <v>749</v>
      </c>
      <c r="H465" s="32">
        <v>370.17</v>
      </c>
      <c r="I465" t="s">
        <v>750</v>
      </c>
      <c r="J465" s="33">
        <f>ROUND(E465* H465,5)</f>
        <v>370.17</v>
      </c>
      <c r="K465" s="34"/>
    </row>
    <row r="466" spans="1:27" x14ac:dyDescent="0.25">
      <c r="D466" s="35" t="s">
        <v>768</v>
      </c>
      <c r="E466" s="34"/>
      <c r="H466" s="34"/>
      <c r="K466" s="32">
        <f>SUM(J465:J465)</f>
        <v>370.17</v>
      </c>
    </row>
    <row r="467" spans="1:27" x14ac:dyDescent="0.25">
      <c r="E467" s="34"/>
      <c r="H467" s="34"/>
      <c r="K467" s="34"/>
    </row>
    <row r="468" spans="1:27" x14ac:dyDescent="0.25">
      <c r="D468" s="35" t="s">
        <v>770</v>
      </c>
      <c r="E468" s="34"/>
      <c r="H468" s="34">
        <v>1.5</v>
      </c>
      <c r="I468" t="s">
        <v>754</v>
      </c>
      <c r="J468">
        <f>ROUND(H468/100*K463,5)</f>
        <v>0.71952000000000005</v>
      </c>
      <c r="K468" s="34"/>
    </row>
    <row r="469" spans="1:27" x14ac:dyDescent="0.25">
      <c r="D469" s="35" t="s">
        <v>752</v>
      </c>
      <c r="E469" s="34"/>
      <c r="H469" s="34"/>
      <c r="K469" s="36">
        <f>SUM(J460:J468)</f>
        <v>418.85752000000002</v>
      </c>
    </row>
    <row r="470" spans="1:27" x14ac:dyDescent="0.25">
      <c r="D470" s="35" t="s">
        <v>753</v>
      </c>
      <c r="E470" s="34"/>
      <c r="H470" s="34">
        <v>20</v>
      </c>
      <c r="I470" t="s">
        <v>754</v>
      </c>
      <c r="K470" s="32">
        <f>ROUND(H470/100*K469,5)</f>
        <v>83.771500000000003</v>
      </c>
    </row>
    <row r="471" spans="1:27" x14ac:dyDescent="0.25">
      <c r="D471" s="35" t="s">
        <v>755</v>
      </c>
      <c r="E471" s="34"/>
      <c r="H471" s="34"/>
      <c r="K471" s="36">
        <f>SUM(K469:K470)</f>
        <v>502.62902000000003</v>
      </c>
    </row>
    <row r="473" spans="1:27" ht="45" customHeight="1" x14ac:dyDescent="0.25">
      <c r="A473" s="27"/>
      <c r="B473" s="27" t="s">
        <v>941</v>
      </c>
      <c r="C473" s="28" t="s">
        <v>46</v>
      </c>
      <c r="D473" s="7" t="s">
        <v>942</v>
      </c>
      <c r="E473" s="6"/>
      <c r="F473" s="6"/>
      <c r="G473" s="28"/>
      <c r="H473" s="29" t="s">
        <v>740</v>
      </c>
      <c r="I473" s="5">
        <v>1</v>
      </c>
      <c r="J473" s="4"/>
      <c r="K473" s="30">
        <f>ROUND(K485,2)</f>
        <v>529.54999999999995</v>
      </c>
      <c r="L473" s="28"/>
      <c r="M473" s="28"/>
      <c r="N473" s="28"/>
      <c r="O473" s="28"/>
      <c r="P473" s="28"/>
      <c r="Q473" s="28"/>
      <c r="R473" s="28"/>
      <c r="S473" s="28"/>
      <c r="T473" s="28"/>
      <c r="U473" s="28"/>
      <c r="V473" s="28"/>
      <c r="W473" s="28"/>
      <c r="X473" s="28"/>
      <c r="Y473" s="28"/>
      <c r="Z473" s="28"/>
      <c r="AA473" s="28"/>
    </row>
    <row r="474" spans="1:27" x14ac:dyDescent="0.25">
      <c r="B474" s="23" t="s">
        <v>758</v>
      </c>
    </row>
    <row r="475" spans="1:27" x14ac:dyDescent="0.25">
      <c r="B475" t="s">
        <v>815</v>
      </c>
      <c r="C475" t="s">
        <v>712</v>
      </c>
      <c r="D475" t="s">
        <v>816</v>
      </c>
      <c r="E475" s="31">
        <v>1.1000000000000001</v>
      </c>
      <c r="F475" t="s">
        <v>761</v>
      </c>
      <c r="G475" t="s">
        <v>749</v>
      </c>
      <c r="H475" s="32">
        <v>27.71</v>
      </c>
      <c r="I475" t="s">
        <v>750</v>
      </c>
      <c r="J475" s="33">
        <f>ROUND(E475/I473* H475,5)</f>
        <v>30.481000000000002</v>
      </c>
      <c r="K475" s="34"/>
    </row>
    <row r="476" spans="1:27" x14ac:dyDescent="0.25">
      <c r="B476" t="s">
        <v>817</v>
      </c>
      <c r="C476" t="s">
        <v>712</v>
      </c>
      <c r="D476" t="s">
        <v>818</v>
      </c>
      <c r="E476" s="31">
        <v>1.1000000000000001</v>
      </c>
      <c r="F476" t="s">
        <v>761</v>
      </c>
      <c r="G476" t="s">
        <v>749</v>
      </c>
      <c r="H476" s="32">
        <v>32.25</v>
      </c>
      <c r="I476" t="s">
        <v>750</v>
      </c>
      <c r="J476" s="33">
        <f>ROUND(E476/I473* H476,5)</f>
        <v>35.475000000000001</v>
      </c>
      <c r="K476" s="34"/>
    </row>
    <row r="477" spans="1:27" x14ac:dyDescent="0.25">
      <c r="D477" s="35" t="s">
        <v>764</v>
      </c>
      <c r="E477" s="34"/>
      <c r="H477" s="34"/>
      <c r="K477" s="32">
        <f>SUM(J475:J476)</f>
        <v>65.956000000000003</v>
      </c>
    </row>
    <row r="478" spans="1:27" x14ac:dyDescent="0.25">
      <c r="B478" s="23" t="s">
        <v>765</v>
      </c>
      <c r="E478" s="34"/>
      <c r="H478" s="34"/>
      <c r="K478" s="34"/>
    </row>
    <row r="479" spans="1:27" x14ac:dyDescent="0.25">
      <c r="B479" t="s">
        <v>943</v>
      </c>
      <c r="C479" t="s">
        <v>46</v>
      </c>
      <c r="D479" t="s">
        <v>944</v>
      </c>
      <c r="E479" s="31">
        <v>1</v>
      </c>
      <c r="G479" t="s">
        <v>749</v>
      </c>
      <c r="H479" s="32">
        <v>374.35</v>
      </c>
      <c r="I479" t="s">
        <v>750</v>
      </c>
      <c r="J479" s="33">
        <f>ROUND(E479* H479,5)</f>
        <v>374.35</v>
      </c>
      <c r="K479" s="34"/>
    </row>
    <row r="480" spans="1:27" x14ac:dyDescent="0.25">
      <c r="D480" s="35" t="s">
        <v>768</v>
      </c>
      <c r="E480" s="34"/>
      <c r="H480" s="34"/>
      <c r="K480" s="32">
        <f>SUM(J479:J479)</f>
        <v>374.35</v>
      </c>
    </row>
    <row r="481" spans="1:27" x14ac:dyDescent="0.25">
      <c r="E481" s="34"/>
      <c r="H481" s="34"/>
      <c r="K481" s="34"/>
    </row>
    <row r="482" spans="1:27" x14ac:dyDescent="0.25">
      <c r="D482" s="35" t="s">
        <v>770</v>
      </c>
      <c r="E482" s="34"/>
      <c r="H482" s="34">
        <v>1.5</v>
      </c>
      <c r="I482" t="s">
        <v>754</v>
      </c>
      <c r="J482">
        <f>ROUND(H482/100*K477,5)</f>
        <v>0.98934</v>
      </c>
      <c r="K482" s="34"/>
    </row>
    <row r="483" spans="1:27" x14ac:dyDescent="0.25">
      <c r="D483" s="35" t="s">
        <v>752</v>
      </c>
      <c r="E483" s="34"/>
      <c r="H483" s="34"/>
      <c r="K483" s="36">
        <f>SUM(J474:J482)</f>
        <v>441.29534000000007</v>
      </c>
    </row>
    <row r="484" spans="1:27" x14ac:dyDescent="0.25">
      <c r="D484" s="35" t="s">
        <v>753</v>
      </c>
      <c r="E484" s="34"/>
      <c r="H484" s="34">
        <v>20</v>
      </c>
      <c r="I484" t="s">
        <v>754</v>
      </c>
      <c r="K484" s="32">
        <f>ROUND(H484/100*K483,5)</f>
        <v>88.259069999999994</v>
      </c>
    </row>
    <row r="485" spans="1:27" x14ac:dyDescent="0.25">
      <c r="D485" s="35" t="s">
        <v>755</v>
      </c>
      <c r="E485" s="34"/>
      <c r="H485" s="34"/>
      <c r="K485" s="36">
        <f>SUM(K483:K484)</f>
        <v>529.55441000000008</v>
      </c>
    </row>
    <row r="487" spans="1:27" ht="45" customHeight="1" x14ac:dyDescent="0.25">
      <c r="A487" s="27"/>
      <c r="B487" s="27" t="s">
        <v>945</v>
      </c>
      <c r="C487" s="28" t="s">
        <v>46</v>
      </c>
      <c r="D487" s="7" t="s">
        <v>946</v>
      </c>
      <c r="E487" s="6"/>
      <c r="F487" s="6"/>
      <c r="G487" s="28"/>
      <c r="H487" s="29" t="s">
        <v>740</v>
      </c>
      <c r="I487" s="5">
        <v>1</v>
      </c>
      <c r="J487" s="4"/>
      <c r="K487" s="30">
        <f>ROUND(K499,2)</f>
        <v>73.37</v>
      </c>
      <c r="L487" s="28"/>
      <c r="M487" s="28"/>
      <c r="N487" s="28"/>
      <c r="O487" s="28"/>
      <c r="P487" s="28"/>
      <c r="Q487" s="28"/>
      <c r="R487" s="28"/>
      <c r="S487" s="28"/>
      <c r="T487" s="28"/>
      <c r="U487" s="28"/>
      <c r="V487" s="28"/>
      <c r="W487" s="28"/>
      <c r="X487" s="28"/>
      <c r="Y487" s="28"/>
      <c r="Z487" s="28"/>
      <c r="AA487" s="28"/>
    </row>
    <row r="488" spans="1:27" x14ac:dyDescent="0.25">
      <c r="B488" s="23" t="s">
        <v>758</v>
      </c>
    </row>
    <row r="489" spans="1:27" x14ac:dyDescent="0.25">
      <c r="B489" t="s">
        <v>817</v>
      </c>
      <c r="C489" t="s">
        <v>712</v>
      </c>
      <c r="D489" t="s">
        <v>818</v>
      </c>
      <c r="E489" s="31">
        <v>0.3</v>
      </c>
      <c r="F489" t="s">
        <v>761</v>
      </c>
      <c r="G489" t="s">
        <v>749</v>
      </c>
      <c r="H489" s="32">
        <v>32.25</v>
      </c>
      <c r="I489" t="s">
        <v>750</v>
      </c>
      <c r="J489" s="33">
        <f>ROUND(E489/I487* H489,5)</f>
        <v>9.6750000000000007</v>
      </c>
      <c r="K489" s="34"/>
    </row>
    <row r="490" spans="1:27" x14ac:dyDescent="0.25">
      <c r="B490" t="s">
        <v>815</v>
      </c>
      <c r="C490" t="s">
        <v>712</v>
      </c>
      <c r="D490" t="s">
        <v>816</v>
      </c>
      <c r="E490" s="31">
        <v>0.3</v>
      </c>
      <c r="F490" t="s">
        <v>761</v>
      </c>
      <c r="G490" t="s">
        <v>749</v>
      </c>
      <c r="H490" s="32">
        <v>27.71</v>
      </c>
      <c r="I490" t="s">
        <v>750</v>
      </c>
      <c r="J490" s="33">
        <f>ROUND(E490/I487* H490,5)</f>
        <v>8.3130000000000006</v>
      </c>
      <c r="K490" s="34"/>
    </row>
    <row r="491" spans="1:27" x14ac:dyDescent="0.25">
      <c r="D491" s="35" t="s">
        <v>764</v>
      </c>
      <c r="E491" s="34"/>
      <c r="H491" s="34"/>
      <c r="K491" s="32">
        <f>SUM(J489:J490)</f>
        <v>17.988</v>
      </c>
    </row>
    <row r="492" spans="1:27" x14ac:dyDescent="0.25">
      <c r="B492" s="23" t="s">
        <v>765</v>
      </c>
      <c r="E492" s="34"/>
      <c r="H492" s="34"/>
      <c r="K492" s="34"/>
    </row>
    <row r="493" spans="1:27" x14ac:dyDescent="0.25">
      <c r="B493" t="s">
        <v>947</v>
      </c>
      <c r="C493" t="s">
        <v>46</v>
      </c>
      <c r="D493" t="s">
        <v>948</v>
      </c>
      <c r="E493" s="31">
        <v>1</v>
      </c>
      <c r="G493" t="s">
        <v>749</v>
      </c>
      <c r="H493" s="32">
        <v>42.88</v>
      </c>
      <c r="I493" t="s">
        <v>750</v>
      </c>
      <c r="J493" s="33">
        <f>ROUND(E493* H493,5)</f>
        <v>42.88</v>
      </c>
      <c r="K493" s="34"/>
    </row>
    <row r="494" spans="1:27" x14ac:dyDescent="0.25">
      <c r="D494" s="35" t="s">
        <v>768</v>
      </c>
      <c r="E494" s="34"/>
      <c r="H494" s="34"/>
      <c r="K494" s="32">
        <f>SUM(J493:J493)</f>
        <v>42.88</v>
      </c>
    </row>
    <row r="495" spans="1:27" x14ac:dyDescent="0.25">
      <c r="E495" s="34"/>
      <c r="H495" s="34"/>
      <c r="K495" s="34"/>
    </row>
    <row r="496" spans="1:27" x14ac:dyDescent="0.25">
      <c r="D496" s="35" t="s">
        <v>770</v>
      </c>
      <c r="E496" s="34"/>
      <c r="H496" s="34">
        <v>1.5</v>
      </c>
      <c r="I496" t="s">
        <v>754</v>
      </c>
      <c r="J496">
        <f>ROUND(H496/100*K491,5)</f>
        <v>0.26982</v>
      </c>
      <c r="K496" s="34"/>
    </row>
    <row r="497" spans="1:27" x14ac:dyDescent="0.25">
      <c r="D497" s="35" t="s">
        <v>752</v>
      </c>
      <c r="E497" s="34"/>
      <c r="H497" s="34"/>
      <c r="K497" s="36">
        <f>SUM(J488:J496)</f>
        <v>61.137820000000005</v>
      </c>
    </row>
    <row r="498" spans="1:27" x14ac:dyDescent="0.25">
      <c r="D498" s="35" t="s">
        <v>753</v>
      </c>
      <c r="E498" s="34"/>
      <c r="H498" s="34">
        <v>20</v>
      </c>
      <c r="I498" t="s">
        <v>754</v>
      </c>
      <c r="K498" s="32">
        <f>ROUND(H498/100*K497,5)</f>
        <v>12.22756</v>
      </c>
    </row>
    <row r="499" spans="1:27" x14ac:dyDescent="0.25">
      <c r="D499" s="35" t="s">
        <v>755</v>
      </c>
      <c r="E499" s="34"/>
      <c r="H499" s="34"/>
      <c r="K499" s="36">
        <f>SUM(K497:K498)</f>
        <v>73.365380000000002</v>
      </c>
    </row>
    <row r="501" spans="1:27" ht="45" customHeight="1" x14ac:dyDescent="0.25">
      <c r="A501" s="27"/>
      <c r="B501" s="27" t="s">
        <v>949</v>
      </c>
      <c r="C501" s="28" t="s">
        <v>46</v>
      </c>
      <c r="D501" s="7" t="s">
        <v>950</v>
      </c>
      <c r="E501" s="6"/>
      <c r="F501" s="6"/>
      <c r="G501" s="28"/>
      <c r="H501" s="29" t="s">
        <v>740</v>
      </c>
      <c r="I501" s="5">
        <v>1</v>
      </c>
      <c r="J501" s="4"/>
      <c r="K501" s="30">
        <f>ROUND(K515,2)</f>
        <v>5324.89</v>
      </c>
      <c r="L501" s="28"/>
      <c r="M501" s="28"/>
      <c r="N501" s="28"/>
      <c r="O501" s="28"/>
      <c r="P501" s="28"/>
      <c r="Q501" s="28"/>
      <c r="R501" s="28"/>
      <c r="S501" s="28"/>
      <c r="T501" s="28"/>
      <c r="U501" s="28"/>
      <c r="V501" s="28"/>
      <c r="W501" s="28"/>
      <c r="X501" s="28"/>
      <c r="Y501" s="28"/>
      <c r="Z501" s="28"/>
      <c r="AA501" s="28"/>
    </row>
    <row r="502" spans="1:27" x14ac:dyDescent="0.25">
      <c r="B502" s="23" t="s">
        <v>758</v>
      </c>
    </row>
    <row r="503" spans="1:27" x14ac:dyDescent="0.25">
      <c r="B503" t="s">
        <v>815</v>
      </c>
      <c r="C503" t="s">
        <v>712</v>
      </c>
      <c r="D503" t="s">
        <v>816</v>
      </c>
      <c r="E503" s="31">
        <v>4</v>
      </c>
      <c r="F503" t="s">
        <v>761</v>
      </c>
      <c r="G503" t="s">
        <v>749</v>
      </c>
      <c r="H503" s="32">
        <v>27.71</v>
      </c>
      <c r="I503" t="s">
        <v>750</v>
      </c>
      <c r="J503" s="33">
        <f>ROUND(E503/I501* H503,5)</f>
        <v>110.84</v>
      </c>
      <c r="K503" s="34"/>
    </row>
    <row r="504" spans="1:27" x14ac:dyDescent="0.25">
      <c r="B504" t="s">
        <v>817</v>
      </c>
      <c r="C504" t="s">
        <v>712</v>
      </c>
      <c r="D504" t="s">
        <v>818</v>
      </c>
      <c r="E504" s="31">
        <v>4</v>
      </c>
      <c r="F504" t="s">
        <v>761</v>
      </c>
      <c r="G504" t="s">
        <v>749</v>
      </c>
      <c r="H504" s="32">
        <v>32.25</v>
      </c>
      <c r="I504" t="s">
        <v>750</v>
      </c>
      <c r="J504" s="33">
        <f>ROUND(E504/I501* H504,5)</f>
        <v>129</v>
      </c>
      <c r="K504" s="34"/>
    </row>
    <row r="505" spans="1:27" x14ac:dyDescent="0.25">
      <c r="D505" s="35" t="s">
        <v>764</v>
      </c>
      <c r="E505" s="34"/>
      <c r="H505" s="34"/>
      <c r="K505" s="32">
        <f>SUM(J503:J504)</f>
        <v>239.84</v>
      </c>
    </row>
    <row r="506" spans="1:27" x14ac:dyDescent="0.25">
      <c r="B506" s="23" t="s">
        <v>765</v>
      </c>
      <c r="E506" s="34"/>
      <c r="H506" s="34"/>
      <c r="K506" s="34"/>
    </row>
    <row r="507" spans="1:27" x14ac:dyDescent="0.25">
      <c r="B507" t="s">
        <v>951</v>
      </c>
      <c r="C507" t="s">
        <v>46</v>
      </c>
      <c r="D507" t="s">
        <v>952</v>
      </c>
      <c r="E507" s="31">
        <v>2</v>
      </c>
      <c r="G507" t="s">
        <v>749</v>
      </c>
      <c r="H507" s="32">
        <v>30.59</v>
      </c>
      <c r="I507" t="s">
        <v>750</v>
      </c>
      <c r="J507" s="33">
        <f>ROUND(E507* H507,5)</f>
        <v>61.18</v>
      </c>
      <c r="K507" s="34"/>
    </row>
    <row r="508" spans="1:27" x14ac:dyDescent="0.25">
      <c r="D508" s="35" t="s">
        <v>768</v>
      </c>
      <c r="E508" s="34"/>
      <c r="H508" s="34"/>
      <c r="K508" s="32">
        <f>SUM(J507:J507)</f>
        <v>61.18</v>
      </c>
    </row>
    <row r="509" spans="1:27" x14ac:dyDescent="0.25">
      <c r="B509" s="23" t="s">
        <v>747</v>
      </c>
      <c r="E509" s="34"/>
      <c r="H509" s="34"/>
      <c r="K509" s="34"/>
    </row>
    <row r="510" spans="1:27" x14ac:dyDescent="0.25">
      <c r="B510" t="s">
        <v>953</v>
      </c>
      <c r="C510" t="s">
        <v>46</v>
      </c>
      <c r="D510" t="s">
        <v>954</v>
      </c>
      <c r="E510" s="31">
        <v>1</v>
      </c>
      <c r="G510" t="s">
        <v>749</v>
      </c>
      <c r="H510" s="32">
        <v>3979.25</v>
      </c>
      <c r="I510" t="s">
        <v>750</v>
      </c>
      <c r="J510" s="33">
        <f>ROUND(E510* H510,5)</f>
        <v>3979.25</v>
      </c>
      <c r="K510" s="34"/>
    </row>
    <row r="511" spans="1:27" x14ac:dyDescent="0.25">
      <c r="B511" t="s">
        <v>955</v>
      </c>
      <c r="C511" t="s">
        <v>46</v>
      </c>
      <c r="D511" t="s">
        <v>956</v>
      </c>
      <c r="E511" s="31">
        <v>1</v>
      </c>
      <c r="G511" t="s">
        <v>749</v>
      </c>
      <c r="H511" s="32">
        <v>157.13999999999999</v>
      </c>
      <c r="I511" t="s">
        <v>750</v>
      </c>
      <c r="J511" s="33">
        <f>ROUND(E511* H511,5)</f>
        <v>157.13999999999999</v>
      </c>
      <c r="K511" s="34"/>
    </row>
    <row r="512" spans="1:27" x14ac:dyDescent="0.25">
      <c r="D512" s="35" t="s">
        <v>751</v>
      </c>
      <c r="E512" s="34"/>
      <c r="H512" s="34"/>
      <c r="K512" s="32">
        <f>SUM(J510:J511)</f>
        <v>4136.3900000000003</v>
      </c>
    </row>
    <row r="513" spans="1:27" x14ac:dyDescent="0.25">
      <c r="D513" s="35" t="s">
        <v>752</v>
      </c>
      <c r="E513" s="34"/>
      <c r="H513" s="34"/>
      <c r="K513" s="36">
        <f>SUM(J502:J512)</f>
        <v>4437.4100000000008</v>
      </c>
    </row>
    <row r="514" spans="1:27" x14ac:dyDescent="0.25">
      <c r="D514" s="35" t="s">
        <v>753</v>
      </c>
      <c r="E514" s="34"/>
      <c r="H514" s="34">
        <v>20</v>
      </c>
      <c r="I514" t="s">
        <v>754</v>
      </c>
      <c r="K514" s="32">
        <f>ROUND(H514/100*K513,5)</f>
        <v>887.48199999999997</v>
      </c>
    </row>
    <row r="515" spans="1:27" x14ac:dyDescent="0.25">
      <c r="D515" s="35" t="s">
        <v>755</v>
      </c>
      <c r="E515" s="34"/>
      <c r="H515" s="34"/>
      <c r="K515" s="36">
        <f>SUM(K513:K514)</f>
        <v>5324.8920000000007</v>
      </c>
    </row>
    <row r="517" spans="1:27" ht="45" customHeight="1" x14ac:dyDescent="0.25">
      <c r="A517" s="27"/>
      <c r="B517" s="27" t="s">
        <v>957</v>
      </c>
      <c r="C517" s="28" t="s">
        <v>46</v>
      </c>
      <c r="D517" s="7" t="s">
        <v>958</v>
      </c>
      <c r="E517" s="6"/>
      <c r="F517" s="6"/>
      <c r="G517" s="28"/>
      <c r="H517" s="29" t="s">
        <v>740</v>
      </c>
      <c r="I517" s="5">
        <v>1</v>
      </c>
      <c r="J517" s="4"/>
      <c r="K517" s="30">
        <f>ROUND(K527,2)</f>
        <v>463.7</v>
      </c>
      <c r="L517" s="28"/>
      <c r="M517" s="28"/>
      <c r="N517" s="28"/>
      <c r="O517" s="28"/>
      <c r="P517" s="28"/>
      <c r="Q517" s="28"/>
      <c r="R517" s="28"/>
      <c r="S517" s="28"/>
      <c r="T517" s="28"/>
      <c r="U517" s="28"/>
      <c r="V517" s="28"/>
      <c r="W517" s="28"/>
      <c r="X517" s="28"/>
      <c r="Y517" s="28"/>
      <c r="Z517" s="28"/>
      <c r="AA517" s="28"/>
    </row>
    <row r="518" spans="1:27" x14ac:dyDescent="0.25">
      <c r="B518" s="23" t="s">
        <v>758</v>
      </c>
    </row>
    <row r="519" spans="1:27" x14ac:dyDescent="0.25">
      <c r="B519" t="s">
        <v>817</v>
      </c>
      <c r="C519" t="s">
        <v>712</v>
      </c>
      <c r="D519" t="s">
        <v>818</v>
      </c>
      <c r="E519" s="31">
        <v>2</v>
      </c>
      <c r="F519" t="s">
        <v>761</v>
      </c>
      <c r="G519" t="s">
        <v>749</v>
      </c>
      <c r="H519" s="32">
        <v>32.25</v>
      </c>
      <c r="I519" t="s">
        <v>750</v>
      </c>
      <c r="J519" s="33">
        <f>ROUND(E519/I517* H519,5)</f>
        <v>64.5</v>
      </c>
      <c r="K519" s="34"/>
    </row>
    <row r="520" spans="1:27" x14ac:dyDescent="0.25">
      <c r="B520" t="s">
        <v>815</v>
      </c>
      <c r="C520" t="s">
        <v>712</v>
      </c>
      <c r="D520" t="s">
        <v>816</v>
      </c>
      <c r="E520" s="31">
        <v>2</v>
      </c>
      <c r="F520" t="s">
        <v>761</v>
      </c>
      <c r="G520" t="s">
        <v>749</v>
      </c>
      <c r="H520" s="32">
        <v>27.71</v>
      </c>
      <c r="I520" t="s">
        <v>750</v>
      </c>
      <c r="J520" s="33">
        <f>ROUND(E520/I517* H520,5)</f>
        <v>55.42</v>
      </c>
      <c r="K520" s="34"/>
    </row>
    <row r="521" spans="1:27" x14ac:dyDescent="0.25">
      <c r="D521" s="35" t="s">
        <v>764</v>
      </c>
      <c r="E521" s="34"/>
      <c r="H521" s="34"/>
      <c r="K521" s="32">
        <f>SUM(J519:J520)</f>
        <v>119.92</v>
      </c>
    </row>
    <row r="522" spans="1:27" x14ac:dyDescent="0.25">
      <c r="B522" s="23" t="s">
        <v>765</v>
      </c>
      <c r="E522" s="34"/>
      <c r="H522" s="34"/>
      <c r="K522" s="34"/>
    </row>
    <row r="523" spans="1:27" x14ac:dyDescent="0.25">
      <c r="B523" t="s">
        <v>959</v>
      </c>
      <c r="C523" t="s">
        <v>960</v>
      </c>
      <c r="D523" t="s">
        <v>961</v>
      </c>
      <c r="E523" s="31">
        <v>1</v>
      </c>
      <c r="G523" t="s">
        <v>749</v>
      </c>
      <c r="H523" s="32">
        <v>266.5</v>
      </c>
      <c r="I523" t="s">
        <v>750</v>
      </c>
      <c r="J523" s="33">
        <f>ROUND(E523* H523,5)</f>
        <v>266.5</v>
      </c>
      <c r="K523" s="34"/>
    </row>
    <row r="524" spans="1:27" x14ac:dyDescent="0.25">
      <c r="D524" s="35" t="s">
        <v>768</v>
      </c>
      <c r="E524" s="34"/>
      <c r="H524" s="34"/>
      <c r="K524" s="32">
        <f>SUM(J523:J523)</f>
        <v>266.5</v>
      </c>
    </row>
    <row r="525" spans="1:27" x14ac:dyDescent="0.25">
      <c r="D525" s="35" t="s">
        <v>752</v>
      </c>
      <c r="E525" s="34"/>
      <c r="H525" s="34"/>
      <c r="K525" s="36">
        <f>SUM(J518:J524)</f>
        <v>386.42</v>
      </c>
    </row>
    <row r="526" spans="1:27" x14ac:dyDescent="0.25">
      <c r="D526" s="35" t="s">
        <v>753</v>
      </c>
      <c r="E526" s="34"/>
      <c r="H526" s="34">
        <v>20</v>
      </c>
      <c r="I526" t="s">
        <v>754</v>
      </c>
      <c r="K526" s="32">
        <f>ROUND(H526/100*K525,5)</f>
        <v>77.284000000000006</v>
      </c>
    </row>
    <row r="527" spans="1:27" x14ac:dyDescent="0.25">
      <c r="D527" s="35" t="s">
        <v>755</v>
      </c>
      <c r="E527" s="34"/>
      <c r="H527" s="34"/>
      <c r="K527" s="36">
        <f>SUM(K525:K526)</f>
        <v>463.70400000000001</v>
      </c>
    </row>
    <row r="529" spans="1:27" ht="45" customHeight="1" x14ac:dyDescent="0.25">
      <c r="A529" s="27"/>
      <c r="B529" s="27" t="s">
        <v>962</v>
      </c>
      <c r="C529" s="28" t="s">
        <v>46</v>
      </c>
      <c r="D529" s="7" t="s">
        <v>963</v>
      </c>
      <c r="E529" s="6"/>
      <c r="F529" s="6"/>
      <c r="G529" s="28"/>
      <c r="H529" s="29" t="s">
        <v>740</v>
      </c>
      <c r="I529" s="5">
        <v>1</v>
      </c>
      <c r="J529" s="4"/>
      <c r="K529" s="30">
        <f>ROUND(K540,2)</f>
        <v>22.63</v>
      </c>
      <c r="L529" s="28"/>
      <c r="M529" s="28"/>
      <c r="N529" s="28"/>
      <c r="O529" s="28"/>
      <c r="P529" s="28"/>
      <c r="Q529" s="28"/>
      <c r="R529" s="28"/>
      <c r="S529" s="28"/>
      <c r="T529" s="28"/>
      <c r="U529" s="28"/>
      <c r="V529" s="28"/>
      <c r="W529" s="28"/>
      <c r="X529" s="28"/>
      <c r="Y529" s="28"/>
      <c r="Z529" s="28"/>
      <c r="AA529" s="28"/>
    </row>
    <row r="530" spans="1:27" x14ac:dyDescent="0.25">
      <c r="B530" s="23" t="s">
        <v>758</v>
      </c>
    </row>
    <row r="531" spans="1:27" x14ac:dyDescent="0.25">
      <c r="B531" t="s">
        <v>817</v>
      </c>
      <c r="C531" t="s">
        <v>712</v>
      </c>
      <c r="D531" t="s">
        <v>818</v>
      </c>
      <c r="E531" s="31">
        <v>0.18</v>
      </c>
      <c r="F531" t="s">
        <v>761</v>
      </c>
      <c r="G531" t="s">
        <v>749</v>
      </c>
      <c r="H531" s="32">
        <v>32.25</v>
      </c>
      <c r="I531" t="s">
        <v>750</v>
      </c>
      <c r="J531" s="33">
        <f>ROUND(E531/I529* H531,5)</f>
        <v>5.8049999999999997</v>
      </c>
      <c r="K531" s="34"/>
    </row>
    <row r="532" spans="1:27" x14ac:dyDescent="0.25">
      <c r="D532" s="35" t="s">
        <v>764</v>
      </c>
      <c r="E532" s="34"/>
      <c r="H532" s="34"/>
      <c r="K532" s="32">
        <f>SUM(J531:J531)</f>
        <v>5.8049999999999997</v>
      </c>
    </row>
    <row r="533" spans="1:27" x14ac:dyDescent="0.25">
      <c r="B533" s="23" t="s">
        <v>765</v>
      </c>
      <c r="E533" s="34"/>
      <c r="H533" s="34"/>
      <c r="K533" s="34"/>
    </row>
    <row r="534" spans="1:27" x14ac:dyDescent="0.25">
      <c r="B534" t="s">
        <v>964</v>
      </c>
      <c r="C534" t="s">
        <v>46</v>
      </c>
      <c r="D534" t="s">
        <v>965</v>
      </c>
      <c r="E534" s="31">
        <v>1</v>
      </c>
      <c r="G534" t="s">
        <v>749</v>
      </c>
      <c r="H534" s="32">
        <v>12.97</v>
      </c>
      <c r="I534" t="s">
        <v>750</v>
      </c>
      <c r="J534" s="33">
        <f>ROUND(E534* H534,5)</f>
        <v>12.97</v>
      </c>
      <c r="K534" s="34"/>
    </row>
    <row r="535" spans="1:27" x14ac:dyDescent="0.25">
      <c r="D535" s="35" t="s">
        <v>768</v>
      </c>
      <c r="E535" s="34"/>
      <c r="H535" s="34"/>
      <c r="K535" s="32">
        <f>SUM(J534:J534)</f>
        <v>12.97</v>
      </c>
    </row>
    <row r="536" spans="1:27" x14ac:dyDescent="0.25">
      <c r="E536" s="34"/>
      <c r="H536" s="34"/>
      <c r="K536" s="34"/>
    </row>
    <row r="537" spans="1:27" x14ac:dyDescent="0.25">
      <c r="D537" s="35" t="s">
        <v>770</v>
      </c>
      <c r="E537" s="34"/>
      <c r="H537" s="34">
        <v>1.5</v>
      </c>
      <c r="I537" t="s">
        <v>754</v>
      </c>
      <c r="J537">
        <f>ROUND(H537/100*K532,5)</f>
        <v>8.7080000000000005E-2</v>
      </c>
      <c r="K537" s="34"/>
    </row>
    <row r="538" spans="1:27" x14ac:dyDescent="0.25">
      <c r="D538" s="35" t="s">
        <v>752</v>
      </c>
      <c r="E538" s="34"/>
      <c r="H538" s="34"/>
      <c r="K538" s="36">
        <f>SUM(J530:J537)</f>
        <v>18.862079999999999</v>
      </c>
    </row>
    <row r="539" spans="1:27" x14ac:dyDescent="0.25">
      <c r="D539" s="35" t="s">
        <v>753</v>
      </c>
      <c r="E539" s="34"/>
      <c r="H539" s="34">
        <v>20</v>
      </c>
      <c r="I539" t="s">
        <v>754</v>
      </c>
      <c r="K539" s="32">
        <f>ROUND(H539/100*K538,5)</f>
        <v>3.7724199999999999</v>
      </c>
    </row>
    <row r="540" spans="1:27" x14ac:dyDescent="0.25">
      <c r="D540" s="35" t="s">
        <v>755</v>
      </c>
      <c r="E540" s="34"/>
      <c r="H540" s="34"/>
      <c r="K540" s="36">
        <f>SUM(K538:K539)</f>
        <v>22.634499999999999</v>
      </c>
    </row>
    <row r="542" spans="1:27" ht="45" customHeight="1" x14ac:dyDescent="0.25">
      <c r="A542" s="27"/>
      <c r="B542" s="27" t="s">
        <v>966</v>
      </c>
      <c r="C542" s="28" t="s">
        <v>46</v>
      </c>
      <c r="D542" s="7" t="s">
        <v>967</v>
      </c>
      <c r="E542" s="6"/>
      <c r="F542" s="6"/>
      <c r="G542" s="28"/>
      <c r="H542" s="29" t="s">
        <v>740</v>
      </c>
      <c r="I542" s="5">
        <v>1</v>
      </c>
      <c r="J542" s="4"/>
      <c r="K542" s="30">
        <f>ROUND(K553,2)</f>
        <v>35.47</v>
      </c>
      <c r="L542" s="28"/>
      <c r="M542" s="28"/>
      <c r="N542" s="28"/>
      <c r="O542" s="28"/>
      <c r="P542" s="28"/>
      <c r="Q542" s="28"/>
      <c r="R542" s="28"/>
      <c r="S542" s="28"/>
      <c r="T542" s="28"/>
      <c r="U542" s="28"/>
      <c r="V542" s="28"/>
      <c r="W542" s="28"/>
      <c r="X542" s="28"/>
      <c r="Y542" s="28"/>
      <c r="Z542" s="28"/>
      <c r="AA542" s="28"/>
    </row>
    <row r="543" spans="1:27" x14ac:dyDescent="0.25">
      <c r="B543" s="23" t="s">
        <v>758</v>
      </c>
    </row>
    <row r="544" spans="1:27" x14ac:dyDescent="0.25">
      <c r="B544" t="s">
        <v>817</v>
      </c>
      <c r="C544" t="s">
        <v>712</v>
      </c>
      <c r="D544" t="s">
        <v>818</v>
      </c>
      <c r="E544" s="31">
        <v>0.22</v>
      </c>
      <c r="F544" t="s">
        <v>761</v>
      </c>
      <c r="G544" t="s">
        <v>749</v>
      </c>
      <c r="H544" s="32">
        <v>32.25</v>
      </c>
      <c r="I544" t="s">
        <v>750</v>
      </c>
      <c r="J544" s="33">
        <f>ROUND(E544/I542* H544,5)</f>
        <v>7.0949999999999998</v>
      </c>
      <c r="K544" s="34"/>
    </row>
    <row r="545" spans="1:27" x14ac:dyDescent="0.25">
      <c r="D545" s="35" t="s">
        <v>764</v>
      </c>
      <c r="E545" s="34"/>
      <c r="H545" s="34"/>
      <c r="K545" s="32">
        <f>SUM(J544:J544)</f>
        <v>7.0949999999999998</v>
      </c>
    </row>
    <row r="546" spans="1:27" x14ac:dyDescent="0.25">
      <c r="B546" s="23" t="s">
        <v>765</v>
      </c>
      <c r="E546" s="34"/>
      <c r="H546" s="34"/>
      <c r="K546" s="34"/>
    </row>
    <row r="547" spans="1:27" x14ac:dyDescent="0.25">
      <c r="B547" t="s">
        <v>968</v>
      </c>
      <c r="C547" t="s">
        <v>46</v>
      </c>
      <c r="D547" t="s">
        <v>969</v>
      </c>
      <c r="E547" s="31">
        <v>1</v>
      </c>
      <c r="G547" t="s">
        <v>749</v>
      </c>
      <c r="H547" s="32">
        <v>22.36</v>
      </c>
      <c r="I547" t="s">
        <v>750</v>
      </c>
      <c r="J547" s="33">
        <f>ROUND(E547* H547,5)</f>
        <v>22.36</v>
      </c>
      <c r="K547" s="34"/>
    </row>
    <row r="548" spans="1:27" x14ac:dyDescent="0.25">
      <c r="D548" s="35" t="s">
        <v>768</v>
      </c>
      <c r="E548" s="34"/>
      <c r="H548" s="34"/>
      <c r="K548" s="32">
        <f>SUM(J547:J547)</f>
        <v>22.36</v>
      </c>
    </row>
    <row r="549" spans="1:27" x14ac:dyDescent="0.25">
      <c r="E549" s="34"/>
      <c r="H549" s="34"/>
      <c r="K549" s="34"/>
    </row>
    <row r="550" spans="1:27" x14ac:dyDescent="0.25">
      <c r="D550" s="35" t="s">
        <v>770</v>
      </c>
      <c r="E550" s="34"/>
      <c r="H550" s="34">
        <v>1.5</v>
      </c>
      <c r="I550" t="s">
        <v>754</v>
      </c>
      <c r="J550">
        <f>ROUND(H550/100*K545,5)</f>
        <v>0.10643</v>
      </c>
      <c r="K550" s="34"/>
    </row>
    <row r="551" spans="1:27" x14ac:dyDescent="0.25">
      <c r="D551" s="35" t="s">
        <v>752</v>
      </c>
      <c r="E551" s="34"/>
      <c r="H551" s="34"/>
      <c r="K551" s="36">
        <f>SUM(J543:J550)</f>
        <v>29.561429999999998</v>
      </c>
    </row>
    <row r="552" spans="1:27" x14ac:dyDescent="0.25">
      <c r="D552" s="35" t="s">
        <v>753</v>
      </c>
      <c r="E552" s="34"/>
      <c r="H552" s="34">
        <v>20</v>
      </c>
      <c r="I552" t="s">
        <v>754</v>
      </c>
      <c r="K552" s="32">
        <f>ROUND(H552/100*K551,5)</f>
        <v>5.9122899999999996</v>
      </c>
    </row>
    <row r="553" spans="1:27" x14ac:dyDescent="0.25">
      <c r="D553" s="35" t="s">
        <v>755</v>
      </c>
      <c r="E553" s="34"/>
      <c r="H553" s="34"/>
      <c r="K553" s="36">
        <f>SUM(K551:K552)</f>
        <v>35.47372</v>
      </c>
    </row>
    <row r="555" spans="1:27" ht="45" customHeight="1" x14ac:dyDescent="0.25">
      <c r="A555" s="27"/>
      <c r="B555" s="27" t="s">
        <v>970</v>
      </c>
      <c r="C555" s="28" t="s">
        <v>155</v>
      </c>
      <c r="D555" s="7" t="s">
        <v>971</v>
      </c>
      <c r="E555" s="6"/>
      <c r="F555" s="6"/>
      <c r="G555" s="28"/>
      <c r="H555" s="29" t="s">
        <v>740</v>
      </c>
      <c r="I555" s="5">
        <v>1</v>
      </c>
      <c r="J555" s="4"/>
      <c r="K555" s="30">
        <f>ROUND(K566,2)</f>
        <v>17.059999999999999</v>
      </c>
      <c r="L555" s="28"/>
      <c r="M555" s="28"/>
      <c r="N555" s="28"/>
      <c r="O555" s="28"/>
      <c r="P555" s="28"/>
      <c r="Q555" s="28"/>
      <c r="R555" s="28"/>
      <c r="S555" s="28"/>
      <c r="T555" s="28"/>
      <c r="U555" s="28"/>
      <c r="V555" s="28"/>
      <c r="W555" s="28"/>
      <c r="X555" s="28"/>
      <c r="Y555" s="28"/>
      <c r="Z555" s="28"/>
      <c r="AA555" s="28"/>
    </row>
    <row r="556" spans="1:27" x14ac:dyDescent="0.25">
      <c r="B556" s="23" t="s">
        <v>758</v>
      </c>
    </row>
    <row r="557" spans="1:27" x14ac:dyDescent="0.25">
      <c r="B557" t="s">
        <v>972</v>
      </c>
      <c r="C557" t="s">
        <v>712</v>
      </c>
      <c r="D557" t="s">
        <v>973</v>
      </c>
      <c r="E557" s="31">
        <v>0.11</v>
      </c>
      <c r="F557" t="s">
        <v>761</v>
      </c>
      <c r="G557" t="s">
        <v>749</v>
      </c>
      <c r="H557" s="32">
        <v>20.89</v>
      </c>
      <c r="I557" t="s">
        <v>750</v>
      </c>
      <c r="J557" s="33">
        <f>ROUND(E557/I555* H557,5)</f>
        <v>2.2978999999999998</v>
      </c>
      <c r="K557" s="34"/>
    </row>
    <row r="558" spans="1:27" x14ac:dyDescent="0.25">
      <c r="B558" t="s">
        <v>974</v>
      </c>
      <c r="C558" t="s">
        <v>712</v>
      </c>
      <c r="D558" t="s">
        <v>975</v>
      </c>
      <c r="E558" s="31">
        <v>0.11</v>
      </c>
      <c r="F558" t="s">
        <v>761</v>
      </c>
      <c r="G558" t="s">
        <v>749</v>
      </c>
      <c r="H558" s="32">
        <v>23.52</v>
      </c>
      <c r="I558" t="s">
        <v>750</v>
      </c>
      <c r="J558" s="33">
        <f>ROUND(E558/I555* H558,5)</f>
        <v>2.5872000000000002</v>
      </c>
      <c r="K558" s="34"/>
    </row>
    <row r="559" spans="1:27" x14ac:dyDescent="0.25">
      <c r="D559" s="35" t="s">
        <v>764</v>
      </c>
      <c r="E559" s="34"/>
      <c r="H559" s="34"/>
      <c r="K559" s="32">
        <f>SUM(J557:J558)</f>
        <v>4.8850999999999996</v>
      </c>
    </row>
    <row r="560" spans="1:27" x14ac:dyDescent="0.25">
      <c r="B560" s="23" t="s">
        <v>765</v>
      </c>
      <c r="E560" s="34"/>
      <c r="H560" s="34"/>
      <c r="K560" s="34"/>
    </row>
    <row r="561" spans="1:27" x14ac:dyDescent="0.25">
      <c r="B561" t="s">
        <v>976</v>
      </c>
      <c r="C561" t="s">
        <v>977</v>
      </c>
      <c r="D561" t="s">
        <v>978</v>
      </c>
      <c r="E561" s="31">
        <v>1</v>
      </c>
      <c r="G561" t="s">
        <v>749</v>
      </c>
      <c r="H561" s="32">
        <v>4.22</v>
      </c>
      <c r="I561" t="s">
        <v>750</v>
      </c>
      <c r="J561" s="33">
        <f>ROUND(E561* H561,5)</f>
        <v>4.22</v>
      </c>
      <c r="K561" s="34"/>
    </row>
    <row r="562" spans="1:27" x14ac:dyDescent="0.25">
      <c r="B562" t="s">
        <v>979</v>
      </c>
      <c r="C562" t="s">
        <v>155</v>
      </c>
      <c r="D562" t="s">
        <v>980</v>
      </c>
      <c r="E562" s="31">
        <v>1</v>
      </c>
      <c r="G562" t="s">
        <v>749</v>
      </c>
      <c r="H562" s="32">
        <v>5.1100000000000003</v>
      </c>
      <c r="I562" t="s">
        <v>750</v>
      </c>
      <c r="J562" s="33">
        <f>ROUND(E562* H562,5)</f>
        <v>5.1100000000000003</v>
      </c>
      <c r="K562" s="34"/>
    </row>
    <row r="563" spans="1:27" x14ac:dyDescent="0.25">
      <c r="D563" s="35" t="s">
        <v>768</v>
      </c>
      <c r="E563" s="34"/>
      <c r="H563" s="34"/>
      <c r="K563" s="32">
        <f>SUM(J561:J562)</f>
        <v>9.33</v>
      </c>
    </row>
    <row r="564" spans="1:27" x14ac:dyDescent="0.25">
      <c r="D564" s="35" t="s">
        <v>752</v>
      </c>
      <c r="E564" s="34"/>
      <c r="H564" s="34"/>
      <c r="K564" s="36">
        <f>SUM(J556:J563)</f>
        <v>14.2151</v>
      </c>
    </row>
    <row r="565" spans="1:27" x14ac:dyDescent="0.25">
      <c r="D565" s="35" t="s">
        <v>753</v>
      </c>
      <c r="E565" s="34"/>
      <c r="H565" s="34">
        <v>20</v>
      </c>
      <c r="I565" t="s">
        <v>754</v>
      </c>
      <c r="K565" s="32">
        <f>ROUND(H565/100*K564,5)</f>
        <v>2.8430200000000001</v>
      </c>
    </row>
    <row r="566" spans="1:27" x14ac:dyDescent="0.25">
      <c r="D566" s="35" t="s">
        <v>755</v>
      </c>
      <c r="E566" s="34"/>
      <c r="H566" s="34"/>
      <c r="K566" s="36">
        <f>SUM(K564:K565)</f>
        <v>17.058119999999999</v>
      </c>
    </row>
    <row r="568" spans="1:27" ht="45" customHeight="1" x14ac:dyDescent="0.25">
      <c r="A568" s="27"/>
      <c r="B568" s="27" t="s">
        <v>981</v>
      </c>
      <c r="C568" s="28" t="s">
        <v>719</v>
      </c>
      <c r="D568" s="7" t="s">
        <v>982</v>
      </c>
      <c r="E568" s="6"/>
      <c r="F568" s="6"/>
      <c r="G568" s="28"/>
      <c r="H568" s="29" t="s">
        <v>740</v>
      </c>
      <c r="I568" s="5">
        <v>1</v>
      </c>
      <c r="J568" s="4"/>
      <c r="K568" s="30">
        <v>13272.68</v>
      </c>
      <c r="L568" s="28"/>
      <c r="M568" s="28"/>
      <c r="N568" s="28"/>
      <c r="O568" s="28"/>
      <c r="P568" s="28"/>
      <c r="Q568" s="28"/>
      <c r="R568" s="28"/>
      <c r="S568" s="28"/>
      <c r="T568" s="28"/>
      <c r="U568" s="28"/>
      <c r="V568" s="28"/>
      <c r="W568" s="28"/>
      <c r="X568" s="28"/>
      <c r="Y568" s="28"/>
      <c r="Z568" s="28"/>
      <c r="AA568" s="28"/>
    </row>
    <row r="569" spans="1:27" ht="45" customHeight="1" x14ac:dyDescent="0.25">
      <c r="A569" s="27" t="s">
        <v>983</v>
      </c>
      <c r="B569" s="27" t="s">
        <v>729</v>
      </c>
      <c r="C569" s="28" t="s">
        <v>155</v>
      </c>
      <c r="D569" s="7" t="s">
        <v>730</v>
      </c>
      <c r="E569" s="6"/>
      <c r="F569" s="6"/>
      <c r="G569" s="28"/>
      <c r="H569" s="29" t="s">
        <v>740</v>
      </c>
      <c r="I569" s="5">
        <v>1</v>
      </c>
      <c r="J569" s="4"/>
      <c r="K569" s="30">
        <f>ROUND(K579,2)</f>
        <v>12028.8</v>
      </c>
      <c r="L569" s="28"/>
      <c r="M569" s="28"/>
      <c r="N569" s="28"/>
      <c r="O569" s="28"/>
      <c r="P569" s="28"/>
      <c r="Q569" s="28"/>
      <c r="R569" s="28"/>
      <c r="S569" s="28"/>
      <c r="T569" s="28"/>
      <c r="U569" s="28"/>
      <c r="V569" s="28"/>
      <c r="W569" s="28"/>
      <c r="X569" s="28"/>
      <c r="Y569" s="28"/>
      <c r="Z569" s="28"/>
      <c r="AA569" s="28"/>
    </row>
    <row r="570" spans="1:27" x14ac:dyDescent="0.25">
      <c r="B570" s="23" t="s">
        <v>758</v>
      </c>
    </row>
    <row r="571" spans="1:27" x14ac:dyDescent="0.25">
      <c r="B571" t="s">
        <v>984</v>
      </c>
      <c r="C571" t="s">
        <v>712</v>
      </c>
      <c r="D571" t="s">
        <v>985</v>
      </c>
      <c r="E571" s="31">
        <v>100</v>
      </c>
      <c r="F571" t="s">
        <v>761</v>
      </c>
      <c r="G571" t="s">
        <v>749</v>
      </c>
      <c r="H571" s="32">
        <v>31.2</v>
      </c>
      <c r="I571" t="s">
        <v>750</v>
      </c>
      <c r="J571" s="33">
        <f>ROUND(E571/I569* H571,5)</f>
        <v>3120</v>
      </c>
      <c r="K571" s="34"/>
    </row>
    <row r="572" spans="1:27" x14ac:dyDescent="0.25">
      <c r="B572" t="s">
        <v>986</v>
      </c>
      <c r="C572" t="s">
        <v>712</v>
      </c>
      <c r="D572" t="s">
        <v>987</v>
      </c>
      <c r="E572" s="31">
        <v>100</v>
      </c>
      <c r="F572" t="s">
        <v>761</v>
      </c>
      <c r="G572" t="s">
        <v>749</v>
      </c>
      <c r="H572" s="32">
        <v>26.04</v>
      </c>
      <c r="I572" t="s">
        <v>750</v>
      </c>
      <c r="J572" s="33">
        <f>ROUND(E572/I569* H572,5)</f>
        <v>2604</v>
      </c>
      <c r="K572" s="34"/>
    </row>
    <row r="573" spans="1:27" x14ac:dyDescent="0.25">
      <c r="D573" s="35" t="s">
        <v>764</v>
      </c>
      <c r="E573" s="34"/>
      <c r="H573" s="34"/>
      <c r="K573" s="32">
        <f>SUM(J571:J572)</f>
        <v>5724</v>
      </c>
    </row>
    <row r="574" spans="1:27" x14ac:dyDescent="0.25">
      <c r="B574" s="23" t="s">
        <v>765</v>
      </c>
      <c r="E574" s="34"/>
      <c r="H574" s="34"/>
      <c r="K574" s="34"/>
    </row>
    <row r="575" spans="1:27" x14ac:dyDescent="0.25">
      <c r="B575" t="s">
        <v>988</v>
      </c>
      <c r="C575" t="s">
        <v>155</v>
      </c>
      <c r="D575" t="s">
        <v>989</v>
      </c>
      <c r="E575" s="31">
        <v>1</v>
      </c>
      <c r="G575" t="s">
        <v>749</v>
      </c>
      <c r="H575" s="32">
        <v>4300</v>
      </c>
      <c r="I575" t="s">
        <v>750</v>
      </c>
      <c r="J575" s="33">
        <f>ROUND(E575* H575,5)</f>
        <v>4300</v>
      </c>
      <c r="K575" s="34"/>
    </row>
    <row r="576" spans="1:27" x14ac:dyDescent="0.25">
      <c r="D576" s="35" t="s">
        <v>768</v>
      </c>
      <c r="E576" s="34"/>
      <c r="H576" s="34"/>
      <c r="K576" s="32">
        <f>SUM(J575:J575)</f>
        <v>4300</v>
      </c>
    </row>
    <row r="577" spans="1:27" x14ac:dyDescent="0.25">
      <c r="D577" s="35" t="s">
        <v>752</v>
      </c>
      <c r="E577" s="34"/>
      <c r="H577" s="34"/>
      <c r="K577" s="36">
        <f>SUM(J570:J576)</f>
        <v>10024</v>
      </c>
    </row>
    <row r="578" spans="1:27" x14ac:dyDescent="0.25">
      <c r="D578" s="35" t="s">
        <v>753</v>
      </c>
      <c r="E578" s="34"/>
      <c r="H578" s="34">
        <v>20</v>
      </c>
      <c r="I578" t="s">
        <v>754</v>
      </c>
      <c r="K578" s="32">
        <f>ROUND(H578/100*K577,5)</f>
        <v>2004.8</v>
      </c>
    </row>
    <row r="579" spans="1:27" x14ac:dyDescent="0.25">
      <c r="D579" s="35" t="s">
        <v>755</v>
      </c>
      <c r="E579" s="34"/>
      <c r="H579" s="34"/>
      <c r="K579" s="36">
        <f>SUM(K577:K578)</f>
        <v>12028.8</v>
      </c>
    </row>
    <row r="581" spans="1:27" ht="45" customHeight="1" x14ac:dyDescent="0.25">
      <c r="A581" s="27" t="s">
        <v>990</v>
      </c>
      <c r="B581" s="27" t="s">
        <v>725</v>
      </c>
      <c r="C581" s="28" t="s">
        <v>155</v>
      </c>
      <c r="D581" s="7" t="s">
        <v>726</v>
      </c>
      <c r="E581" s="6"/>
      <c r="F581" s="6"/>
      <c r="G581" s="28"/>
      <c r="H581" s="29" t="s">
        <v>740</v>
      </c>
      <c r="I581" s="5">
        <v>1</v>
      </c>
      <c r="J581" s="4"/>
      <c r="K581" s="30">
        <v>1740</v>
      </c>
      <c r="L581" s="28"/>
      <c r="M581" s="28"/>
      <c r="N581" s="28"/>
      <c r="O581" s="28"/>
      <c r="P581" s="28"/>
      <c r="Q581" s="28"/>
      <c r="R581" s="28"/>
      <c r="S581" s="28"/>
      <c r="T581" s="28"/>
      <c r="U581" s="28"/>
      <c r="V581" s="28"/>
      <c r="W581" s="28"/>
      <c r="X581" s="28"/>
      <c r="Y581" s="28"/>
      <c r="Z581" s="28"/>
      <c r="AA581" s="28"/>
    </row>
    <row r="582" spans="1:27" ht="45" customHeight="1" x14ac:dyDescent="0.25">
      <c r="A582" s="27" t="s">
        <v>991</v>
      </c>
      <c r="B582" s="27" t="s">
        <v>723</v>
      </c>
      <c r="C582" s="28" t="s">
        <v>155</v>
      </c>
      <c r="D582" s="7" t="s">
        <v>724</v>
      </c>
      <c r="E582" s="6"/>
      <c r="F582" s="6"/>
      <c r="G582" s="28"/>
      <c r="H582" s="29" t="s">
        <v>740</v>
      </c>
      <c r="I582" s="5">
        <v>1</v>
      </c>
      <c r="J582" s="4"/>
      <c r="K582" s="30">
        <v>3468</v>
      </c>
      <c r="L582" s="28"/>
      <c r="M582" s="28"/>
      <c r="N582" s="28"/>
      <c r="O582" s="28"/>
      <c r="P582" s="28"/>
      <c r="Q582" s="28"/>
      <c r="R582" s="28"/>
      <c r="S582" s="28"/>
      <c r="T582" s="28"/>
      <c r="U582" s="28"/>
      <c r="V582" s="28"/>
      <c r="W582" s="28"/>
      <c r="X582" s="28"/>
      <c r="Y582" s="28"/>
      <c r="Z582" s="28"/>
      <c r="AA582" s="28"/>
    </row>
    <row r="583" spans="1:27" ht="45" customHeight="1" x14ac:dyDescent="0.25">
      <c r="A583" s="27" t="s">
        <v>992</v>
      </c>
      <c r="B583" s="27" t="s">
        <v>727</v>
      </c>
      <c r="C583" s="28" t="s">
        <v>155</v>
      </c>
      <c r="D583" s="7" t="s">
        <v>728</v>
      </c>
      <c r="E583" s="6"/>
      <c r="F583" s="6"/>
      <c r="G583" s="28"/>
      <c r="H583" s="29" t="s">
        <v>740</v>
      </c>
      <c r="I583" s="5">
        <v>1</v>
      </c>
      <c r="J583" s="4"/>
      <c r="K583" s="30">
        <v>672</v>
      </c>
      <c r="L583" s="28"/>
      <c r="M583" s="28"/>
      <c r="N583" s="28"/>
      <c r="O583" s="28"/>
      <c r="P583" s="28"/>
      <c r="Q583" s="28"/>
      <c r="R583" s="28"/>
      <c r="S583" s="28"/>
      <c r="T583" s="28"/>
      <c r="U583" s="28"/>
      <c r="V583" s="28"/>
      <c r="W583" s="28"/>
      <c r="X583" s="28"/>
      <c r="Y583" s="28"/>
      <c r="Z583" s="28"/>
      <c r="AA583" s="28"/>
    </row>
    <row r="584" spans="1:27" ht="45" customHeight="1" x14ac:dyDescent="0.25">
      <c r="A584" s="27" t="s">
        <v>993</v>
      </c>
      <c r="B584" s="27" t="s">
        <v>721</v>
      </c>
      <c r="C584" s="28" t="s">
        <v>46</v>
      </c>
      <c r="D584" s="7" t="s">
        <v>722</v>
      </c>
      <c r="E584" s="6"/>
      <c r="F584" s="6"/>
      <c r="G584" s="28"/>
      <c r="H584" s="29" t="s">
        <v>740</v>
      </c>
      <c r="I584" s="5">
        <v>1</v>
      </c>
      <c r="J584" s="4"/>
      <c r="K584" s="30">
        <v>2220</v>
      </c>
      <c r="L584" s="28"/>
      <c r="M584" s="28"/>
      <c r="N584" s="28"/>
      <c r="O584" s="28"/>
      <c r="P584" s="28"/>
      <c r="Q584" s="28"/>
      <c r="R584" s="28"/>
      <c r="S584" s="28"/>
      <c r="T584" s="28"/>
      <c r="U584" s="28"/>
      <c r="V584" s="28"/>
      <c r="W584" s="28"/>
      <c r="X584" s="28"/>
      <c r="Y584" s="28"/>
      <c r="Z584" s="28"/>
      <c r="AA584" s="28"/>
    </row>
    <row r="585" spans="1:27" ht="45" customHeight="1" x14ac:dyDescent="0.25">
      <c r="A585" s="27" t="s">
        <v>994</v>
      </c>
      <c r="B585" s="27" t="s">
        <v>697</v>
      </c>
      <c r="C585" s="28" t="s">
        <v>272</v>
      </c>
      <c r="D585" s="7" t="s">
        <v>698</v>
      </c>
      <c r="E585" s="6"/>
      <c r="F585" s="6"/>
      <c r="G585" s="28"/>
      <c r="H585" s="29" t="s">
        <v>740</v>
      </c>
      <c r="I585" s="5">
        <v>1</v>
      </c>
      <c r="J585" s="4"/>
      <c r="K585" s="30">
        <f>ROUND(K604,2)</f>
        <v>56.26</v>
      </c>
      <c r="L585" s="28"/>
      <c r="M585" s="28"/>
      <c r="N585" s="28"/>
      <c r="O585" s="28"/>
      <c r="P585" s="28"/>
      <c r="Q585" s="28"/>
      <c r="R585" s="28"/>
      <c r="S585" s="28"/>
      <c r="T585" s="28"/>
      <c r="U585" s="28"/>
      <c r="V585" s="28"/>
      <c r="W585" s="28"/>
      <c r="X585" s="28"/>
      <c r="Y585" s="28"/>
      <c r="Z585" s="28"/>
      <c r="AA585" s="28"/>
    </row>
    <row r="586" spans="1:27" x14ac:dyDescent="0.25">
      <c r="B586" s="23" t="s">
        <v>758</v>
      </c>
    </row>
    <row r="587" spans="1:27" x14ac:dyDescent="0.25">
      <c r="B587" t="s">
        <v>995</v>
      </c>
      <c r="C587" t="s">
        <v>712</v>
      </c>
      <c r="D587" t="s">
        <v>996</v>
      </c>
      <c r="E587" s="31">
        <v>0.4</v>
      </c>
      <c r="F587" t="s">
        <v>761</v>
      </c>
      <c r="G587" t="s">
        <v>749</v>
      </c>
      <c r="H587" s="32">
        <v>31.2</v>
      </c>
      <c r="I587" t="s">
        <v>750</v>
      </c>
      <c r="J587" s="33">
        <f>ROUND(E587/I585* H587,5)</f>
        <v>12.48</v>
      </c>
      <c r="K587" s="34"/>
    </row>
    <row r="588" spans="1:27" x14ac:dyDescent="0.25">
      <c r="B588" t="s">
        <v>997</v>
      </c>
      <c r="C588" t="s">
        <v>712</v>
      </c>
      <c r="D588" t="s">
        <v>998</v>
      </c>
      <c r="E588" s="31">
        <v>0.2</v>
      </c>
      <c r="F588" t="s">
        <v>761</v>
      </c>
      <c r="G588" t="s">
        <v>749</v>
      </c>
      <c r="H588" s="32">
        <v>27.71</v>
      </c>
      <c r="I588" t="s">
        <v>750</v>
      </c>
      <c r="J588" s="33">
        <f>ROUND(E588/I585* H588,5)</f>
        <v>5.5419999999999998</v>
      </c>
      <c r="K588" s="34"/>
    </row>
    <row r="589" spans="1:27" x14ac:dyDescent="0.25">
      <c r="D589" s="35" t="s">
        <v>764</v>
      </c>
      <c r="E589" s="34"/>
      <c r="H589" s="34"/>
      <c r="K589" s="32">
        <f>SUM(J587:J588)</f>
        <v>18.021999999999998</v>
      </c>
    </row>
    <row r="590" spans="1:27" x14ac:dyDescent="0.25">
      <c r="B590" s="23" t="s">
        <v>765</v>
      </c>
      <c r="E590" s="34"/>
      <c r="H590" s="34"/>
      <c r="K590" s="34"/>
    </row>
    <row r="591" spans="1:27" x14ac:dyDescent="0.25">
      <c r="B591" t="s">
        <v>999</v>
      </c>
      <c r="C591" t="s">
        <v>17</v>
      </c>
      <c r="D591" t="s">
        <v>1000</v>
      </c>
      <c r="E591" s="31">
        <v>0.47</v>
      </c>
      <c r="G591" t="s">
        <v>749</v>
      </c>
      <c r="H591" s="32">
        <v>0.56000000000000005</v>
      </c>
      <c r="I591" t="s">
        <v>750</v>
      </c>
      <c r="J591" s="33">
        <f t="shared" ref="J591:J600" si="0">ROUND(E591* H591,5)</f>
        <v>0.26319999999999999</v>
      </c>
      <c r="K591" s="34"/>
    </row>
    <row r="592" spans="1:27" x14ac:dyDescent="0.25">
      <c r="B592" t="s">
        <v>1001</v>
      </c>
      <c r="C592" t="s">
        <v>1002</v>
      </c>
      <c r="D592" t="s">
        <v>1003</v>
      </c>
      <c r="E592" s="31">
        <v>0.3</v>
      </c>
      <c r="G592" t="s">
        <v>749</v>
      </c>
      <c r="H592" s="32">
        <v>9.3000000000000007</v>
      </c>
      <c r="I592" t="s">
        <v>750</v>
      </c>
      <c r="J592" s="33">
        <f t="shared" si="0"/>
        <v>2.79</v>
      </c>
      <c r="K592" s="34"/>
    </row>
    <row r="593" spans="1:27" x14ac:dyDescent="0.25">
      <c r="B593" t="s">
        <v>1004</v>
      </c>
      <c r="C593" t="s">
        <v>1002</v>
      </c>
      <c r="D593" t="s">
        <v>1005</v>
      </c>
      <c r="E593" s="31">
        <v>0.12</v>
      </c>
      <c r="G593" t="s">
        <v>749</v>
      </c>
      <c r="H593" s="32">
        <v>2.0699999999999998</v>
      </c>
      <c r="I593" t="s">
        <v>750</v>
      </c>
      <c r="J593" s="33">
        <f t="shared" si="0"/>
        <v>0.24840000000000001</v>
      </c>
      <c r="K593" s="34"/>
    </row>
    <row r="594" spans="1:27" x14ac:dyDescent="0.25">
      <c r="B594" t="s">
        <v>1006</v>
      </c>
      <c r="C594" t="s">
        <v>46</v>
      </c>
      <c r="D594" t="s">
        <v>1007</v>
      </c>
      <c r="E594" s="31">
        <v>6</v>
      </c>
      <c r="G594" t="s">
        <v>749</v>
      </c>
      <c r="H594" s="32">
        <v>0.15</v>
      </c>
      <c r="I594" t="s">
        <v>750</v>
      </c>
      <c r="J594" s="33">
        <f t="shared" si="0"/>
        <v>0.9</v>
      </c>
      <c r="K594" s="34"/>
    </row>
    <row r="595" spans="1:27" x14ac:dyDescent="0.25">
      <c r="B595" t="s">
        <v>1008</v>
      </c>
      <c r="C595" t="s">
        <v>272</v>
      </c>
      <c r="D595" t="s">
        <v>1009</v>
      </c>
      <c r="E595" s="31">
        <v>2.06</v>
      </c>
      <c r="G595" t="s">
        <v>749</v>
      </c>
      <c r="H595" s="32">
        <v>7.92</v>
      </c>
      <c r="I595" t="s">
        <v>750</v>
      </c>
      <c r="J595" s="33">
        <f t="shared" si="0"/>
        <v>16.315200000000001</v>
      </c>
      <c r="K595" s="34"/>
    </row>
    <row r="596" spans="1:27" x14ac:dyDescent="0.25">
      <c r="B596" t="s">
        <v>1010</v>
      </c>
      <c r="C596" t="s">
        <v>17</v>
      </c>
      <c r="D596" t="s">
        <v>1011</v>
      </c>
      <c r="E596" s="31">
        <v>2.4464999999999999</v>
      </c>
      <c r="G596" t="s">
        <v>749</v>
      </c>
      <c r="H596" s="32">
        <v>1.19</v>
      </c>
      <c r="I596" t="s">
        <v>750</v>
      </c>
      <c r="J596" s="33">
        <f t="shared" si="0"/>
        <v>2.91134</v>
      </c>
      <c r="K596" s="34"/>
    </row>
    <row r="597" spans="1:27" x14ac:dyDescent="0.25">
      <c r="B597" t="s">
        <v>1012</v>
      </c>
      <c r="C597" t="s">
        <v>17</v>
      </c>
      <c r="D597" t="s">
        <v>1013</v>
      </c>
      <c r="E597" s="31">
        <v>4</v>
      </c>
      <c r="G597" t="s">
        <v>749</v>
      </c>
      <c r="H597" s="32">
        <v>7.0000000000000007E-2</v>
      </c>
      <c r="I597" t="s">
        <v>750</v>
      </c>
      <c r="J597" s="33">
        <f t="shared" si="0"/>
        <v>0.28000000000000003</v>
      </c>
      <c r="K597" s="34"/>
    </row>
    <row r="598" spans="1:27" x14ac:dyDescent="0.25">
      <c r="B598" t="s">
        <v>1014</v>
      </c>
      <c r="C598" t="s">
        <v>17</v>
      </c>
      <c r="D598" t="s">
        <v>1015</v>
      </c>
      <c r="E598" s="31">
        <v>0.99750000000000005</v>
      </c>
      <c r="G598" t="s">
        <v>749</v>
      </c>
      <c r="H598" s="32">
        <v>1.1599999999999999</v>
      </c>
      <c r="I598" t="s">
        <v>750</v>
      </c>
      <c r="J598" s="33">
        <f t="shared" si="0"/>
        <v>1.1571</v>
      </c>
      <c r="K598" s="34"/>
    </row>
    <row r="599" spans="1:27" x14ac:dyDescent="0.25">
      <c r="B599" t="s">
        <v>1016</v>
      </c>
      <c r="C599" t="s">
        <v>1017</v>
      </c>
      <c r="D599" t="s">
        <v>1018</v>
      </c>
      <c r="E599" s="31">
        <v>0.8</v>
      </c>
      <c r="G599" t="s">
        <v>749</v>
      </c>
      <c r="H599" s="32">
        <v>1.1100000000000001</v>
      </c>
      <c r="I599" t="s">
        <v>750</v>
      </c>
      <c r="J599" s="33">
        <f t="shared" si="0"/>
        <v>0.88800000000000001</v>
      </c>
      <c r="K599" s="34"/>
    </row>
    <row r="600" spans="1:27" x14ac:dyDescent="0.25">
      <c r="B600" t="s">
        <v>1019</v>
      </c>
      <c r="C600" t="s">
        <v>272</v>
      </c>
      <c r="D600" t="s">
        <v>1020</v>
      </c>
      <c r="E600" s="31">
        <v>1.03</v>
      </c>
      <c r="G600" t="s">
        <v>749</v>
      </c>
      <c r="H600" s="32">
        <v>3.02</v>
      </c>
      <c r="I600" t="s">
        <v>750</v>
      </c>
      <c r="J600" s="33">
        <f t="shared" si="0"/>
        <v>3.1105999999999998</v>
      </c>
      <c r="K600" s="34"/>
    </row>
    <row r="601" spans="1:27" x14ac:dyDescent="0.25">
      <c r="D601" s="35" t="s">
        <v>768</v>
      </c>
      <c r="E601" s="34"/>
      <c r="H601" s="34"/>
      <c r="K601" s="32">
        <f>SUM(J591:J600)</f>
        <v>28.863840000000003</v>
      </c>
    </row>
    <row r="602" spans="1:27" x14ac:dyDescent="0.25">
      <c r="D602" s="35" t="s">
        <v>752</v>
      </c>
      <c r="E602" s="34"/>
      <c r="H602" s="34"/>
      <c r="K602" s="36">
        <f>SUM(J586:J601)</f>
        <v>46.885839999999995</v>
      </c>
    </row>
    <row r="603" spans="1:27" x14ac:dyDescent="0.25">
      <c r="D603" s="35" t="s">
        <v>753</v>
      </c>
      <c r="E603" s="34"/>
      <c r="H603" s="34">
        <v>20</v>
      </c>
      <c r="I603" t="s">
        <v>754</v>
      </c>
      <c r="K603" s="32">
        <f>ROUND(H603/100*K602,5)</f>
        <v>9.3771699999999996</v>
      </c>
    </row>
    <row r="604" spans="1:27" x14ac:dyDescent="0.25">
      <c r="D604" s="35" t="s">
        <v>755</v>
      </c>
      <c r="E604" s="34"/>
      <c r="H604" s="34"/>
      <c r="K604" s="36">
        <f>SUM(K602:K603)</f>
        <v>56.263009999999994</v>
      </c>
    </row>
    <row r="606" spans="1:27" ht="45" customHeight="1" x14ac:dyDescent="0.25">
      <c r="A606" s="27" t="s">
        <v>1021</v>
      </c>
      <c r="B606" s="27" t="s">
        <v>551</v>
      </c>
      <c r="C606" s="28" t="s">
        <v>272</v>
      </c>
      <c r="D606" s="7" t="s">
        <v>552</v>
      </c>
      <c r="E606" s="6"/>
      <c r="F606" s="6"/>
      <c r="G606" s="28"/>
      <c r="H606" s="29" t="s">
        <v>740</v>
      </c>
      <c r="I606" s="5">
        <v>1</v>
      </c>
      <c r="J606" s="4"/>
      <c r="K606" s="30">
        <f>ROUND(K620,2)</f>
        <v>53.66</v>
      </c>
      <c r="L606" s="28"/>
      <c r="M606" s="28"/>
      <c r="N606" s="28"/>
      <c r="O606" s="28"/>
      <c r="P606" s="28"/>
      <c r="Q606" s="28"/>
      <c r="R606" s="28"/>
      <c r="S606" s="28"/>
      <c r="T606" s="28"/>
      <c r="U606" s="28"/>
      <c r="V606" s="28"/>
      <c r="W606" s="28"/>
      <c r="X606" s="28"/>
      <c r="Y606" s="28"/>
      <c r="Z606" s="28"/>
      <c r="AA606" s="28"/>
    </row>
    <row r="607" spans="1:27" x14ac:dyDescent="0.25">
      <c r="B607" s="23" t="s">
        <v>758</v>
      </c>
    </row>
    <row r="608" spans="1:27" x14ac:dyDescent="0.25">
      <c r="B608" t="s">
        <v>1022</v>
      </c>
      <c r="C608" t="s">
        <v>712</v>
      </c>
      <c r="D608" t="s">
        <v>1023</v>
      </c>
      <c r="E608" s="31">
        <v>0.11</v>
      </c>
      <c r="F608" t="s">
        <v>761</v>
      </c>
      <c r="G608" t="s">
        <v>749</v>
      </c>
      <c r="H608" s="32">
        <v>26.04</v>
      </c>
      <c r="I608" t="s">
        <v>750</v>
      </c>
      <c r="J608" s="33">
        <f>ROUND(E608/I606* H608,5)</f>
        <v>2.8643999999999998</v>
      </c>
      <c r="K608" s="34"/>
    </row>
    <row r="609" spans="1:27" x14ac:dyDescent="0.25">
      <c r="B609" t="s">
        <v>1024</v>
      </c>
      <c r="C609" t="s">
        <v>712</v>
      </c>
      <c r="D609" t="s">
        <v>1025</v>
      </c>
      <c r="E609" s="31">
        <v>0.22</v>
      </c>
      <c r="F609" t="s">
        <v>761</v>
      </c>
      <c r="G609" t="s">
        <v>749</v>
      </c>
      <c r="H609" s="32">
        <v>31.2</v>
      </c>
      <c r="I609" t="s">
        <v>750</v>
      </c>
      <c r="J609" s="33">
        <f>ROUND(E609/I606* H609,5)</f>
        <v>6.8639999999999999</v>
      </c>
      <c r="K609" s="34"/>
    </row>
    <row r="610" spans="1:27" x14ac:dyDescent="0.25">
      <c r="D610" s="35" t="s">
        <v>764</v>
      </c>
      <c r="E610" s="34"/>
      <c r="H610" s="34"/>
      <c r="K610" s="32">
        <f>SUM(J608:J609)</f>
        <v>9.7284000000000006</v>
      </c>
    </row>
    <row r="611" spans="1:27" x14ac:dyDescent="0.25">
      <c r="B611" s="23" t="s">
        <v>765</v>
      </c>
      <c r="E611" s="34"/>
      <c r="H611" s="34"/>
      <c r="K611" s="34"/>
    </row>
    <row r="612" spans="1:27" x14ac:dyDescent="0.25">
      <c r="B612" t="s">
        <v>1026</v>
      </c>
      <c r="C612" t="s">
        <v>46</v>
      </c>
      <c r="D612" t="s">
        <v>1027</v>
      </c>
      <c r="E612" s="31">
        <v>2.5</v>
      </c>
      <c r="G612" t="s">
        <v>749</v>
      </c>
      <c r="H612" s="32">
        <v>0.19</v>
      </c>
      <c r="I612" t="s">
        <v>750</v>
      </c>
      <c r="J612" s="33">
        <f>ROUND(E612* H612,5)</f>
        <v>0.47499999999999998</v>
      </c>
      <c r="K612" s="34"/>
    </row>
    <row r="613" spans="1:27" x14ac:dyDescent="0.25">
      <c r="B613" t="s">
        <v>1028</v>
      </c>
      <c r="C613" t="s">
        <v>272</v>
      </c>
      <c r="D613" t="s">
        <v>1029</v>
      </c>
      <c r="E613" s="31">
        <v>1.1000000000000001</v>
      </c>
      <c r="G613" t="s">
        <v>749</v>
      </c>
      <c r="H613" s="32">
        <v>30</v>
      </c>
      <c r="I613" t="s">
        <v>750</v>
      </c>
      <c r="J613" s="33">
        <f>ROUND(E613* H613,5)</f>
        <v>33</v>
      </c>
      <c r="K613" s="34"/>
    </row>
    <row r="614" spans="1:27" x14ac:dyDescent="0.25">
      <c r="B614" t="s">
        <v>1030</v>
      </c>
      <c r="C614" t="s">
        <v>1017</v>
      </c>
      <c r="D614" t="s">
        <v>1031</v>
      </c>
      <c r="E614" s="31">
        <v>0.42</v>
      </c>
      <c r="G614" t="s">
        <v>749</v>
      </c>
      <c r="H614" s="32">
        <v>3.25</v>
      </c>
      <c r="I614" t="s">
        <v>750</v>
      </c>
      <c r="J614" s="33">
        <f>ROUND(E614* H614,5)</f>
        <v>1.365</v>
      </c>
      <c r="K614" s="34"/>
    </row>
    <row r="615" spans="1:27" x14ac:dyDescent="0.25">
      <c r="D615" s="35" t="s">
        <v>768</v>
      </c>
      <c r="E615" s="34"/>
      <c r="H615" s="34"/>
      <c r="K615" s="32">
        <f>SUM(J612:J614)</f>
        <v>34.840000000000003</v>
      </c>
    </row>
    <row r="616" spans="1:27" x14ac:dyDescent="0.25">
      <c r="E616" s="34"/>
      <c r="H616" s="34"/>
      <c r="K616" s="34"/>
    </row>
    <row r="617" spans="1:27" x14ac:dyDescent="0.25">
      <c r="D617" s="35" t="s">
        <v>770</v>
      </c>
      <c r="E617" s="34"/>
      <c r="H617" s="34">
        <v>1.5</v>
      </c>
      <c r="I617" t="s">
        <v>754</v>
      </c>
      <c r="J617">
        <f>ROUND(H617/100*K610,5)</f>
        <v>0.14593</v>
      </c>
      <c r="K617" s="34"/>
    </row>
    <row r="618" spans="1:27" x14ac:dyDescent="0.25">
      <c r="D618" s="35" t="s">
        <v>752</v>
      </c>
      <c r="E618" s="34"/>
      <c r="H618" s="34"/>
      <c r="K618" s="36">
        <f>SUM(J607:J617)</f>
        <v>44.714330000000004</v>
      </c>
    </row>
    <row r="619" spans="1:27" x14ac:dyDescent="0.25">
      <c r="D619" s="35" t="s">
        <v>753</v>
      </c>
      <c r="E619" s="34"/>
      <c r="H619" s="34">
        <v>20</v>
      </c>
      <c r="I619" t="s">
        <v>754</v>
      </c>
      <c r="K619" s="32">
        <f>ROUND(H619/100*K618,5)</f>
        <v>8.9428699999999992</v>
      </c>
    </row>
    <row r="620" spans="1:27" x14ac:dyDescent="0.25">
      <c r="D620" s="35" t="s">
        <v>755</v>
      </c>
      <c r="E620" s="34"/>
      <c r="H620" s="34"/>
      <c r="K620" s="36">
        <f>SUM(K618:K619)</f>
        <v>53.657200000000003</v>
      </c>
    </row>
    <row r="622" spans="1:27" ht="45" customHeight="1" x14ac:dyDescent="0.25">
      <c r="A622" s="27" t="s">
        <v>1032</v>
      </c>
      <c r="B622" s="27" t="s">
        <v>705</v>
      </c>
      <c r="C622" s="28" t="s">
        <v>17</v>
      </c>
      <c r="D622" s="7" t="s">
        <v>706</v>
      </c>
      <c r="E622" s="6"/>
      <c r="F622" s="6"/>
      <c r="G622" s="28"/>
      <c r="H622" s="29" t="s">
        <v>740</v>
      </c>
      <c r="I622" s="5">
        <v>1</v>
      </c>
      <c r="J622" s="4"/>
      <c r="K622" s="30">
        <f>ROUND(K633,2)</f>
        <v>14.01</v>
      </c>
      <c r="L622" s="28"/>
      <c r="M622" s="28"/>
      <c r="N622" s="28"/>
      <c r="O622" s="28"/>
      <c r="P622" s="28"/>
      <c r="Q622" s="28"/>
      <c r="R622" s="28"/>
      <c r="S622" s="28"/>
      <c r="T622" s="28"/>
      <c r="U622" s="28"/>
      <c r="V622" s="28"/>
      <c r="W622" s="28"/>
      <c r="X622" s="28"/>
      <c r="Y622" s="28"/>
      <c r="Z622" s="28"/>
      <c r="AA622" s="28"/>
    </row>
    <row r="623" spans="1:27" x14ac:dyDescent="0.25">
      <c r="B623" s="23" t="s">
        <v>758</v>
      </c>
    </row>
    <row r="624" spans="1:27" x14ac:dyDescent="0.25">
      <c r="B624" t="s">
        <v>995</v>
      </c>
      <c r="C624" t="s">
        <v>712</v>
      </c>
      <c r="D624" t="s">
        <v>996</v>
      </c>
      <c r="E624" s="31">
        <v>0.1</v>
      </c>
      <c r="F624" t="s">
        <v>761</v>
      </c>
      <c r="G624" t="s">
        <v>749</v>
      </c>
      <c r="H624" s="32">
        <v>31.2</v>
      </c>
      <c r="I624" t="s">
        <v>750</v>
      </c>
      <c r="J624" s="33">
        <f>ROUND(E624/I622* H624,5)</f>
        <v>3.12</v>
      </c>
      <c r="K624" s="34"/>
    </row>
    <row r="625" spans="1:27" x14ac:dyDescent="0.25">
      <c r="D625" s="35" t="s">
        <v>764</v>
      </c>
      <c r="E625" s="34"/>
      <c r="H625" s="34"/>
      <c r="K625" s="32">
        <f>SUM(J624:J624)</f>
        <v>3.12</v>
      </c>
    </row>
    <row r="626" spans="1:27" x14ac:dyDescent="0.25">
      <c r="B626" s="23" t="s">
        <v>765</v>
      </c>
      <c r="E626" s="34"/>
      <c r="H626" s="34"/>
      <c r="K626" s="34"/>
    </row>
    <row r="627" spans="1:27" x14ac:dyDescent="0.25">
      <c r="B627" t="s">
        <v>1033</v>
      </c>
      <c r="C627" t="s">
        <v>1034</v>
      </c>
      <c r="D627" t="s">
        <v>1035</v>
      </c>
      <c r="E627" s="31">
        <v>2.0999999999999999E-3</v>
      </c>
      <c r="G627" t="s">
        <v>749</v>
      </c>
      <c r="H627" s="32">
        <v>27.29</v>
      </c>
      <c r="I627" t="s">
        <v>750</v>
      </c>
      <c r="J627" s="33">
        <f>ROUND(E627* H627,5)</f>
        <v>5.731E-2</v>
      </c>
      <c r="K627" s="34"/>
    </row>
    <row r="628" spans="1:27" x14ac:dyDescent="0.25">
      <c r="B628" t="s">
        <v>1036</v>
      </c>
      <c r="C628" t="s">
        <v>17</v>
      </c>
      <c r="D628" t="s">
        <v>706</v>
      </c>
      <c r="E628" s="31">
        <v>1</v>
      </c>
      <c r="G628" t="s">
        <v>749</v>
      </c>
      <c r="H628" s="32">
        <v>8.5</v>
      </c>
      <c r="I628" t="s">
        <v>750</v>
      </c>
      <c r="J628" s="33">
        <f>ROUND(E628* H628,5)</f>
        <v>8.5</v>
      </c>
      <c r="K628" s="34"/>
    </row>
    <row r="629" spans="1:27" x14ac:dyDescent="0.25">
      <c r="B629" t="s">
        <v>1037</v>
      </c>
      <c r="C629" t="s">
        <v>1034</v>
      </c>
      <c r="D629" t="s">
        <v>1038</v>
      </c>
      <c r="E629" s="31">
        <v>2.1000000000000001E-2</v>
      </c>
      <c r="G629" t="s">
        <v>749</v>
      </c>
      <c r="H629" s="32">
        <v>0.02</v>
      </c>
      <c r="I629" t="s">
        <v>750</v>
      </c>
      <c r="J629" s="33">
        <f>ROUND(E629* H629,5)</f>
        <v>4.2000000000000002E-4</v>
      </c>
      <c r="K629" s="34"/>
    </row>
    <row r="630" spans="1:27" x14ac:dyDescent="0.25">
      <c r="D630" s="35" t="s">
        <v>768</v>
      </c>
      <c r="E630" s="34"/>
      <c r="H630" s="34"/>
      <c r="K630" s="32">
        <f>SUM(J627:J629)</f>
        <v>8.5577299999999994</v>
      </c>
    </row>
    <row r="631" spans="1:27" x14ac:dyDescent="0.25">
      <c r="D631" s="35" t="s">
        <v>752</v>
      </c>
      <c r="E631" s="34"/>
      <c r="H631" s="34"/>
      <c r="K631" s="36">
        <f>SUM(J623:J630)</f>
        <v>11.67773</v>
      </c>
    </row>
    <row r="632" spans="1:27" x14ac:dyDescent="0.25">
      <c r="D632" s="35" t="s">
        <v>753</v>
      </c>
      <c r="E632" s="34"/>
      <c r="H632" s="34">
        <v>20</v>
      </c>
      <c r="I632" t="s">
        <v>754</v>
      </c>
      <c r="K632" s="32">
        <f>ROUND(H632/100*K631,5)</f>
        <v>2.33555</v>
      </c>
    </row>
    <row r="633" spans="1:27" x14ac:dyDescent="0.25">
      <c r="D633" s="35" t="s">
        <v>755</v>
      </c>
      <c r="E633" s="34"/>
      <c r="H633" s="34"/>
      <c r="K633" s="36">
        <f>SUM(K631:K632)</f>
        <v>14.01328</v>
      </c>
    </row>
    <row r="635" spans="1:27" ht="45" customHeight="1" x14ac:dyDescent="0.25">
      <c r="A635" s="27" t="s">
        <v>1039</v>
      </c>
      <c r="B635" s="27" t="s">
        <v>703</v>
      </c>
      <c r="C635" s="28" t="s">
        <v>17</v>
      </c>
      <c r="D635" s="7" t="s">
        <v>704</v>
      </c>
      <c r="E635" s="6"/>
      <c r="F635" s="6"/>
      <c r="G635" s="28"/>
      <c r="H635" s="29" t="s">
        <v>740</v>
      </c>
      <c r="I635" s="5">
        <v>1</v>
      </c>
      <c r="J635" s="4"/>
      <c r="K635" s="30">
        <f>ROUND(K645,2)</f>
        <v>3.81</v>
      </c>
      <c r="L635" s="28"/>
      <c r="M635" s="28"/>
      <c r="N635" s="28"/>
      <c r="O635" s="28"/>
      <c r="P635" s="28"/>
      <c r="Q635" s="28"/>
      <c r="R635" s="28"/>
      <c r="S635" s="28"/>
      <c r="T635" s="28"/>
      <c r="U635" s="28"/>
      <c r="V635" s="28"/>
      <c r="W635" s="28"/>
      <c r="X635" s="28"/>
      <c r="Y635" s="28"/>
      <c r="Z635" s="28"/>
      <c r="AA635" s="28"/>
    </row>
    <row r="636" spans="1:27" x14ac:dyDescent="0.25">
      <c r="B636" s="23" t="s">
        <v>758</v>
      </c>
    </row>
    <row r="637" spans="1:27" x14ac:dyDescent="0.25">
      <c r="B637" t="s">
        <v>995</v>
      </c>
      <c r="C637" t="s">
        <v>712</v>
      </c>
      <c r="D637" t="s">
        <v>996</v>
      </c>
      <c r="E637" s="31">
        <v>0.1</v>
      </c>
      <c r="F637" t="s">
        <v>761</v>
      </c>
      <c r="G637" t="s">
        <v>749</v>
      </c>
      <c r="H637" s="32">
        <v>31.2</v>
      </c>
      <c r="I637" t="s">
        <v>750</v>
      </c>
      <c r="J637" s="33">
        <f>ROUND(E637/I635* H637,5)</f>
        <v>3.12</v>
      </c>
      <c r="K637" s="34"/>
    </row>
    <row r="638" spans="1:27" x14ac:dyDescent="0.25">
      <c r="D638" s="35" t="s">
        <v>764</v>
      </c>
      <c r="E638" s="34"/>
      <c r="H638" s="34"/>
      <c r="K638" s="32">
        <f>SUM(J637:J637)</f>
        <v>3.12</v>
      </c>
    </row>
    <row r="639" spans="1:27" x14ac:dyDescent="0.25">
      <c r="B639" s="23" t="s">
        <v>765</v>
      </c>
      <c r="E639" s="34"/>
      <c r="H639" s="34"/>
      <c r="K639" s="34"/>
    </row>
    <row r="640" spans="1:27" x14ac:dyDescent="0.25">
      <c r="B640" t="s">
        <v>1037</v>
      </c>
      <c r="C640" t="s">
        <v>1034</v>
      </c>
      <c r="D640" t="s">
        <v>1038</v>
      </c>
      <c r="E640" s="31">
        <v>2.1000000000000001E-2</v>
      </c>
      <c r="G640" t="s">
        <v>749</v>
      </c>
      <c r="H640" s="32">
        <v>0.02</v>
      </c>
      <c r="I640" t="s">
        <v>750</v>
      </c>
      <c r="J640" s="33">
        <f>ROUND(E640* H640,5)</f>
        <v>4.2000000000000002E-4</v>
      </c>
      <c r="K640" s="34"/>
    </row>
    <row r="641" spans="1:27" x14ac:dyDescent="0.25">
      <c r="B641" t="s">
        <v>1033</v>
      </c>
      <c r="C641" t="s">
        <v>1034</v>
      </c>
      <c r="D641" t="s">
        <v>1035</v>
      </c>
      <c r="E641" s="31">
        <v>2.0999999999999999E-3</v>
      </c>
      <c r="G641" t="s">
        <v>749</v>
      </c>
      <c r="H641" s="32">
        <v>27.29</v>
      </c>
      <c r="I641" t="s">
        <v>750</v>
      </c>
      <c r="J641" s="33">
        <f>ROUND(E641* H641,5)</f>
        <v>5.731E-2</v>
      </c>
      <c r="K641" s="34"/>
    </row>
    <row r="642" spans="1:27" x14ac:dyDescent="0.25">
      <c r="D642" s="35" t="s">
        <v>768</v>
      </c>
      <c r="E642" s="34"/>
      <c r="H642" s="34"/>
      <c r="K642" s="32">
        <f>SUM(J640:J641)</f>
        <v>5.7729999999999997E-2</v>
      </c>
    </row>
    <row r="643" spans="1:27" x14ac:dyDescent="0.25">
      <c r="D643" s="35" t="s">
        <v>752</v>
      </c>
      <c r="E643" s="34"/>
      <c r="H643" s="34"/>
      <c r="K643" s="36">
        <f>SUM(J636:J642)</f>
        <v>3.1777300000000004</v>
      </c>
    </row>
    <row r="644" spans="1:27" x14ac:dyDescent="0.25">
      <c r="D644" s="35" t="s">
        <v>753</v>
      </c>
      <c r="E644" s="34"/>
      <c r="H644" s="34">
        <v>20</v>
      </c>
      <c r="I644" t="s">
        <v>754</v>
      </c>
      <c r="K644" s="32">
        <f>ROUND(H644/100*K643,5)</f>
        <v>0.63554999999999995</v>
      </c>
    </row>
    <row r="645" spans="1:27" x14ac:dyDescent="0.25">
      <c r="D645" s="35" t="s">
        <v>755</v>
      </c>
      <c r="E645" s="34"/>
      <c r="H645" s="34"/>
      <c r="K645" s="36">
        <f>SUM(K643:K644)</f>
        <v>3.8132800000000002</v>
      </c>
    </row>
    <row r="647" spans="1:27" ht="45" customHeight="1" x14ac:dyDescent="0.25">
      <c r="A647" s="27" t="s">
        <v>1040</v>
      </c>
      <c r="B647" s="27" t="s">
        <v>515</v>
      </c>
      <c r="C647" s="28" t="s">
        <v>17</v>
      </c>
      <c r="D647" s="7" t="s">
        <v>516</v>
      </c>
      <c r="E647" s="6"/>
      <c r="F647" s="6"/>
      <c r="G647" s="28"/>
      <c r="H647" s="29" t="s">
        <v>740</v>
      </c>
      <c r="I647" s="5">
        <v>1</v>
      </c>
      <c r="J647" s="4"/>
      <c r="K647" s="30">
        <f>ROUND(K660,2)</f>
        <v>9.16</v>
      </c>
      <c r="L647" s="28"/>
      <c r="M647" s="28"/>
      <c r="N647" s="28"/>
      <c r="O647" s="28"/>
      <c r="P647" s="28"/>
      <c r="Q647" s="28"/>
      <c r="R647" s="28"/>
      <c r="S647" s="28"/>
      <c r="T647" s="28"/>
      <c r="U647" s="28"/>
      <c r="V647" s="28"/>
      <c r="W647" s="28"/>
      <c r="X647" s="28"/>
      <c r="Y647" s="28"/>
      <c r="Z647" s="28"/>
      <c r="AA647" s="28"/>
    </row>
    <row r="648" spans="1:27" x14ac:dyDescent="0.25">
      <c r="B648" s="23" t="s">
        <v>758</v>
      </c>
    </row>
    <row r="649" spans="1:27" x14ac:dyDescent="0.25">
      <c r="B649" t="s">
        <v>1041</v>
      </c>
      <c r="C649" t="s">
        <v>712</v>
      </c>
      <c r="D649" t="s">
        <v>1042</v>
      </c>
      <c r="E649" s="31">
        <v>0.02</v>
      </c>
      <c r="F649" t="s">
        <v>761</v>
      </c>
      <c r="G649" t="s">
        <v>749</v>
      </c>
      <c r="H649" s="32">
        <v>27.71</v>
      </c>
      <c r="I649" t="s">
        <v>750</v>
      </c>
      <c r="J649" s="33">
        <f>ROUND(E649/I647* H649,5)</f>
        <v>0.55420000000000003</v>
      </c>
      <c r="K649" s="34"/>
    </row>
    <row r="650" spans="1:27" x14ac:dyDescent="0.25">
      <c r="B650" t="s">
        <v>1043</v>
      </c>
      <c r="C650" t="s">
        <v>712</v>
      </c>
      <c r="D650" t="s">
        <v>1044</v>
      </c>
      <c r="E650" s="31">
        <v>0.17499999999999999</v>
      </c>
      <c r="F650" t="s">
        <v>761</v>
      </c>
      <c r="G650" t="s">
        <v>749</v>
      </c>
      <c r="H650" s="32">
        <v>31.2</v>
      </c>
      <c r="I650" t="s">
        <v>750</v>
      </c>
      <c r="J650" s="33">
        <f>ROUND(E650/I647* H650,5)</f>
        <v>5.46</v>
      </c>
      <c r="K650" s="34"/>
    </row>
    <row r="651" spans="1:27" x14ac:dyDescent="0.25">
      <c r="D651" s="35" t="s">
        <v>764</v>
      </c>
      <c r="E651" s="34"/>
      <c r="H651" s="34"/>
      <c r="K651" s="32">
        <f>SUM(J649:J650)</f>
        <v>6.0141999999999998</v>
      </c>
    </row>
    <row r="652" spans="1:27" x14ac:dyDescent="0.25">
      <c r="B652" s="23" t="s">
        <v>765</v>
      </c>
      <c r="E652" s="34"/>
      <c r="H652" s="34"/>
      <c r="K652" s="34"/>
    </row>
    <row r="653" spans="1:27" x14ac:dyDescent="0.25">
      <c r="B653" t="s">
        <v>1045</v>
      </c>
      <c r="C653" t="s">
        <v>1017</v>
      </c>
      <c r="D653" t="s">
        <v>1046</v>
      </c>
      <c r="E653" s="31">
        <v>5.0999999999999997E-2</v>
      </c>
      <c r="G653" t="s">
        <v>749</v>
      </c>
      <c r="H653" s="32">
        <v>17.52</v>
      </c>
      <c r="I653" t="s">
        <v>750</v>
      </c>
      <c r="J653" s="33">
        <f>ROUND(E653* H653,5)</f>
        <v>0.89351999999999998</v>
      </c>
      <c r="K653" s="34"/>
    </row>
    <row r="654" spans="1:27" x14ac:dyDescent="0.25">
      <c r="B654" t="s">
        <v>1047</v>
      </c>
      <c r="C654" t="s">
        <v>1017</v>
      </c>
      <c r="D654" t="s">
        <v>1048</v>
      </c>
      <c r="E654" s="31">
        <v>4.0800000000000003E-2</v>
      </c>
      <c r="G654" t="s">
        <v>749</v>
      </c>
      <c r="H654" s="32">
        <v>15.62</v>
      </c>
      <c r="I654" t="s">
        <v>750</v>
      </c>
      <c r="J654" s="33">
        <f>ROUND(E654* H654,5)</f>
        <v>0.63729999999999998</v>
      </c>
      <c r="K654" s="34"/>
    </row>
    <row r="655" spans="1:27" x14ac:dyDescent="0.25">
      <c r="D655" s="35" t="s">
        <v>768</v>
      </c>
      <c r="E655" s="34"/>
      <c r="H655" s="34"/>
      <c r="K655" s="32">
        <f>SUM(J653:J654)</f>
        <v>1.5308199999999998</v>
      </c>
    </row>
    <row r="656" spans="1:27" x14ac:dyDescent="0.25">
      <c r="E656" s="34"/>
      <c r="H656" s="34"/>
      <c r="K656" s="34"/>
    </row>
    <row r="657" spans="1:27" x14ac:dyDescent="0.25">
      <c r="D657" s="35" t="s">
        <v>770</v>
      </c>
      <c r="E657" s="34"/>
      <c r="H657" s="34">
        <v>1.5</v>
      </c>
      <c r="I657" t="s">
        <v>754</v>
      </c>
      <c r="J657">
        <f>ROUND(H657/100*K651,5)</f>
        <v>9.0209999999999999E-2</v>
      </c>
      <c r="K657" s="34"/>
    </row>
    <row r="658" spans="1:27" x14ac:dyDescent="0.25">
      <c r="D658" s="35" t="s">
        <v>752</v>
      </c>
      <c r="E658" s="34"/>
      <c r="H658" s="34"/>
      <c r="K658" s="36">
        <f>SUM(J648:J657)</f>
        <v>7.6352299999999991</v>
      </c>
    </row>
    <row r="659" spans="1:27" x14ac:dyDescent="0.25">
      <c r="D659" s="35" t="s">
        <v>753</v>
      </c>
      <c r="E659" s="34"/>
      <c r="H659" s="34">
        <v>20</v>
      </c>
      <c r="I659" t="s">
        <v>754</v>
      </c>
      <c r="K659" s="32">
        <f>ROUND(H659/100*K658,5)</f>
        <v>1.52705</v>
      </c>
    </row>
    <row r="660" spans="1:27" x14ac:dyDescent="0.25">
      <c r="D660" s="35" t="s">
        <v>755</v>
      </c>
      <c r="E660" s="34"/>
      <c r="H660" s="34"/>
      <c r="K660" s="36">
        <f>SUM(K658:K659)</f>
        <v>9.1622799999999991</v>
      </c>
    </row>
    <row r="662" spans="1:27" ht="45" customHeight="1" x14ac:dyDescent="0.25">
      <c r="A662" s="27" t="s">
        <v>1049</v>
      </c>
      <c r="B662" s="27" t="s">
        <v>517</v>
      </c>
      <c r="C662" s="28" t="s">
        <v>17</v>
      </c>
      <c r="D662" s="7" t="s">
        <v>518</v>
      </c>
      <c r="E662" s="6"/>
      <c r="F662" s="6"/>
      <c r="G662" s="28"/>
      <c r="H662" s="29" t="s">
        <v>740</v>
      </c>
      <c r="I662" s="5">
        <v>1</v>
      </c>
      <c r="J662" s="4"/>
      <c r="K662" s="30">
        <f>ROUND(K675,2)</f>
        <v>11.1</v>
      </c>
      <c r="L662" s="28"/>
      <c r="M662" s="28"/>
      <c r="N662" s="28"/>
      <c r="O662" s="28"/>
      <c r="P662" s="28"/>
      <c r="Q662" s="28"/>
      <c r="R662" s="28"/>
      <c r="S662" s="28"/>
      <c r="T662" s="28"/>
      <c r="U662" s="28"/>
      <c r="V662" s="28"/>
      <c r="W662" s="28"/>
      <c r="X662" s="28"/>
      <c r="Y662" s="28"/>
      <c r="Z662" s="28"/>
      <c r="AA662" s="28"/>
    </row>
    <row r="663" spans="1:27" x14ac:dyDescent="0.25">
      <c r="B663" s="23" t="s">
        <v>758</v>
      </c>
    </row>
    <row r="664" spans="1:27" x14ac:dyDescent="0.25">
      <c r="B664" t="s">
        <v>1041</v>
      </c>
      <c r="C664" t="s">
        <v>712</v>
      </c>
      <c r="D664" t="s">
        <v>1042</v>
      </c>
      <c r="E664" s="31">
        <v>2.1999999999999999E-2</v>
      </c>
      <c r="F664" t="s">
        <v>761</v>
      </c>
      <c r="G664" t="s">
        <v>749</v>
      </c>
      <c r="H664" s="32">
        <v>27.71</v>
      </c>
      <c r="I664" t="s">
        <v>750</v>
      </c>
      <c r="J664" s="33">
        <f>ROUND(E664/I662* H664,5)</f>
        <v>0.60962000000000005</v>
      </c>
      <c r="K664" s="34"/>
    </row>
    <row r="665" spans="1:27" x14ac:dyDescent="0.25">
      <c r="B665" t="s">
        <v>1043</v>
      </c>
      <c r="C665" t="s">
        <v>712</v>
      </c>
      <c r="D665" t="s">
        <v>1044</v>
      </c>
      <c r="E665" s="31">
        <v>0.2</v>
      </c>
      <c r="F665" t="s">
        <v>761</v>
      </c>
      <c r="G665" t="s">
        <v>749</v>
      </c>
      <c r="H665" s="32">
        <v>31.2</v>
      </c>
      <c r="I665" t="s">
        <v>750</v>
      </c>
      <c r="J665" s="33">
        <f>ROUND(E665/I662* H665,5)</f>
        <v>6.24</v>
      </c>
      <c r="K665" s="34"/>
    </row>
    <row r="666" spans="1:27" x14ac:dyDescent="0.25">
      <c r="D666" s="35" t="s">
        <v>764</v>
      </c>
      <c r="E666" s="34"/>
      <c r="H666" s="34"/>
      <c r="K666" s="32">
        <f>SUM(J664:J665)</f>
        <v>6.8496199999999998</v>
      </c>
    </row>
    <row r="667" spans="1:27" x14ac:dyDescent="0.25">
      <c r="B667" s="23" t="s">
        <v>765</v>
      </c>
      <c r="E667" s="34"/>
      <c r="H667" s="34"/>
      <c r="K667" s="34"/>
    </row>
    <row r="668" spans="1:27" x14ac:dyDescent="0.25">
      <c r="B668" t="s">
        <v>1045</v>
      </c>
      <c r="C668" t="s">
        <v>1017</v>
      </c>
      <c r="D668" t="s">
        <v>1046</v>
      </c>
      <c r="E668" s="31">
        <v>7.6499999999999999E-2</v>
      </c>
      <c r="G668" t="s">
        <v>749</v>
      </c>
      <c r="H668" s="32">
        <v>17.52</v>
      </c>
      <c r="I668" t="s">
        <v>750</v>
      </c>
      <c r="J668" s="33">
        <f>ROUND(E668* H668,5)</f>
        <v>1.3402799999999999</v>
      </c>
      <c r="K668" s="34"/>
    </row>
    <row r="669" spans="1:27" x14ac:dyDescent="0.25">
      <c r="B669" t="s">
        <v>1047</v>
      </c>
      <c r="C669" t="s">
        <v>1017</v>
      </c>
      <c r="D669" t="s">
        <v>1048</v>
      </c>
      <c r="E669" s="31">
        <v>6.1199999999999997E-2</v>
      </c>
      <c r="G669" t="s">
        <v>749</v>
      </c>
      <c r="H669" s="32">
        <v>15.62</v>
      </c>
      <c r="I669" t="s">
        <v>750</v>
      </c>
      <c r="J669" s="33">
        <f>ROUND(E669* H669,5)</f>
        <v>0.95594000000000001</v>
      </c>
      <c r="K669" s="34"/>
    </row>
    <row r="670" spans="1:27" x14ac:dyDescent="0.25">
      <c r="D670" s="35" t="s">
        <v>768</v>
      </c>
      <c r="E670" s="34"/>
      <c r="H670" s="34"/>
      <c r="K670" s="32">
        <f>SUM(J668:J669)</f>
        <v>2.2962199999999999</v>
      </c>
    </row>
    <row r="671" spans="1:27" x14ac:dyDescent="0.25">
      <c r="E671" s="34"/>
      <c r="H671" s="34"/>
      <c r="K671" s="34"/>
    </row>
    <row r="672" spans="1:27" x14ac:dyDescent="0.25">
      <c r="D672" s="35" t="s">
        <v>770</v>
      </c>
      <c r="E672" s="34"/>
      <c r="H672" s="34">
        <v>1.5</v>
      </c>
      <c r="I672" t="s">
        <v>754</v>
      </c>
      <c r="J672">
        <f>ROUND(H672/100*K666,5)</f>
        <v>0.10274</v>
      </c>
      <c r="K672" s="34"/>
    </row>
    <row r="673" spans="1:27" x14ac:dyDescent="0.25">
      <c r="D673" s="35" t="s">
        <v>752</v>
      </c>
      <c r="E673" s="34"/>
      <c r="H673" s="34"/>
      <c r="K673" s="36">
        <f>SUM(J663:J672)</f>
        <v>9.2485800000000005</v>
      </c>
    </row>
    <row r="674" spans="1:27" x14ac:dyDescent="0.25">
      <c r="D674" s="35" t="s">
        <v>753</v>
      </c>
      <c r="E674" s="34"/>
      <c r="H674" s="34">
        <v>20</v>
      </c>
      <c r="I674" t="s">
        <v>754</v>
      </c>
      <c r="K674" s="32">
        <f>ROUND(H674/100*K673,5)</f>
        <v>1.84972</v>
      </c>
    </row>
    <row r="675" spans="1:27" x14ac:dyDescent="0.25">
      <c r="D675" s="35" t="s">
        <v>755</v>
      </c>
      <c r="E675" s="34"/>
      <c r="H675" s="34"/>
      <c r="K675" s="36">
        <f>SUM(K673:K674)</f>
        <v>11.0983</v>
      </c>
    </row>
    <row r="677" spans="1:27" ht="45" customHeight="1" x14ac:dyDescent="0.25">
      <c r="A677" s="27" t="s">
        <v>1050</v>
      </c>
      <c r="B677" s="27" t="s">
        <v>701</v>
      </c>
      <c r="C677" s="28" t="s">
        <v>272</v>
      </c>
      <c r="D677" s="7" t="s">
        <v>702</v>
      </c>
      <c r="E677" s="6"/>
      <c r="F677" s="6"/>
      <c r="G677" s="28"/>
      <c r="H677" s="29" t="s">
        <v>740</v>
      </c>
      <c r="I677" s="5">
        <v>1</v>
      </c>
      <c r="J677" s="4"/>
      <c r="K677" s="30">
        <f>ROUND(K687,2)</f>
        <v>31.72</v>
      </c>
      <c r="L677" s="28"/>
      <c r="M677" s="28"/>
      <c r="N677" s="28"/>
      <c r="O677" s="28"/>
      <c r="P677" s="28"/>
      <c r="Q677" s="28"/>
      <c r="R677" s="28"/>
      <c r="S677" s="28"/>
      <c r="T677" s="28"/>
      <c r="U677" s="28"/>
      <c r="V677" s="28"/>
      <c r="W677" s="28"/>
      <c r="X677" s="28"/>
      <c r="Y677" s="28"/>
      <c r="Z677" s="28"/>
      <c r="AA677" s="28"/>
    </row>
    <row r="678" spans="1:27" x14ac:dyDescent="0.25">
      <c r="B678" s="23" t="s">
        <v>758</v>
      </c>
    </row>
    <row r="679" spans="1:27" x14ac:dyDescent="0.25">
      <c r="B679" t="s">
        <v>995</v>
      </c>
      <c r="C679" t="s">
        <v>712</v>
      </c>
      <c r="D679" t="s">
        <v>996</v>
      </c>
      <c r="E679" s="31">
        <v>0.03</v>
      </c>
      <c r="F679" t="s">
        <v>761</v>
      </c>
      <c r="G679" t="s">
        <v>749</v>
      </c>
      <c r="H679" s="32">
        <v>31.2</v>
      </c>
      <c r="I679" t="s">
        <v>750</v>
      </c>
      <c r="J679" s="33">
        <f>ROUND(E679/I677* H679,5)</f>
        <v>0.93600000000000005</v>
      </c>
      <c r="K679" s="34"/>
    </row>
    <row r="680" spans="1:27" x14ac:dyDescent="0.25">
      <c r="B680" t="s">
        <v>997</v>
      </c>
      <c r="C680" t="s">
        <v>712</v>
      </c>
      <c r="D680" t="s">
        <v>998</v>
      </c>
      <c r="E680" s="31">
        <v>0.03</v>
      </c>
      <c r="F680" t="s">
        <v>761</v>
      </c>
      <c r="G680" t="s">
        <v>749</v>
      </c>
      <c r="H680" s="32">
        <v>27.71</v>
      </c>
      <c r="I680" t="s">
        <v>750</v>
      </c>
      <c r="J680" s="33">
        <f>ROUND(E680/I677* H680,5)</f>
        <v>0.83130000000000004</v>
      </c>
      <c r="K680" s="34"/>
    </row>
    <row r="681" spans="1:27" x14ac:dyDescent="0.25">
      <c r="D681" s="35" t="s">
        <v>764</v>
      </c>
      <c r="E681" s="34"/>
      <c r="H681" s="34"/>
      <c r="K681" s="32">
        <f>SUM(J679:J680)</f>
        <v>1.7673000000000001</v>
      </c>
    </row>
    <row r="682" spans="1:27" x14ac:dyDescent="0.25">
      <c r="B682" s="23" t="s">
        <v>765</v>
      </c>
      <c r="E682" s="34"/>
      <c r="H682" s="34"/>
      <c r="K682" s="34"/>
    </row>
    <row r="683" spans="1:27" x14ac:dyDescent="0.25">
      <c r="B683" t="s">
        <v>1051</v>
      </c>
      <c r="C683" t="s">
        <v>272</v>
      </c>
      <c r="D683" t="s">
        <v>1052</v>
      </c>
      <c r="E683" s="31">
        <v>1.1000000000000001</v>
      </c>
      <c r="G683" t="s">
        <v>749</v>
      </c>
      <c r="H683" s="32">
        <v>22.42</v>
      </c>
      <c r="I683" t="s">
        <v>750</v>
      </c>
      <c r="J683" s="33">
        <f>ROUND(E683* H683,5)</f>
        <v>24.661999999999999</v>
      </c>
      <c r="K683" s="34"/>
    </row>
    <row r="684" spans="1:27" x14ac:dyDescent="0.25">
      <c r="D684" s="35" t="s">
        <v>768</v>
      </c>
      <c r="E684" s="34"/>
      <c r="H684" s="34"/>
      <c r="K684" s="32">
        <f>SUM(J683:J683)</f>
        <v>24.661999999999999</v>
      </c>
    </row>
    <row r="685" spans="1:27" x14ac:dyDescent="0.25">
      <c r="D685" s="35" t="s">
        <v>752</v>
      </c>
      <c r="E685" s="34"/>
      <c r="H685" s="34"/>
      <c r="K685" s="36">
        <f>SUM(J678:J684)</f>
        <v>26.429299999999998</v>
      </c>
    </row>
    <row r="686" spans="1:27" x14ac:dyDescent="0.25">
      <c r="D686" s="35" t="s">
        <v>753</v>
      </c>
      <c r="E686" s="34"/>
      <c r="H686" s="34">
        <v>20</v>
      </c>
      <c r="I686" t="s">
        <v>754</v>
      </c>
      <c r="K686" s="32">
        <f>ROUND(H686/100*K685,5)</f>
        <v>5.2858599999999996</v>
      </c>
    </row>
    <row r="687" spans="1:27" x14ac:dyDescent="0.25">
      <c r="D687" s="35" t="s">
        <v>755</v>
      </c>
      <c r="E687" s="34"/>
      <c r="H687" s="34"/>
      <c r="K687" s="36">
        <f>SUM(K685:K686)</f>
        <v>31.715159999999997</v>
      </c>
    </row>
    <row r="689" spans="1:27" ht="45" customHeight="1" x14ac:dyDescent="0.25">
      <c r="A689" s="27" t="s">
        <v>1053</v>
      </c>
      <c r="B689" s="27" t="s">
        <v>154</v>
      </c>
      <c r="C689" s="28" t="s">
        <v>155</v>
      </c>
      <c r="D689" s="7" t="s">
        <v>156</v>
      </c>
      <c r="E689" s="6"/>
      <c r="F689" s="6"/>
      <c r="G689" s="28"/>
      <c r="H689" s="29" t="s">
        <v>740</v>
      </c>
      <c r="I689" s="5">
        <v>1</v>
      </c>
      <c r="J689" s="4"/>
      <c r="K689" s="30">
        <f>ROUND(K699,2)</f>
        <v>54.53</v>
      </c>
      <c r="L689" s="28"/>
      <c r="M689" s="28"/>
      <c r="N689" s="28"/>
      <c r="O689" s="28"/>
      <c r="P689" s="28"/>
      <c r="Q689" s="28"/>
      <c r="R689" s="28"/>
      <c r="S689" s="28"/>
      <c r="T689" s="28"/>
      <c r="U689" s="28"/>
      <c r="V689" s="28"/>
      <c r="W689" s="28"/>
      <c r="X689" s="28"/>
      <c r="Y689" s="28"/>
      <c r="Z689" s="28"/>
      <c r="AA689" s="28"/>
    </row>
    <row r="690" spans="1:27" x14ac:dyDescent="0.25">
      <c r="B690" s="23" t="s">
        <v>758</v>
      </c>
    </row>
    <row r="691" spans="1:27" x14ac:dyDescent="0.25">
      <c r="B691" t="s">
        <v>1054</v>
      </c>
      <c r="C691" t="s">
        <v>712</v>
      </c>
      <c r="D691" t="s">
        <v>1055</v>
      </c>
      <c r="E691" s="31">
        <v>0.5</v>
      </c>
      <c r="F691" t="s">
        <v>761</v>
      </c>
      <c r="G691" t="s">
        <v>749</v>
      </c>
      <c r="H691" s="32">
        <v>16.62</v>
      </c>
      <c r="I691" t="s">
        <v>750</v>
      </c>
      <c r="J691" s="33">
        <f>ROUND(E691/I689* H691,5)</f>
        <v>8.31</v>
      </c>
      <c r="K691" s="34"/>
    </row>
    <row r="692" spans="1:27" x14ac:dyDescent="0.25">
      <c r="B692" t="s">
        <v>1056</v>
      </c>
      <c r="C692" t="s">
        <v>712</v>
      </c>
      <c r="D692" t="s">
        <v>763</v>
      </c>
      <c r="E692" s="31">
        <v>0.5</v>
      </c>
      <c r="F692" t="s">
        <v>761</v>
      </c>
      <c r="G692" t="s">
        <v>749</v>
      </c>
      <c r="H692" s="32">
        <v>14.26</v>
      </c>
      <c r="I692" t="s">
        <v>750</v>
      </c>
      <c r="J692" s="33">
        <f>ROUND(E692/I689* H692,5)</f>
        <v>7.13</v>
      </c>
      <c r="K692" s="34"/>
    </row>
    <row r="693" spans="1:27" x14ac:dyDescent="0.25">
      <c r="D693" s="35" t="s">
        <v>764</v>
      </c>
      <c r="E693" s="34"/>
      <c r="H693" s="34"/>
      <c r="K693" s="32">
        <f>SUM(J691:J692)</f>
        <v>15.440000000000001</v>
      </c>
    </row>
    <row r="694" spans="1:27" x14ac:dyDescent="0.25">
      <c r="B694" s="23" t="s">
        <v>765</v>
      </c>
      <c r="E694" s="34"/>
      <c r="H694" s="34"/>
      <c r="K694" s="34"/>
    </row>
    <row r="695" spans="1:27" x14ac:dyDescent="0.25">
      <c r="B695" t="s">
        <v>1057</v>
      </c>
      <c r="C695" t="s">
        <v>155</v>
      </c>
      <c r="D695" t="s">
        <v>156</v>
      </c>
      <c r="E695" s="31">
        <v>1</v>
      </c>
      <c r="G695" t="s">
        <v>749</v>
      </c>
      <c r="H695" s="32">
        <v>30</v>
      </c>
      <c r="I695" t="s">
        <v>750</v>
      </c>
      <c r="J695" s="33">
        <f>ROUND(E695* H695,5)</f>
        <v>30</v>
      </c>
      <c r="K695" s="34"/>
    </row>
    <row r="696" spans="1:27" x14ac:dyDescent="0.25">
      <c r="D696" s="35" t="s">
        <v>768</v>
      </c>
      <c r="E696" s="34"/>
      <c r="H696" s="34"/>
      <c r="K696" s="32">
        <f>SUM(J695:J695)</f>
        <v>30</v>
      </c>
    </row>
    <row r="697" spans="1:27" x14ac:dyDescent="0.25">
      <c r="D697" s="35" t="s">
        <v>752</v>
      </c>
      <c r="E697" s="34"/>
      <c r="H697" s="34"/>
      <c r="K697" s="36">
        <f>SUM(J690:J696)</f>
        <v>45.44</v>
      </c>
    </row>
    <row r="698" spans="1:27" x14ac:dyDescent="0.25">
      <c r="D698" s="35" t="s">
        <v>753</v>
      </c>
      <c r="E698" s="34"/>
      <c r="H698" s="34">
        <v>20</v>
      </c>
      <c r="I698" t="s">
        <v>754</v>
      </c>
      <c r="K698" s="32">
        <f>ROUND(H698/100*K697,5)</f>
        <v>9.0879999999999992</v>
      </c>
    </row>
    <row r="699" spans="1:27" x14ac:dyDescent="0.25">
      <c r="D699" s="35" t="s">
        <v>755</v>
      </c>
      <c r="E699" s="34"/>
      <c r="H699" s="34"/>
      <c r="K699" s="36">
        <f>SUM(K697:K698)</f>
        <v>54.527999999999999</v>
      </c>
    </row>
    <row r="701" spans="1:27" ht="45" customHeight="1" x14ac:dyDescent="0.25">
      <c r="A701" s="27" t="s">
        <v>1058</v>
      </c>
      <c r="B701" s="27" t="s">
        <v>157</v>
      </c>
      <c r="C701" s="28" t="s">
        <v>46</v>
      </c>
      <c r="D701" s="7" t="s">
        <v>158</v>
      </c>
      <c r="E701" s="6"/>
      <c r="F701" s="6"/>
      <c r="G701" s="28"/>
      <c r="H701" s="29" t="s">
        <v>740</v>
      </c>
      <c r="I701" s="5">
        <v>1</v>
      </c>
      <c r="J701" s="4"/>
      <c r="K701" s="30">
        <f>ROUND(K712,2)</f>
        <v>82.22</v>
      </c>
      <c r="L701" s="28"/>
      <c r="M701" s="28"/>
      <c r="N701" s="28"/>
      <c r="O701" s="28"/>
      <c r="P701" s="28"/>
      <c r="Q701" s="28"/>
      <c r="R701" s="28"/>
      <c r="S701" s="28"/>
      <c r="T701" s="28"/>
      <c r="U701" s="28"/>
      <c r="V701" s="28"/>
      <c r="W701" s="28"/>
      <c r="X701" s="28"/>
      <c r="Y701" s="28"/>
      <c r="Z701" s="28"/>
      <c r="AA701" s="28"/>
    </row>
    <row r="702" spans="1:27" x14ac:dyDescent="0.25">
      <c r="B702" s="23" t="s">
        <v>758</v>
      </c>
    </row>
    <row r="703" spans="1:27" x14ac:dyDescent="0.25">
      <c r="B703" t="s">
        <v>759</v>
      </c>
      <c r="C703" t="s">
        <v>712</v>
      </c>
      <c r="D703" t="s">
        <v>760</v>
      </c>
      <c r="E703" s="31">
        <v>0.06</v>
      </c>
      <c r="F703" t="s">
        <v>761</v>
      </c>
      <c r="G703" t="s">
        <v>749</v>
      </c>
      <c r="H703" s="32">
        <v>32.25</v>
      </c>
      <c r="I703" t="s">
        <v>750</v>
      </c>
      <c r="J703" s="33">
        <f>ROUND(E703/I701* H703,5)</f>
        <v>1.9350000000000001</v>
      </c>
      <c r="K703" s="34"/>
    </row>
    <row r="704" spans="1:27" x14ac:dyDescent="0.25">
      <c r="B704" t="s">
        <v>762</v>
      </c>
      <c r="C704" t="s">
        <v>712</v>
      </c>
      <c r="D704" t="s">
        <v>763</v>
      </c>
      <c r="E704" s="31">
        <v>0.06</v>
      </c>
      <c r="F704" t="s">
        <v>761</v>
      </c>
      <c r="G704" t="s">
        <v>749</v>
      </c>
      <c r="H704" s="32">
        <v>27.66</v>
      </c>
      <c r="I704" t="s">
        <v>750</v>
      </c>
      <c r="J704" s="33">
        <f>ROUND(E704/I701* H704,5)</f>
        <v>1.6596</v>
      </c>
      <c r="K704" s="34"/>
    </row>
    <row r="705" spans="1:27" x14ac:dyDescent="0.25">
      <c r="D705" s="35" t="s">
        <v>764</v>
      </c>
      <c r="E705" s="34"/>
      <c r="H705" s="34"/>
      <c r="K705" s="32">
        <f>SUM(J703:J704)</f>
        <v>3.5945999999999998</v>
      </c>
    </row>
    <row r="706" spans="1:27" x14ac:dyDescent="0.25">
      <c r="B706" s="23" t="s">
        <v>765</v>
      </c>
      <c r="E706" s="34"/>
      <c r="H706" s="34"/>
      <c r="K706" s="34"/>
    </row>
    <row r="707" spans="1:27" x14ac:dyDescent="0.25">
      <c r="B707" t="s">
        <v>1059</v>
      </c>
      <c r="C707" t="s">
        <v>17</v>
      </c>
      <c r="D707" t="s">
        <v>1060</v>
      </c>
      <c r="E707" s="31">
        <v>12</v>
      </c>
      <c r="G707" t="s">
        <v>749</v>
      </c>
      <c r="H707" s="32">
        <v>4.0199999999999996</v>
      </c>
      <c r="I707" t="s">
        <v>750</v>
      </c>
      <c r="J707" s="33">
        <f>ROUND(E707* H707,5)</f>
        <v>48.24</v>
      </c>
      <c r="K707" s="34"/>
    </row>
    <row r="708" spans="1:27" x14ac:dyDescent="0.25">
      <c r="B708" t="s">
        <v>1061</v>
      </c>
      <c r="C708" t="s">
        <v>977</v>
      </c>
      <c r="D708" t="s">
        <v>1062</v>
      </c>
      <c r="E708" s="31">
        <v>12</v>
      </c>
      <c r="G708" t="s">
        <v>749</v>
      </c>
      <c r="H708" s="32">
        <v>1.39</v>
      </c>
      <c r="I708" t="s">
        <v>750</v>
      </c>
      <c r="J708" s="33">
        <f>ROUND(E708* H708,5)</f>
        <v>16.68</v>
      </c>
      <c r="K708" s="34"/>
    </row>
    <row r="709" spans="1:27" x14ac:dyDescent="0.25">
      <c r="D709" s="35" t="s">
        <v>768</v>
      </c>
      <c r="E709" s="34"/>
      <c r="H709" s="34"/>
      <c r="K709" s="32">
        <f>SUM(J707:J708)</f>
        <v>64.92</v>
      </c>
    </row>
    <row r="710" spans="1:27" x14ac:dyDescent="0.25">
      <c r="D710" s="35" t="s">
        <v>752</v>
      </c>
      <c r="E710" s="34"/>
      <c r="H710" s="34"/>
      <c r="K710" s="36">
        <f>SUM(J702:J709)</f>
        <v>68.514600000000002</v>
      </c>
    </row>
    <row r="711" spans="1:27" x14ac:dyDescent="0.25">
      <c r="D711" s="35" t="s">
        <v>753</v>
      </c>
      <c r="E711" s="34"/>
      <c r="H711" s="34">
        <v>20</v>
      </c>
      <c r="I711" t="s">
        <v>754</v>
      </c>
      <c r="K711" s="32">
        <f>ROUND(H711/100*K710,5)</f>
        <v>13.702920000000001</v>
      </c>
    </row>
    <row r="712" spans="1:27" x14ac:dyDescent="0.25">
      <c r="D712" s="35" t="s">
        <v>755</v>
      </c>
      <c r="E712" s="34"/>
      <c r="H712" s="34"/>
      <c r="K712" s="36">
        <f>SUM(K710:K711)</f>
        <v>82.217520000000007</v>
      </c>
    </row>
    <row r="714" spans="1:27" ht="45" customHeight="1" x14ac:dyDescent="0.25">
      <c r="A714" s="27" t="s">
        <v>1063</v>
      </c>
      <c r="B714" s="27" t="s">
        <v>62</v>
      </c>
      <c r="C714" s="28" t="s">
        <v>46</v>
      </c>
      <c r="D714" s="7" t="s">
        <v>63</v>
      </c>
      <c r="E714" s="6"/>
      <c r="F714" s="6"/>
      <c r="G714" s="28"/>
      <c r="H714" s="29" t="s">
        <v>740</v>
      </c>
      <c r="I714" s="5">
        <v>1</v>
      </c>
      <c r="J714" s="4"/>
      <c r="K714" s="30">
        <f>ROUND(K720,2)</f>
        <v>540</v>
      </c>
      <c r="L714" s="28"/>
      <c r="M714" s="28"/>
      <c r="N714" s="28"/>
      <c r="O714" s="28"/>
      <c r="P714" s="28"/>
      <c r="Q714" s="28"/>
      <c r="R714" s="28"/>
      <c r="S714" s="28"/>
      <c r="T714" s="28"/>
      <c r="U714" s="28"/>
      <c r="V714" s="28"/>
      <c r="W714" s="28"/>
      <c r="X714" s="28"/>
      <c r="Y714" s="28"/>
      <c r="Z714" s="28"/>
      <c r="AA714" s="28"/>
    </row>
    <row r="715" spans="1:27" x14ac:dyDescent="0.25">
      <c r="B715" s="23" t="s">
        <v>747</v>
      </c>
    </row>
    <row r="716" spans="1:27" x14ac:dyDescent="0.25">
      <c r="B716" t="s">
        <v>1064</v>
      </c>
      <c r="C716" t="s">
        <v>46</v>
      </c>
      <c r="D716" t="s">
        <v>63</v>
      </c>
      <c r="E716" s="31">
        <v>1</v>
      </c>
      <c r="G716" t="s">
        <v>749</v>
      </c>
      <c r="H716" s="32">
        <v>450</v>
      </c>
      <c r="I716" t="s">
        <v>750</v>
      </c>
      <c r="J716" s="33">
        <f>ROUND(E716* H716,5)</f>
        <v>450</v>
      </c>
      <c r="K716" s="34"/>
    </row>
    <row r="717" spans="1:27" x14ac:dyDescent="0.25">
      <c r="D717" s="35" t="s">
        <v>751</v>
      </c>
      <c r="E717" s="34"/>
      <c r="H717" s="34"/>
      <c r="K717" s="32">
        <f>SUM(J716:J716)</f>
        <v>450</v>
      </c>
    </row>
    <row r="718" spans="1:27" x14ac:dyDescent="0.25">
      <c r="D718" s="35" t="s">
        <v>752</v>
      </c>
      <c r="E718" s="34"/>
      <c r="H718" s="34"/>
      <c r="K718" s="36">
        <f>SUM(J715:J717)</f>
        <v>450</v>
      </c>
    </row>
    <row r="719" spans="1:27" x14ac:dyDescent="0.25">
      <c r="D719" s="35" t="s">
        <v>753</v>
      </c>
      <c r="E719" s="34"/>
      <c r="H719" s="34">
        <v>20</v>
      </c>
      <c r="I719" t="s">
        <v>754</v>
      </c>
      <c r="K719" s="32">
        <f>ROUND(H719/100*K718,5)</f>
        <v>90</v>
      </c>
    </row>
    <row r="720" spans="1:27" x14ac:dyDescent="0.25">
      <c r="D720" s="35" t="s">
        <v>755</v>
      </c>
      <c r="E720" s="34"/>
      <c r="H720" s="34"/>
      <c r="K720" s="36">
        <f>SUM(K718:K719)</f>
        <v>540</v>
      </c>
    </row>
    <row r="722" spans="1:27" ht="45" customHeight="1" x14ac:dyDescent="0.25">
      <c r="A722" s="27" t="s">
        <v>1065</v>
      </c>
      <c r="B722" s="27" t="s">
        <v>64</v>
      </c>
      <c r="C722" s="28" t="s">
        <v>46</v>
      </c>
      <c r="D722" s="7" t="s">
        <v>65</v>
      </c>
      <c r="E722" s="6"/>
      <c r="F722" s="6"/>
      <c r="G722" s="28"/>
      <c r="H722" s="29" t="s">
        <v>740</v>
      </c>
      <c r="I722" s="5">
        <v>1</v>
      </c>
      <c r="J722" s="4"/>
      <c r="K722" s="30">
        <f>ROUND(K728,2)</f>
        <v>1068</v>
      </c>
      <c r="L722" s="28"/>
      <c r="M722" s="28"/>
      <c r="N722" s="28"/>
      <c r="O722" s="28"/>
      <c r="P722" s="28"/>
      <c r="Q722" s="28"/>
      <c r="R722" s="28"/>
      <c r="S722" s="28"/>
      <c r="T722" s="28"/>
      <c r="U722" s="28"/>
      <c r="V722" s="28"/>
      <c r="W722" s="28"/>
      <c r="X722" s="28"/>
      <c r="Y722" s="28"/>
      <c r="Z722" s="28"/>
      <c r="AA722" s="28"/>
    </row>
    <row r="723" spans="1:27" x14ac:dyDescent="0.25">
      <c r="B723" s="23" t="s">
        <v>747</v>
      </c>
    </row>
    <row r="724" spans="1:27" x14ac:dyDescent="0.25">
      <c r="B724" t="s">
        <v>1066</v>
      </c>
      <c r="C724" t="s">
        <v>46</v>
      </c>
      <c r="D724" t="s">
        <v>65</v>
      </c>
      <c r="E724" s="31">
        <v>1</v>
      </c>
      <c r="G724" t="s">
        <v>749</v>
      </c>
      <c r="H724" s="32">
        <v>890</v>
      </c>
      <c r="I724" t="s">
        <v>750</v>
      </c>
      <c r="J724" s="33">
        <f>ROUND(E724* H724,5)</f>
        <v>890</v>
      </c>
      <c r="K724" s="34"/>
    </row>
    <row r="725" spans="1:27" x14ac:dyDescent="0.25">
      <c r="D725" s="35" t="s">
        <v>751</v>
      </c>
      <c r="E725" s="34"/>
      <c r="H725" s="34"/>
      <c r="K725" s="32">
        <f>SUM(J724:J724)</f>
        <v>890</v>
      </c>
    </row>
    <row r="726" spans="1:27" x14ac:dyDescent="0.25">
      <c r="D726" s="35" t="s">
        <v>752</v>
      </c>
      <c r="E726" s="34"/>
      <c r="H726" s="34"/>
      <c r="K726" s="36">
        <f>SUM(J723:J725)</f>
        <v>890</v>
      </c>
    </row>
    <row r="727" spans="1:27" x14ac:dyDescent="0.25">
      <c r="D727" s="35" t="s">
        <v>753</v>
      </c>
      <c r="E727" s="34"/>
      <c r="H727" s="34">
        <v>20</v>
      </c>
      <c r="I727" t="s">
        <v>754</v>
      </c>
      <c r="K727" s="32">
        <f>ROUND(H727/100*K726,5)</f>
        <v>178</v>
      </c>
    </row>
    <row r="728" spans="1:27" x14ac:dyDescent="0.25">
      <c r="D728" s="35" t="s">
        <v>755</v>
      </c>
      <c r="E728" s="34"/>
      <c r="H728" s="34"/>
      <c r="K728" s="36">
        <f>SUM(K726:K727)</f>
        <v>1068</v>
      </c>
    </row>
    <row r="730" spans="1:27" ht="45" customHeight="1" x14ac:dyDescent="0.25">
      <c r="A730" s="27" t="s">
        <v>1067</v>
      </c>
      <c r="B730" s="27" t="s">
        <v>217</v>
      </c>
      <c r="C730" s="28" t="s">
        <v>46</v>
      </c>
      <c r="D730" s="7" t="s">
        <v>218</v>
      </c>
      <c r="E730" s="6"/>
      <c r="F730" s="6"/>
      <c r="G730" s="28"/>
      <c r="H730" s="29" t="s">
        <v>740</v>
      </c>
      <c r="I730" s="5">
        <v>1</v>
      </c>
      <c r="J730" s="4"/>
      <c r="K730" s="30">
        <f>ROUND(K736,2)</f>
        <v>199.78</v>
      </c>
      <c r="L730" s="28"/>
      <c r="M730" s="28"/>
      <c r="N730" s="28"/>
      <c r="O730" s="28"/>
      <c r="P730" s="28"/>
      <c r="Q730" s="28"/>
      <c r="R730" s="28"/>
      <c r="S730" s="28"/>
      <c r="T730" s="28"/>
      <c r="U730" s="28"/>
      <c r="V730" s="28"/>
      <c r="W730" s="28"/>
      <c r="X730" s="28"/>
      <c r="Y730" s="28"/>
      <c r="Z730" s="28"/>
      <c r="AA730" s="28"/>
    </row>
    <row r="731" spans="1:27" x14ac:dyDescent="0.25">
      <c r="B731" s="23" t="s">
        <v>747</v>
      </c>
    </row>
    <row r="732" spans="1:27" x14ac:dyDescent="0.25">
      <c r="B732" t="s">
        <v>1068</v>
      </c>
      <c r="C732" t="s">
        <v>46</v>
      </c>
      <c r="D732" t="s">
        <v>1069</v>
      </c>
      <c r="E732" s="31">
        <v>1</v>
      </c>
      <c r="G732" t="s">
        <v>749</v>
      </c>
      <c r="H732" s="32">
        <v>166.48</v>
      </c>
      <c r="I732" t="s">
        <v>750</v>
      </c>
      <c r="J732" s="33">
        <f>ROUND(E732* H732,5)</f>
        <v>166.48</v>
      </c>
      <c r="K732" s="34"/>
    </row>
    <row r="733" spans="1:27" x14ac:dyDescent="0.25">
      <c r="D733" s="35" t="s">
        <v>751</v>
      </c>
      <c r="E733" s="34"/>
      <c r="H733" s="34"/>
      <c r="K733" s="32">
        <f>SUM(J732:J732)</f>
        <v>166.48</v>
      </c>
    </row>
    <row r="734" spans="1:27" x14ac:dyDescent="0.25">
      <c r="D734" s="35" t="s">
        <v>752</v>
      </c>
      <c r="E734" s="34"/>
      <c r="H734" s="34"/>
      <c r="K734" s="36">
        <f>SUM(J731:J733)</f>
        <v>166.48</v>
      </c>
    </row>
    <row r="735" spans="1:27" x14ac:dyDescent="0.25">
      <c r="D735" s="35" t="s">
        <v>753</v>
      </c>
      <c r="E735" s="34"/>
      <c r="H735" s="34">
        <v>20</v>
      </c>
      <c r="I735" t="s">
        <v>754</v>
      </c>
      <c r="K735" s="32">
        <f>ROUND(H735/100*K734,5)</f>
        <v>33.295999999999999</v>
      </c>
    </row>
    <row r="736" spans="1:27" x14ac:dyDescent="0.25">
      <c r="D736" s="35" t="s">
        <v>755</v>
      </c>
      <c r="E736" s="34"/>
      <c r="H736" s="34"/>
      <c r="K736" s="36">
        <f>SUM(K734:K735)</f>
        <v>199.77599999999998</v>
      </c>
    </row>
    <row r="738" spans="1:27" ht="45" customHeight="1" x14ac:dyDescent="0.25">
      <c r="A738" s="27" t="s">
        <v>1070</v>
      </c>
      <c r="B738" s="27" t="s">
        <v>167</v>
      </c>
      <c r="C738" s="28" t="s">
        <v>46</v>
      </c>
      <c r="D738" s="7" t="s">
        <v>168</v>
      </c>
      <c r="E738" s="6"/>
      <c r="F738" s="6"/>
      <c r="G738" s="28"/>
      <c r="H738" s="29" t="s">
        <v>740</v>
      </c>
      <c r="I738" s="5">
        <v>1</v>
      </c>
      <c r="J738" s="4"/>
      <c r="K738" s="30">
        <f>ROUND(K753,2)</f>
        <v>189.04</v>
      </c>
      <c r="L738" s="28"/>
      <c r="M738" s="28"/>
      <c r="N738" s="28"/>
      <c r="O738" s="28"/>
      <c r="P738" s="28"/>
      <c r="Q738" s="28"/>
      <c r="R738" s="28"/>
      <c r="S738" s="28"/>
      <c r="T738" s="28"/>
      <c r="U738" s="28"/>
      <c r="V738" s="28"/>
      <c r="W738" s="28"/>
      <c r="X738" s="28"/>
      <c r="Y738" s="28"/>
      <c r="Z738" s="28"/>
      <c r="AA738" s="28"/>
    </row>
    <row r="739" spans="1:27" x14ac:dyDescent="0.25">
      <c r="B739" s="23" t="s">
        <v>758</v>
      </c>
    </row>
    <row r="740" spans="1:27" x14ac:dyDescent="0.25">
      <c r="B740" t="s">
        <v>762</v>
      </c>
      <c r="C740" t="s">
        <v>712</v>
      </c>
      <c r="D740" t="s">
        <v>763</v>
      </c>
      <c r="E740" s="31">
        <v>1.2</v>
      </c>
      <c r="F740" t="s">
        <v>761</v>
      </c>
      <c r="G740" t="s">
        <v>749</v>
      </c>
      <c r="H740" s="32">
        <v>27.66</v>
      </c>
      <c r="I740" t="s">
        <v>750</v>
      </c>
      <c r="J740" s="33">
        <f>ROUND(E740/I738* H740,5)</f>
        <v>33.192</v>
      </c>
      <c r="K740" s="34"/>
    </row>
    <row r="741" spans="1:27" x14ac:dyDescent="0.25">
      <c r="B741" t="s">
        <v>759</v>
      </c>
      <c r="C741" t="s">
        <v>712</v>
      </c>
      <c r="D741" t="s">
        <v>760</v>
      </c>
      <c r="E741" s="31">
        <v>1.2</v>
      </c>
      <c r="F741" t="s">
        <v>761</v>
      </c>
      <c r="G741" t="s">
        <v>749</v>
      </c>
      <c r="H741" s="32">
        <v>32.25</v>
      </c>
      <c r="I741" t="s">
        <v>750</v>
      </c>
      <c r="J741" s="33">
        <f>ROUND(E741/I738* H741,5)</f>
        <v>38.700000000000003</v>
      </c>
      <c r="K741" s="34"/>
    </row>
    <row r="742" spans="1:27" x14ac:dyDescent="0.25">
      <c r="D742" s="35" t="s">
        <v>764</v>
      </c>
      <c r="E742" s="34"/>
      <c r="H742" s="34"/>
      <c r="K742" s="32">
        <f>SUM(J740:J741)</f>
        <v>71.891999999999996</v>
      </c>
    </row>
    <row r="743" spans="1:27" x14ac:dyDescent="0.25">
      <c r="B743" s="23" t="s">
        <v>765</v>
      </c>
      <c r="E743" s="34"/>
      <c r="H743" s="34"/>
      <c r="K743" s="34"/>
    </row>
    <row r="744" spans="1:27" x14ac:dyDescent="0.25">
      <c r="B744" t="s">
        <v>766</v>
      </c>
      <c r="C744" t="s">
        <v>46</v>
      </c>
      <c r="D744" t="s">
        <v>767</v>
      </c>
      <c r="E744" s="31">
        <v>3</v>
      </c>
      <c r="G744" t="s">
        <v>749</v>
      </c>
      <c r="H744" s="32">
        <v>2.12</v>
      </c>
      <c r="I744" t="s">
        <v>750</v>
      </c>
      <c r="J744" s="33">
        <f>ROUND(E744* H744,5)</f>
        <v>6.36</v>
      </c>
      <c r="K744" s="34"/>
    </row>
    <row r="745" spans="1:27" x14ac:dyDescent="0.25">
      <c r="D745" s="35" t="s">
        <v>768</v>
      </c>
      <c r="E745" s="34"/>
      <c r="H745" s="34"/>
      <c r="K745" s="32">
        <f>SUM(J744:J744)</f>
        <v>6.36</v>
      </c>
    </row>
    <row r="746" spans="1:27" x14ac:dyDescent="0.25">
      <c r="B746" s="23" t="s">
        <v>747</v>
      </c>
      <c r="E746" s="34"/>
      <c r="H746" s="34"/>
      <c r="K746" s="34"/>
    </row>
    <row r="747" spans="1:27" x14ac:dyDescent="0.25">
      <c r="B747" t="s">
        <v>1071</v>
      </c>
      <c r="C747" t="s">
        <v>46</v>
      </c>
      <c r="D747" t="s">
        <v>1072</v>
      </c>
      <c r="E747" s="31">
        <v>1</v>
      </c>
      <c r="G747" t="s">
        <v>749</v>
      </c>
      <c r="H747" s="32">
        <v>78.2</v>
      </c>
      <c r="I747" t="s">
        <v>750</v>
      </c>
      <c r="J747" s="33">
        <f>ROUND(E747* H747,5)</f>
        <v>78.2</v>
      </c>
      <c r="K747" s="34"/>
    </row>
    <row r="748" spans="1:27" x14ac:dyDescent="0.25">
      <c r="D748" s="35" t="s">
        <v>751</v>
      </c>
      <c r="E748" s="34"/>
      <c r="H748" s="34"/>
      <c r="K748" s="32">
        <f>SUM(J747:J747)</f>
        <v>78.2</v>
      </c>
    </row>
    <row r="749" spans="1:27" x14ac:dyDescent="0.25">
      <c r="E749" s="34"/>
      <c r="H749" s="34"/>
      <c r="K749" s="34"/>
    </row>
    <row r="750" spans="1:27" x14ac:dyDescent="0.25">
      <c r="D750" s="35" t="s">
        <v>770</v>
      </c>
      <c r="E750" s="34"/>
      <c r="H750" s="34">
        <v>1.5</v>
      </c>
      <c r="I750" t="s">
        <v>754</v>
      </c>
      <c r="J750">
        <f>ROUND(H750/100*K742,5)</f>
        <v>1.0783799999999999</v>
      </c>
      <c r="K750" s="34"/>
    </row>
    <row r="751" spans="1:27" x14ac:dyDescent="0.25">
      <c r="D751" s="35" t="s">
        <v>752</v>
      </c>
      <c r="E751" s="34"/>
      <c r="H751" s="34"/>
      <c r="K751" s="36">
        <f>SUM(J739:J750)</f>
        <v>157.53038000000001</v>
      </c>
    </row>
    <row r="752" spans="1:27" x14ac:dyDescent="0.25">
      <c r="D752" s="35" t="s">
        <v>753</v>
      </c>
      <c r="E752" s="34"/>
      <c r="H752" s="34">
        <v>20</v>
      </c>
      <c r="I752" t="s">
        <v>754</v>
      </c>
      <c r="K752" s="32">
        <f>ROUND(H752/100*K751,5)</f>
        <v>31.506080000000001</v>
      </c>
    </row>
    <row r="753" spans="1:27" x14ac:dyDescent="0.25">
      <c r="D753" s="35" t="s">
        <v>755</v>
      </c>
      <c r="E753" s="34"/>
      <c r="H753" s="34"/>
      <c r="K753" s="36">
        <f>SUM(K751:K752)</f>
        <v>189.03646000000001</v>
      </c>
    </row>
    <row r="755" spans="1:27" ht="45" customHeight="1" x14ac:dyDescent="0.25">
      <c r="A755" s="27" t="s">
        <v>1073</v>
      </c>
      <c r="B755" s="27" t="s">
        <v>169</v>
      </c>
      <c r="C755" s="28" t="s">
        <v>46</v>
      </c>
      <c r="D755" s="7" t="s">
        <v>170</v>
      </c>
      <c r="E755" s="6"/>
      <c r="F755" s="6"/>
      <c r="G755" s="28"/>
      <c r="H755" s="29" t="s">
        <v>740</v>
      </c>
      <c r="I755" s="5">
        <v>1</v>
      </c>
      <c r="J755" s="4"/>
      <c r="K755" s="30">
        <f>ROUND(K770,2)</f>
        <v>215.26</v>
      </c>
      <c r="L755" s="28"/>
      <c r="M755" s="28"/>
      <c r="N755" s="28"/>
      <c r="O755" s="28"/>
      <c r="P755" s="28"/>
      <c r="Q755" s="28"/>
      <c r="R755" s="28"/>
      <c r="S755" s="28"/>
      <c r="T755" s="28"/>
      <c r="U755" s="28"/>
      <c r="V755" s="28"/>
      <c r="W755" s="28"/>
      <c r="X755" s="28"/>
      <c r="Y755" s="28"/>
      <c r="Z755" s="28"/>
      <c r="AA755" s="28"/>
    </row>
    <row r="756" spans="1:27" x14ac:dyDescent="0.25">
      <c r="B756" s="23" t="s">
        <v>758</v>
      </c>
    </row>
    <row r="757" spans="1:27" x14ac:dyDescent="0.25">
      <c r="B757" t="s">
        <v>759</v>
      </c>
      <c r="C757" t="s">
        <v>712</v>
      </c>
      <c r="D757" t="s">
        <v>760</v>
      </c>
      <c r="E757" s="31">
        <v>1.2</v>
      </c>
      <c r="F757" t="s">
        <v>761</v>
      </c>
      <c r="G757" t="s">
        <v>749</v>
      </c>
      <c r="H757" s="32">
        <v>32.25</v>
      </c>
      <c r="I757" t="s">
        <v>750</v>
      </c>
      <c r="J757" s="33">
        <f>ROUND(E757/I755* H757,5)</f>
        <v>38.700000000000003</v>
      </c>
      <c r="K757" s="34"/>
    </row>
    <row r="758" spans="1:27" x14ac:dyDescent="0.25">
      <c r="B758" t="s">
        <v>762</v>
      </c>
      <c r="C758" t="s">
        <v>712</v>
      </c>
      <c r="D758" t="s">
        <v>763</v>
      </c>
      <c r="E758" s="31">
        <v>1.2</v>
      </c>
      <c r="F758" t="s">
        <v>761</v>
      </c>
      <c r="G758" t="s">
        <v>749</v>
      </c>
      <c r="H758" s="32">
        <v>27.66</v>
      </c>
      <c r="I758" t="s">
        <v>750</v>
      </c>
      <c r="J758" s="33">
        <f>ROUND(E758/I755* H758,5)</f>
        <v>33.192</v>
      </c>
      <c r="K758" s="34"/>
    </row>
    <row r="759" spans="1:27" x14ac:dyDescent="0.25">
      <c r="D759" s="35" t="s">
        <v>764</v>
      </c>
      <c r="E759" s="34"/>
      <c r="H759" s="34"/>
      <c r="K759" s="32">
        <f>SUM(J757:J758)</f>
        <v>71.891999999999996</v>
      </c>
    </row>
    <row r="760" spans="1:27" x14ac:dyDescent="0.25">
      <c r="B760" s="23" t="s">
        <v>765</v>
      </c>
      <c r="E760" s="34"/>
      <c r="H760" s="34"/>
      <c r="K760" s="34"/>
    </row>
    <row r="761" spans="1:27" x14ac:dyDescent="0.25">
      <c r="B761" t="s">
        <v>766</v>
      </c>
      <c r="C761" t="s">
        <v>46</v>
      </c>
      <c r="D761" t="s">
        <v>767</v>
      </c>
      <c r="E761" s="31">
        <v>3</v>
      </c>
      <c r="G761" t="s">
        <v>749</v>
      </c>
      <c r="H761" s="32">
        <v>2.12</v>
      </c>
      <c r="I761" t="s">
        <v>750</v>
      </c>
      <c r="J761" s="33">
        <f>ROUND(E761* H761,5)</f>
        <v>6.36</v>
      </c>
      <c r="K761" s="34"/>
    </row>
    <row r="762" spans="1:27" x14ac:dyDescent="0.25">
      <c r="D762" s="35" t="s">
        <v>768</v>
      </c>
      <c r="E762" s="34"/>
      <c r="H762" s="34"/>
      <c r="K762" s="32">
        <f>SUM(J761:J761)</f>
        <v>6.36</v>
      </c>
    </row>
    <row r="763" spans="1:27" x14ac:dyDescent="0.25">
      <c r="B763" s="23" t="s">
        <v>747</v>
      </c>
      <c r="E763" s="34"/>
      <c r="H763" s="34"/>
      <c r="K763" s="34"/>
    </row>
    <row r="764" spans="1:27" x14ac:dyDescent="0.25">
      <c r="B764" t="s">
        <v>1074</v>
      </c>
      <c r="C764" t="s">
        <v>46</v>
      </c>
      <c r="D764" t="s">
        <v>1075</v>
      </c>
      <c r="E764" s="31">
        <v>1</v>
      </c>
      <c r="G764" t="s">
        <v>749</v>
      </c>
      <c r="H764" s="32">
        <v>100.05</v>
      </c>
      <c r="I764" t="s">
        <v>750</v>
      </c>
      <c r="J764" s="33">
        <f>ROUND(E764* H764,5)</f>
        <v>100.05</v>
      </c>
      <c r="K764" s="34"/>
    </row>
    <row r="765" spans="1:27" x14ac:dyDescent="0.25">
      <c r="D765" s="35" t="s">
        <v>751</v>
      </c>
      <c r="E765" s="34"/>
      <c r="H765" s="34"/>
      <c r="K765" s="32">
        <f>SUM(J764:J764)</f>
        <v>100.05</v>
      </c>
    </row>
    <row r="766" spans="1:27" x14ac:dyDescent="0.25">
      <c r="E766" s="34"/>
      <c r="H766" s="34"/>
      <c r="K766" s="34"/>
    </row>
    <row r="767" spans="1:27" x14ac:dyDescent="0.25">
      <c r="D767" s="35" t="s">
        <v>770</v>
      </c>
      <c r="E767" s="34"/>
      <c r="H767" s="34">
        <v>1.5</v>
      </c>
      <c r="I767" t="s">
        <v>754</v>
      </c>
      <c r="J767">
        <f>ROUND(H767/100*K759,5)</f>
        <v>1.0783799999999999</v>
      </c>
      <c r="K767" s="34"/>
    </row>
    <row r="768" spans="1:27" x14ac:dyDescent="0.25">
      <c r="D768" s="35" t="s">
        <v>752</v>
      </c>
      <c r="E768" s="34"/>
      <c r="H768" s="34"/>
      <c r="K768" s="36">
        <f>SUM(J756:J767)</f>
        <v>179.38038</v>
      </c>
    </row>
    <row r="769" spans="1:27" x14ac:dyDescent="0.25">
      <c r="D769" s="35" t="s">
        <v>753</v>
      </c>
      <c r="E769" s="34"/>
      <c r="H769" s="34">
        <v>20</v>
      </c>
      <c r="I769" t="s">
        <v>754</v>
      </c>
      <c r="K769" s="32">
        <f>ROUND(H769/100*K768,5)</f>
        <v>35.876080000000002</v>
      </c>
    </row>
    <row r="770" spans="1:27" x14ac:dyDescent="0.25">
      <c r="D770" s="35" t="s">
        <v>755</v>
      </c>
      <c r="E770" s="34"/>
      <c r="H770" s="34"/>
      <c r="K770" s="36">
        <f>SUM(K768:K769)</f>
        <v>215.25646</v>
      </c>
    </row>
    <row r="772" spans="1:27" ht="45" customHeight="1" x14ac:dyDescent="0.25">
      <c r="A772" s="27" t="s">
        <v>1076</v>
      </c>
      <c r="B772" s="27" t="s">
        <v>171</v>
      </c>
      <c r="C772" s="28" t="s">
        <v>46</v>
      </c>
      <c r="D772" s="7" t="s">
        <v>172</v>
      </c>
      <c r="E772" s="6"/>
      <c r="F772" s="6"/>
      <c r="G772" s="28"/>
      <c r="H772" s="29" t="s">
        <v>740</v>
      </c>
      <c r="I772" s="5">
        <v>1</v>
      </c>
      <c r="J772" s="4"/>
      <c r="K772" s="30">
        <f>ROUND(K787,2)</f>
        <v>237.34</v>
      </c>
      <c r="L772" s="28"/>
      <c r="M772" s="28"/>
      <c r="N772" s="28"/>
      <c r="O772" s="28"/>
      <c r="P772" s="28"/>
      <c r="Q772" s="28"/>
      <c r="R772" s="28"/>
      <c r="S772" s="28"/>
      <c r="T772" s="28"/>
      <c r="U772" s="28"/>
      <c r="V772" s="28"/>
      <c r="W772" s="28"/>
      <c r="X772" s="28"/>
      <c r="Y772" s="28"/>
      <c r="Z772" s="28"/>
      <c r="AA772" s="28"/>
    </row>
    <row r="773" spans="1:27" x14ac:dyDescent="0.25">
      <c r="B773" s="23" t="s">
        <v>758</v>
      </c>
    </row>
    <row r="774" spans="1:27" x14ac:dyDescent="0.25">
      <c r="B774" t="s">
        <v>762</v>
      </c>
      <c r="C774" t="s">
        <v>712</v>
      </c>
      <c r="D774" t="s">
        <v>763</v>
      </c>
      <c r="E774" s="31">
        <v>1.2</v>
      </c>
      <c r="F774" t="s">
        <v>761</v>
      </c>
      <c r="G774" t="s">
        <v>749</v>
      </c>
      <c r="H774" s="32">
        <v>27.66</v>
      </c>
      <c r="I774" t="s">
        <v>750</v>
      </c>
      <c r="J774" s="33">
        <f>ROUND(E774/I772* H774,5)</f>
        <v>33.192</v>
      </c>
      <c r="K774" s="34"/>
    </row>
    <row r="775" spans="1:27" x14ac:dyDescent="0.25">
      <c r="B775" t="s">
        <v>759</v>
      </c>
      <c r="C775" t="s">
        <v>712</v>
      </c>
      <c r="D775" t="s">
        <v>760</v>
      </c>
      <c r="E775" s="31">
        <v>1.2</v>
      </c>
      <c r="F775" t="s">
        <v>761</v>
      </c>
      <c r="G775" t="s">
        <v>749</v>
      </c>
      <c r="H775" s="32">
        <v>32.25</v>
      </c>
      <c r="I775" t="s">
        <v>750</v>
      </c>
      <c r="J775" s="33">
        <f>ROUND(E775/I772* H775,5)</f>
        <v>38.700000000000003</v>
      </c>
      <c r="K775" s="34"/>
    </row>
    <row r="776" spans="1:27" x14ac:dyDescent="0.25">
      <c r="D776" s="35" t="s">
        <v>764</v>
      </c>
      <c r="E776" s="34"/>
      <c r="H776" s="34"/>
      <c r="K776" s="32">
        <f>SUM(J774:J775)</f>
        <v>71.891999999999996</v>
      </c>
    </row>
    <row r="777" spans="1:27" x14ac:dyDescent="0.25">
      <c r="B777" s="23" t="s">
        <v>765</v>
      </c>
      <c r="E777" s="34"/>
      <c r="H777" s="34"/>
      <c r="K777" s="34"/>
    </row>
    <row r="778" spans="1:27" x14ac:dyDescent="0.25">
      <c r="B778" t="s">
        <v>766</v>
      </c>
      <c r="C778" t="s">
        <v>46</v>
      </c>
      <c r="D778" t="s">
        <v>767</v>
      </c>
      <c r="E778" s="31">
        <v>3</v>
      </c>
      <c r="G778" t="s">
        <v>749</v>
      </c>
      <c r="H778" s="32">
        <v>2.12</v>
      </c>
      <c r="I778" t="s">
        <v>750</v>
      </c>
      <c r="J778" s="33">
        <f>ROUND(E778* H778,5)</f>
        <v>6.36</v>
      </c>
      <c r="K778" s="34"/>
    </row>
    <row r="779" spans="1:27" x14ac:dyDescent="0.25">
      <c r="D779" s="35" t="s">
        <v>768</v>
      </c>
      <c r="E779" s="34"/>
      <c r="H779" s="34"/>
      <c r="K779" s="32">
        <f>SUM(J778:J778)</f>
        <v>6.36</v>
      </c>
    </row>
    <row r="780" spans="1:27" x14ac:dyDescent="0.25">
      <c r="B780" s="23" t="s">
        <v>747</v>
      </c>
      <c r="E780" s="34"/>
      <c r="H780" s="34"/>
      <c r="K780" s="34"/>
    </row>
    <row r="781" spans="1:27" x14ac:dyDescent="0.25">
      <c r="B781" t="s">
        <v>1077</v>
      </c>
      <c r="C781" t="s">
        <v>46</v>
      </c>
      <c r="D781" t="s">
        <v>1078</v>
      </c>
      <c r="E781" s="31">
        <v>1</v>
      </c>
      <c r="G781" t="s">
        <v>749</v>
      </c>
      <c r="H781" s="32">
        <v>118.45</v>
      </c>
      <c r="I781" t="s">
        <v>750</v>
      </c>
      <c r="J781" s="33">
        <f>ROUND(E781* H781,5)</f>
        <v>118.45</v>
      </c>
      <c r="K781" s="34"/>
    </row>
    <row r="782" spans="1:27" x14ac:dyDescent="0.25">
      <c r="D782" s="35" t="s">
        <v>751</v>
      </c>
      <c r="E782" s="34"/>
      <c r="H782" s="34"/>
      <c r="K782" s="32">
        <f>SUM(J781:J781)</f>
        <v>118.45</v>
      </c>
    </row>
    <row r="783" spans="1:27" x14ac:dyDescent="0.25">
      <c r="E783" s="34"/>
      <c r="H783" s="34"/>
      <c r="K783" s="34"/>
    </row>
    <row r="784" spans="1:27" x14ac:dyDescent="0.25">
      <c r="D784" s="35" t="s">
        <v>770</v>
      </c>
      <c r="E784" s="34"/>
      <c r="H784" s="34">
        <v>1.5</v>
      </c>
      <c r="I784" t="s">
        <v>754</v>
      </c>
      <c r="J784">
        <f>ROUND(H784/100*K776,5)</f>
        <v>1.0783799999999999</v>
      </c>
      <c r="K784" s="34"/>
    </row>
    <row r="785" spans="1:27" x14ac:dyDescent="0.25">
      <c r="D785" s="35" t="s">
        <v>752</v>
      </c>
      <c r="E785" s="34"/>
      <c r="H785" s="34"/>
      <c r="K785" s="36">
        <f>SUM(J773:J784)</f>
        <v>197.78038000000001</v>
      </c>
    </row>
    <row r="786" spans="1:27" x14ac:dyDescent="0.25">
      <c r="D786" s="35" t="s">
        <v>753</v>
      </c>
      <c r="E786" s="34"/>
      <c r="H786" s="34">
        <v>20</v>
      </c>
      <c r="I786" t="s">
        <v>754</v>
      </c>
      <c r="K786" s="32">
        <f>ROUND(H786/100*K785,5)</f>
        <v>39.556080000000001</v>
      </c>
    </row>
    <row r="787" spans="1:27" x14ac:dyDescent="0.25">
      <c r="D787" s="35" t="s">
        <v>755</v>
      </c>
      <c r="E787" s="34"/>
      <c r="H787" s="34"/>
      <c r="K787" s="36">
        <f>SUM(K785:K786)</f>
        <v>237.33646000000002</v>
      </c>
    </row>
    <row r="789" spans="1:27" ht="45" customHeight="1" x14ac:dyDescent="0.25">
      <c r="A789" s="27" t="s">
        <v>1079</v>
      </c>
      <c r="B789" s="27" t="s">
        <v>173</v>
      </c>
      <c r="C789" s="28" t="s">
        <v>46</v>
      </c>
      <c r="D789" s="7" t="s">
        <v>174</v>
      </c>
      <c r="E789" s="6"/>
      <c r="F789" s="6"/>
      <c r="G789" s="28"/>
      <c r="H789" s="29" t="s">
        <v>740</v>
      </c>
      <c r="I789" s="5">
        <v>1</v>
      </c>
      <c r="J789" s="4"/>
      <c r="K789" s="30">
        <f>ROUND(K804,2)</f>
        <v>307.72000000000003</v>
      </c>
      <c r="L789" s="28"/>
      <c r="M789" s="28"/>
      <c r="N789" s="28"/>
      <c r="O789" s="28"/>
      <c r="P789" s="28"/>
      <c r="Q789" s="28"/>
      <c r="R789" s="28"/>
      <c r="S789" s="28"/>
      <c r="T789" s="28"/>
      <c r="U789" s="28"/>
      <c r="V789" s="28"/>
      <c r="W789" s="28"/>
      <c r="X789" s="28"/>
      <c r="Y789" s="28"/>
      <c r="Z789" s="28"/>
      <c r="AA789" s="28"/>
    </row>
    <row r="790" spans="1:27" x14ac:dyDescent="0.25">
      <c r="B790" s="23" t="s">
        <v>758</v>
      </c>
    </row>
    <row r="791" spans="1:27" x14ac:dyDescent="0.25">
      <c r="B791" t="s">
        <v>759</v>
      </c>
      <c r="C791" t="s">
        <v>712</v>
      </c>
      <c r="D791" t="s">
        <v>760</v>
      </c>
      <c r="E791" s="31">
        <v>1.2</v>
      </c>
      <c r="F791" t="s">
        <v>761</v>
      </c>
      <c r="G791" t="s">
        <v>749</v>
      </c>
      <c r="H791" s="32">
        <v>32.25</v>
      </c>
      <c r="I791" t="s">
        <v>750</v>
      </c>
      <c r="J791" s="33">
        <f>ROUND(E791/I789* H791,5)</f>
        <v>38.700000000000003</v>
      </c>
      <c r="K791" s="34"/>
    </row>
    <row r="792" spans="1:27" x14ac:dyDescent="0.25">
      <c r="B792" t="s">
        <v>762</v>
      </c>
      <c r="C792" t="s">
        <v>712</v>
      </c>
      <c r="D792" t="s">
        <v>763</v>
      </c>
      <c r="E792" s="31">
        <v>1.2</v>
      </c>
      <c r="F792" t="s">
        <v>761</v>
      </c>
      <c r="G792" t="s">
        <v>749</v>
      </c>
      <c r="H792" s="32">
        <v>27.66</v>
      </c>
      <c r="I792" t="s">
        <v>750</v>
      </c>
      <c r="J792" s="33">
        <f>ROUND(E792/I789* H792,5)</f>
        <v>33.192</v>
      </c>
      <c r="K792" s="34"/>
    </row>
    <row r="793" spans="1:27" x14ac:dyDescent="0.25">
      <c r="D793" s="35" t="s">
        <v>764</v>
      </c>
      <c r="E793" s="34"/>
      <c r="H793" s="34"/>
      <c r="K793" s="32">
        <f>SUM(J791:J792)</f>
        <v>71.891999999999996</v>
      </c>
    </row>
    <row r="794" spans="1:27" x14ac:dyDescent="0.25">
      <c r="B794" s="23" t="s">
        <v>765</v>
      </c>
      <c r="E794" s="34"/>
      <c r="H794" s="34"/>
      <c r="K794" s="34"/>
    </row>
    <row r="795" spans="1:27" x14ac:dyDescent="0.25">
      <c r="B795" t="s">
        <v>766</v>
      </c>
      <c r="C795" t="s">
        <v>46</v>
      </c>
      <c r="D795" t="s">
        <v>767</v>
      </c>
      <c r="E795" s="31">
        <v>3</v>
      </c>
      <c r="G795" t="s">
        <v>749</v>
      </c>
      <c r="H795" s="32">
        <v>2.12</v>
      </c>
      <c r="I795" t="s">
        <v>750</v>
      </c>
      <c r="J795" s="33">
        <f>ROUND(E795* H795,5)</f>
        <v>6.36</v>
      </c>
      <c r="K795" s="34"/>
    </row>
    <row r="796" spans="1:27" x14ac:dyDescent="0.25">
      <c r="D796" s="35" t="s">
        <v>768</v>
      </c>
      <c r="E796" s="34"/>
      <c r="H796" s="34"/>
      <c r="K796" s="32">
        <f>SUM(J795:J795)</f>
        <v>6.36</v>
      </c>
    </row>
    <row r="797" spans="1:27" x14ac:dyDescent="0.25">
      <c r="B797" s="23" t="s">
        <v>747</v>
      </c>
      <c r="E797" s="34"/>
      <c r="H797" s="34"/>
      <c r="K797" s="34"/>
    </row>
    <row r="798" spans="1:27" x14ac:dyDescent="0.25">
      <c r="B798" t="s">
        <v>1080</v>
      </c>
      <c r="C798" t="s">
        <v>46</v>
      </c>
      <c r="D798" t="s">
        <v>1081</v>
      </c>
      <c r="E798" s="31">
        <v>1</v>
      </c>
      <c r="G798" t="s">
        <v>749</v>
      </c>
      <c r="H798" s="32">
        <v>177.1</v>
      </c>
      <c r="I798" t="s">
        <v>750</v>
      </c>
      <c r="J798" s="33">
        <f>ROUND(E798* H798,5)</f>
        <v>177.1</v>
      </c>
      <c r="K798" s="34"/>
    </row>
    <row r="799" spans="1:27" x14ac:dyDescent="0.25">
      <c r="D799" s="35" t="s">
        <v>751</v>
      </c>
      <c r="E799" s="34"/>
      <c r="H799" s="34"/>
      <c r="K799" s="32">
        <f>SUM(J798:J798)</f>
        <v>177.1</v>
      </c>
    </row>
    <row r="800" spans="1:27" x14ac:dyDescent="0.25">
      <c r="E800" s="34"/>
      <c r="H800" s="34"/>
      <c r="K800" s="34"/>
    </row>
    <row r="801" spans="1:27" x14ac:dyDescent="0.25">
      <c r="D801" s="35" t="s">
        <v>770</v>
      </c>
      <c r="E801" s="34"/>
      <c r="H801" s="34">
        <v>1.5</v>
      </c>
      <c r="I801" t="s">
        <v>754</v>
      </c>
      <c r="J801">
        <f>ROUND(H801/100*K793,5)</f>
        <v>1.0783799999999999</v>
      </c>
      <c r="K801" s="34"/>
    </row>
    <row r="802" spans="1:27" x14ac:dyDescent="0.25">
      <c r="D802" s="35" t="s">
        <v>752</v>
      </c>
      <c r="E802" s="34"/>
      <c r="H802" s="34"/>
      <c r="K802" s="36">
        <f>SUM(J790:J801)</f>
        <v>256.43037999999996</v>
      </c>
    </row>
    <row r="803" spans="1:27" x14ac:dyDescent="0.25">
      <c r="D803" s="35" t="s">
        <v>753</v>
      </c>
      <c r="E803" s="34"/>
      <c r="H803" s="34">
        <v>20</v>
      </c>
      <c r="I803" t="s">
        <v>754</v>
      </c>
      <c r="K803" s="32">
        <f>ROUND(H803/100*K802,5)</f>
        <v>51.286079999999998</v>
      </c>
    </row>
    <row r="804" spans="1:27" x14ac:dyDescent="0.25">
      <c r="D804" s="35" t="s">
        <v>755</v>
      </c>
      <c r="E804" s="34"/>
      <c r="H804" s="34"/>
      <c r="K804" s="36">
        <f>SUM(K802:K803)</f>
        <v>307.71645999999998</v>
      </c>
    </row>
    <row r="806" spans="1:27" ht="45" customHeight="1" x14ac:dyDescent="0.25">
      <c r="A806" s="27" t="s">
        <v>1082</v>
      </c>
      <c r="B806" s="27" t="s">
        <v>327</v>
      </c>
      <c r="C806" s="28" t="s">
        <v>17</v>
      </c>
      <c r="D806" s="7" t="s">
        <v>328</v>
      </c>
      <c r="E806" s="6"/>
      <c r="F806" s="6"/>
      <c r="G806" s="28"/>
      <c r="H806" s="29" t="s">
        <v>740</v>
      </c>
      <c r="I806" s="5">
        <v>1</v>
      </c>
      <c r="J806" s="4"/>
      <c r="K806" s="30">
        <f>ROUND(K819,2)</f>
        <v>24.22</v>
      </c>
      <c r="L806" s="28"/>
      <c r="M806" s="28"/>
      <c r="N806" s="28"/>
      <c r="O806" s="28"/>
      <c r="P806" s="28"/>
      <c r="Q806" s="28"/>
      <c r="R806" s="28"/>
      <c r="S806" s="28"/>
      <c r="T806" s="28"/>
      <c r="U806" s="28"/>
      <c r="V806" s="28"/>
      <c r="W806" s="28"/>
      <c r="X806" s="28"/>
      <c r="Y806" s="28"/>
      <c r="Z806" s="28"/>
      <c r="AA806" s="28"/>
    </row>
    <row r="807" spans="1:27" x14ac:dyDescent="0.25">
      <c r="B807" s="23" t="s">
        <v>758</v>
      </c>
    </row>
    <row r="808" spans="1:27" x14ac:dyDescent="0.25">
      <c r="B808" t="s">
        <v>762</v>
      </c>
      <c r="C808" t="s">
        <v>712</v>
      </c>
      <c r="D808" t="s">
        <v>763</v>
      </c>
      <c r="E808" s="31">
        <v>0.2</v>
      </c>
      <c r="F808" t="s">
        <v>761</v>
      </c>
      <c r="G808" t="s">
        <v>749</v>
      </c>
      <c r="H808" s="32">
        <v>27.66</v>
      </c>
      <c r="I808" t="s">
        <v>750</v>
      </c>
      <c r="J808" s="33">
        <f>ROUND(E808/I806* H808,5)</f>
        <v>5.532</v>
      </c>
      <c r="K808" s="34"/>
    </row>
    <row r="809" spans="1:27" x14ac:dyDescent="0.25">
      <c r="B809" t="s">
        <v>759</v>
      </c>
      <c r="C809" t="s">
        <v>712</v>
      </c>
      <c r="D809" t="s">
        <v>760</v>
      </c>
      <c r="E809" s="31">
        <v>0.2</v>
      </c>
      <c r="F809" t="s">
        <v>761</v>
      </c>
      <c r="G809" t="s">
        <v>749</v>
      </c>
      <c r="H809" s="32">
        <v>32.25</v>
      </c>
      <c r="I809" t="s">
        <v>750</v>
      </c>
      <c r="J809" s="33">
        <f>ROUND(E809/I806* H809,5)</f>
        <v>6.45</v>
      </c>
      <c r="K809" s="34"/>
    </row>
    <row r="810" spans="1:27" x14ac:dyDescent="0.25">
      <c r="D810" s="35" t="s">
        <v>764</v>
      </c>
      <c r="E810" s="34"/>
      <c r="H810" s="34"/>
      <c r="K810" s="32">
        <f>SUM(J808:J809)</f>
        <v>11.981999999999999</v>
      </c>
    </row>
    <row r="811" spans="1:27" x14ac:dyDescent="0.25">
      <c r="B811" s="23" t="s">
        <v>765</v>
      </c>
      <c r="E811" s="34"/>
      <c r="H811" s="34"/>
      <c r="K811" s="34"/>
    </row>
    <row r="812" spans="1:27" x14ac:dyDescent="0.25">
      <c r="B812" t="s">
        <v>1083</v>
      </c>
      <c r="C812" t="s">
        <v>46</v>
      </c>
      <c r="D812" t="s">
        <v>1084</v>
      </c>
      <c r="E812" s="31">
        <v>0.33</v>
      </c>
      <c r="G812" t="s">
        <v>749</v>
      </c>
      <c r="H812" s="32">
        <v>6.44</v>
      </c>
      <c r="I812" t="s">
        <v>750</v>
      </c>
      <c r="J812" s="33">
        <f>ROUND(E812* H812,5)</f>
        <v>2.1252</v>
      </c>
      <c r="K812" s="34"/>
    </row>
    <row r="813" spans="1:27" x14ac:dyDescent="0.25">
      <c r="B813" t="s">
        <v>1085</v>
      </c>
      <c r="C813" t="s">
        <v>17</v>
      </c>
      <c r="D813" t="s">
        <v>1086</v>
      </c>
      <c r="E813" s="31">
        <v>1.02</v>
      </c>
      <c r="G813" t="s">
        <v>749</v>
      </c>
      <c r="H813" s="32">
        <v>5.78</v>
      </c>
      <c r="I813" t="s">
        <v>750</v>
      </c>
      <c r="J813" s="33">
        <f>ROUND(E813* H813,5)</f>
        <v>5.8956</v>
      </c>
      <c r="K813" s="34"/>
    </row>
    <row r="814" spans="1:27" x14ac:dyDescent="0.25">
      <c r="D814" s="35" t="s">
        <v>768</v>
      </c>
      <c r="E814" s="34"/>
      <c r="H814" s="34"/>
      <c r="K814" s="32">
        <f>SUM(J812:J813)</f>
        <v>8.0207999999999995</v>
      </c>
    </row>
    <row r="815" spans="1:27" x14ac:dyDescent="0.25">
      <c r="E815" s="34"/>
      <c r="H815" s="34"/>
      <c r="K815" s="34"/>
    </row>
    <row r="816" spans="1:27" x14ac:dyDescent="0.25">
      <c r="D816" s="35" t="s">
        <v>770</v>
      </c>
      <c r="E816" s="34"/>
      <c r="H816" s="34">
        <v>1.5</v>
      </c>
      <c r="I816" t="s">
        <v>754</v>
      </c>
      <c r="J816">
        <f>ROUND(H816/100*K810,5)</f>
        <v>0.17973</v>
      </c>
      <c r="K816" s="34"/>
    </row>
    <row r="817" spans="1:27" x14ac:dyDescent="0.25">
      <c r="D817" s="35" t="s">
        <v>752</v>
      </c>
      <c r="E817" s="34"/>
      <c r="H817" s="34"/>
      <c r="K817" s="36">
        <f>SUM(J807:J816)</f>
        <v>20.18253</v>
      </c>
    </row>
    <row r="818" spans="1:27" x14ac:dyDescent="0.25">
      <c r="D818" s="35" t="s">
        <v>753</v>
      </c>
      <c r="E818" s="34"/>
      <c r="H818" s="34">
        <v>20</v>
      </c>
      <c r="I818" t="s">
        <v>754</v>
      </c>
      <c r="K818" s="32">
        <f>ROUND(H818/100*K817,5)</f>
        <v>4.0365099999999998</v>
      </c>
    </row>
    <row r="819" spans="1:27" x14ac:dyDescent="0.25">
      <c r="D819" s="35" t="s">
        <v>755</v>
      </c>
      <c r="E819" s="34"/>
      <c r="H819" s="34"/>
      <c r="K819" s="36">
        <f>SUM(K817:K818)</f>
        <v>24.21904</v>
      </c>
    </row>
    <row r="821" spans="1:27" ht="45" customHeight="1" x14ac:dyDescent="0.25">
      <c r="A821" s="27" t="s">
        <v>1087</v>
      </c>
      <c r="B821" s="27" t="s">
        <v>323</v>
      </c>
      <c r="C821" s="28" t="s">
        <v>17</v>
      </c>
      <c r="D821" s="7" t="s">
        <v>324</v>
      </c>
      <c r="E821" s="6"/>
      <c r="F821" s="6"/>
      <c r="G821" s="28"/>
      <c r="H821" s="29" t="s">
        <v>740</v>
      </c>
      <c r="I821" s="5">
        <v>1</v>
      </c>
      <c r="J821" s="4"/>
      <c r="K821" s="30">
        <f>ROUND(K834,2)</f>
        <v>22.57</v>
      </c>
      <c r="L821" s="28"/>
      <c r="M821" s="28"/>
      <c r="N821" s="28"/>
      <c r="O821" s="28"/>
      <c r="P821" s="28"/>
      <c r="Q821" s="28"/>
      <c r="R821" s="28"/>
      <c r="S821" s="28"/>
      <c r="T821" s="28"/>
      <c r="U821" s="28"/>
      <c r="V821" s="28"/>
      <c r="W821" s="28"/>
      <c r="X821" s="28"/>
      <c r="Y821" s="28"/>
      <c r="Z821" s="28"/>
      <c r="AA821" s="28"/>
    </row>
    <row r="822" spans="1:27" x14ac:dyDescent="0.25">
      <c r="B822" s="23" t="s">
        <v>758</v>
      </c>
    </row>
    <row r="823" spans="1:27" x14ac:dyDescent="0.25">
      <c r="B823" t="s">
        <v>762</v>
      </c>
      <c r="C823" t="s">
        <v>712</v>
      </c>
      <c r="D823" t="s">
        <v>763</v>
      </c>
      <c r="E823" s="31">
        <v>0.2</v>
      </c>
      <c r="F823" t="s">
        <v>761</v>
      </c>
      <c r="G823" t="s">
        <v>749</v>
      </c>
      <c r="H823" s="32">
        <v>27.66</v>
      </c>
      <c r="I823" t="s">
        <v>750</v>
      </c>
      <c r="J823" s="33">
        <f>ROUND(E823/I821* H823,5)</f>
        <v>5.532</v>
      </c>
      <c r="K823" s="34"/>
    </row>
    <row r="824" spans="1:27" x14ac:dyDescent="0.25">
      <c r="B824" t="s">
        <v>759</v>
      </c>
      <c r="C824" t="s">
        <v>712</v>
      </c>
      <c r="D824" t="s">
        <v>760</v>
      </c>
      <c r="E824" s="31">
        <v>0.2</v>
      </c>
      <c r="F824" t="s">
        <v>761</v>
      </c>
      <c r="G824" t="s">
        <v>749</v>
      </c>
      <c r="H824" s="32">
        <v>32.25</v>
      </c>
      <c r="I824" t="s">
        <v>750</v>
      </c>
      <c r="J824" s="33">
        <f>ROUND(E824/I821* H824,5)</f>
        <v>6.45</v>
      </c>
      <c r="K824" s="34"/>
    </row>
    <row r="825" spans="1:27" x14ac:dyDescent="0.25">
      <c r="D825" s="35" t="s">
        <v>764</v>
      </c>
      <c r="E825" s="34"/>
      <c r="H825" s="34"/>
      <c r="K825" s="32">
        <f>SUM(J823:J824)</f>
        <v>11.981999999999999</v>
      </c>
    </row>
    <row r="826" spans="1:27" x14ac:dyDescent="0.25">
      <c r="B826" s="23" t="s">
        <v>765</v>
      </c>
      <c r="E826" s="34"/>
      <c r="H826" s="34"/>
      <c r="K826" s="34"/>
    </row>
    <row r="827" spans="1:27" x14ac:dyDescent="0.25">
      <c r="B827" t="s">
        <v>1088</v>
      </c>
      <c r="C827" t="s">
        <v>17</v>
      </c>
      <c r="D827" t="s">
        <v>1089</v>
      </c>
      <c r="E827" s="31">
        <v>1.02</v>
      </c>
      <c r="G827" t="s">
        <v>749</v>
      </c>
      <c r="H827" s="32">
        <v>4.63</v>
      </c>
      <c r="I827" t="s">
        <v>750</v>
      </c>
      <c r="J827" s="33">
        <f>ROUND(E827* H827,5)</f>
        <v>4.7225999999999999</v>
      </c>
      <c r="K827" s="34"/>
    </row>
    <row r="828" spans="1:27" x14ac:dyDescent="0.25">
      <c r="B828" t="s">
        <v>775</v>
      </c>
      <c r="C828" t="s">
        <v>46</v>
      </c>
      <c r="D828" t="s">
        <v>776</v>
      </c>
      <c r="E828" s="31">
        <v>0.33</v>
      </c>
      <c r="G828" t="s">
        <v>749</v>
      </c>
      <c r="H828" s="32">
        <v>5.83</v>
      </c>
      <c r="I828" t="s">
        <v>750</v>
      </c>
      <c r="J828" s="33">
        <f>ROUND(E828* H828,5)</f>
        <v>1.9238999999999999</v>
      </c>
      <c r="K828" s="34"/>
    </row>
    <row r="829" spans="1:27" x14ac:dyDescent="0.25">
      <c r="D829" s="35" t="s">
        <v>768</v>
      </c>
      <c r="E829" s="34"/>
      <c r="H829" s="34"/>
      <c r="K829" s="32">
        <f>SUM(J827:J828)</f>
        <v>6.6464999999999996</v>
      </c>
    </row>
    <row r="830" spans="1:27" x14ac:dyDescent="0.25">
      <c r="E830" s="34"/>
      <c r="H830" s="34"/>
      <c r="K830" s="34"/>
    </row>
    <row r="831" spans="1:27" x14ac:dyDescent="0.25">
      <c r="D831" s="35" t="s">
        <v>770</v>
      </c>
      <c r="E831" s="34"/>
      <c r="H831" s="34">
        <v>1.5</v>
      </c>
      <c r="I831" t="s">
        <v>754</v>
      </c>
      <c r="J831">
        <f>ROUND(H831/100*K825,5)</f>
        <v>0.17973</v>
      </c>
      <c r="K831" s="34"/>
    </row>
    <row r="832" spans="1:27" x14ac:dyDescent="0.25">
      <c r="D832" s="35" t="s">
        <v>752</v>
      </c>
      <c r="E832" s="34"/>
      <c r="H832" s="34"/>
      <c r="K832" s="36">
        <f>SUM(J822:J831)</f>
        <v>18.808229999999998</v>
      </c>
    </row>
    <row r="833" spans="1:27" x14ac:dyDescent="0.25">
      <c r="D833" s="35" t="s">
        <v>753</v>
      </c>
      <c r="E833" s="34"/>
      <c r="H833" s="34">
        <v>20</v>
      </c>
      <c r="I833" t="s">
        <v>754</v>
      </c>
      <c r="K833" s="32">
        <f>ROUND(H833/100*K832,5)</f>
        <v>3.7616499999999999</v>
      </c>
    </row>
    <row r="834" spans="1:27" x14ac:dyDescent="0.25">
      <c r="D834" s="35" t="s">
        <v>755</v>
      </c>
      <c r="E834" s="34"/>
      <c r="H834" s="34"/>
      <c r="K834" s="36">
        <f>SUM(K832:K833)</f>
        <v>22.569879999999998</v>
      </c>
    </row>
    <row r="836" spans="1:27" ht="45" customHeight="1" x14ac:dyDescent="0.25">
      <c r="A836" s="27" t="s">
        <v>1090</v>
      </c>
      <c r="B836" s="27" t="s">
        <v>325</v>
      </c>
      <c r="C836" s="28" t="s">
        <v>17</v>
      </c>
      <c r="D836" s="7" t="s">
        <v>326</v>
      </c>
      <c r="E836" s="6"/>
      <c r="F836" s="6"/>
      <c r="G836" s="28"/>
      <c r="H836" s="29" t="s">
        <v>740</v>
      </c>
      <c r="I836" s="5">
        <v>1</v>
      </c>
      <c r="J836" s="4"/>
      <c r="K836" s="30">
        <f>ROUND(K849,2)</f>
        <v>23.55</v>
      </c>
      <c r="L836" s="28"/>
      <c r="M836" s="28"/>
      <c r="N836" s="28"/>
      <c r="O836" s="28"/>
      <c r="P836" s="28"/>
      <c r="Q836" s="28"/>
      <c r="R836" s="28"/>
      <c r="S836" s="28"/>
      <c r="T836" s="28"/>
      <c r="U836" s="28"/>
      <c r="V836" s="28"/>
      <c r="W836" s="28"/>
      <c r="X836" s="28"/>
      <c r="Y836" s="28"/>
      <c r="Z836" s="28"/>
      <c r="AA836" s="28"/>
    </row>
    <row r="837" spans="1:27" x14ac:dyDescent="0.25">
      <c r="B837" s="23" t="s">
        <v>758</v>
      </c>
    </row>
    <row r="838" spans="1:27" x14ac:dyDescent="0.25">
      <c r="B838" t="s">
        <v>762</v>
      </c>
      <c r="C838" t="s">
        <v>712</v>
      </c>
      <c r="D838" t="s">
        <v>763</v>
      </c>
      <c r="E838" s="31">
        <v>0.2</v>
      </c>
      <c r="F838" t="s">
        <v>761</v>
      </c>
      <c r="G838" t="s">
        <v>749</v>
      </c>
      <c r="H838" s="32">
        <v>27.66</v>
      </c>
      <c r="I838" t="s">
        <v>750</v>
      </c>
      <c r="J838" s="33">
        <f>ROUND(E838/I836* H838,5)</f>
        <v>5.532</v>
      </c>
      <c r="K838" s="34"/>
    </row>
    <row r="839" spans="1:27" x14ac:dyDescent="0.25">
      <c r="B839" t="s">
        <v>759</v>
      </c>
      <c r="C839" t="s">
        <v>712</v>
      </c>
      <c r="D839" t="s">
        <v>760</v>
      </c>
      <c r="E839" s="31">
        <v>0.2</v>
      </c>
      <c r="F839" t="s">
        <v>761</v>
      </c>
      <c r="G839" t="s">
        <v>749</v>
      </c>
      <c r="H839" s="32">
        <v>32.25</v>
      </c>
      <c r="I839" t="s">
        <v>750</v>
      </c>
      <c r="J839" s="33">
        <f>ROUND(E839/I836* H839,5)</f>
        <v>6.45</v>
      </c>
      <c r="K839" s="34"/>
    </row>
    <row r="840" spans="1:27" x14ac:dyDescent="0.25">
      <c r="D840" s="35" t="s">
        <v>764</v>
      </c>
      <c r="E840" s="34"/>
      <c r="H840" s="34"/>
      <c r="K840" s="32">
        <f>SUM(J838:J839)</f>
        <v>11.981999999999999</v>
      </c>
    </row>
    <row r="841" spans="1:27" x14ac:dyDescent="0.25">
      <c r="B841" s="23" t="s">
        <v>765</v>
      </c>
      <c r="E841" s="34"/>
      <c r="H841" s="34"/>
      <c r="K841" s="34"/>
    </row>
    <row r="842" spans="1:27" x14ac:dyDescent="0.25">
      <c r="B842" t="s">
        <v>1091</v>
      </c>
      <c r="C842" t="s">
        <v>17</v>
      </c>
      <c r="D842" t="s">
        <v>1092</v>
      </c>
      <c r="E842" s="31">
        <v>1.02</v>
      </c>
      <c r="G842" t="s">
        <v>749</v>
      </c>
      <c r="H842" s="32">
        <v>5.41</v>
      </c>
      <c r="I842" t="s">
        <v>750</v>
      </c>
      <c r="J842" s="33">
        <f>ROUND(E842* H842,5)</f>
        <v>5.5182000000000002</v>
      </c>
      <c r="K842" s="34"/>
    </row>
    <row r="843" spans="1:27" x14ac:dyDescent="0.25">
      <c r="B843" t="s">
        <v>779</v>
      </c>
      <c r="C843" t="s">
        <v>46</v>
      </c>
      <c r="D843" t="s">
        <v>780</v>
      </c>
      <c r="E843" s="31">
        <v>0.33</v>
      </c>
      <c r="G843" t="s">
        <v>749</v>
      </c>
      <c r="H843" s="32">
        <v>5.9</v>
      </c>
      <c r="I843" t="s">
        <v>750</v>
      </c>
      <c r="J843" s="33">
        <f>ROUND(E843* H843,5)</f>
        <v>1.9470000000000001</v>
      </c>
      <c r="K843" s="34"/>
    </row>
    <row r="844" spans="1:27" x14ac:dyDescent="0.25">
      <c r="D844" s="35" t="s">
        <v>768</v>
      </c>
      <c r="E844" s="34"/>
      <c r="H844" s="34"/>
      <c r="K844" s="32">
        <f>SUM(J842:J843)</f>
        <v>7.4652000000000003</v>
      </c>
    </row>
    <row r="845" spans="1:27" x14ac:dyDescent="0.25">
      <c r="E845" s="34"/>
      <c r="H845" s="34"/>
      <c r="K845" s="34"/>
    </row>
    <row r="846" spans="1:27" x14ac:dyDescent="0.25">
      <c r="D846" s="35" t="s">
        <v>770</v>
      </c>
      <c r="E846" s="34"/>
      <c r="H846" s="34">
        <v>1.5</v>
      </c>
      <c r="I846" t="s">
        <v>754</v>
      </c>
      <c r="J846">
        <f>ROUND(H846/100*K840,5)</f>
        <v>0.17973</v>
      </c>
      <c r="K846" s="34"/>
    </row>
    <row r="847" spans="1:27" x14ac:dyDescent="0.25">
      <c r="D847" s="35" t="s">
        <v>752</v>
      </c>
      <c r="E847" s="34"/>
      <c r="H847" s="34"/>
      <c r="K847" s="36">
        <f>SUM(J837:J846)</f>
        <v>19.626929999999998</v>
      </c>
    </row>
    <row r="848" spans="1:27" x14ac:dyDescent="0.25">
      <c r="D848" s="35" t="s">
        <v>753</v>
      </c>
      <c r="E848" s="34"/>
      <c r="H848" s="34">
        <v>20</v>
      </c>
      <c r="I848" t="s">
        <v>754</v>
      </c>
      <c r="K848" s="32">
        <f>ROUND(H848/100*K847,5)</f>
        <v>3.9253900000000002</v>
      </c>
    </row>
    <row r="849" spans="1:27" x14ac:dyDescent="0.25">
      <c r="D849" s="35" t="s">
        <v>755</v>
      </c>
      <c r="E849" s="34"/>
      <c r="H849" s="34"/>
      <c r="K849" s="36">
        <f>SUM(K847:K848)</f>
        <v>23.552319999999998</v>
      </c>
    </row>
    <row r="851" spans="1:27" ht="45" customHeight="1" x14ac:dyDescent="0.25">
      <c r="A851" s="27" t="s">
        <v>1093</v>
      </c>
      <c r="B851" s="27" t="s">
        <v>331</v>
      </c>
      <c r="C851" s="28" t="s">
        <v>17</v>
      </c>
      <c r="D851" s="7" t="s">
        <v>332</v>
      </c>
      <c r="E851" s="6"/>
      <c r="F851" s="6"/>
      <c r="G851" s="28"/>
      <c r="H851" s="29" t="s">
        <v>740</v>
      </c>
      <c r="I851" s="5">
        <v>1</v>
      </c>
      <c r="J851" s="4"/>
      <c r="K851" s="30">
        <f>ROUND(K864,2)</f>
        <v>51.53</v>
      </c>
      <c r="L851" s="28"/>
      <c r="M851" s="28"/>
      <c r="N851" s="28"/>
      <c r="O851" s="28"/>
      <c r="P851" s="28"/>
      <c r="Q851" s="28"/>
      <c r="R851" s="28"/>
      <c r="S851" s="28"/>
      <c r="T851" s="28"/>
      <c r="U851" s="28"/>
      <c r="V851" s="28"/>
      <c r="W851" s="28"/>
      <c r="X851" s="28"/>
      <c r="Y851" s="28"/>
      <c r="Z851" s="28"/>
      <c r="AA851" s="28"/>
    </row>
    <row r="852" spans="1:27" x14ac:dyDescent="0.25">
      <c r="B852" s="23" t="s">
        <v>758</v>
      </c>
    </row>
    <row r="853" spans="1:27" x14ac:dyDescent="0.25">
      <c r="B853" t="s">
        <v>759</v>
      </c>
      <c r="C853" t="s">
        <v>712</v>
      </c>
      <c r="D853" t="s">
        <v>760</v>
      </c>
      <c r="E853" s="31">
        <v>0.5</v>
      </c>
      <c r="F853" t="s">
        <v>761</v>
      </c>
      <c r="G853" t="s">
        <v>749</v>
      </c>
      <c r="H853" s="32">
        <v>32.25</v>
      </c>
      <c r="I853" t="s">
        <v>750</v>
      </c>
      <c r="J853" s="33">
        <f>ROUND(E853/I851* H853,5)</f>
        <v>16.125</v>
      </c>
      <c r="K853" s="34"/>
    </row>
    <row r="854" spans="1:27" x14ac:dyDescent="0.25">
      <c r="B854" t="s">
        <v>762</v>
      </c>
      <c r="C854" t="s">
        <v>712</v>
      </c>
      <c r="D854" t="s">
        <v>763</v>
      </c>
      <c r="E854" s="31">
        <v>0.5</v>
      </c>
      <c r="F854" t="s">
        <v>761</v>
      </c>
      <c r="G854" t="s">
        <v>749</v>
      </c>
      <c r="H854" s="32">
        <v>27.66</v>
      </c>
      <c r="I854" t="s">
        <v>750</v>
      </c>
      <c r="J854" s="33">
        <f>ROUND(E854/I851* H854,5)</f>
        <v>13.83</v>
      </c>
      <c r="K854" s="34"/>
    </row>
    <row r="855" spans="1:27" x14ac:dyDescent="0.25">
      <c r="D855" s="35" t="s">
        <v>764</v>
      </c>
      <c r="E855" s="34"/>
      <c r="H855" s="34"/>
      <c r="K855" s="32">
        <f>SUM(J853:J854)</f>
        <v>29.954999999999998</v>
      </c>
    </row>
    <row r="856" spans="1:27" x14ac:dyDescent="0.25">
      <c r="B856" s="23" t="s">
        <v>765</v>
      </c>
      <c r="E856" s="34"/>
      <c r="H856" s="34"/>
      <c r="K856" s="34"/>
    </row>
    <row r="857" spans="1:27" x14ac:dyDescent="0.25">
      <c r="B857" t="s">
        <v>1094</v>
      </c>
      <c r="C857" t="s">
        <v>17</v>
      </c>
      <c r="D857" t="s">
        <v>1095</v>
      </c>
      <c r="E857" s="31">
        <v>1.02</v>
      </c>
      <c r="G857" t="s">
        <v>749</v>
      </c>
      <c r="H857" s="32">
        <v>9.5399999999999991</v>
      </c>
      <c r="I857" t="s">
        <v>750</v>
      </c>
      <c r="J857" s="33">
        <f>ROUND(E857* H857,5)</f>
        <v>9.7308000000000003</v>
      </c>
      <c r="K857" s="34"/>
    </row>
    <row r="858" spans="1:27" x14ac:dyDescent="0.25">
      <c r="B858" t="s">
        <v>1096</v>
      </c>
      <c r="C858" t="s">
        <v>46</v>
      </c>
      <c r="D858" t="s">
        <v>1097</v>
      </c>
      <c r="E858" s="31">
        <v>0.33</v>
      </c>
      <c r="G858" t="s">
        <v>749</v>
      </c>
      <c r="H858" s="32">
        <v>8.51</v>
      </c>
      <c r="I858" t="s">
        <v>750</v>
      </c>
      <c r="J858" s="33">
        <f>ROUND(E858* H858,5)</f>
        <v>2.8083</v>
      </c>
      <c r="K858" s="34"/>
    </row>
    <row r="859" spans="1:27" x14ac:dyDescent="0.25">
      <c r="D859" s="35" t="s">
        <v>768</v>
      </c>
      <c r="E859" s="34"/>
      <c r="H859" s="34"/>
      <c r="K859" s="32">
        <f>SUM(J857:J858)</f>
        <v>12.539100000000001</v>
      </c>
    </row>
    <row r="860" spans="1:27" x14ac:dyDescent="0.25">
      <c r="E860" s="34"/>
      <c r="H860" s="34"/>
      <c r="K860" s="34"/>
    </row>
    <row r="861" spans="1:27" x14ac:dyDescent="0.25">
      <c r="D861" s="35" t="s">
        <v>770</v>
      </c>
      <c r="E861" s="34"/>
      <c r="H861" s="34">
        <v>1.5</v>
      </c>
      <c r="I861" t="s">
        <v>754</v>
      </c>
      <c r="J861">
        <f>ROUND(H861/100*K855,5)</f>
        <v>0.44933000000000001</v>
      </c>
      <c r="K861" s="34"/>
    </row>
    <row r="862" spans="1:27" x14ac:dyDescent="0.25">
      <c r="D862" s="35" t="s">
        <v>752</v>
      </c>
      <c r="E862" s="34"/>
      <c r="H862" s="34"/>
      <c r="K862" s="36">
        <f>SUM(J852:J861)</f>
        <v>42.943430000000006</v>
      </c>
    </row>
    <row r="863" spans="1:27" x14ac:dyDescent="0.25">
      <c r="D863" s="35" t="s">
        <v>753</v>
      </c>
      <c r="E863" s="34"/>
      <c r="H863" s="34">
        <v>20</v>
      </c>
      <c r="I863" t="s">
        <v>754</v>
      </c>
      <c r="K863" s="32">
        <f>ROUND(H863/100*K862,5)</f>
        <v>8.5886899999999997</v>
      </c>
    </row>
    <row r="864" spans="1:27" x14ac:dyDescent="0.25">
      <c r="D864" s="35" t="s">
        <v>755</v>
      </c>
      <c r="E864" s="34"/>
      <c r="H864" s="34"/>
      <c r="K864" s="36">
        <f>SUM(K862:K863)</f>
        <v>51.532120000000006</v>
      </c>
    </row>
    <row r="866" spans="1:27" ht="45" customHeight="1" x14ac:dyDescent="0.25">
      <c r="A866" s="27" t="s">
        <v>1098</v>
      </c>
      <c r="B866" s="27" t="s">
        <v>709</v>
      </c>
      <c r="C866" s="28" t="s">
        <v>17</v>
      </c>
      <c r="D866" s="7" t="s">
        <v>710</v>
      </c>
      <c r="E866" s="6"/>
      <c r="F866" s="6"/>
      <c r="G866" s="28"/>
      <c r="H866" s="29" t="s">
        <v>740</v>
      </c>
      <c r="I866" s="5">
        <v>1</v>
      </c>
      <c r="J866" s="4"/>
      <c r="K866" s="30">
        <f>ROUND(K876,2)</f>
        <v>120.6</v>
      </c>
      <c r="L866" s="28"/>
      <c r="M866" s="28"/>
      <c r="N866" s="28"/>
      <c r="O866" s="28"/>
      <c r="P866" s="28"/>
      <c r="Q866" s="28"/>
      <c r="R866" s="28"/>
      <c r="S866" s="28"/>
      <c r="T866" s="28"/>
      <c r="U866" s="28"/>
      <c r="V866" s="28"/>
      <c r="W866" s="28"/>
      <c r="X866" s="28"/>
      <c r="Y866" s="28"/>
      <c r="Z866" s="28"/>
      <c r="AA866" s="28"/>
    </row>
    <row r="867" spans="1:27" x14ac:dyDescent="0.25">
      <c r="B867" s="23" t="s">
        <v>758</v>
      </c>
    </row>
    <row r="868" spans="1:27" x14ac:dyDescent="0.25">
      <c r="B868" t="s">
        <v>759</v>
      </c>
      <c r="C868" t="s">
        <v>712</v>
      </c>
      <c r="D868" t="s">
        <v>760</v>
      </c>
      <c r="E868" s="31">
        <v>1</v>
      </c>
      <c r="F868" t="s">
        <v>761</v>
      </c>
      <c r="G868" t="s">
        <v>749</v>
      </c>
      <c r="H868" s="32">
        <v>32.25</v>
      </c>
      <c r="I868" t="s">
        <v>750</v>
      </c>
      <c r="J868" s="33">
        <f>ROUND(E868/I866* H868,5)</f>
        <v>32.25</v>
      </c>
      <c r="K868" s="34"/>
    </row>
    <row r="869" spans="1:27" x14ac:dyDescent="0.25">
      <c r="B869" t="s">
        <v>762</v>
      </c>
      <c r="C869" t="s">
        <v>712</v>
      </c>
      <c r="D869" t="s">
        <v>763</v>
      </c>
      <c r="E869" s="31">
        <v>1</v>
      </c>
      <c r="F869" t="s">
        <v>761</v>
      </c>
      <c r="G869" t="s">
        <v>749</v>
      </c>
      <c r="H869" s="32">
        <v>27.66</v>
      </c>
      <c r="I869" t="s">
        <v>750</v>
      </c>
      <c r="J869" s="33">
        <f>ROUND(E869/I866* H869,5)</f>
        <v>27.66</v>
      </c>
      <c r="K869" s="34"/>
    </row>
    <row r="870" spans="1:27" x14ac:dyDescent="0.25">
      <c r="D870" s="35" t="s">
        <v>764</v>
      </c>
      <c r="E870" s="34"/>
      <c r="H870" s="34"/>
      <c r="K870" s="32">
        <f>SUM(J868:J869)</f>
        <v>59.91</v>
      </c>
    </row>
    <row r="871" spans="1:27" x14ac:dyDescent="0.25">
      <c r="B871" s="23" t="s">
        <v>765</v>
      </c>
      <c r="E871" s="34"/>
      <c r="H871" s="34"/>
      <c r="K871" s="34"/>
    </row>
    <row r="872" spans="1:27" x14ac:dyDescent="0.25">
      <c r="B872" t="s">
        <v>1099</v>
      </c>
      <c r="C872" t="s">
        <v>17</v>
      </c>
      <c r="D872" t="s">
        <v>1100</v>
      </c>
      <c r="E872" s="31">
        <v>1</v>
      </c>
      <c r="G872" t="s">
        <v>749</v>
      </c>
      <c r="H872" s="32">
        <v>40.590000000000003</v>
      </c>
      <c r="I872" t="s">
        <v>750</v>
      </c>
      <c r="J872" s="33">
        <f>ROUND(E872* H872,5)</f>
        <v>40.590000000000003</v>
      </c>
      <c r="K872" s="34"/>
    </row>
    <row r="873" spans="1:27" x14ac:dyDescent="0.25">
      <c r="D873" s="35" t="s">
        <v>768</v>
      </c>
      <c r="E873" s="34"/>
      <c r="H873" s="34"/>
      <c r="K873" s="32">
        <f>SUM(J872:J872)</f>
        <v>40.590000000000003</v>
      </c>
    </row>
    <row r="874" spans="1:27" x14ac:dyDescent="0.25">
      <c r="D874" s="35" t="s">
        <v>752</v>
      </c>
      <c r="E874" s="34"/>
      <c r="H874" s="34"/>
      <c r="K874" s="36">
        <f>SUM(J867:J873)</f>
        <v>100.5</v>
      </c>
    </row>
    <row r="875" spans="1:27" x14ac:dyDescent="0.25">
      <c r="D875" s="35" t="s">
        <v>753</v>
      </c>
      <c r="E875" s="34"/>
      <c r="H875" s="34">
        <v>20</v>
      </c>
      <c r="I875" t="s">
        <v>754</v>
      </c>
      <c r="K875" s="32">
        <f>ROUND(H875/100*K874,5)</f>
        <v>20.100000000000001</v>
      </c>
    </row>
    <row r="876" spans="1:27" x14ac:dyDescent="0.25">
      <c r="D876" s="35" t="s">
        <v>755</v>
      </c>
      <c r="E876" s="34"/>
      <c r="H876" s="34"/>
      <c r="K876" s="36">
        <f>SUM(K874:K875)</f>
        <v>120.6</v>
      </c>
    </row>
    <row r="878" spans="1:27" ht="45" customHeight="1" x14ac:dyDescent="0.25">
      <c r="A878" s="27" t="s">
        <v>1101</v>
      </c>
      <c r="B878" s="27" t="s">
        <v>329</v>
      </c>
      <c r="C878" s="28" t="s">
        <v>17</v>
      </c>
      <c r="D878" s="7" t="s">
        <v>330</v>
      </c>
      <c r="E878" s="6"/>
      <c r="F878" s="6"/>
      <c r="G878" s="28"/>
      <c r="H878" s="29" t="s">
        <v>740</v>
      </c>
      <c r="I878" s="5">
        <v>1</v>
      </c>
      <c r="J878" s="4"/>
      <c r="K878" s="30">
        <f>ROUND(K890,2)</f>
        <v>9.34</v>
      </c>
      <c r="L878" s="28"/>
      <c r="M878" s="28"/>
      <c r="N878" s="28"/>
      <c r="O878" s="28"/>
      <c r="P878" s="28"/>
      <c r="Q878" s="28"/>
      <c r="R878" s="28"/>
      <c r="S878" s="28"/>
      <c r="T878" s="28"/>
      <c r="U878" s="28"/>
      <c r="V878" s="28"/>
      <c r="W878" s="28"/>
      <c r="X878" s="28"/>
      <c r="Y878" s="28"/>
      <c r="Z878" s="28"/>
      <c r="AA878" s="28"/>
    </row>
    <row r="879" spans="1:27" x14ac:dyDescent="0.25">
      <c r="B879" s="23" t="s">
        <v>758</v>
      </c>
    </row>
    <row r="880" spans="1:27" x14ac:dyDescent="0.25">
      <c r="B880" t="s">
        <v>762</v>
      </c>
      <c r="C880" t="s">
        <v>712</v>
      </c>
      <c r="D880" t="s">
        <v>763</v>
      </c>
      <c r="E880" s="31">
        <v>0.1</v>
      </c>
      <c r="F880" t="s">
        <v>761</v>
      </c>
      <c r="G880" t="s">
        <v>749</v>
      </c>
      <c r="H880" s="32">
        <v>27.66</v>
      </c>
      <c r="I880" t="s">
        <v>750</v>
      </c>
      <c r="J880" s="33">
        <f>ROUND(E880/I878* H880,5)</f>
        <v>2.766</v>
      </c>
      <c r="K880" s="34"/>
    </row>
    <row r="881" spans="1:27" x14ac:dyDescent="0.25">
      <c r="B881" t="s">
        <v>759</v>
      </c>
      <c r="C881" t="s">
        <v>712</v>
      </c>
      <c r="D881" t="s">
        <v>760</v>
      </c>
      <c r="E881" s="31">
        <v>0.1</v>
      </c>
      <c r="F881" t="s">
        <v>761</v>
      </c>
      <c r="G881" t="s">
        <v>749</v>
      </c>
      <c r="H881" s="32">
        <v>32.25</v>
      </c>
      <c r="I881" t="s">
        <v>750</v>
      </c>
      <c r="J881" s="33">
        <f>ROUND(E881/I878* H881,5)</f>
        <v>3.2250000000000001</v>
      </c>
      <c r="K881" s="34"/>
    </row>
    <row r="882" spans="1:27" x14ac:dyDescent="0.25">
      <c r="D882" s="35" t="s">
        <v>764</v>
      </c>
      <c r="E882" s="34"/>
      <c r="H882" s="34"/>
      <c r="K882" s="32">
        <f>SUM(J880:J881)</f>
        <v>5.9909999999999997</v>
      </c>
    </row>
    <row r="883" spans="1:27" x14ac:dyDescent="0.25">
      <c r="B883" s="23" t="s">
        <v>765</v>
      </c>
      <c r="E883" s="34"/>
      <c r="H883" s="34"/>
      <c r="K883" s="34"/>
    </row>
    <row r="884" spans="1:27" x14ac:dyDescent="0.25">
      <c r="B884" t="s">
        <v>1102</v>
      </c>
      <c r="C884" t="s">
        <v>17</v>
      </c>
      <c r="D884" t="s">
        <v>1103</v>
      </c>
      <c r="E884" s="31">
        <v>1</v>
      </c>
      <c r="G884" t="s">
        <v>749</v>
      </c>
      <c r="H884" s="32">
        <v>1.7</v>
      </c>
      <c r="I884" t="s">
        <v>750</v>
      </c>
      <c r="J884" s="33">
        <f>ROUND(E884* H884,5)</f>
        <v>1.7</v>
      </c>
      <c r="K884" s="34"/>
    </row>
    <row r="885" spans="1:27" x14ac:dyDescent="0.25">
      <c r="D885" s="35" t="s">
        <v>768</v>
      </c>
      <c r="E885" s="34"/>
      <c r="H885" s="34"/>
      <c r="K885" s="32">
        <f>SUM(J884:J884)</f>
        <v>1.7</v>
      </c>
    </row>
    <row r="886" spans="1:27" x14ac:dyDescent="0.25">
      <c r="E886" s="34"/>
      <c r="H886" s="34"/>
      <c r="K886" s="34"/>
    </row>
    <row r="887" spans="1:27" x14ac:dyDescent="0.25">
      <c r="D887" s="35" t="s">
        <v>770</v>
      </c>
      <c r="E887" s="34"/>
      <c r="H887" s="34">
        <v>1.5</v>
      </c>
      <c r="I887" t="s">
        <v>754</v>
      </c>
      <c r="J887">
        <f>ROUND(H887/100*K882,5)</f>
        <v>8.9870000000000005E-2</v>
      </c>
      <c r="K887" s="34"/>
    </row>
    <row r="888" spans="1:27" x14ac:dyDescent="0.25">
      <c r="D888" s="35" t="s">
        <v>752</v>
      </c>
      <c r="E888" s="34"/>
      <c r="H888" s="34"/>
      <c r="K888" s="36">
        <f>SUM(J879:J887)</f>
        <v>7.7808700000000002</v>
      </c>
    </row>
    <row r="889" spans="1:27" x14ac:dyDescent="0.25">
      <c r="D889" s="35" t="s">
        <v>753</v>
      </c>
      <c r="E889" s="34"/>
      <c r="H889" s="34">
        <v>20</v>
      </c>
      <c r="I889" t="s">
        <v>754</v>
      </c>
      <c r="K889" s="32">
        <f>ROUND(H889/100*K888,5)</f>
        <v>1.5561700000000001</v>
      </c>
    </row>
    <row r="890" spans="1:27" x14ac:dyDescent="0.25">
      <c r="D890" s="35" t="s">
        <v>755</v>
      </c>
      <c r="E890" s="34"/>
      <c r="H890" s="34"/>
      <c r="K890" s="36">
        <f>SUM(K888:K889)</f>
        <v>9.33704</v>
      </c>
    </row>
    <row r="892" spans="1:27" ht="45" customHeight="1" x14ac:dyDescent="0.25">
      <c r="A892" s="27" t="s">
        <v>1104</v>
      </c>
      <c r="B892" s="27" t="s">
        <v>271</v>
      </c>
      <c r="C892" s="28" t="s">
        <v>272</v>
      </c>
      <c r="D892" s="7" t="s">
        <v>273</v>
      </c>
      <c r="E892" s="6"/>
      <c r="F892" s="6"/>
      <c r="G892" s="28"/>
      <c r="H892" s="29" t="s">
        <v>740</v>
      </c>
      <c r="I892" s="5">
        <v>1</v>
      </c>
      <c r="J892" s="4"/>
      <c r="K892" s="30">
        <f>ROUND(K905,2)</f>
        <v>57.32</v>
      </c>
      <c r="L892" s="28"/>
      <c r="M892" s="28"/>
      <c r="N892" s="28"/>
      <c r="O892" s="28"/>
      <c r="P892" s="28"/>
      <c r="Q892" s="28"/>
      <c r="R892" s="28"/>
      <c r="S892" s="28"/>
      <c r="T892" s="28"/>
      <c r="U892" s="28"/>
      <c r="V892" s="28"/>
      <c r="W892" s="28"/>
      <c r="X892" s="28"/>
      <c r="Y892" s="28"/>
      <c r="Z892" s="28"/>
      <c r="AA892" s="28"/>
    </row>
    <row r="893" spans="1:27" x14ac:dyDescent="0.25">
      <c r="B893" s="23" t="s">
        <v>758</v>
      </c>
    </row>
    <row r="894" spans="1:27" x14ac:dyDescent="0.25">
      <c r="B894" t="s">
        <v>762</v>
      </c>
      <c r="C894" t="s">
        <v>712</v>
      </c>
      <c r="D894" t="s">
        <v>763</v>
      </c>
      <c r="E894" s="31">
        <v>0.45</v>
      </c>
      <c r="F894" t="s">
        <v>761</v>
      </c>
      <c r="G894" t="s">
        <v>749</v>
      </c>
      <c r="H894" s="32">
        <v>27.66</v>
      </c>
      <c r="I894" t="s">
        <v>750</v>
      </c>
      <c r="J894" s="33">
        <f>ROUND(E894/I892* H894,5)</f>
        <v>12.446999999999999</v>
      </c>
      <c r="K894" s="34"/>
    </row>
    <row r="895" spans="1:27" x14ac:dyDescent="0.25">
      <c r="B895" t="s">
        <v>759</v>
      </c>
      <c r="C895" t="s">
        <v>712</v>
      </c>
      <c r="D895" t="s">
        <v>760</v>
      </c>
      <c r="E895" s="31">
        <v>0.45</v>
      </c>
      <c r="F895" t="s">
        <v>761</v>
      </c>
      <c r="G895" t="s">
        <v>749</v>
      </c>
      <c r="H895" s="32">
        <v>32.25</v>
      </c>
      <c r="I895" t="s">
        <v>750</v>
      </c>
      <c r="J895" s="33">
        <f>ROUND(E895/I892* H895,5)</f>
        <v>14.512499999999999</v>
      </c>
      <c r="K895" s="34"/>
    </row>
    <row r="896" spans="1:27" x14ac:dyDescent="0.25">
      <c r="D896" s="35" t="s">
        <v>764</v>
      </c>
      <c r="E896" s="34"/>
      <c r="H896" s="34"/>
      <c r="K896" s="32">
        <f>SUM(J894:J895)</f>
        <v>26.959499999999998</v>
      </c>
    </row>
    <row r="897" spans="1:27" x14ac:dyDescent="0.25">
      <c r="B897" s="23" t="s">
        <v>765</v>
      </c>
      <c r="E897" s="34"/>
      <c r="H897" s="34"/>
      <c r="K897" s="34"/>
    </row>
    <row r="898" spans="1:27" x14ac:dyDescent="0.25">
      <c r="B898" t="s">
        <v>1105</v>
      </c>
      <c r="C898" t="s">
        <v>272</v>
      </c>
      <c r="D898" t="s">
        <v>1106</v>
      </c>
      <c r="E898" s="31">
        <v>1</v>
      </c>
      <c r="G898" t="s">
        <v>749</v>
      </c>
      <c r="H898" s="32">
        <v>18.89</v>
      </c>
      <c r="I898" t="s">
        <v>750</v>
      </c>
      <c r="J898" s="33">
        <f>ROUND(E898* H898,5)</f>
        <v>18.89</v>
      </c>
      <c r="K898" s="34"/>
    </row>
    <row r="899" spans="1:27" x14ac:dyDescent="0.25">
      <c r="B899" t="s">
        <v>1107</v>
      </c>
      <c r="C899" t="s">
        <v>46</v>
      </c>
      <c r="D899" t="s">
        <v>1108</v>
      </c>
      <c r="E899" s="31">
        <v>0.25</v>
      </c>
      <c r="G899" t="s">
        <v>749</v>
      </c>
      <c r="H899" s="32">
        <v>6.06</v>
      </c>
      <c r="I899" t="s">
        <v>750</v>
      </c>
      <c r="J899" s="33">
        <f>ROUND(E899* H899,5)</f>
        <v>1.5149999999999999</v>
      </c>
      <c r="K899" s="34"/>
    </row>
    <row r="900" spans="1:27" x14ac:dyDescent="0.25">
      <c r="D900" s="35" t="s">
        <v>768</v>
      </c>
      <c r="E900" s="34"/>
      <c r="H900" s="34"/>
      <c r="K900" s="32">
        <f>SUM(J898:J899)</f>
        <v>20.405000000000001</v>
      </c>
    </row>
    <row r="901" spans="1:27" x14ac:dyDescent="0.25">
      <c r="E901" s="34"/>
      <c r="H901" s="34"/>
      <c r="K901" s="34"/>
    </row>
    <row r="902" spans="1:27" x14ac:dyDescent="0.25">
      <c r="D902" s="35" t="s">
        <v>770</v>
      </c>
      <c r="E902" s="34"/>
      <c r="H902" s="34">
        <v>1.5</v>
      </c>
      <c r="I902" t="s">
        <v>754</v>
      </c>
      <c r="J902">
        <f>ROUND(H902/100*K896,5)</f>
        <v>0.40439000000000003</v>
      </c>
      <c r="K902" s="34"/>
    </row>
    <row r="903" spans="1:27" x14ac:dyDescent="0.25">
      <c r="D903" s="35" t="s">
        <v>752</v>
      </c>
      <c r="E903" s="34"/>
      <c r="H903" s="34"/>
      <c r="K903" s="36">
        <f>SUM(J893:J902)</f>
        <v>47.768889999999999</v>
      </c>
    </row>
    <row r="904" spans="1:27" x14ac:dyDescent="0.25">
      <c r="D904" s="35" t="s">
        <v>753</v>
      </c>
      <c r="E904" s="34"/>
      <c r="H904" s="34">
        <v>20</v>
      </c>
      <c r="I904" t="s">
        <v>754</v>
      </c>
      <c r="K904" s="32">
        <f>ROUND(H904/100*K903,5)</f>
        <v>9.5537799999999997</v>
      </c>
    </row>
    <row r="905" spans="1:27" x14ac:dyDescent="0.25">
      <c r="D905" s="35" t="s">
        <v>755</v>
      </c>
      <c r="E905" s="34"/>
      <c r="H905" s="34"/>
      <c r="K905" s="36">
        <f>SUM(K903:K904)</f>
        <v>57.322670000000002</v>
      </c>
    </row>
    <row r="907" spans="1:27" ht="45" customHeight="1" x14ac:dyDescent="0.25">
      <c r="A907" s="27" t="s">
        <v>1109</v>
      </c>
      <c r="B907" s="27" t="s">
        <v>274</v>
      </c>
      <c r="C907" s="28" t="s">
        <v>272</v>
      </c>
      <c r="D907" s="7" t="s">
        <v>275</v>
      </c>
      <c r="E907" s="6"/>
      <c r="F907" s="6"/>
      <c r="G907" s="28"/>
      <c r="H907" s="29" t="s">
        <v>740</v>
      </c>
      <c r="I907" s="5">
        <v>1</v>
      </c>
      <c r="J907" s="4"/>
      <c r="K907" s="30">
        <f>ROUND(K919,2)</f>
        <v>11.95</v>
      </c>
      <c r="L907" s="28"/>
      <c r="M907" s="28"/>
      <c r="N907" s="28"/>
      <c r="O907" s="28"/>
      <c r="P907" s="28"/>
      <c r="Q907" s="28"/>
      <c r="R907" s="28"/>
      <c r="S907" s="28"/>
      <c r="T907" s="28"/>
      <c r="U907" s="28"/>
      <c r="V907" s="28"/>
      <c r="W907" s="28"/>
      <c r="X907" s="28"/>
      <c r="Y907" s="28"/>
      <c r="Z907" s="28"/>
      <c r="AA907" s="28"/>
    </row>
    <row r="908" spans="1:27" x14ac:dyDescent="0.25">
      <c r="B908" s="23" t="s">
        <v>758</v>
      </c>
    </row>
    <row r="909" spans="1:27" x14ac:dyDescent="0.25">
      <c r="B909" t="s">
        <v>759</v>
      </c>
      <c r="C909" t="s">
        <v>712</v>
      </c>
      <c r="D909" t="s">
        <v>760</v>
      </c>
      <c r="E909" s="31">
        <v>0.12</v>
      </c>
      <c r="F909" t="s">
        <v>761</v>
      </c>
      <c r="G909" t="s">
        <v>749</v>
      </c>
      <c r="H909" s="32">
        <v>32.25</v>
      </c>
      <c r="I909" t="s">
        <v>750</v>
      </c>
      <c r="J909" s="33">
        <f>ROUND(E909/I907* H909,5)</f>
        <v>3.87</v>
      </c>
      <c r="K909" s="34"/>
    </row>
    <row r="910" spans="1:27" x14ac:dyDescent="0.25">
      <c r="B910" t="s">
        <v>762</v>
      </c>
      <c r="C910" t="s">
        <v>712</v>
      </c>
      <c r="D910" t="s">
        <v>763</v>
      </c>
      <c r="E910" s="31">
        <v>0.12</v>
      </c>
      <c r="F910" t="s">
        <v>761</v>
      </c>
      <c r="G910" t="s">
        <v>749</v>
      </c>
      <c r="H910" s="32">
        <v>27.66</v>
      </c>
      <c r="I910" t="s">
        <v>750</v>
      </c>
      <c r="J910" s="33">
        <f>ROUND(E910/I907* H910,5)</f>
        <v>3.3191999999999999</v>
      </c>
      <c r="K910" s="34"/>
    </row>
    <row r="911" spans="1:27" x14ac:dyDescent="0.25">
      <c r="D911" s="35" t="s">
        <v>764</v>
      </c>
      <c r="E911" s="34"/>
      <c r="H911" s="34"/>
      <c r="K911" s="32">
        <f>SUM(J909:J910)</f>
        <v>7.1891999999999996</v>
      </c>
    </row>
    <row r="912" spans="1:27" x14ac:dyDescent="0.25">
      <c r="B912" s="23" t="s">
        <v>765</v>
      </c>
      <c r="E912" s="34"/>
      <c r="H912" s="34"/>
      <c r="K912" s="34"/>
    </row>
    <row r="913" spans="1:27" x14ac:dyDescent="0.25">
      <c r="B913" t="s">
        <v>1110</v>
      </c>
      <c r="C913" t="s">
        <v>272</v>
      </c>
      <c r="D913" t="s">
        <v>1111</v>
      </c>
      <c r="E913" s="31">
        <v>1.02</v>
      </c>
      <c r="G913" t="s">
        <v>749</v>
      </c>
      <c r="H913" s="32">
        <v>2.54</v>
      </c>
      <c r="I913" t="s">
        <v>750</v>
      </c>
      <c r="J913" s="33">
        <f>ROUND(E913* H913,5)</f>
        <v>2.5908000000000002</v>
      </c>
      <c r="K913" s="34"/>
    </row>
    <row r="914" spans="1:27" x14ac:dyDescent="0.25">
      <c r="D914" s="35" t="s">
        <v>768</v>
      </c>
      <c r="E914" s="34"/>
      <c r="H914" s="34"/>
      <c r="K914" s="32">
        <f>SUM(J913:J913)</f>
        <v>2.5908000000000002</v>
      </c>
    </row>
    <row r="915" spans="1:27" x14ac:dyDescent="0.25">
      <c r="E915" s="34"/>
      <c r="H915" s="34"/>
      <c r="K915" s="34"/>
    </row>
    <row r="916" spans="1:27" x14ac:dyDescent="0.25">
      <c r="D916" s="35" t="s">
        <v>770</v>
      </c>
      <c r="E916" s="34"/>
      <c r="H916" s="34">
        <v>2.5</v>
      </c>
      <c r="I916" t="s">
        <v>754</v>
      </c>
      <c r="J916">
        <f>ROUND(H916/100*K911,5)</f>
        <v>0.17973</v>
      </c>
      <c r="K916" s="34"/>
    </row>
    <row r="917" spans="1:27" x14ac:dyDescent="0.25">
      <c r="D917" s="35" t="s">
        <v>752</v>
      </c>
      <c r="E917" s="34"/>
      <c r="H917" s="34"/>
      <c r="K917" s="36">
        <f>SUM(J908:J916)</f>
        <v>9.9597299999999986</v>
      </c>
    </row>
    <row r="918" spans="1:27" x14ac:dyDescent="0.25">
      <c r="D918" s="35" t="s">
        <v>753</v>
      </c>
      <c r="E918" s="34"/>
      <c r="H918" s="34">
        <v>20</v>
      </c>
      <c r="I918" t="s">
        <v>754</v>
      </c>
      <c r="K918" s="32">
        <f>ROUND(H918/100*K917,5)</f>
        <v>1.9919500000000001</v>
      </c>
    </row>
    <row r="919" spans="1:27" x14ac:dyDescent="0.25">
      <c r="D919" s="35" t="s">
        <v>755</v>
      </c>
      <c r="E919" s="34"/>
      <c r="H919" s="34"/>
      <c r="K919" s="36">
        <f>SUM(K917:K918)</f>
        <v>11.95168</v>
      </c>
    </row>
    <row r="921" spans="1:27" ht="45" customHeight="1" x14ac:dyDescent="0.25">
      <c r="A921" s="27" t="s">
        <v>1112</v>
      </c>
      <c r="B921" s="27" t="s">
        <v>276</v>
      </c>
      <c r="C921" s="28" t="s">
        <v>272</v>
      </c>
      <c r="D921" s="7" t="s">
        <v>277</v>
      </c>
      <c r="E921" s="6"/>
      <c r="F921" s="6"/>
      <c r="G921" s="28"/>
      <c r="H921" s="29" t="s">
        <v>740</v>
      </c>
      <c r="I921" s="5">
        <v>1</v>
      </c>
      <c r="J921" s="4"/>
      <c r="K921" s="30">
        <f>ROUND(K933,2)</f>
        <v>12.48</v>
      </c>
      <c r="L921" s="28"/>
      <c r="M921" s="28"/>
      <c r="N921" s="28"/>
      <c r="O921" s="28"/>
      <c r="P921" s="28"/>
      <c r="Q921" s="28"/>
      <c r="R921" s="28"/>
      <c r="S921" s="28"/>
      <c r="T921" s="28"/>
      <c r="U921" s="28"/>
      <c r="V921" s="28"/>
      <c r="W921" s="28"/>
      <c r="X921" s="28"/>
      <c r="Y921" s="28"/>
      <c r="Z921" s="28"/>
      <c r="AA921" s="28"/>
    </row>
    <row r="922" spans="1:27" x14ac:dyDescent="0.25">
      <c r="B922" s="23" t="s">
        <v>758</v>
      </c>
    </row>
    <row r="923" spans="1:27" x14ac:dyDescent="0.25">
      <c r="B923" t="s">
        <v>759</v>
      </c>
      <c r="C923" t="s">
        <v>712</v>
      </c>
      <c r="D923" t="s">
        <v>760</v>
      </c>
      <c r="E923" s="31">
        <v>0.12</v>
      </c>
      <c r="F923" t="s">
        <v>761</v>
      </c>
      <c r="G923" t="s">
        <v>749</v>
      </c>
      <c r="H923" s="32">
        <v>32.25</v>
      </c>
      <c r="I923" t="s">
        <v>750</v>
      </c>
      <c r="J923" s="33">
        <f>ROUND(E923/I921* H923,5)</f>
        <v>3.87</v>
      </c>
      <c r="K923" s="34"/>
    </row>
    <row r="924" spans="1:27" x14ac:dyDescent="0.25">
      <c r="B924" t="s">
        <v>762</v>
      </c>
      <c r="C924" t="s">
        <v>712</v>
      </c>
      <c r="D924" t="s">
        <v>763</v>
      </c>
      <c r="E924" s="31">
        <v>0.12</v>
      </c>
      <c r="F924" t="s">
        <v>761</v>
      </c>
      <c r="G924" t="s">
        <v>749</v>
      </c>
      <c r="H924" s="32">
        <v>27.66</v>
      </c>
      <c r="I924" t="s">
        <v>750</v>
      </c>
      <c r="J924" s="33">
        <f>ROUND(E924/I921* H924,5)</f>
        <v>3.3191999999999999</v>
      </c>
      <c r="K924" s="34"/>
    </row>
    <row r="925" spans="1:27" x14ac:dyDescent="0.25">
      <c r="D925" s="35" t="s">
        <v>764</v>
      </c>
      <c r="E925" s="34"/>
      <c r="H925" s="34"/>
      <c r="K925" s="32">
        <f>SUM(J923:J924)</f>
        <v>7.1891999999999996</v>
      </c>
    </row>
    <row r="926" spans="1:27" x14ac:dyDescent="0.25">
      <c r="B926" s="23" t="s">
        <v>765</v>
      </c>
      <c r="E926" s="34"/>
      <c r="H926" s="34"/>
      <c r="K926" s="34"/>
    </row>
    <row r="927" spans="1:27" x14ac:dyDescent="0.25">
      <c r="B927" t="s">
        <v>1113</v>
      </c>
      <c r="C927" t="s">
        <v>272</v>
      </c>
      <c r="D927" t="s">
        <v>1114</v>
      </c>
      <c r="E927" s="31">
        <v>1.02</v>
      </c>
      <c r="G927" t="s">
        <v>749</v>
      </c>
      <c r="H927" s="32">
        <v>2.97</v>
      </c>
      <c r="I927" t="s">
        <v>750</v>
      </c>
      <c r="J927" s="33">
        <f>ROUND(E927* H927,5)</f>
        <v>3.0293999999999999</v>
      </c>
      <c r="K927" s="34"/>
    </row>
    <row r="928" spans="1:27" x14ac:dyDescent="0.25">
      <c r="D928" s="35" t="s">
        <v>768</v>
      </c>
      <c r="E928" s="34"/>
      <c r="H928" s="34"/>
      <c r="K928" s="32">
        <f>SUM(J927:J927)</f>
        <v>3.0293999999999999</v>
      </c>
    </row>
    <row r="929" spans="1:27" x14ac:dyDescent="0.25">
      <c r="E929" s="34"/>
      <c r="H929" s="34"/>
      <c r="K929" s="34"/>
    </row>
    <row r="930" spans="1:27" x14ac:dyDescent="0.25">
      <c r="D930" s="35" t="s">
        <v>770</v>
      </c>
      <c r="E930" s="34"/>
      <c r="H930" s="34">
        <v>2.5</v>
      </c>
      <c r="I930" t="s">
        <v>754</v>
      </c>
      <c r="J930">
        <f>ROUND(H930/100*K925,5)</f>
        <v>0.17973</v>
      </c>
      <c r="K930" s="34"/>
    </row>
    <row r="931" spans="1:27" x14ac:dyDescent="0.25">
      <c r="D931" s="35" t="s">
        <v>752</v>
      </c>
      <c r="E931" s="34"/>
      <c r="H931" s="34"/>
      <c r="K931" s="36">
        <f>SUM(J922:J930)</f>
        <v>10.398329999999998</v>
      </c>
    </row>
    <row r="932" spans="1:27" x14ac:dyDescent="0.25">
      <c r="D932" s="35" t="s">
        <v>753</v>
      </c>
      <c r="E932" s="34"/>
      <c r="H932" s="34">
        <v>20</v>
      </c>
      <c r="I932" t="s">
        <v>754</v>
      </c>
      <c r="K932" s="32">
        <f>ROUND(H932/100*K931,5)</f>
        <v>2.0796700000000001</v>
      </c>
    </row>
    <row r="933" spans="1:27" x14ac:dyDescent="0.25">
      <c r="D933" s="35" t="s">
        <v>755</v>
      </c>
      <c r="E933" s="34"/>
      <c r="H933" s="34"/>
      <c r="K933" s="36">
        <f>SUM(K931:K932)</f>
        <v>12.477999999999998</v>
      </c>
    </row>
    <row r="935" spans="1:27" ht="45" customHeight="1" x14ac:dyDescent="0.25">
      <c r="A935" s="27" t="s">
        <v>1115</v>
      </c>
      <c r="B935" s="27" t="s">
        <v>278</v>
      </c>
      <c r="C935" s="28" t="s">
        <v>272</v>
      </c>
      <c r="D935" s="7" t="s">
        <v>279</v>
      </c>
      <c r="E935" s="6"/>
      <c r="F935" s="6"/>
      <c r="G935" s="28"/>
      <c r="H935" s="29" t="s">
        <v>740</v>
      </c>
      <c r="I935" s="5">
        <v>1</v>
      </c>
      <c r="J935" s="4"/>
      <c r="K935" s="30">
        <f>ROUND(K948,2)</f>
        <v>88.32</v>
      </c>
      <c r="L935" s="28"/>
      <c r="M935" s="28"/>
      <c r="N935" s="28"/>
      <c r="O935" s="28"/>
      <c r="P935" s="28"/>
      <c r="Q935" s="28"/>
      <c r="R935" s="28"/>
      <c r="S935" s="28"/>
      <c r="T935" s="28"/>
      <c r="U935" s="28"/>
      <c r="V935" s="28"/>
      <c r="W935" s="28"/>
      <c r="X935" s="28"/>
      <c r="Y935" s="28"/>
      <c r="Z935" s="28"/>
      <c r="AA935" s="28"/>
    </row>
    <row r="936" spans="1:27" x14ac:dyDescent="0.25">
      <c r="B936" s="23" t="s">
        <v>758</v>
      </c>
    </row>
    <row r="937" spans="1:27" x14ac:dyDescent="0.25">
      <c r="B937" t="s">
        <v>759</v>
      </c>
      <c r="C937" t="s">
        <v>712</v>
      </c>
      <c r="D937" t="s">
        <v>760</v>
      </c>
      <c r="E937" s="31">
        <v>1</v>
      </c>
      <c r="F937" t="s">
        <v>761</v>
      </c>
      <c r="G937" t="s">
        <v>749</v>
      </c>
      <c r="H937" s="32">
        <v>32.25</v>
      </c>
      <c r="I937" t="s">
        <v>750</v>
      </c>
      <c r="J937" s="33">
        <f>ROUND(E937/I935* H937,5)</f>
        <v>32.25</v>
      </c>
      <c r="K937" s="34"/>
    </row>
    <row r="938" spans="1:27" x14ac:dyDescent="0.25">
      <c r="B938" t="s">
        <v>762</v>
      </c>
      <c r="C938" t="s">
        <v>712</v>
      </c>
      <c r="D938" t="s">
        <v>763</v>
      </c>
      <c r="E938" s="31">
        <v>1</v>
      </c>
      <c r="F938" t="s">
        <v>761</v>
      </c>
      <c r="G938" t="s">
        <v>749</v>
      </c>
      <c r="H938" s="32">
        <v>27.66</v>
      </c>
      <c r="I938" t="s">
        <v>750</v>
      </c>
      <c r="J938" s="33">
        <f>ROUND(E938/I935* H938,5)</f>
        <v>27.66</v>
      </c>
      <c r="K938" s="34"/>
    </row>
    <row r="939" spans="1:27" x14ac:dyDescent="0.25">
      <c r="D939" s="35" t="s">
        <v>764</v>
      </c>
      <c r="E939" s="34"/>
      <c r="H939" s="34"/>
      <c r="K939" s="32">
        <f>SUM(J937:J938)</f>
        <v>59.91</v>
      </c>
    </row>
    <row r="940" spans="1:27" x14ac:dyDescent="0.25">
      <c r="B940" s="23" t="s">
        <v>765</v>
      </c>
      <c r="E940" s="34"/>
      <c r="H940" s="34"/>
      <c r="K940" s="34"/>
    </row>
    <row r="941" spans="1:27" x14ac:dyDescent="0.25">
      <c r="B941" t="s">
        <v>1116</v>
      </c>
      <c r="C941" t="s">
        <v>272</v>
      </c>
      <c r="D941" t="s">
        <v>1117</v>
      </c>
      <c r="E941" s="31">
        <v>1.05</v>
      </c>
      <c r="G941" t="s">
        <v>749</v>
      </c>
      <c r="H941" s="32">
        <v>10.4</v>
      </c>
      <c r="I941" t="s">
        <v>750</v>
      </c>
      <c r="J941" s="33">
        <f>ROUND(E941* H941,5)</f>
        <v>10.92</v>
      </c>
      <c r="K941" s="34"/>
    </row>
    <row r="942" spans="1:27" x14ac:dyDescent="0.25">
      <c r="B942" t="s">
        <v>1118</v>
      </c>
      <c r="C942" t="s">
        <v>46</v>
      </c>
      <c r="D942" t="s">
        <v>1119</v>
      </c>
      <c r="E942" s="31">
        <v>1</v>
      </c>
      <c r="G942" t="s">
        <v>749</v>
      </c>
      <c r="H942" s="32">
        <v>1.27</v>
      </c>
      <c r="I942" t="s">
        <v>750</v>
      </c>
      <c r="J942" s="33">
        <f>ROUND(E942* H942,5)</f>
        <v>1.27</v>
      </c>
      <c r="K942" s="34"/>
    </row>
    <row r="943" spans="1:27" x14ac:dyDescent="0.25">
      <c r="D943" s="35" t="s">
        <v>768</v>
      </c>
      <c r="E943" s="34"/>
      <c r="H943" s="34"/>
      <c r="K943" s="32">
        <f>SUM(J941:J942)</f>
        <v>12.19</v>
      </c>
    </row>
    <row r="944" spans="1:27" x14ac:dyDescent="0.25">
      <c r="E944" s="34"/>
      <c r="H944" s="34"/>
      <c r="K944" s="34"/>
    </row>
    <row r="945" spans="1:27" x14ac:dyDescent="0.25">
      <c r="D945" s="35" t="s">
        <v>770</v>
      </c>
      <c r="E945" s="34"/>
      <c r="H945" s="34">
        <v>2.5</v>
      </c>
      <c r="I945" t="s">
        <v>754</v>
      </c>
      <c r="J945">
        <f>ROUND(H945/100*K939,5)</f>
        <v>1.4977499999999999</v>
      </c>
      <c r="K945" s="34"/>
    </row>
    <row r="946" spans="1:27" x14ac:dyDescent="0.25">
      <c r="D946" s="35" t="s">
        <v>752</v>
      </c>
      <c r="E946" s="34"/>
      <c r="H946" s="34"/>
      <c r="K946" s="36">
        <f>SUM(J936:J945)</f>
        <v>73.597749999999991</v>
      </c>
    </row>
    <row r="947" spans="1:27" x14ac:dyDescent="0.25">
      <c r="D947" s="35" t="s">
        <v>753</v>
      </c>
      <c r="E947" s="34"/>
      <c r="H947" s="34">
        <v>20</v>
      </c>
      <c r="I947" t="s">
        <v>754</v>
      </c>
      <c r="K947" s="32">
        <f>ROUND(H947/100*K946,5)</f>
        <v>14.71955</v>
      </c>
    </row>
    <row r="948" spans="1:27" x14ac:dyDescent="0.25">
      <c r="D948" s="35" t="s">
        <v>755</v>
      </c>
      <c r="E948" s="34"/>
      <c r="H948" s="34"/>
      <c r="K948" s="36">
        <f>SUM(K946:K947)</f>
        <v>88.317299999999989</v>
      </c>
    </row>
    <row r="950" spans="1:27" ht="45" customHeight="1" x14ac:dyDescent="0.25">
      <c r="A950" s="27" t="s">
        <v>1120</v>
      </c>
      <c r="B950" s="27" t="s">
        <v>547</v>
      </c>
      <c r="C950" s="28" t="s">
        <v>46</v>
      </c>
      <c r="D950" s="7" t="s">
        <v>548</v>
      </c>
      <c r="E950" s="6"/>
      <c r="F950" s="6"/>
      <c r="G950" s="28"/>
      <c r="H950" s="29" t="s">
        <v>740</v>
      </c>
      <c r="I950" s="5">
        <v>1</v>
      </c>
      <c r="J950" s="4"/>
      <c r="K950" s="30">
        <f>ROUND(K962,2)</f>
        <v>207.48</v>
      </c>
      <c r="L950" s="28"/>
      <c r="M950" s="28"/>
      <c r="N950" s="28"/>
      <c r="O950" s="28"/>
      <c r="P950" s="28"/>
      <c r="Q950" s="28"/>
      <c r="R950" s="28"/>
      <c r="S950" s="28"/>
      <c r="T950" s="28"/>
      <c r="U950" s="28"/>
      <c r="V950" s="28"/>
      <c r="W950" s="28"/>
      <c r="X950" s="28"/>
      <c r="Y950" s="28"/>
      <c r="Z950" s="28"/>
      <c r="AA950" s="28"/>
    </row>
    <row r="951" spans="1:27" x14ac:dyDescent="0.25">
      <c r="B951" s="23" t="s">
        <v>758</v>
      </c>
    </row>
    <row r="952" spans="1:27" x14ac:dyDescent="0.25">
      <c r="B952" t="s">
        <v>759</v>
      </c>
      <c r="C952" t="s">
        <v>712</v>
      </c>
      <c r="D952" t="s">
        <v>760</v>
      </c>
      <c r="E952" s="31">
        <v>0.4</v>
      </c>
      <c r="F952" t="s">
        <v>761</v>
      </c>
      <c r="G952" t="s">
        <v>749</v>
      </c>
      <c r="H952" s="32">
        <v>32.25</v>
      </c>
      <c r="I952" t="s">
        <v>750</v>
      </c>
      <c r="J952" s="33">
        <f>ROUND(E952/I950* H952,5)</f>
        <v>12.9</v>
      </c>
      <c r="K952" s="34"/>
    </row>
    <row r="953" spans="1:27" x14ac:dyDescent="0.25">
      <c r="B953" t="s">
        <v>762</v>
      </c>
      <c r="C953" t="s">
        <v>712</v>
      </c>
      <c r="D953" t="s">
        <v>763</v>
      </c>
      <c r="E953" s="31">
        <v>0.4</v>
      </c>
      <c r="F953" t="s">
        <v>761</v>
      </c>
      <c r="G953" t="s">
        <v>749</v>
      </c>
      <c r="H953" s="32">
        <v>27.66</v>
      </c>
      <c r="I953" t="s">
        <v>750</v>
      </c>
      <c r="J953" s="33">
        <f>ROUND(E953/I950* H953,5)</f>
        <v>11.064</v>
      </c>
      <c r="K953" s="34"/>
    </row>
    <row r="954" spans="1:27" x14ac:dyDescent="0.25">
      <c r="D954" s="35" t="s">
        <v>764</v>
      </c>
      <c r="E954" s="34"/>
      <c r="H954" s="34"/>
      <c r="K954" s="32">
        <f>SUM(J952:J953)</f>
        <v>23.963999999999999</v>
      </c>
    </row>
    <row r="955" spans="1:27" x14ac:dyDescent="0.25">
      <c r="B955" s="23" t="s">
        <v>765</v>
      </c>
      <c r="E955" s="34"/>
      <c r="H955" s="34"/>
      <c r="K955" s="34"/>
    </row>
    <row r="956" spans="1:27" x14ac:dyDescent="0.25">
      <c r="B956" t="s">
        <v>1121</v>
      </c>
      <c r="C956" t="s">
        <v>46</v>
      </c>
      <c r="D956" t="s">
        <v>548</v>
      </c>
      <c r="E956" s="31">
        <v>1</v>
      </c>
      <c r="G956" t="s">
        <v>749</v>
      </c>
      <c r="H956" s="32">
        <v>148.58000000000001</v>
      </c>
      <c r="I956" t="s">
        <v>750</v>
      </c>
      <c r="J956" s="33">
        <f>ROUND(E956* H956,5)</f>
        <v>148.58000000000001</v>
      </c>
      <c r="K956" s="34"/>
    </row>
    <row r="957" spans="1:27" x14ac:dyDescent="0.25">
      <c r="D957" s="35" t="s">
        <v>768</v>
      </c>
      <c r="E957" s="34"/>
      <c r="H957" s="34"/>
      <c r="K957" s="32">
        <f>SUM(J956:J956)</f>
        <v>148.58000000000001</v>
      </c>
    </row>
    <row r="958" spans="1:27" x14ac:dyDescent="0.25">
      <c r="E958" s="34"/>
      <c r="H958" s="34"/>
      <c r="K958" s="34"/>
    </row>
    <row r="959" spans="1:27" x14ac:dyDescent="0.25">
      <c r="D959" s="35" t="s">
        <v>770</v>
      </c>
      <c r="E959" s="34"/>
      <c r="H959" s="34">
        <v>1.5</v>
      </c>
      <c r="I959" t="s">
        <v>754</v>
      </c>
      <c r="J959">
        <f>ROUND(H959/100*K954,5)</f>
        <v>0.35946</v>
      </c>
      <c r="K959" s="34"/>
    </row>
    <row r="960" spans="1:27" x14ac:dyDescent="0.25">
      <c r="D960" s="35" t="s">
        <v>752</v>
      </c>
      <c r="E960" s="34"/>
      <c r="H960" s="34"/>
      <c r="K960" s="36">
        <f>SUM(J951:J959)</f>
        <v>172.90346000000002</v>
      </c>
    </row>
    <row r="961" spans="1:27" x14ac:dyDescent="0.25">
      <c r="D961" s="35" t="s">
        <v>753</v>
      </c>
      <c r="E961" s="34"/>
      <c r="H961" s="34">
        <v>20</v>
      </c>
      <c r="I961" t="s">
        <v>754</v>
      </c>
      <c r="K961" s="32">
        <f>ROUND(H961/100*K960,5)</f>
        <v>34.580689999999997</v>
      </c>
    </row>
    <row r="962" spans="1:27" x14ac:dyDescent="0.25">
      <c r="D962" s="35" t="s">
        <v>755</v>
      </c>
      <c r="E962" s="34"/>
      <c r="H962" s="34"/>
      <c r="K962" s="36">
        <f>SUM(K960:K961)</f>
        <v>207.48415000000003</v>
      </c>
    </row>
    <row r="964" spans="1:27" ht="45" customHeight="1" x14ac:dyDescent="0.25">
      <c r="A964" s="27" t="s">
        <v>1122</v>
      </c>
      <c r="B964" s="27" t="s">
        <v>150</v>
      </c>
      <c r="C964" s="28" t="s">
        <v>46</v>
      </c>
      <c r="D964" s="7" t="s">
        <v>151</v>
      </c>
      <c r="E964" s="6"/>
      <c r="F964" s="6"/>
      <c r="G964" s="28"/>
      <c r="H964" s="29" t="s">
        <v>740</v>
      </c>
      <c r="I964" s="5">
        <v>1</v>
      </c>
      <c r="J964" s="4"/>
      <c r="K964" s="30">
        <f>ROUND(K979,2)</f>
        <v>1323.69</v>
      </c>
      <c r="L964" s="28"/>
      <c r="M964" s="28"/>
      <c r="N964" s="28"/>
      <c r="O964" s="28"/>
      <c r="P964" s="28"/>
      <c r="Q964" s="28"/>
      <c r="R964" s="28"/>
      <c r="S964" s="28"/>
      <c r="T964" s="28"/>
      <c r="U964" s="28"/>
      <c r="V964" s="28"/>
      <c r="W964" s="28"/>
      <c r="X964" s="28"/>
      <c r="Y964" s="28"/>
      <c r="Z964" s="28"/>
      <c r="AA964" s="28"/>
    </row>
    <row r="965" spans="1:27" x14ac:dyDescent="0.25">
      <c r="B965" s="23" t="s">
        <v>758</v>
      </c>
    </row>
    <row r="966" spans="1:27" x14ac:dyDescent="0.25">
      <c r="B966" t="s">
        <v>759</v>
      </c>
      <c r="C966" t="s">
        <v>712</v>
      </c>
      <c r="D966" t="s">
        <v>760</v>
      </c>
      <c r="E966" s="31">
        <v>1.5</v>
      </c>
      <c r="F966" t="s">
        <v>761</v>
      </c>
      <c r="G966" t="s">
        <v>749</v>
      </c>
      <c r="H966" s="32">
        <v>32.25</v>
      </c>
      <c r="I966" t="s">
        <v>750</v>
      </c>
      <c r="J966" s="33">
        <f>ROUND(E966/I964* H966,5)</f>
        <v>48.375</v>
      </c>
      <c r="K966" s="34"/>
    </row>
    <row r="967" spans="1:27" x14ac:dyDescent="0.25">
      <c r="B967" t="s">
        <v>762</v>
      </c>
      <c r="C967" t="s">
        <v>712</v>
      </c>
      <c r="D967" t="s">
        <v>763</v>
      </c>
      <c r="E967" s="31">
        <v>1.5</v>
      </c>
      <c r="F967" t="s">
        <v>761</v>
      </c>
      <c r="G967" t="s">
        <v>749</v>
      </c>
      <c r="H967" s="32">
        <v>27.66</v>
      </c>
      <c r="I967" t="s">
        <v>750</v>
      </c>
      <c r="J967" s="33">
        <f>ROUND(E967/I964* H967,5)</f>
        <v>41.49</v>
      </c>
      <c r="K967" s="34"/>
    </row>
    <row r="968" spans="1:27" x14ac:dyDescent="0.25">
      <c r="D968" s="35" t="s">
        <v>764</v>
      </c>
      <c r="E968" s="34"/>
      <c r="H968" s="34"/>
      <c r="K968" s="32">
        <f>SUM(J966:J967)</f>
        <v>89.865000000000009</v>
      </c>
    </row>
    <row r="969" spans="1:27" x14ac:dyDescent="0.25">
      <c r="B969" s="23" t="s">
        <v>765</v>
      </c>
      <c r="E969" s="34"/>
      <c r="H969" s="34"/>
      <c r="K969" s="34"/>
    </row>
    <row r="970" spans="1:27" x14ac:dyDescent="0.25">
      <c r="B970" t="s">
        <v>1123</v>
      </c>
      <c r="C970" t="s">
        <v>46</v>
      </c>
      <c r="D970" t="s">
        <v>1124</v>
      </c>
      <c r="E970" s="31">
        <v>2</v>
      </c>
      <c r="G970" t="s">
        <v>749</v>
      </c>
      <c r="H970" s="32">
        <v>106.81</v>
      </c>
      <c r="I970" t="s">
        <v>750</v>
      </c>
      <c r="J970" s="33">
        <f>ROUND(E970* H970,5)</f>
        <v>213.62</v>
      </c>
      <c r="K970" s="34"/>
    </row>
    <row r="971" spans="1:27" x14ac:dyDescent="0.25">
      <c r="B971" t="s">
        <v>1125</v>
      </c>
      <c r="C971" t="s">
        <v>46</v>
      </c>
      <c r="D971" t="s">
        <v>1126</v>
      </c>
      <c r="E971" s="31">
        <v>1</v>
      </c>
      <c r="G971" t="s">
        <v>749</v>
      </c>
      <c r="H971" s="32">
        <v>136.29</v>
      </c>
      <c r="I971" t="s">
        <v>750</v>
      </c>
      <c r="J971" s="33">
        <f>ROUND(E971* H971,5)</f>
        <v>136.29</v>
      </c>
      <c r="K971" s="34"/>
    </row>
    <row r="972" spans="1:27" x14ac:dyDescent="0.25">
      <c r="B972" t="s">
        <v>1127</v>
      </c>
      <c r="C972" t="s">
        <v>46</v>
      </c>
      <c r="D972" t="s">
        <v>1128</v>
      </c>
      <c r="E972" s="31">
        <v>1</v>
      </c>
      <c r="G972" t="s">
        <v>749</v>
      </c>
      <c r="H972" s="32">
        <v>640.72</v>
      </c>
      <c r="I972" t="s">
        <v>750</v>
      </c>
      <c r="J972" s="33">
        <f>ROUND(E972* H972,5)</f>
        <v>640.72</v>
      </c>
      <c r="K972" s="34"/>
    </row>
    <row r="973" spans="1:27" x14ac:dyDescent="0.25">
      <c r="B973" t="s">
        <v>1129</v>
      </c>
      <c r="C973" t="s">
        <v>46</v>
      </c>
      <c r="D973" t="s">
        <v>1130</v>
      </c>
      <c r="E973" s="31">
        <v>1</v>
      </c>
      <c r="G973" t="s">
        <v>749</v>
      </c>
      <c r="H973" s="32">
        <v>21.23</v>
      </c>
      <c r="I973" t="s">
        <v>750</v>
      </c>
      <c r="J973" s="33">
        <f>ROUND(E973* H973,5)</f>
        <v>21.23</v>
      </c>
      <c r="K973" s="34"/>
    </row>
    <row r="974" spans="1:27" x14ac:dyDescent="0.25">
      <c r="D974" s="35" t="s">
        <v>768</v>
      </c>
      <c r="E974" s="34"/>
      <c r="H974" s="34"/>
      <c r="K974" s="32">
        <f>SUM(J970:J973)</f>
        <v>1011.86</v>
      </c>
    </row>
    <row r="975" spans="1:27" x14ac:dyDescent="0.25">
      <c r="E975" s="34"/>
      <c r="H975" s="34"/>
      <c r="K975" s="34"/>
    </row>
    <row r="976" spans="1:27" x14ac:dyDescent="0.25">
      <c r="D976" s="35" t="s">
        <v>770</v>
      </c>
      <c r="E976" s="34"/>
      <c r="H976" s="34">
        <v>1.5</v>
      </c>
      <c r="I976" t="s">
        <v>754</v>
      </c>
      <c r="J976">
        <f>ROUND(H976/100*K968,5)</f>
        <v>1.34798</v>
      </c>
      <c r="K976" s="34"/>
    </row>
    <row r="977" spans="1:27" x14ac:dyDescent="0.25">
      <c r="D977" s="35" t="s">
        <v>752</v>
      </c>
      <c r="E977" s="34"/>
      <c r="H977" s="34"/>
      <c r="K977" s="36">
        <f>SUM(J965:J976)</f>
        <v>1103.0729799999999</v>
      </c>
    </row>
    <row r="978" spans="1:27" x14ac:dyDescent="0.25">
      <c r="D978" s="35" t="s">
        <v>753</v>
      </c>
      <c r="E978" s="34"/>
      <c r="H978" s="34">
        <v>20</v>
      </c>
      <c r="I978" t="s">
        <v>754</v>
      </c>
      <c r="K978" s="32">
        <f>ROUND(H978/100*K977,5)</f>
        <v>220.6146</v>
      </c>
    </row>
    <row r="979" spans="1:27" x14ac:dyDescent="0.25">
      <c r="D979" s="35" t="s">
        <v>755</v>
      </c>
      <c r="E979" s="34"/>
      <c r="H979" s="34"/>
      <c r="K979" s="36">
        <f>SUM(K977:K978)</f>
        <v>1323.6875799999998</v>
      </c>
    </row>
    <row r="981" spans="1:27" ht="45" customHeight="1" x14ac:dyDescent="0.25">
      <c r="A981" s="27" t="s">
        <v>1131</v>
      </c>
      <c r="B981" s="27" t="s">
        <v>152</v>
      </c>
      <c r="C981" s="28" t="s">
        <v>46</v>
      </c>
      <c r="D981" s="7" t="s">
        <v>153</v>
      </c>
      <c r="E981" s="6"/>
      <c r="F981" s="6"/>
      <c r="G981" s="28"/>
      <c r="H981" s="29" t="s">
        <v>740</v>
      </c>
      <c r="I981" s="5">
        <v>1</v>
      </c>
      <c r="J981" s="4"/>
      <c r="K981" s="30">
        <f>ROUND(K996,2)</f>
        <v>1421.14</v>
      </c>
      <c r="L981" s="28"/>
      <c r="M981" s="28"/>
      <c r="N981" s="28"/>
      <c r="O981" s="28"/>
      <c r="P981" s="28"/>
      <c r="Q981" s="28"/>
      <c r="R981" s="28"/>
      <c r="S981" s="28"/>
      <c r="T981" s="28"/>
      <c r="U981" s="28"/>
      <c r="V981" s="28"/>
      <c r="W981" s="28"/>
      <c r="X981" s="28"/>
      <c r="Y981" s="28"/>
      <c r="Z981" s="28"/>
      <c r="AA981" s="28"/>
    </row>
    <row r="982" spans="1:27" x14ac:dyDescent="0.25">
      <c r="B982" s="23" t="s">
        <v>758</v>
      </c>
    </row>
    <row r="983" spans="1:27" x14ac:dyDescent="0.25">
      <c r="B983" t="s">
        <v>759</v>
      </c>
      <c r="C983" t="s">
        <v>712</v>
      </c>
      <c r="D983" t="s">
        <v>760</v>
      </c>
      <c r="E983" s="31">
        <v>1.5</v>
      </c>
      <c r="F983" t="s">
        <v>761</v>
      </c>
      <c r="G983" t="s">
        <v>749</v>
      </c>
      <c r="H983" s="32">
        <v>32.25</v>
      </c>
      <c r="I983" t="s">
        <v>750</v>
      </c>
      <c r="J983" s="33">
        <f>ROUND(E983/I981* H983,5)</f>
        <v>48.375</v>
      </c>
      <c r="K983" s="34"/>
    </row>
    <row r="984" spans="1:27" x14ac:dyDescent="0.25">
      <c r="B984" t="s">
        <v>762</v>
      </c>
      <c r="C984" t="s">
        <v>712</v>
      </c>
      <c r="D984" t="s">
        <v>763</v>
      </c>
      <c r="E984" s="31">
        <v>1.5</v>
      </c>
      <c r="F984" t="s">
        <v>761</v>
      </c>
      <c r="G984" t="s">
        <v>749</v>
      </c>
      <c r="H984" s="32">
        <v>27.66</v>
      </c>
      <c r="I984" t="s">
        <v>750</v>
      </c>
      <c r="J984" s="33">
        <f>ROUND(E984/I981* H984,5)</f>
        <v>41.49</v>
      </c>
      <c r="K984" s="34"/>
    </row>
    <row r="985" spans="1:27" x14ac:dyDescent="0.25">
      <c r="D985" s="35" t="s">
        <v>764</v>
      </c>
      <c r="E985" s="34"/>
      <c r="H985" s="34"/>
      <c r="K985" s="32">
        <f>SUM(J983:J984)</f>
        <v>89.865000000000009</v>
      </c>
    </row>
    <row r="986" spans="1:27" x14ac:dyDescent="0.25">
      <c r="B986" s="23" t="s">
        <v>765</v>
      </c>
      <c r="E986" s="34"/>
      <c r="H986" s="34"/>
      <c r="K986" s="34"/>
    </row>
    <row r="987" spans="1:27" x14ac:dyDescent="0.25">
      <c r="B987" t="s">
        <v>1129</v>
      </c>
      <c r="C987" t="s">
        <v>46</v>
      </c>
      <c r="D987" t="s">
        <v>1130</v>
      </c>
      <c r="E987" s="31">
        <v>1</v>
      </c>
      <c r="G987" t="s">
        <v>749</v>
      </c>
      <c r="H987" s="32">
        <v>21.23</v>
      </c>
      <c r="I987" t="s">
        <v>750</v>
      </c>
      <c r="J987" s="33">
        <f>ROUND(E987* H987,5)</f>
        <v>21.23</v>
      </c>
      <c r="K987" s="34"/>
    </row>
    <row r="988" spans="1:27" ht="409.5" x14ac:dyDescent="0.25">
      <c r="B988" t="s">
        <v>1132</v>
      </c>
      <c r="C988" t="s">
        <v>46</v>
      </c>
      <c r="D988" s="37" t="s">
        <v>153</v>
      </c>
      <c r="E988" s="31">
        <v>1</v>
      </c>
      <c r="G988" t="s">
        <v>749</v>
      </c>
      <c r="H988" s="32">
        <v>721.93</v>
      </c>
      <c r="I988" t="s">
        <v>750</v>
      </c>
      <c r="J988" s="33">
        <f>ROUND(E988* H988,5)</f>
        <v>721.93</v>
      </c>
      <c r="K988" s="34"/>
    </row>
    <row r="989" spans="1:27" x14ac:dyDescent="0.25">
      <c r="B989" t="s">
        <v>1125</v>
      </c>
      <c r="C989" t="s">
        <v>46</v>
      </c>
      <c r="D989" t="s">
        <v>1126</v>
      </c>
      <c r="E989" s="31">
        <v>1</v>
      </c>
      <c r="G989" t="s">
        <v>749</v>
      </c>
      <c r="H989" s="32">
        <v>136.29</v>
      </c>
      <c r="I989" t="s">
        <v>750</v>
      </c>
      <c r="J989" s="33">
        <f>ROUND(E989* H989,5)</f>
        <v>136.29</v>
      </c>
      <c r="K989" s="34"/>
    </row>
    <row r="990" spans="1:27" x14ac:dyDescent="0.25">
      <c r="B990" t="s">
        <v>1123</v>
      </c>
      <c r="C990" t="s">
        <v>46</v>
      </c>
      <c r="D990" t="s">
        <v>1124</v>
      </c>
      <c r="E990" s="31">
        <v>2</v>
      </c>
      <c r="G990" t="s">
        <v>749</v>
      </c>
      <c r="H990" s="32">
        <v>106.81</v>
      </c>
      <c r="I990" t="s">
        <v>750</v>
      </c>
      <c r="J990" s="33">
        <f>ROUND(E990* H990,5)</f>
        <v>213.62</v>
      </c>
      <c r="K990" s="34"/>
    </row>
    <row r="991" spans="1:27" x14ac:dyDescent="0.25">
      <c r="D991" s="35" t="s">
        <v>768</v>
      </c>
      <c r="E991" s="34"/>
      <c r="H991" s="34"/>
      <c r="K991" s="32">
        <f>SUM(J987:J990)</f>
        <v>1093.07</v>
      </c>
    </row>
    <row r="992" spans="1:27" x14ac:dyDescent="0.25">
      <c r="E992" s="34"/>
      <c r="H992" s="34"/>
      <c r="K992" s="34"/>
    </row>
    <row r="993" spans="1:27" x14ac:dyDescent="0.25">
      <c r="D993" s="35" t="s">
        <v>770</v>
      </c>
      <c r="E993" s="34"/>
      <c r="H993" s="34">
        <v>1.5</v>
      </c>
      <c r="I993" t="s">
        <v>754</v>
      </c>
      <c r="J993">
        <f>ROUND(H993/100*K985,5)</f>
        <v>1.34798</v>
      </c>
      <c r="K993" s="34"/>
    </row>
    <row r="994" spans="1:27" x14ac:dyDescent="0.25">
      <c r="D994" s="35" t="s">
        <v>752</v>
      </c>
      <c r="E994" s="34"/>
      <c r="H994" s="34"/>
      <c r="K994" s="36">
        <f>SUM(J982:J993)</f>
        <v>1184.28298</v>
      </c>
    </row>
    <row r="995" spans="1:27" x14ac:dyDescent="0.25">
      <c r="D995" s="35" t="s">
        <v>753</v>
      </c>
      <c r="E995" s="34"/>
      <c r="H995" s="34">
        <v>20</v>
      </c>
      <c r="I995" t="s">
        <v>754</v>
      </c>
      <c r="K995" s="32">
        <f>ROUND(H995/100*K994,5)</f>
        <v>236.85659999999999</v>
      </c>
    </row>
    <row r="996" spans="1:27" x14ac:dyDescent="0.25">
      <c r="D996" s="35" t="s">
        <v>755</v>
      </c>
      <c r="E996" s="34"/>
      <c r="H996" s="34"/>
      <c r="K996" s="36">
        <f>SUM(K994:K995)</f>
        <v>1421.13958</v>
      </c>
    </row>
    <row r="998" spans="1:27" ht="45" customHeight="1" x14ac:dyDescent="0.25">
      <c r="A998" s="27" t="s">
        <v>1133</v>
      </c>
      <c r="B998" s="27" t="s">
        <v>148</v>
      </c>
      <c r="C998" s="28" t="s">
        <v>46</v>
      </c>
      <c r="D998" s="7" t="s">
        <v>149</v>
      </c>
      <c r="E998" s="6"/>
      <c r="F998" s="6"/>
      <c r="G998" s="28"/>
      <c r="H998" s="29" t="s">
        <v>740</v>
      </c>
      <c r="I998" s="5">
        <v>1</v>
      </c>
      <c r="J998" s="4"/>
      <c r="K998" s="30">
        <f>ROUND(K1010,2)</f>
        <v>1111.48</v>
      </c>
      <c r="L998" s="28"/>
      <c r="M998" s="28"/>
      <c r="N998" s="28"/>
      <c r="O998" s="28"/>
      <c r="P998" s="28"/>
      <c r="Q998" s="28"/>
      <c r="R998" s="28"/>
      <c r="S998" s="28"/>
      <c r="T998" s="28"/>
      <c r="U998" s="28"/>
      <c r="V998" s="28"/>
      <c r="W998" s="28"/>
      <c r="X998" s="28"/>
      <c r="Y998" s="28"/>
      <c r="Z998" s="28"/>
      <c r="AA998" s="28"/>
    </row>
    <row r="999" spans="1:27" x14ac:dyDescent="0.25">
      <c r="B999" s="23" t="s">
        <v>758</v>
      </c>
    </row>
    <row r="1000" spans="1:27" x14ac:dyDescent="0.25">
      <c r="B1000" t="s">
        <v>762</v>
      </c>
      <c r="C1000" t="s">
        <v>712</v>
      </c>
      <c r="D1000" t="s">
        <v>763</v>
      </c>
      <c r="E1000" s="31">
        <v>5.5</v>
      </c>
      <c r="F1000" t="s">
        <v>761</v>
      </c>
      <c r="G1000" t="s">
        <v>749</v>
      </c>
      <c r="H1000" s="32">
        <v>27.66</v>
      </c>
      <c r="I1000" t="s">
        <v>750</v>
      </c>
      <c r="J1000" s="33">
        <f>ROUND(E1000/I998* H1000,5)</f>
        <v>152.13</v>
      </c>
      <c r="K1000" s="34"/>
    </row>
    <row r="1001" spans="1:27" x14ac:dyDescent="0.25">
      <c r="B1001" t="s">
        <v>759</v>
      </c>
      <c r="C1001" t="s">
        <v>712</v>
      </c>
      <c r="D1001" t="s">
        <v>760</v>
      </c>
      <c r="E1001" s="31">
        <v>5.5</v>
      </c>
      <c r="F1001" t="s">
        <v>761</v>
      </c>
      <c r="G1001" t="s">
        <v>749</v>
      </c>
      <c r="H1001" s="32">
        <v>32.25</v>
      </c>
      <c r="I1001" t="s">
        <v>750</v>
      </c>
      <c r="J1001" s="33">
        <f>ROUND(E1001/I998* H1001,5)</f>
        <v>177.375</v>
      </c>
      <c r="K1001" s="34"/>
    </row>
    <row r="1002" spans="1:27" x14ac:dyDescent="0.25">
      <c r="D1002" s="35" t="s">
        <v>764</v>
      </c>
      <c r="E1002" s="34"/>
      <c r="H1002" s="34"/>
      <c r="K1002" s="32">
        <f>SUM(J1000:J1001)</f>
        <v>329.505</v>
      </c>
    </row>
    <row r="1003" spans="1:27" x14ac:dyDescent="0.25">
      <c r="B1003" s="23" t="s">
        <v>765</v>
      </c>
      <c r="E1003" s="34"/>
      <c r="H1003" s="34"/>
      <c r="K1003" s="34"/>
    </row>
    <row r="1004" spans="1:27" ht="409.5" x14ac:dyDescent="0.25">
      <c r="B1004" t="s">
        <v>1134</v>
      </c>
      <c r="C1004" t="s">
        <v>46</v>
      </c>
      <c r="D1004" s="37" t="s">
        <v>149</v>
      </c>
      <c r="E1004" s="31">
        <v>1</v>
      </c>
      <c r="G1004" t="s">
        <v>749</v>
      </c>
      <c r="H1004" s="32">
        <v>588.49</v>
      </c>
      <c r="I1004" t="s">
        <v>750</v>
      </c>
      <c r="J1004" s="33">
        <f>ROUND(E1004* H1004,5)</f>
        <v>588.49</v>
      </c>
      <c r="K1004" s="34"/>
    </row>
    <row r="1005" spans="1:27" x14ac:dyDescent="0.25">
      <c r="D1005" s="35" t="s">
        <v>768</v>
      </c>
      <c r="E1005" s="34"/>
      <c r="H1005" s="34"/>
      <c r="K1005" s="32">
        <f>SUM(J1004:J1004)</f>
        <v>588.49</v>
      </c>
    </row>
    <row r="1006" spans="1:27" x14ac:dyDescent="0.25">
      <c r="E1006" s="34"/>
      <c r="H1006" s="34"/>
      <c r="K1006" s="34"/>
    </row>
    <row r="1007" spans="1:27" x14ac:dyDescent="0.25">
      <c r="D1007" s="35" t="s">
        <v>770</v>
      </c>
      <c r="E1007" s="34"/>
      <c r="H1007" s="34">
        <v>2.5</v>
      </c>
      <c r="I1007" t="s">
        <v>754</v>
      </c>
      <c r="J1007">
        <f>ROUND(H1007/100*K1002,5)</f>
        <v>8.2376299999999993</v>
      </c>
      <c r="K1007" s="34"/>
    </row>
    <row r="1008" spans="1:27" x14ac:dyDescent="0.25">
      <c r="D1008" s="35" t="s">
        <v>752</v>
      </c>
      <c r="E1008" s="34"/>
      <c r="H1008" s="34"/>
      <c r="K1008" s="36">
        <f>SUM(J999:J1007)</f>
        <v>926.23262999999997</v>
      </c>
    </row>
    <row r="1009" spans="1:27" x14ac:dyDescent="0.25">
      <c r="D1009" s="35" t="s">
        <v>753</v>
      </c>
      <c r="E1009" s="34"/>
      <c r="H1009" s="34">
        <v>20</v>
      </c>
      <c r="I1009" t="s">
        <v>754</v>
      </c>
      <c r="K1009" s="32">
        <f>ROUND(H1009/100*K1008,5)</f>
        <v>185.24653000000001</v>
      </c>
    </row>
    <row r="1010" spans="1:27" x14ac:dyDescent="0.25">
      <c r="D1010" s="35" t="s">
        <v>755</v>
      </c>
      <c r="E1010" s="34"/>
      <c r="H1010" s="34"/>
      <c r="K1010" s="36">
        <f>SUM(K1008:K1009)</f>
        <v>1111.4791599999999</v>
      </c>
    </row>
    <row r="1012" spans="1:27" ht="45" customHeight="1" x14ac:dyDescent="0.25">
      <c r="A1012" s="27" t="s">
        <v>1135</v>
      </c>
      <c r="B1012" s="27" t="s">
        <v>112</v>
      </c>
      <c r="C1012" s="28" t="s">
        <v>46</v>
      </c>
      <c r="D1012" s="7" t="s">
        <v>113</v>
      </c>
      <c r="E1012" s="6"/>
      <c r="F1012" s="6"/>
      <c r="G1012" s="28"/>
      <c r="H1012" s="29" t="s">
        <v>740</v>
      </c>
      <c r="I1012" s="5">
        <v>1</v>
      </c>
      <c r="J1012" s="4"/>
      <c r="K1012" s="30">
        <f>ROUND(K1023,2)</f>
        <v>29983.87</v>
      </c>
      <c r="L1012" s="28"/>
      <c r="M1012" s="28"/>
      <c r="N1012" s="28"/>
      <c r="O1012" s="28"/>
      <c r="P1012" s="28"/>
      <c r="Q1012" s="28"/>
      <c r="R1012" s="28"/>
      <c r="S1012" s="28"/>
      <c r="T1012" s="28"/>
      <c r="U1012" s="28"/>
      <c r="V1012" s="28"/>
      <c r="W1012" s="28"/>
      <c r="X1012" s="28"/>
      <c r="Y1012" s="28"/>
      <c r="Z1012" s="28"/>
      <c r="AA1012" s="28"/>
    </row>
    <row r="1013" spans="1:27" x14ac:dyDescent="0.25">
      <c r="B1013" s="23" t="s">
        <v>758</v>
      </c>
    </row>
    <row r="1014" spans="1:27" x14ac:dyDescent="0.25">
      <c r="B1014" t="s">
        <v>762</v>
      </c>
      <c r="C1014" t="s">
        <v>712</v>
      </c>
      <c r="D1014" t="s">
        <v>763</v>
      </c>
      <c r="E1014" s="31">
        <v>14</v>
      </c>
      <c r="F1014" t="s">
        <v>761</v>
      </c>
      <c r="G1014" t="s">
        <v>749</v>
      </c>
      <c r="H1014" s="32">
        <v>27.66</v>
      </c>
      <c r="I1014" t="s">
        <v>750</v>
      </c>
      <c r="J1014" s="33">
        <f>ROUND(E1014/I1012* H1014,5)</f>
        <v>387.24</v>
      </c>
      <c r="K1014" s="34"/>
    </row>
    <row r="1015" spans="1:27" x14ac:dyDescent="0.25">
      <c r="B1015" t="s">
        <v>759</v>
      </c>
      <c r="C1015" t="s">
        <v>712</v>
      </c>
      <c r="D1015" t="s">
        <v>760</v>
      </c>
      <c r="E1015" s="31">
        <v>14</v>
      </c>
      <c r="F1015" t="s">
        <v>761</v>
      </c>
      <c r="G1015" t="s">
        <v>749</v>
      </c>
      <c r="H1015" s="32">
        <v>32.25</v>
      </c>
      <c r="I1015" t="s">
        <v>750</v>
      </c>
      <c r="J1015" s="33">
        <f>ROUND(E1015/I1012* H1015,5)</f>
        <v>451.5</v>
      </c>
      <c r="K1015" s="34"/>
    </row>
    <row r="1016" spans="1:27" x14ac:dyDescent="0.25">
      <c r="D1016" s="35" t="s">
        <v>764</v>
      </c>
      <c r="E1016" s="34"/>
      <c r="H1016" s="34"/>
      <c r="K1016" s="32">
        <f>SUM(J1014:J1015)</f>
        <v>838.74</v>
      </c>
    </row>
    <row r="1017" spans="1:27" x14ac:dyDescent="0.25">
      <c r="B1017" s="23" t="s">
        <v>765</v>
      </c>
      <c r="E1017" s="34"/>
      <c r="H1017" s="34"/>
      <c r="K1017" s="34"/>
    </row>
    <row r="1018" spans="1:27" x14ac:dyDescent="0.25">
      <c r="B1018" t="s">
        <v>1136</v>
      </c>
      <c r="C1018" t="s">
        <v>46</v>
      </c>
      <c r="D1018" t="s">
        <v>1137</v>
      </c>
      <c r="E1018" s="31">
        <v>1</v>
      </c>
      <c r="G1018" t="s">
        <v>749</v>
      </c>
      <c r="H1018" s="32">
        <v>991.67</v>
      </c>
      <c r="I1018" t="s">
        <v>750</v>
      </c>
      <c r="J1018" s="33">
        <f>ROUND(E1018* H1018,5)</f>
        <v>991.67</v>
      </c>
      <c r="K1018" s="34"/>
    </row>
    <row r="1019" spans="1:27" ht="409.5" x14ac:dyDescent="0.25">
      <c r="B1019" t="s">
        <v>1138</v>
      </c>
      <c r="C1019" t="s">
        <v>46</v>
      </c>
      <c r="D1019" s="37" t="s">
        <v>113</v>
      </c>
      <c r="E1019" s="31">
        <v>1</v>
      </c>
      <c r="G1019" t="s">
        <v>749</v>
      </c>
      <c r="H1019" s="32">
        <v>23156.15</v>
      </c>
      <c r="I1019" t="s">
        <v>750</v>
      </c>
      <c r="J1019" s="33">
        <f>ROUND(E1019* H1019,5)</f>
        <v>23156.15</v>
      </c>
      <c r="K1019" s="34"/>
    </row>
    <row r="1020" spans="1:27" x14ac:dyDescent="0.25">
      <c r="D1020" s="35" t="s">
        <v>768</v>
      </c>
      <c r="E1020" s="34"/>
      <c r="H1020" s="34"/>
      <c r="K1020" s="32">
        <f>SUM(J1018:J1019)</f>
        <v>24147.82</v>
      </c>
    </row>
    <row r="1021" spans="1:27" x14ac:dyDescent="0.25">
      <c r="D1021" s="35" t="s">
        <v>752</v>
      </c>
      <c r="E1021" s="34"/>
      <c r="H1021" s="34"/>
      <c r="K1021" s="36">
        <f>SUM(J1013:J1020)</f>
        <v>24986.560000000001</v>
      </c>
    </row>
    <row r="1022" spans="1:27" x14ac:dyDescent="0.25">
      <c r="D1022" s="35" t="s">
        <v>753</v>
      </c>
      <c r="E1022" s="34"/>
      <c r="H1022" s="34">
        <v>20</v>
      </c>
      <c r="I1022" t="s">
        <v>754</v>
      </c>
      <c r="K1022" s="32">
        <f>ROUND(H1022/100*K1021,5)</f>
        <v>4997.3119999999999</v>
      </c>
    </row>
    <row r="1023" spans="1:27" x14ac:dyDescent="0.25">
      <c r="D1023" s="35" t="s">
        <v>755</v>
      </c>
      <c r="E1023" s="34"/>
      <c r="H1023" s="34"/>
      <c r="K1023" s="36">
        <f>SUM(K1021:K1022)</f>
        <v>29983.872000000003</v>
      </c>
    </row>
    <row r="1025" spans="1:27" ht="45" customHeight="1" x14ac:dyDescent="0.25">
      <c r="A1025" s="27" t="s">
        <v>1139</v>
      </c>
      <c r="B1025" s="27" t="s">
        <v>110</v>
      </c>
      <c r="C1025" s="28" t="s">
        <v>46</v>
      </c>
      <c r="D1025" s="7" t="s">
        <v>111</v>
      </c>
      <c r="E1025" s="6"/>
      <c r="F1025" s="6"/>
      <c r="G1025" s="28"/>
      <c r="H1025" s="29" t="s">
        <v>740</v>
      </c>
      <c r="I1025" s="5">
        <v>1</v>
      </c>
      <c r="J1025" s="4"/>
      <c r="K1025" s="30">
        <f>ROUND(K1036,2)</f>
        <v>28681.27</v>
      </c>
      <c r="L1025" s="28"/>
      <c r="M1025" s="28"/>
      <c r="N1025" s="28"/>
      <c r="O1025" s="28"/>
      <c r="P1025" s="28"/>
      <c r="Q1025" s="28"/>
      <c r="R1025" s="28"/>
      <c r="S1025" s="28"/>
      <c r="T1025" s="28"/>
      <c r="U1025" s="28"/>
      <c r="V1025" s="28"/>
      <c r="W1025" s="28"/>
      <c r="X1025" s="28"/>
      <c r="Y1025" s="28"/>
      <c r="Z1025" s="28"/>
      <c r="AA1025" s="28"/>
    </row>
    <row r="1026" spans="1:27" x14ac:dyDescent="0.25">
      <c r="B1026" s="23" t="s">
        <v>758</v>
      </c>
    </row>
    <row r="1027" spans="1:27" x14ac:dyDescent="0.25">
      <c r="B1027" t="s">
        <v>762</v>
      </c>
      <c r="C1027" t="s">
        <v>712</v>
      </c>
      <c r="D1027" t="s">
        <v>763</v>
      </c>
      <c r="E1027" s="31">
        <v>14</v>
      </c>
      <c r="F1027" t="s">
        <v>761</v>
      </c>
      <c r="G1027" t="s">
        <v>749</v>
      </c>
      <c r="H1027" s="32">
        <v>27.66</v>
      </c>
      <c r="I1027" t="s">
        <v>750</v>
      </c>
      <c r="J1027" s="33">
        <f>ROUND(E1027/I1025* H1027,5)</f>
        <v>387.24</v>
      </c>
      <c r="K1027" s="34"/>
    </row>
    <row r="1028" spans="1:27" x14ac:dyDescent="0.25">
      <c r="B1028" t="s">
        <v>759</v>
      </c>
      <c r="C1028" t="s">
        <v>712</v>
      </c>
      <c r="D1028" t="s">
        <v>760</v>
      </c>
      <c r="E1028" s="31">
        <v>14</v>
      </c>
      <c r="F1028" t="s">
        <v>761</v>
      </c>
      <c r="G1028" t="s">
        <v>749</v>
      </c>
      <c r="H1028" s="32">
        <v>32.25</v>
      </c>
      <c r="I1028" t="s">
        <v>750</v>
      </c>
      <c r="J1028" s="33">
        <f>ROUND(E1028/I1025* H1028,5)</f>
        <v>451.5</v>
      </c>
      <c r="K1028" s="34"/>
    </row>
    <row r="1029" spans="1:27" x14ac:dyDescent="0.25">
      <c r="D1029" s="35" t="s">
        <v>764</v>
      </c>
      <c r="E1029" s="34"/>
      <c r="H1029" s="34"/>
      <c r="K1029" s="32">
        <f>SUM(J1027:J1028)</f>
        <v>838.74</v>
      </c>
    </row>
    <row r="1030" spans="1:27" x14ac:dyDescent="0.25">
      <c r="B1030" s="23" t="s">
        <v>765</v>
      </c>
      <c r="E1030" s="34"/>
      <c r="H1030" s="34"/>
      <c r="K1030" s="34"/>
    </row>
    <row r="1031" spans="1:27" x14ac:dyDescent="0.25">
      <c r="B1031" t="s">
        <v>1136</v>
      </c>
      <c r="C1031" t="s">
        <v>46</v>
      </c>
      <c r="D1031" t="s">
        <v>1137</v>
      </c>
      <c r="E1031" s="31">
        <v>1</v>
      </c>
      <c r="G1031" t="s">
        <v>749</v>
      </c>
      <c r="H1031" s="32">
        <v>991.67</v>
      </c>
      <c r="I1031" t="s">
        <v>750</v>
      </c>
      <c r="J1031" s="33">
        <f>ROUND(E1031* H1031,5)</f>
        <v>991.67</v>
      </c>
      <c r="K1031" s="34"/>
    </row>
    <row r="1032" spans="1:27" ht="409.5" x14ac:dyDescent="0.25">
      <c r="B1032" t="s">
        <v>1140</v>
      </c>
      <c r="C1032" t="s">
        <v>46</v>
      </c>
      <c r="D1032" s="37" t="s">
        <v>1141</v>
      </c>
      <c r="E1032" s="31">
        <v>1</v>
      </c>
      <c r="G1032" t="s">
        <v>749</v>
      </c>
      <c r="H1032" s="32">
        <v>22070.65</v>
      </c>
      <c r="I1032" t="s">
        <v>750</v>
      </c>
      <c r="J1032" s="33">
        <f>ROUND(E1032* H1032,5)</f>
        <v>22070.65</v>
      </c>
      <c r="K1032" s="34"/>
    </row>
    <row r="1033" spans="1:27" x14ac:dyDescent="0.25">
      <c r="D1033" s="35" t="s">
        <v>768</v>
      </c>
      <c r="E1033" s="34"/>
      <c r="H1033" s="34"/>
      <c r="K1033" s="32">
        <f>SUM(J1031:J1032)</f>
        <v>23062.32</v>
      </c>
    </row>
    <row r="1034" spans="1:27" x14ac:dyDescent="0.25">
      <c r="D1034" s="35" t="s">
        <v>752</v>
      </c>
      <c r="E1034" s="34"/>
      <c r="H1034" s="34"/>
      <c r="K1034" s="36">
        <f>SUM(J1026:J1033)</f>
        <v>23901.06</v>
      </c>
    </row>
    <row r="1035" spans="1:27" x14ac:dyDescent="0.25">
      <c r="D1035" s="35" t="s">
        <v>753</v>
      </c>
      <c r="E1035" s="34"/>
      <c r="H1035" s="34">
        <v>20</v>
      </c>
      <c r="I1035" t="s">
        <v>754</v>
      </c>
      <c r="K1035" s="32">
        <f>ROUND(H1035/100*K1034,5)</f>
        <v>4780.2120000000004</v>
      </c>
    </row>
    <row r="1036" spans="1:27" x14ac:dyDescent="0.25">
      <c r="D1036" s="35" t="s">
        <v>755</v>
      </c>
      <c r="E1036" s="34"/>
      <c r="H1036" s="34"/>
      <c r="K1036" s="36">
        <f>SUM(K1034:K1035)</f>
        <v>28681.272000000001</v>
      </c>
    </row>
    <row r="1038" spans="1:27" ht="45" customHeight="1" x14ac:dyDescent="0.25">
      <c r="A1038" s="27" t="s">
        <v>1142</v>
      </c>
      <c r="B1038" s="27" t="s">
        <v>116</v>
      </c>
      <c r="C1038" s="28" t="s">
        <v>46</v>
      </c>
      <c r="D1038" s="7" t="s">
        <v>117</v>
      </c>
      <c r="E1038" s="6"/>
      <c r="F1038" s="6"/>
      <c r="G1038" s="28"/>
      <c r="H1038" s="29" t="s">
        <v>740</v>
      </c>
      <c r="I1038" s="5">
        <v>1</v>
      </c>
      <c r="J1038" s="4"/>
      <c r="K1038" s="30">
        <f>ROUND(K1049,2)</f>
        <v>39409.599999999999</v>
      </c>
      <c r="L1038" s="28"/>
      <c r="M1038" s="28"/>
      <c r="N1038" s="28"/>
      <c r="O1038" s="28"/>
      <c r="P1038" s="28"/>
      <c r="Q1038" s="28"/>
      <c r="R1038" s="28"/>
      <c r="S1038" s="28"/>
      <c r="T1038" s="28"/>
      <c r="U1038" s="28"/>
      <c r="V1038" s="28"/>
      <c r="W1038" s="28"/>
      <c r="X1038" s="28"/>
      <c r="Y1038" s="28"/>
      <c r="Z1038" s="28"/>
      <c r="AA1038" s="28"/>
    </row>
    <row r="1039" spans="1:27" x14ac:dyDescent="0.25">
      <c r="B1039" s="23" t="s">
        <v>758</v>
      </c>
    </row>
    <row r="1040" spans="1:27" x14ac:dyDescent="0.25">
      <c r="B1040" t="s">
        <v>759</v>
      </c>
      <c r="C1040" t="s">
        <v>712</v>
      </c>
      <c r="D1040" t="s">
        <v>760</v>
      </c>
      <c r="E1040" s="31">
        <v>14</v>
      </c>
      <c r="F1040" t="s">
        <v>761</v>
      </c>
      <c r="G1040" t="s">
        <v>749</v>
      </c>
      <c r="H1040" s="32">
        <v>32.25</v>
      </c>
      <c r="I1040" t="s">
        <v>750</v>
      </c>
      <c r="J1040" s="33">
        <f>ROUND(E1040/I1038* H1040,5)</f>
        <v>451.5</v>
      </c>
      <c r="K1040" s="34"/>
    </row>
    <row r="1041" spans="1:27" x14ac:dyDescent="0.25">
      <c r="B1041" t="s">
        <v>762</v>
      </c>
      <c r="C1041" t="s">
        <v>712</v>
      </c>
      <c r="D1041" t="s">
        <v>763</v>
      </c>
      <c r="E1041" s="31">
        <v>14</v>
      </c>
      <c r="F1041" t="s">
        <v>761</v>
      </c>
      <c r="G1041" t="s">
        <v>749</v>
      </c>
      <c r="H1041" s="32">
        <v>27.66</v>
      </c>
      <c r="I1041" t="s">
        <v>750</v>
      </c>
      <c r="J1041" s="33">
        <f>ROUND(E1041/I1038* H1041,5)</f>
        <v>387.24</v>
      </c>
      <c r="K1041" s="34"/>
    </row>
    <row r="1042" spans="1:27" x14ac:dyDescent="0.25">
      <c r="D1042" s="35" t="s">
        <v>764</v>
      </c>
      <c r="E1042" s="34"/>
      <c r="H1042" s="34"/>
      <c r="K1042" s="32">
        <f>SUM(J1040:J1041)</f>
        <v>838.74</v>
      </c>
    </row>
    <row r="1043" spans="1:27" x14ac:dyDescent="0.25">
      <c r="B1043" s="23" t="s">
        <v>765</v>
      </c>
      <c r="E1043" s="34"/>
      <c r="H1043" s="34"/>
      <c r="K1043" s="34"/>
    </row>
    <row r="1044" spans="1:27" x14ac:dyDescent="0.25">
      <c r="B1044" t="s">
        <v>1143</v>
      </c>
      <c r="C1044" t="s">
        <v>46</v>
      </c>
      <c r="D1044" t="s">
        <v>1137</v>
      </c>
      <c r="E1044" s="31">
        <v>1</v>
      </c>
      <c r="G1044" t="s">
        <v>749</v>
      </c>
      <c r="H1044" s="32">
        <v>1050</v>
      </c>
      <c r="I1044" t="s">
        <v>750</v>
      </c>
      <c r="J1044" s="33">
        <f>ROUND(E1044* H1044,5)</f>
        <v>1050</v>
      </c>
      <c r="K1044" s="34"/>
    </row>
    <row r="1045" spans="1:27" ht="409.5" x14ac:dyDescent="0.25">
      <c r="B1045" t="s">
        <v>1144</v>
      </c>
      <c r="C1045" t="s">
        <v>46</v>
      </c>
      <c r="D1045" s="37" t="s">
        <v>1145</v>
      </c>
      <c r="E1045" s="31">
        <v>1</v>
      </c>
      <c r="G1045" t="s">
        <v>749</v>
      </c>
      <c r="H1045" s="32">
        <v>30952.59</v>
      </c>
      <c r="I1045" t="s">
        <v>750</v>
      </c>
      <c r="J1045" s="33">
        <f>ROUND(E1045* H1045,5)</f>
        <v>30952.59</v>
      </c>
      <c r="K1045" s="34"/>
    </row>
    <row r="1046" spans="1:27" x14ac:dyDescent="0.25">
      <c r="D1046" s="35" t="s">
        <v>768</v>
      </c>
      <c r="E1046" s="34"/>
      <c r="H1046" s="34"/>
      <c r="K1046" s="32">
        <f>SUM(J1044:J1045)</f>
        <v>32002.59</v>
      </c>
    </row>
    <row r="1047" spans="1:27" x14ac:dyDescent="0.25">
      <c r="D1047" s="35" t="s">
        <v>752</v>
      </c>
      <c r="E1047" s="34"/>
      <c r="H1047" s="34"/>
      <c r="K1047" s="36">
        <f>SUM(J1039:J1046)</f>
        <v>32841.33</v>
      </c>
    </row>
    <row r="1048" spans="1:27" x14ac:dyDescent="0.25">
      <c r="D1048" s="35" t="s">
        <v>753</v>
      </c>
      <c r="E1048" s="34"/>
      <c r="H1048" s="34">
        <v>20</v>
      </c>
      <c r="I1048" t="s">
        <v>754</v>
      </c>
      <c r="K1048" s="32">
        <f>ROUND(H1048/100*K1047,5)</f>
        <v>6568.2659999999996</v>
      </c>
    </row>
    <row r="1049" spans="1:27" x14ac:dyDescent="0.25">
      <c r="D1049" s="35" t="s">
        <v>755</v>
      </c>
      <c r="E1049" s="34"/>
      <c r="H1049" s="34"/>
      <c r="K1049" s="36">
        <f>SUM(K1047:K1048)</f>
        <v>39409.596000000005</v>
      </c>
    </row>
    <row r="1051" spans="1:27" ht="45" customHeight="1" x14ac:dyDescent="0.25">
      <c r="A1051" s="27" t="s">
        <v>1146</v>
      </c>
      <c r="B1051" s="27" t="s">
        <v>114</v>
      </c>
      <c r="C1051" s="28" t="s">
        <v>46</v>
      </c>
      <c r="D1051" s="7" t="s">
        <v>115</v>
      </c>
      <c r="E1051" s="6"/>
      <c r="F1051" s="6"/>
      <c r="G1051" s="28"/>
      <c r="H1051" s="29" t="s">
        <v>740</v>
      </c>
      <c r="I1051" s="5">
        <v>1</v>
      </c>
      <c r="J1051" s="4"/>
      <c r="K1051" s="30">
        <f>ROUND(K1062,2)</f>
        <v>49325.75</v>
      </c>
      <c r="L1051" s="28"/>
      <c r="M1051" s="28"/>
      <c r="N1051" s="28"/>
      <c r="O1051" s="28"/>
      <c r="P1051" s="28"/>
      <c r="Q1051" s="28"/>
      <c r="R1051" s="28"/>
      <c r="S1051" s="28"/>
      <c r="T1051" s="28"/>
      <c r="U1051" s="28"/>
      <c r="V1051" s="28"/>
      <c r="W1051" s="28"/>
      <c r="X1051" s="28"/>
      <c r="Y1051" s="28"/>
      <c r="Z1051" s="28"/>
      <c r="AA1051" s="28"/>
    </row>
    <row r="1052" spans="1:27" x14ac:dyDescent="0.25">
      <c r="B1052" s="23" t="s">
        <v>758</v>
      </c>
    </row>
    <row r="1053" spans="1:27" x14ac:dyDescent="0.25">
      <c r="B1053" t="s">
        <v>759</v>
      </c>
      <c r="C1053" t="s">
        <v>712</v>
      </c>
      <c r="D1053" t="s">
        <v>760</v>
      </c>
      <c r="E1053" s="31">
        <v>14</v>
      </c>
      <c r="F1053" t="s">
        <v>761</v>
      </c>
      <c r="G1053" t="s">
        <v>749</v>
      </c>
      <c r="H1053" s="32">
        <v>32.25</v>
      </c>
      <c r="I1053" t="s">
        <v>750</v>
      </c>
      <c r="J1053" s="33">
        <f>ROUND(E1053/I1051* H1053,5)</f>
        <v>451.5</v>
      </c>
      <c r="K1053" s="34"/>
    </row>
    <row r="1054" spans="1:27" x14ac:dyDescent="0.25">
      <c r="B1054" t="s">
        <v>762</v>
      </c>
      <c r="C1054" t="s">
        <v>712</v>
      </c>
      <c r="D1054" t="s">
        <v>763</v>
      </c>
      <c r="E1054" s="31">
        <v>14</v>
      </c>
      <c r="F1054" t="s">
        <v>761</v>
      </c>
      <c r="G1054" t="s">
        <v>749</v>
      </c>
      <c r="H1054" s="32">
        <v>27.66</v>
      </c>
      <c r="I1054" t="s">
        <v>750</v>
      </c>
      <c r="J1054" s="33">
        <f>ROUND(E1054/I1051* H1054,5)</f>
        <v>387.24</v>
      </c>
      <c r="K1054" s="34"/>
    </row>
    <row r="1055" spans="1:27" x14ac:dyDescent="0.25">
      <c r="D1055" s="35" t="s">
        <v>764</v>
      </c>
      <c r="E1055" s="34"/>
      <c r="H1055" s="34"/>
      <c r="K1055" s="32">
        <f>SUM(J1053:J1054)</f>
        <v>838.74</v>
      </c>
    </row>
    <row r="1056" spans="1:27" x14ac:dyDescent="0.25">
      <c r="B1056" s="23" t="s">
        <v>765</v>
      </c>
      <c r="E1056" s="34"/>
      <c r="H1056" s="34"/>
      <c r="K1056" s="34"/>
    </row>
    <row r="1057" spans="1:27" ht="409.5" x14ac:dyDescent="0.25">
      <c r="B1057" t="s">
        <v>1147</v>
      </c>
      <c r="C1057" t="s">
        <v>46</v>
      </c>
      <c r="D1057" s="37" t="s">
        <v>115</v>
      </c>
      <c r="E1057" s="31">
        <v>1</v>
      </c>
      <c r="G1057" t="s">
        <v>749</v>
      </c>
      <c r="H1057" s="32">
        <v>39157.72</v>
      </c>
      <c r="I1057" t="s">
        <v>750</v>
      </c>
      <c r="J1057" s="33">
        <f>ROUND(E1057* H1057,5)</f>
        <v>39157.72</v>
      </c>
      <c r="K1057" s="34"/>
    </row>
    <row r="1058" spans="1:27" x14ac:dyDescent="0.25">
      <c r="B1058" t="s">
        <v>1148</v>
      </c>
      <c r="C1058" t="s">
        <v>46</v>
      </c>
      <c r="D1058" t="s">
        <v>1137</v>
      </c>
      <c r="E1058" s="31">
        <v>1</v>
      </c>
      <c r="G1058" t="s">
        <v>749</v>
      </c>
      <c r="H1058" s="32">
        <v>1108.33</v>
      </c>
      <c r="I1058" t="s">
        <v>750</v>
      </c>
      <c r="J1058" s="33">
        <f>ROUND(E1058* H1058,5)</f>
        <v>1108.33</v>
      </c>
      <c r="K1058" s="34"/>
    </row>
    <row r="1059" spans="1:27" x14ac:dyDescent="0.25">
      <c r="D1059" s="35" t="s">
        <v>768</v>
      </c>
      <c r="E1059" s="34"/>
      <c r="H1059" s="34"/>
      <c r="K1059" s="32">
        <f>SUM(J1057:J1058)</f>
        <v>40266.050000000003</v>
      </c>
    </row>
    <row r="1060" spans="1:27" x14ac:dyDescent="0.25">
      <c r="D1060" s="35" t="s">
        <v>752</v>
      </c>
      <c r="E1060" s="34"/>
      <c r="H1060" s="34"/>
      <c r="K1060" s="36">
        <f>SUM(J1052:J1059)</f>
        <v>41104.79</v>
      </c>
    </row>
    <row r="1061" spans="1:27" x14ac:dyDescent="0.25">
      <c r="D1061" s="35" t="s">
        <v>753</v>
      </c>
      <c r="E1061" s="34"/>
      <c r="H1061" s="34">
        <v>20</v>
      </c>
      <c r="I1061" t="s">
        <v>754</v>
      </c>
      <c r="K1061" s="32">
        <f>ROUND(H1061/100*K1060,5)</f>
        <v>8220.9580000000005</v>
      </c>
    </row>
    <row r="1062" spans="1:27" x14ac:dyDescent="0.25">
      <c r="D1062" s="35" t="s">
        <v>755</v>
      </c>
      <c r="E1062" s="34"/>
      <c r="H1062" s="34"/>
      <c r="K1062" s="36">
        <f>SUM(K1060:K1061)</f>
        <v>49325.748</v>
      </c>
    </row>
    <row r="1064" spans="1:27" ht="45" customHeight="1" x14ac:dyDescent="0.25">
      <c r="A1064" s="27" t="s">
        <v>1149</v>
      </c>
      <c r="B1064" s="27" t="s">
        <v>118</v>
      </c>
      <c r="C1064" s="28" t="s">
        <v>46</v>
      </c>
      <c r="D1064" s="7" t="s">
        <v>119</v>
      </c>
      <c r="E1064" s="6"/>
      <c r="F1064" s="6"/>
      <c r="G1064" s="28"/>
      <c r="H1064" s="29" t="s">
        <v>740</v>
      </c>
      <c r="I1064" s="5">
        <v>1</v>
      </c>
      <c r="J1064" s="4"/>
      <c r="K1064" s="30">
        <f>ROUND(K1074,2)</f>
        <v>4635.28</v>
      </c>
      <c r="L1064" s="28"/>
      <c r="M1064" s="28"/>
      <c r="N1064" s="28"/>
      <c r="O1064" s="28"/>
      <c r="P1064" s="28"/>
      <c r="Q1064" s="28"/>
      <c r="R1064" s="28"/>
      <c r="S1064" s="28"/>
      <c r="T1064" s="28"/>
      <c r="U1064" s="28"/>
      <c r="V1064" s="28"/>
      <c r="W1064" s="28"/>
      <c r="X1064" s="28"/>
      <c r="Y1064" s="28"/>
      <c r="Z1064" s="28"/>
      <c r="AA1064" s="28"/>
    </row>
    <row r="1065" spans="1:27" x14ac:dyDescent="0.25">
      <c r="B1065" s="23" t="s">
        <v>758</v>
      </c>
    </row>
    <row r="1066" spans="1:27" x14ac:dyDescent="0.25">
      <c r="B1066" t="s">
        <v>762</v>
      </c>
      <c r="C1066" t="s">
        <v>712</v>
      </c>
      <c r="D1066" t="s">
        <v>763</v>
      </c>
      <c r="E1066" s="31">
        <v>3</v>
      </c>
      <c r="F1066" t="s">
        <v>761</v>
      </c>
      <c r="G1066" t="s">
        <v>749</v>
      </c>
      <c r="H1066" s="32">
        <v>27.66</v>
      </c>
      <c r="I1066" t="s">
        <v>750</v>
      </c>
      <c r="J1066" s="33">
        <f>ROUND(E1066/I1064* H1066,5)</f>
        <v>82.98</v>
      </c>
      <c r="K1066" s="34"/>
    </row>
    <row r="1067" spans="1:27" x14ac:dyDescent="0.25">
      <c r="B1067" t="s">
        <v>759</v>
      </c>
      <c r="C1067" t="s">
        <v>712</v>
      </c>
      <c r="D1067" t="s">
        <v>760</v>
      </c>
      <c r="E1067" s="31">
        <v>3</v>
      </c>
      <c r="F1067" t="s">
        <v>761</v>
      </c>
      <c r="G1067" t="s">
        <v>749</v>
      </c>
      <c r="H1067" s="32">
        <v>32.25</v>
      </c>
      <c r="I1067" t="s">
        <v>750</v>
      </c>
      <c r="J1067" s="33">
        <f>ROUND(E1067/I1064* H1067,5)</f>
        <v>96.75</v>
      </c>
      <c r="K1067" s="34"/>
    </row>
    <row r="1068" spans="1:27" x14ac:dyDescent="0.25">
      <c r="D1068" s="35" t="s">
        <v>764</v>
      </c>
      <c r="E1068" s="34"/>
      <c r="H1068" s="34"/>
      <c r="K1068" s="32">
        <f>SUM(J1066:J1067)</f>
        <v>179.73000000000002</v>
      </c>
    </row>
    <row r="1069" spans="1:27" x14ac:dyDescent="0.25">
      <c r="B1069" s="23" t="s">
        <v>765</v>
      </c>
      <c r="E1069" s="34"/>
      <c r="H1069" s="34"/>
      <c r="K1069" s="34"/>
    </row>
    <row r="1070" spans="1:27" ht="409.5" x14ac:dyDescent="0.25">
      <c r="B1070" t="s">
        <v>1150</v>
      </c>
      <c r="C1070" t="s">
        <v>46</v>
      </c>
      <c r="D1070" s="37" t="s">
        <v>119</v>
      </c>
      <c r="E1070" s="31">
        <v>1</v>
      </c>
      <c r="G1070" t="s">
        <v>749</v>
      </c>
      <c r="H1070" s="32">
        <v>3683</v>
      </c>
      <c r="I1070" t="s">
        <v>750</v>
      </c>
      <c r="J1070" s="33">
        <f>ROUND(E1070* H1070,5)</f>
        <v>3683</v>
      </c>
      <c r="K1070" s="34"/>
    </row>
    <row r="1071" spans="1:27" x14ac:dyDescent="0.25">
      <c r="D1071" s="35" t="s">
        <v>768</v>
      </c>
      <c r="E1071" s="34"/>
      <c r="H1071" s="34"/>
      <c r="K1071" s="32">
        <f>SUM(J1070:J1070)</f>
        <v>3683</v>
      </c>
    </row>
    <row r="1072" spans="1:27" x14ac:dyDescent="0.25">
      <c r="D1072" s="35" t="s">
        <v>752</v>
      </c>
      <c r="E1072" s="34"/>
      <c r="H1072" s="34"/>
      <c r="K1072" s="36">
        <f>SUM(J1065:J1071)</f>
        <v>3862.73</v>
      </c>
    </row>
    <row r="1073" spans="1:27" x14ac:dyDescent="0.25">
      <c r="D1073" s="35" t="s">
        <v>753</v>
      </c>
      <c r="E1073" s="34"/>
      <c r="H1073" s="34">
        <v>20</v>
      </c>
      <c r="I1073" t="s">
        <v>754</v>
      </c>
      <c r="K1073" s="32">
        <f>ROUND(H1073/100*K1072,5)</f>
        <v>772.54600000000005</v>
      </c>
    </row>
    <row r="1074" spans="1:27" x14ac:dyDescent="0.25">
      <c r="D1074" s="35" t="s">
        <v>755</v>
      </c>
      <c r="E1074" s="34"/>
      <c r="H1074" s="34"/>
      <c r="K1074" s="36">
        <f>SUM(K1072:K1073)</f>
        <v>4635.2759999999998</v>
      </c>
    </row>
    <row r="1076" spans="1:27" ht="45" customHeight="1" x14ac:dyDescent="0.25">
      <c r="A1076" s="27" t="s">
        <v>1151</v>
      </c>
      <c r="B1076" s="27" t="s">
        <v>303</v>
      </c>
      <c r="C1076" s="28" t="s">
        <v>46</v>
      </c>
      <c r="D1076" s="7" t="s">
        <v>304</v>
      </c>
      <c r="E1076" s="6"/>
      <c r="F1076" s="6"/>
      <c r="G1076" s="28"/>
      <c r="H1076" s="29" t="s">
        <v>740</v>
      </c>
      <c r="I1076" s="5">
        <v>1</v>
      </c>
      <c r="J1076" s="4"/>
      <c r="K1076" s="30">
        <f>ROUND(K1088,2)</f>
        <v>57.99</v>
      </c>
      <c r="L1076" s="28"/>
      <c r="M1076" s="28"/>
      <c r="N1076" s="28"/>
      <c r="O1076" s="28"/>
      <c r="P1076" s="28"/>
      <c r="Q1076" s="28"/>
      <c r="R1076" s="28"/>
      <c r="S1076" s="28"/>
      <c r="T1076" s="28"/>
      <c r="U1076" s="28"/>
      <c r="V1076" s="28"/>
      <c r="W1076" s="28"/>
      <c r="X1076" s="28"/>
      <c r="Y1076" s="28"/>
      <c r="Z1076" s="28"/>
      <c r="AA1076" s="28"/>
    </row>
    <row r="1077" spans="1:27" x14ac:dyDescent="0.25">
      <c r="B1077" s="23" t="s">
        <v>758</v>
      </c>
    </row>
    <row r="1078" spans="1:27" x14ac:dyDescent="0.25">
      <c r="B1078" t="s">
        <v>762</v>
      </c>
      <c r="C1078" t="s">
        <v>712</v>
      </c>
      <c r="D1078" t="s">
        <v>763</v>
      </c>
      <c r="E1078" s="31">
        <v>0.4</v>
      </c>
      <c r="F1078" t="s">
        <v>761</v>
      </c>
      <c r="G1078" t="s">
        <v>749</v>
      </c>
      <c r="H1078" s="32">
        <v>27.66</v>
      </c>
      <c r="I1078" t="s">
        <v>750</v>
      </c>
      <c r="J1078" s="33">
        <f>ROUND(E1078/I1076* H1078,5)</f>
        <v>11.064</v>
      </c>
      <c r="K1078" s="34"/>
    </row>
    <row r="1079" spans="1:27" x14ac:dyDescent="0.25">
      <c r="B1079" t="s">
        <v>759</v>
      </c>
      <c r="C1079" t="s">
        <v>712</v>
      </c>
      <c r="D1079" t="s">
        <v>760</v>
      </c>
      <c r="E1079" s="31">
        <v>0.4</v>
      </c>
      <c r="F1079" t="s">
        <v>761</v>
      </c>
      <c r="G1079" t="s">
        <v>749</v>
      </c>
      <c r="H1079" s="32">
        <v>32.25</v>
      </c>
      <c r="I1079" t="s">
        <v>750</v>
      </c>
      <c r="J1079" s="33">
        <f>ROUND(E1079/I1076* H1079,5)</f>
        <v>12.9</v>
      </c>
      <c r="K1079" s="34"/>
    </row>
    <row r="1080" spans="1:27" x14ac:dyDescent="0.25">
      <c r="D1080" s="35" t="s">
        <v>764</v>
      </c>
      <c r="E1080" s="34"/>
      <c r="H1080" s="34"/>
      <c r="K1080" s="32">
        <f>SUM(J1078:J1079)</f>
        <v>23.963999999999999</v>
      </c>
    </row>
    <row r="1081" spans="1:27" x14ac:dyDescent="0.25">
      <c r="B1081" s="23" t="s">
        <v>765</v>
      </c>
      <c r="E1081" s="34"/>
      <c r="H1081" s="34"/>
      <c r="K1081" s="34"/>
    </row>
    <row r="1082" spans="1:27" x14ac:dyDescent="0.25">
      <c r="B1082" t="s">
        <v>1152</v>
      </c>
      <c r="C1082" t="s">
        <v>46</v>
      </c>
      <c r="D1082" t="s">
        <v>1153</v>
      </c>
      <c r="E1082" s="31">
        <v>1</v>
      </c>
      <c r="G1082" t="s">
        <v>749</v>
      </c>
      <c r="H1082" s="32">
        <v>24</v>
      </c>
      <c r="I1082" t="s">
        <v>750</v>
      </c>
      <c r="J1082" s="33">
        <f>ROUND(E1082* H1082,5)</f>
        <v>24</v>
      </c>
      <c r="K1082" s="34"/>
    </row>
    <row r="1083" spans="1:27" x14ac:dyDescent="0.25">
      <c r="D1083" s="35" t="s">
        <v>768</v>
      </c>
      <c r="E1083" s="34"/>
      <c r="H1083" s="34"/>
      <c r="K1083" s="32">
        <f>SUM(J1082:J1082)</f>
        <v>24</v>
      </c>
    </row>
    <row r="1084" spans="1:27" x14ac:dyDescent="0.25">
      <c r="E1084" s="34"/>
      <c r="H1084" s="34"/>
      <c r="K1084" s="34"/>
    </row>
    <row r="1085" spans="1:27" x14ac:dyDescent="0.25">
      <c r="D1085" s="35" t="s">
        <v>770</v>
      </c>
      <c r="E1085" s="34"/>
      <c r="H1085" s="34">
        <v>1.5</v>
      </c>
      <c r="I1085" t="s">
        <v>754</v>
      </c>
      <c r="J1085">
        <f>ROUND(H1085/100*K1080,5)</f>
        <v>0.35946</v>
      </c>
      <c r="K1085" s="34"/>
    </row>
    <row r="1086" spans="1:27" x14ac:dyDescent="0.25">
      <c r="D1086" s="35" t="s">
        <v>752</v>
      </c>
      <c r="E1086" s="34"/>
      <c r="H1086" s="34"/>
      <c r="K1086" s="36">
        <f>SUM(J1077:J1085)</f>
        <v>48.323459999999997</v>
      </c>
    </row>
    <row r="1087" spans="1:27" x14ac:dyDescent="0.25">
      <c r="D1087" s="35" t="s">
        <v>753</v>
      </c>
      <c r="E1087" s="34"/>
      <c r="H1087" s="34">
        <v>20</v>
      </c>
      <c r="I1087" t="s">
        <v>754</v>
      </c>
      <c r="K1087" s="32">
        <f>ROUND(H1087/100*K1086,5)</f>
        <v>9.6646900000000002</v>
      </c>
    </row>
    <row r="1088" spans="1:27" x14ac:dyDescent="0.25">
      <c r="D1088" s="35" t="s">
        <v>755</v>
      </c>
      <c r="E1088" s="34"/>
      <c r="H1088" s="34"/>
      <c r="K1088" s="36">
        <f>SUM(K1086:K1087)</f>
        <v>57.988149999999997</v>
      </c>
    </row>
    <row r="1090" spans="1:27" ht="45" customHeight="1" x14ac:dyDescent="0.25">
      <c r="A1090" s="27" t="s">
        <v>1154</v>
      </c>
      <c r="B1090" s="27" t="s">
        <v>299</v>
      </c>
      <c r="C1090" s="28" t="s">
        <v>46</v>
      </c>
      <c r="D1090" s="7" t="s">
        <v>300</v>
      </c>
      <c r="E1090" s="6"/>
      <c r="F1090" s="6"/>
      <c r="G1090" s="28"/>
      <c r="H1090" s="29" t="s">
        <v>740</v>
      </c>
      <c r="I1090" s="5">
        <v>1</v>
      </c>
      <c r="J1090" s="4"/>
      <c r="K1090" s="30">
        <f>ROUND(K1102,2)</f>
        <v>60.87</v>
      </c>
      <c r="L1090" s="28"/>
      <c r="M1090" s="28"/>
      <c r="N1090" s="28"/>
      <c r="O1090" s="28"/>
      <c r="P1090" s="28"/>
      <c r="Q1090" s="28"/>
      <c r="R1090" s="28"/>
      <c r="S1090" s="28"/>
      <c r="T1090" s="28"/>
      <c r="U1090" s="28"/>
      <c r="V1090" s="28"/>
      <c r="W1090" s="28"/>
      <c r="X1090" s="28"/>
      <c r="Y1090" s="28"/>
      <c r="Z1090" s="28"/>
      <c r="AA1090" s="28"/>
    </row>
    <row r="1091" spans="1:27" x14ac:dyDescent="0.25">
      <c r="B1091" s="23" t="s">
        <v>758</v>
      </c>
    </row>
    <row r="1092" spans="1:27" x14ac:dyDescent="0.25">
      <c r="B1092" t="s">
        <v>759</v>
      </c>
      <c r="C1092" t="s">
        <v>712</v>
      </c>
      <c r="D1092" t="s">
        <v>760</v>
      </c>
      <c r="E1092" s="31">
        <v>0.4</v>
      </c>
      <c r="F1092" t="s">
        <v>761</v>
      </c>
      <c r="G1092" t="s">
        <v>749</v>
      </c>
      <c r="H1092" s="32">
        <v>32.25</v>
      </c>
      <c r="I1092" t="s">
        <v>750</v>
      </c>
      <c r="J1092" s="33">
        <f>ROUND(E1092/I1090* H1092,5)</f>
        <v>12.9</v>
      </c>
      <c r="K1092" s="34"/>
    </row>
    <row r="1093" spans="1:27" x14ac:dyDescent="0.25">
      <c r="B1093" t="s">
        <v>762</v>
      </c>
      <c r="C1093" t="s">
        <v>712</v>
      </c>
      <c r="D1093" t="s">
        <v>763</v>
      </c>
      <c r="E1093" s="31">
        <v>0.4</v>
      </c>
      <c r="F1093" t="s">
        <v>761</v>
      </c>
      <c r="G1093" t="s">
        <v>749</v>
      </c>
      <c r="H1093" s="32">
        <v>27.66</v>
      </c>
      <c r="I1093" t="s">
        <v>750</v>
      </c>
      <c r="J1093" s="33">
        <f>ROUND(E1093/I1090* H1093,5)</f>
        <v>11.064</v>
      </c>
      <c r="K1093" s="34"/>
    </row>
    <row r="1094" spans="1:27" x14ac:dyDescent="0.25">
      <c r="D1094" s="35" t="s">
        <v>764</v>
      </c>
      <c r="E1094" s="34"/>
      <c r="H1094" s="34"/>
      <c r="K1094" s="32">
        <f>SUM(J1092:J1093)</f>
        <v>23.963999999999999</v>
      </c>
    </row>
    <row r="1095" spans="1:27" x14ac:dyDescent="0.25">
      <c r="B1095" s="23" t="s">
        <v>765</v>
      </c>
      <c r="E1095" s="34"/>
      <c r="H1095" s="34"/>
      <c r="K1095" s="34"/>
    </row>
    <row r="1096" spans="1:27" x14ac:dyDescent="0.25">
      <c r="B1096" t="s">
        <v>1155</v>
      </c>
      <c r="C1096" t="s">
        <v>46</v>
      </c>
      <c r="D1096" t="s">
        <v>1156</v>
      </c>
      <c r="E1096" s="31">
        <v>1</v>
      </c>
      <c r="G1096" t="s">
        <v>749</v>
      </c>
      <c r="H1096" s="32">
        <v>26.4</v>
      </c>
      <c r="I1096" t="s">
        <v>750</v>
      </c>
      <c r="J1096" s="33">
        <f>ROUND(E1096* H1096,5)</f>
        <v>26.4</v>
      </c>
      <c r="K1096" s="34"/>
    </row>
    <row r="1097" spans="1:27" x14ac:dyDescent="0.25">
      <c r="D1097" s="35" t="s">
        <v>768</v>
      </c>
      <c r="E1097" s="34"/>
      <c r="H1097" s="34"/>
      <c r="K1097" s="32">
        <f>SUM(J1096:J1096)</f>
        <v>26.4</v>
      </c>
    </row>
    <row r="1098" spans="1:27" x14ac:dyDescent="0.25">
      <c r="E1098" s="34"/>
      <c r="H1098" s="34"/>
      <c r="K1098" s="34"/>
    </row>
    <row r="1099" spans="1:27" x14ac:dyDescent="0.25">
      <c r="D1099" s="35" t="s">
        <v>770</v>
      </c>
      <c r="E1099" s="34"/>
      <c r="H1099" s="34">
        <v>1.5</v>
      </c>
      <c r="I1099" t="s">
        <v>754</v>
      </c>
      <c r="J1099">
        <f>ROUND(H1099/100*K1094,5)</f>
        <v>0.35946</v>
      </c>
      <c r="K1099" s="34"/>
    </row>
    <row r="1100" spans="1:27" x14ac:dyDescent="0.25">
      <c r="D1100" s="35" t="s">
        <v>752</v>
      </c>
      <c r="E1100" s="34"/>
      <c r="H1100" s="34"/>
      <c r="K1100" s="36">
        <f>SUM(J1091:J1099)</f>
        <v>50.723459999999996</v>
      </c>
    </row>
    <row r="1101" spans="1:27" x14ac:dyDescent="0.25">
      <c r="D1101" s="35" t="s">
        <v>753</v>
      </c>
      <c r="E1101" s="34"/>
      <c r="H1101" s="34">
        <v>20</v>
      </c>
      <c r="I1101" t="s">
        <v>754</v>
      </c>
      <c r="K1101" s="32">
        <f>ROUND(H1101/100*K1100,5)</f>
        <v>10.144690000000001</v>
      </c>
    </row>
    <row r="1102" spans="1:27" x14ac:dyDescent="0.25">
      <c r="D1102" s="35" t="s">
        <v>755</v>
      </c>
      <c r="E1102" s="34"/>
      <c r="H1102" s="34"/>
      <c r="K1102" s="36">
        <f>SUM(K1100:K1101)</f>
        <v>60.86815</v>
      </c>
    </row>
    <row r="1104" spans="1:27" ht="45" customHeight="1" x14ac:dyDescent="0.25">
      <c r="A1104" s="27" t="s">
        <v>1157</v>
      </c>
      <c r="B1104" s="27" t="s">
        <v>305</v>
      </c>
      <c r="C1104" s="28" t="s">
        <v>46</v>
      </c>
      <c r="D1104" s="7" t="s">
        <v>306</v>
      </c>
      <c r="E1104" s="6"/>
      <c r="F1104" s="6"/>
      <c r="G1104" s="28"/>
      <c r="H1104" s="29" t="s">
        <v>740</v>
      </c>
      <c r="I1104" s="5">
        <v>1</v>
      </c>
      <c r="J1104" s="4"/>
      <c r="K1104" s="30">
        <f>ROUND(K1116,2)</f>
        <v>68.069999999999993</v>
      </c>
      <c r="L1104" s="28"/>
      <c r="M1104" s="28"/>
      <c r="N1104" s="28"/>
      <c r="O1104" s="28"/>
      <c r="P1104" s="28"/>
      <c r="Q1104" s="28"/>
      <c r="R1104" s="28"/>
      <c r="S1104" s="28"/>
      <c r="T1104" s="28"/>
      <c r="U1104" s="28"/>
      <c r="V1104" s="28"/>
      <c r="W1104" s="28"/>
      <c r="X1104" s="28"/>
      <c r="Y1104" s="28"/>
      <c r="Z1104" s="28"/>
      <c r="AA1104" s="28"/>
    </row>
    <row r="1105" spans="1:27" x14ac:dyDescent="0.25">
      <c r="B1105" s="23" t="s">
        <v>758</v>
      </c>
    </row>
    <row r="1106" spans="1:27" x14ac:dyDescent="0.25">
      <c r="B1106" t="s">
        <v>762</v>
      </c>
      <c r="C1106" t="s">
        <v>712</v>
      </c>
      <c r="D1106" t="s">
        <v>763</v>
      </c>
      <c r="E1106" s="31">
        <v>0.4</v>
      </c>
      <c r="F1106" t="s">
        <v>761</v>
      </c>
      <c r="G1106" t="s">
        <v>749</v>
      </c>
      <c r="H1106" s="32">
        <v>27.66</v>
      </c>
      <c r="I1106" t="s">
        <v>750</v>
      </c>
      <c r="J1106" s="33">
        <f>ROUND(E1106/I1104* H1106,5)</f>
        <v>11.064</v>
      </c>
      <c r="K1106" s="34"/>
    </row>
    <row r="1107" spans="1:27" x14ac:dyDescent="0.25">
      <c r="B1107" t="s">
        <v>759</v>
      </c>
      <c r="C1107" t="s">
        <v>712</v>
      </c>
      <c r="D1107" t="s">
        <v>760</v>
      </c>
      <c r="E1107" s="31">
        <v>0.4</v>
      </c>
      <c r="F1107" t="s">
        <v>761</v>
      </c>
      <c r="G1107" t="s">
        <v>749</v>
      </c>
      <c r="H1107" s="32">
        <v>32.25</v>
      </c>
      <c r="I1107" t="s">
        <v>750</v>
      </c>
      <c r="J1107" s="33">
        <f>ROUND(E1107/I1104* H1107,5)</f>
        <v>12.9</v>
      </c>
      <c r="K1107" s="34"/>
    </row>
    <row r="1108" spans="1:27" x14ac:dyDescent="0.25">
      <c r="D1108" s="35" t="s">
        <v>764</v>
      </c>
      <c r="E1108" s="34"/>
      <c r="H1108" s="34"/>
      <c r="K1108" s="32">
        <f>SUM(J1106:J1107)</f>
        <v>23.963999999999999</v>
      </c>
    </row>
    <row r="1109" spans="1:27" x14ac:dyDescent="0.25">
      <c r="B1109" s="23" t="s">
        <v>765</v>
      </c>
      <c r="E1109" s="34"/>
      <c r="H1109" s="34"/>
      <c r="K1109" s="34"/>
    </row>
    <row r="1110" spans="1:27" x14ac:dyDescent="0.25">
      <c r="B1110" t="s">
        <v>1158</v>
      </c>
      <c r="C1110" t="s">
        <v>46</v>
      </c>
      <c r="D1110" t="s">
        <v>1159</v>
      </c>
      <c r="E1110" s="31">
        <v>1</v>
      </c>
      <c r="G1110" t="s">
        <v>749</v>
      </c>
      <c r="H1110" s="32">
        <v>32.4</v>
      </c>
      <c r="I1110" t="s">
        <v>750</v>
      </c>
      <c r="J1110" s="33">
        <f>ROUND(E1110* H1110,5)</f>
        <v>32.4</v>
      </c>
      <c r="K1110" s="34"/>
    </row>
    <row r="1111" spans="1:27" x14ac:dyDescent="0.25">
      <c r="D1111" s="35" t="s">
        <v>768</v>
      </c>
      <c r="E1111" s="34"/>
      <c r="H1111" s="34"/>
      <c r="K1111" s="32">
        <f>SUM(J1110:J1110)</f>
        <v>32.4</v>
      </c>
    </row>
    <row r="1112" spans="1:27" x14ac:dyDescent="0.25">
      <c r="E1112" s="34"/>
      <c r="H1112" s="34"/>
      <c r="K1112" s="34"/>
    </row>
    <row r="1113" spans="1:27" x14ac:dyDescent="0.25">
      <c r="D1113" s="35" t="s">
        <v>770</v>
      </c>
      <c r="E1113" s="34"/>
      <c r="H1113" s="34">
        <v>1.5</v>
      </c>
      <c r="I1113" t="s">
        <v>754</v>
      </c>
      <c r="J1113">
        <f>ROUND(H1113/100*K1108,5)</f>
        <v>0.35946</v>
      </c>
      <c r="K1113" s="34"/>
    </row>
    <row r="1114" spans="1:27" x14ac:dyDescent="0.25">
      <c r="D1114" s="35" t="s">
        <v>752</v>
      </c>
      <c r="E1114" s="34"/>
      <c r="H1114" s="34"/>
      <c r="K1114" s="36">
        <f>SUM(J1105:J1113)</f>
        <v>56.723459999999996</v>
      </c>
    </row>
    <row r="1115" spans="1:27" x14ac:dyDescent="0.25">
      <c r="D1115" s="35" t="s">
        <v>753</v>
      </c>
      <c r="E1115" s="34"/>
      <c r="H1115" s="34">
        <v>20</v>
      </c>
      <c r="I1115" t="s">
        <v>754</v>
      </c>
      <c r="K1115" s="32">
        <f>ROUND(H1115/100*K1114,5)</f>
        <v>11.34469</v>
      </c>
    </row>
    <row r="1116" spans="1:27" x14ac:dyDescent="0.25">
      <c r="D1116" s="35" t="s">
        <v>755</v>
      </c>
      <c r="E1116" s="34"/>
      <c r="H1116" s="34"/>
      <c r="K1116" s="36">
        <f>SUM(K1114:K1115)</f>
        <v>68.068150000000003</v>
      </c>
    </row>
    <row r="1118" spans="1:27" ht="45" customHeight="1" x14ac:dyDescent="0.25">
      <c r="A1118" s="27" t="s">
        <v>1160</v>
      </c>
      <c r="B1118" s="27" t="s">
        <v>307</v>
      </c>
      <c r="C1118" s="28" t="s">
        <v>46</v>
      </c>
      <c r="D1118" s="7" t="s">
        <v>308</v>
      </c>
      <c r="E1118" s="6"/>
      <c r="F1118" s="6"/>
      <c r="G1118" s="28"/>
      <c r="H1118" s="29" t="s">
        <v>740</v>
      </c>
      <c r="I1118" s="5">
        <v>1</v>
      </c>
      <c r="J1118" s="4"/>
      <c r="K1118" s="30">
        <f>ROUND(K1130,2)</f>
        <v>64.47</v>
      </c>
      <c r="L1118" s="28"/>
      <c r="M1118" s="28"/>
      <c r="N1118" s="28"/>
      <c r="O1118" s="28"/>
      <c r="P1118" s="28"/>
      <c r="Q1118" s="28"/>
      <c r="R1118" s="28"/>
      <c r="S1118" s="28"/>
      <c r="T1118" s="28"/>
      <c r="U1118" s="28"/>
      <c r="V1118" s="28"/>
      <c r="W1118" s="28"/>
      <c r="X1118" s="28"/>
      <c r="Y1118" s="28"/>
      <c r="Z1118" s="28"/>
      <c r="AA1118" s="28"/>
    </row>
    <row r="1119" spans="1:27" x14ac:dyDescent="0.25">
      <c r="B1119" s="23" t="s">
        <v>758</v>
      </c>
    </row>
    <row r="1120" spans="1:27" x14ac:dyDescent="0.25">
      <c r="B1120" t="s">
        <v>762</v>
      </c>
      <c r="C1120" t="s">
        <v>712</v>
      </c>
      <c r="D1120" t="s">
        <v>763</v>
      </c>
      <c r="E1120" s="31">
        <v>0.4</v>
      </c>
      <c r="F1120" t="s">
        <v>761</v>
      </c>
      <c r="G1120" t="s">
        <v>749</v>
      </c>
      <c r="H1120" s="32">
        <v>27.66</v>
      </c>
      <c r="I1120" t="s">
        <v>750</v>
      </c>
      <c r="J1120" s="33">
        <f>ROUND(E1120/I1118* H1120,5)</f>
        <v>11.064</v>
      </c>
      <c r="K1120" s="34"/>
    </row>
    <row r="1121" spans="1:27" x14ac:dyDescent="0.25">
      <c r="B1121" t="s">
        <v>759</v>
      </c>
      <c r="C1121" t="s">
        <v>712</v>
      </c>
      <c r="D1121" t="s">
        <v>760</v>
      </c>
      <c r="E1121" s="31">
        <v>0.4</v>
      </c>
      <c r="F1121" t="s">
        <v>761</v>
      </c>
      <c r="G1121" t="s">
        <v>749</v>
      </c>
      <c r="H1121" s="32">
        <v>32.25</v>
      </c>
      <c r="I1121" t="s">
        <v>750</v>
      </c>
      <c r="J1121" s="33">
        <f>ROUND(E1121/I1118* H1121,5)</f>
        <v>12.9</v>
      </c>
      <c r="K1121" s="34"/>
    </row>
    <row r="1122" spans="1:27" x14ac:dyDescent="0.25">
      <c r="D1122" s="35" t="s">
        <v>764</v>
      </c>
      <c r="E1122" s="34"/>
      <c r="H1122" s="34"/>
      <c r="K1122" s="32">
        <f>SUM(J1120:J1121)</f>
        <v>23.963999999999999</v>
      </c>
    </row>
    <row r="1123" spans="1:27" x14ac:dyDescent="0.25">
      <c r="B1123" s="23" t="s">
        <v>765</v>
      </c>
      <c r="E1123" s="34"/>
      <c r="H1123" s="34"/>
      <c r="K1123" s="34"/>
    </row>
    <row r="1124" spans="1:27" x14ac:dyDescent="0.25">
      <c r="B1124" t="s">
        <v>1161</v>
      </c>
      <c r="C1124" t="s">
        <v>46</v>
      </c>
      <c r="D1124" t="s">
        <v>1162</v>
      </c>
      <c r="E1124" s="31">
        <v>1</v>
      </c>
      <c r="G1124" t="s">
        <v>749</v>
      </c>
      <c r="H1124" s="32">
        <v>29.4</v>
      </c>
      <c r="I1124" t="s">
        <v>750</v>
      </c>
      <c r="J1124" s="33">
        <f>ROUND(E1124* H1124,5)</f>
        <v>29.4</v>
      </c>
      <c r="K1124" s="34"/>
    </row>
    <row r="1125" spans="1:27" x14ac:dyDescent="0.25">
      <c r="D1125" s="35" t="s">
        <v>768</v>
      </c>
      <c r="E1125" s="34"/>
      <c r="H1125" s="34"/>
      <c r="K1125" s="32">
        <f>SUM(J1124:J1124)</f>
        <v>29.4</v>
      </c>
    </row>
    <row r="1126" spans="1:27" x14ac:dyDescent="0.25">
      <c r="E1126" s="34"/>
      <c r="H1126" s="34"/>
      <c r="K1126" s="34"/>
    </row>
    <row r="1127" spans="1:27" x14ac:dyDescent="0.25">
      <c r="D1127" s="35" t="s">
        <v>770</v>
      </c>
      <c r="E1127" s="34"/>
      <c r="H1127" s="34">
        <v>1.5</v>
      </c>
      <c r="I1127" t="s">
        <v>754</v>
      </c>
      <c r="J1127">
        <f>ROUND(H1127/100*K1122,5)</f>
        <v>0.35946</v>
      </c>
      <c r="K1127" s="34"/>
    </row>
    <row r="1128" spans="1:27" x14ac:dyDescent="0.25">
      <c r="D1128" s="35" t="s">
        <v>752</v>
      </c>
      <c r="E1128" s="34"/>
      <c r="H1128" s="34"/>
      <c r="K1128" s="36">
        <f>SUM(J1119:J1127)</f>
        <v>53.723459999999996</v>
      </c>
    </row>
    <row r="1129" spans="1:27" x14ac:dyDescent="0.25">
      <c r="D1129" s="35" t="s">
        <v>753</v>
      </c>
      <c r="E1129" s="34"/>
      <c r="H1129" s="34">
        <v>20</v>
      </c>
      <c r="I1129" t="s">
        <v>754</v>
      </c>
      <c r="K1129" s="32">
        <f>ROUND(H1129/100*K1128,5)</f>
        <v>10.74469</v>
      </c>
    </row>
    <row r="1130" spans="1:27" x14ac:dyDescent="0.25">
      <c r="D1130" s="35" t="s">
        <v>755</v>
      </c>
      <c r="E1130" s="34"/>
      <c r="H1130" s="34"/>
      <c r="K1130" s="36">
        <f>SUM(K1128:K1129)</f>
        <v>64.468149999999994</v>
      </c>
    </row>
    <row r="1132" spans="1:27" ht="45" customHeight="1" x14ac:dyDescent="0.25">
      <c r="A1132" s="27" t="s">
        <v>1163</v>
      </c>
      <c r="B1132" s="27" t="s">
        <v>309</v>
      </c>
      <c r="C1132" s="28" t="s">
        <v>46</v>
      </c>
      <c r="D1132" s="7" t="s">
        <v>310</v>
      </c>
      <c r="E1132" s="6"/>
      <c r="F1132" s="6"/>
      <c r="G1132" s="28"/>
      <c r="H1132" s="29" t="s">
        <v>740</v>
      </c>
      <c r="I1132" s="5">
        <v>1</v>
      </c>
      <c r="J1132" s="4"/>
      <c r="K1132" s="30">
        <f>ROUND(K1144,2)</f>
        <v>71.67</v>
      </c>
      <c r="L1132" s="28"/>
      <c r="M1132" s="28"/>
      <c r="N1132" s="28"/>
      <c r="O1132" s="28"/>
      <c r="P1132" s="28"/>
      <c r="Q1132" s="28"/>
      <c r="R1132" s="28"/>
      <c r="S1132" s="28"/>
      <c r="T1132" s="28"/>
      <c r="U1132" s="28"/>
      <c r="V1132" s="28"/>
      <c r="W1132" s="28"/>
      <c r="X1132" s="28"/>
      <c r="Y1132" s="28"/>
      <c r="Z1132" s="28"/>
      <c r="AA1132" s="28"/>
    </row>
    <row r="1133" spans="1:27" x14ac:dyDescent="0.25">
      <c r="B1133" s="23" t="s">
        <v>758</v>
      </c>
    </row>
    <row r="1134" spans="1:27" x14ac:dyDescent="0.25">
      <c r="B1134" t="s">
        <v>762</v>
      </c>
      <c r="C1134" t="s">
        <v>712</v>
      </c>
      <c r="D1134" t="s">
        <v>763</v>
      </c>
      <c r="E1134" s="31">
        <v>0.4</v>
      </c>
      <c r="F1134" t="s">
        <v>761</v>
      </c>
      <c r="G1134" t="s">
        <v>749</v>
      </c>
      <c r="H1134" s="32">
        <v>27.66</v>
      </c>
      <c r="I1134" t="s">
        <v>750</v>
      </c>
      <c r="J1134" s="33">
        <f>ROUND(E1134/I1132* H1134,5)</f>
        <v>11.064</v>
      </c>
      <c r="K1134" s="34"/>
    </row>
    <row r="1135" spans="1:27" x14ac:dyDescent="0.25">
      <c r="B1135" t="s">
        <v>759</v>
      </c>
      <c r="C1135" t="s">
        <v>712</v>
      </c>
      <c r="D1135" t="s">
        <v>760</v>
      </c>
      <c r="E1135" s="31">
        <v>0.4</v>
      </c>
      <c r="F1135" t="s">
        <v>761</v>
      </c>
      <c r="G1135" t="s">
        <v>749</v>
      </c>
      <c r="H1135" s="32">
        <v>32.25</v>
      </c>
      <c r="I1135" t="s">
        <v>750</v>
      </c>
      <c r="J1135" s="33">
        <f>ROUND(E1135/I1132* H1135,5)</f>
        <v>12.9</v>
      </c>
      <c r="K1135" s="34"/>
    </row>
    <row r="1136" spans="1:27" x14ac:dyDescent="0.25">
      <c r="D1136" s="35" t="s">
        <v>764</v>
      </c>
      <c r="E1136" s="34"/>
      <c r="H1136" s="34"/>
      <c r="K1136" s="32">
        <f>SUM(J1134:J1135)</f>
        <v>23.963999999999999</v>
      </c>
    </row>
    <row r="1137" spans="1:27" x14ac:dyDescent="0.25">
      <c r="B1137" s="23" t="s">
        <v>765</v>
      </c>
      <c r="E1137" s="34"/>
      <c r="H1137" s="34"/>
      <c r="K1137" s="34"/>
    </row>
    <row r="1138" spans="1:27" x14ac:dyDescent="0.25">
      <c r="B1138" t="s">
        <v>1164</v>
      </c>
      <c r="C1138" t="s">
        <v>46</v>
      </c>
      <c r="D1138" t="s">
        <v>1165</v>
      </c>
      <c r="E1138" s="31">
        <v>1</v>
      </c>
      <c r="G1138" t="s">
        <v>749</v>
      </c>
      <c r="H1138" s="32">
        <v>35.4</v>
      </c>
      <c r="I1138" t="s">
        <v>750</v>
      </c>
      <c r="J1138" s="33">
        <f>ROUND(E1138* H1138,5)</f>
        <v>35.4</v>
      </c>
      <c r="K1138" s="34"/>
    </row>
    <row r="1139" spans="1:27" x14ac:dyDescent="0.25">
      <c r="D1139" s="35" t="s">
        <v>768</v>
      </c>
      <c r="E1139" s="34"/>
      <c r="H1139" s="34"/>
      <c r="K1139" s="32">
        <f>SUM(J1138:J1138)</f>
        <v>35.4</v>
      </c>
    </row>
    <row r="1140" spans="1:27" x14ac:dyDescent="0.25">
      <c r="E1140" s="34"/>
      <c r="H1140" s="34"/>
      <c r="K1140" s="34"/>
    </row>
    <row r="1141" spans="1:27" x14ac:dyDescent="0.25">
      <c r="D1141" s="35" t="s">
        <v>770</v>
      </c>
      <c r="E1141" s="34"/>
      <c r="H1141" s="34">
        <v>1.5</v>
      </c>
      <c r="I1141" t="s">
        <v>754</v>
      </c>
      <c r="J1141">
        <f>ROUND(H1141/100*K1136,5)</f>
        <v>0.35946</v>
      </c>
      <c r="K1141" s="34"/>
    </row>
    <row r="1142" spans="1:27" x14ac:dyDescent="0.25">
      <c r="D1142" s="35" t="s">
        <v>752</v>
      </c>
      <c r="E1142" s="34"/>
      <c r="H1142" s="34"/>
      <c r="K1142" s="36">
        <f>SUM(J1133:J1141)</f>
        <v>59.723459999999996</v>
      </c>
    </row>
    <row r="1143" spans="1:27" x14ac:dyDescent="0.25">
      <c r="D1143" s="35" t="s">
        <v>753</v>
      </c>
      <c r="E1143" s="34"/>
      <c r="H1143" s="34">
        <v>20</v>
      </c>
      <c r="I1143" t="s">
        <v>754</v>
      </c>
      <c r="K1143" s="32">
        <f>ROUND(H1143/100*K1142,5)</f>
        <v>11.94469</v>
      </c>
    </row>
    <row r="1144" spans="1:27" x14ac:dyDescent="0.25">
      <c r="D1144" s="35" t="s">
        <v>755</v>
      </c>
      <c r="E1144" s="34"/>
      <c r="H1144" s="34"/>
      <c r="K1144" s="36">
        <f>SUM(K1142:K1143)</f>
        <v>71.668149999999997</v>
      </c>
    </row>
    <row r="1146" spans="1:27" ht="45" customHeight="1" x14ac:dyDescent="0.25">
      <c r="A1146" s="27" t="s">
        <v>1166</v>
      </c>
      <c r="B1146" s="27" t="s">
        <v>301</v>
      </c>
      <c r="C1146" s="28" t="s">
        <v>46</v>
      </c>
      <c r="D1146" s="7" t="s">
        <v>302</v>
      </c>
      <c r="E1146" s="6"/>
      <c r="F1146" s="6"/>
      <c r="G1146" s="28"/>
      <c r="H1146" s="29" t="s">
        <v>740</v>
      </c>
      <c r="I1146" s="5">
        <v>1</v>
      </c>
      <c r="J1146" s="4"/>
      <c r="K1146" s="30">
        <f>ROUND(K1158,2)</f>
        <v>66.63</v>
      </c>
      <c r="L1146" s="28"/>
      <c r="M1146" s="28"/>
      <c r="N1146" s="28"/>
      <c r="O1146" s="28"/>
      <c r="P1146" s="28"/>
      <c r="Q1146" s="28"/>
      <c r="R1146" s="28"/>
      <c r="S1146" s="28"/>
      <c r="T1146" s="28"/>
      <c r="U1146" s="28"/>
      <c r="V1146" s="28"/>
      <c r="W1146" s="28"/>
      <c r="X1146" s="28"/>
      <c r="Y1146" s="28"/>
      <c r="Z1146" s="28"/>
      <c r="AA1146" s="28"/>
    </row>
    <row r="1147" spans="1:27" x14ac:dyDescent="0.25">
      <c r="B1147" s="23" t="s">
        <v>758</v>
      </c>
    </row>
    <row r="1148" spans="1:27" x14ac:dyDescent="0.25">
      <c r="B1148" t="s">
        <v>759</v>
      </c>
      <c r="C1148" t="s">
        <v>712</v>
      </c>
      <c r="D1148" t="s">
        <v>760</v>
      </c>
      <c r="E1148" s="31">
        <v>0.4</v>
      </c>
      <c r="F1148" t="s">
        <v>761</v>
      </c>
      <c r="G1148" t="s">
        <v>749</v>
      </c>
      <c r="H1148" s="32">
        <v>32.25</v>
      </c>
      <c r="I1148" t="s">
        <v>750</v>
      </c>
      <c r="J1148" s="33">
        <f>ROUND(E1148/I1146* H1148,5)</f>
        <v>12.9</v>
      </c>
      <c r="K1148" s="34"/>
    </row>
    <row r="1149" spans="1:27" x14ac:dyDescent="0.25">
      <c r="B1149" t="s">
        <v>762</v>
      </c>
      <c r="C1149" t="s">
        <v>712</v>
      </c>
      <c r="D1149" t="s">
        <v>763</v>
      </c>
      <c r="E1149" s="31">
        <v>0.4</v>
      </c>
      <c r="F1149" t="s">
        <v>761</v>
      </c>
      <c r="G1149" t="s">
        <v>749</v>
      </c>
      <c r="H1149" s="32">
        <v>27.66</v>
      </c>
      <c r="I1149" t="s">
        <v>750</v>
      </c>
      <c r="J1149" s="33">
        <f>ROUND(E1149/I1146* H1149,5)</f>
        <v>11.064</v>
      </c>
      <c r="K1149" s="34"/>
    </row>
    <row r="1150" spans="1:27" x14ac:dyDescent="0.25">
      <c r="D1150" s="35" t="s">
        <v>764</v>
      </c>
      <c r="E1150" s="34"/>
      <c r="H1150" s="34"/>
      <c r="K1150" s="32">
        <f>SUM(J1148:J1149)</f>
        <v>23.963999999999999</v>
      </c>
    </row>
    <row r="1151" spans="1:27" x14ac:dyDescent="0.25">
      <c r="B1151" s="23" t="s">
        <v>765</v>
      </c>
      <c r="E1151" s="34"/>
      <c r="H1151" s="34"/>
      <c r="K1151" s="34"/>
    </row>
    <row r="1152" spans="1:27" x14ac:dyDescent="0.25">
      <c r="B1152" t="s">
        <v>1167</v>
      </c>
      <c r="C1152" t="s">
        <v>46</v>
      </c>
      <c r="D1152" t="s">
        <v>302</v>
      </c>
      <c r="E1152" s="31">
        <v>1</v>
      </c>
      <c r="G1152" t="s">
        <v>749</v>
      </c>
      <c r="H1152" s="32">
        <v>31.2</v>
      </c>
      <c r="I1152" t="s">
        <v>750</v>
      </c>
      <c r="J1152" s="33">
        <f>ROUND(E1152* H1152,5)</f>
        <v>31.2</v>
      </c>
      <c r="K1152" s="34"/>
    </row>
    <row r="1153" spans="1:27" x14ac:dyDescent="0.25">
      <c r="D1153" s="35" t="s">
        <v>768</v>
      </c>
      <c r="E1153" s="34"/>
      <c r="H1153" s="34"/>
      <c r="K1153" s="32">
        <f>SUM(J1152:J1152)</f>
        <v>31.2</v>
      </c>
    </row>
    <row r="1154" spans="1:27" x14ac:dyDescent="0.25">
      <c r="E1154" s="34"/>
      <c r="H1154" s="34"/>
      <c r="K1154" s="34"/>
    </row>
    <row r="1155" spans="1:27" x14ac:dyDescent="0.25">
      <c r="D1155" s="35" t="s">
        <v>770</v>
      </c>
      <c r="E1155" s="34"/>
      <c r="H1155" s="34">
        <v>1.5</v>
      </c>
      <c r="I1155" t="s">
        <v>754</v>
      </c>
      <c r="J1155">
        <f>ROUND(H1155/100*K1150,5)</f>
        <v>0.35946</v>
      </c>
      <c r="K1155" s="34"/>
    </row>
    <row r="1156" spans="1:27" x14ac:dyDescent="0.25">
      <c r="D1156" s="35" t="s">
        <v>752</v>
      </c>
      <c r="E1156" s="34"/>
      <c r="H1156" s="34"/>
      <c r="K1156" s="36">
        <f>SUM(J1147:J1155)</f>
        <v>55.52346</v>
      </c>
    </row>
    <row r="1157" spans="1:27" x14ac:dyDescent="0.25">
      <c r="D1157" s="35" t="s">
        <v>753</v>
      </c>
      <c r="E1157" s="34"/>
      <c r="H1157" s="34">
        <v>20</v>
      </c>
      <c r="I1157" t="s">
        <v>754</v>
      </c>
      <c r="K1157" s="32">
        <f>ROUND(H1157/100*K1156,5)</f>
        <v>11.10469</v>
      </c>
    </row>
    <row r="1158" spans="1:27" x14ac:dyDescent="0.25">
      <c r="D1158" s="35" t="s">
        <v>755</v>
      </c>
      <c r="E1158" s="34"/>
      <c r="H1158" s="34"/>
      <c r="K1158" s="36">
        <f>SUM(K1156:K1157)</f>
        <v>66.628150000000005</v>
      </c>
    </row>
    <row r="1160" spans="1:27" ht="45" customHeight="1" x14ac:dyDescent="0.25">
      <c r="A1160" s="27" t="s">
        <v>1168</v>
      </c>
      <c r="B1160" s="27" t="s">
        <v>311</v>
      </c>
      <c r="C1160" s="28" t="s">
        <v>46</v>
      </c>
      <c r="D1160" s="7" t="s">
        <v>312</v>
      </c>
      <c r="E1160" s="6"/>
      <c r="F1160" s="6"/>
      <c r="G1160" s="28"/>
      <c r="H1160" s="29" t="s">
        <v>740</v>
      </c>
      <c r="I1160" s="5">
        <v>1</v>
      </c>
      <c r="J1160" s="4"/>
      <c r="K1160" s="30">
        <f>ROUND(K1172,2)</f>
        <v>74.55</v>
      </c>
      <c r="L1160" s="28"/>
      <c r="M1160" s="28"/>
      <c r="N1160" s="28"/>
      <c r="O1160" s="28"/>
      <c r="P1160" s="28"/>
      <c r="Q1160" s="28"/>
      <c r="R1160" s="28"/>
      <c r="S1160" s="28"/>
      <c r="T1160" s="28"/>
      <c r="U1160" s="28"/>
      <c r="V1160" s="28"/>
      <c r="W1160" s="28"/>
      <c r="X1160" s="28"/>
      <c r="Y1160" s="28"/>
      <c r="Z1160" s="28"/>
      <c r="AA1160" s="28"/>
    </row>
    <row r="1161" spans="1:27" x14ac:dyDescent="0.25">
      <c r="B1161" s="23" t="s">
        <v>758</v>
      </c>
    </row>
    <row r="1162" spans="1:27" x14ac:dyDescent="0.25">
      <c r="B1162" t="s">
        <v>759</v>
      </c>
      <c r="C1162" t="s">
        <v>712</v>
      </c>
      <c r="D1162" t="s">
        <v>760</v>
      </c>
      <c r="E1162" s="31">
        <v>0.4</v>
      </c>
      <c r="F1162" t="s">
        <v>761</v>
      </c>
      <c r="G1162" t="s">
        <v>749</v>
      </c>
      <c r="H1162" s="32">
        <v>32.25</v>
      </c>
      <c r="I1162" t="s">
        <v>750</v>
      </c>
      <c r="J1162" s="33">
        <f>ROUND(E1162/I1160* H1162,5)</f>
        <v>12.9</v>
      </c>
      <c r="K1162" s="34"/>
    </row>
    <row r="1163" spans="1:27" x14ac:dyDescent="0.25">
      <c r="B1163" t="s">
        <v>762</v>
      </c>
      <c r="C1163" t="s">
        <v>712</v>
      </c>
      <c r="D1163" t="s">
        <v>763</v>
      </c>
      <c r="E1163" s="31">
        <v>0.4</v>
      </c>
      <c r="F1163" t="s">
        <v>761</v>
      </c>
      <c r="G1163" t="s">
        <v>749</v>
      </c>
      <c r="H1163" s="32">
        <v>27.66</v>
      </c>
      <c r="I1163" t="s">
        <v>750</v>
      </c>
      <c r="J1163" s="33">
        <f>ROUND(E1163/I1160* H1163,5)</f>
        <v>11.064</v>
      </c>
      <c r="K1163" s="34"/>
    </row>
    <row r="1164" spans="1:27" x14ac:dyDescent="0.25">
      <c r="D1164" s="35" t="s">
        <v>764</v>
      </c>
      <c r="E1164" s="34"/>
      <c r="H1164" s="34"/>
      <c r="K1164" s="32">
        <f>SUM(J1162:J1163)</f>
        <v>23.963999999999999</v>
      </c>
    </row>
    <row r="1165" spans="1:27" x14ac:dyDescent="0.25">
      <c r="B1165" s="23" t="s">
        <v>765</v>
      </c>
      <c r="E1165" s="34"/>
      <c r="H1165" s="34"/>
      <c r="K1165" s="34"/>
    </row>
    <row r="1166" spans="1:27" x14ac:dyDescent="0.25">
      <c r="B1166" t="s">
        <v>1169</v>
      </c>
      <c r="C1166" t="s">
        <v>1170</v>
      </c>
      <c r="D1166" t="s">
        <v>312</v>
      </c>
      <c r="E1166" s="31">
        <v>1</v>
      </c>
      <c r="G1166" t="s">
        <v>749</v>
      </c>
      <c r="H1166" s="32">
        <v>37.799999999999997</v>
      </c>
      <c r="I1166" t="s">
        <v>750</v>
      </c>
      <c r="J1166" s="33">
        <f>ROUND(E1166* H1166,5)</f>
        <v>37.799999999999997</v>
      </c>
      <c r="K1166" s="34"/>
    </row>
    <row r="1167" spans="1:27" x14ac:dyDescent="0.25">
      <c r="D1167" s="35" t="s">
        <v>768</v>
      </c>
      <c r="E1167" s="34"/>
      <c r="H1167" s="34"/>
      <c r="K1167" s="32">
        <f>SUM(J1166:J1166)</f>
        <v>37.799999999999997</v>
      </c>
    </row>
    <row r="1168" spans="1:27" x14ac:dyDescent="0.25">
      <c r="E1168" s="34"/>
      <c r="H1168" s="34"/>
      <c r="K1168" s="34"/>
    </row>
    <row r="1169" spans="1:27" x14ac:dyDescent="0.25">
      <c r="D1169" s="35" t="s">
        <v>770</v>
      </c>
      <c r="E1169" s="34"/>
      <c r="H1169" s="34">
        <v>1.5</v>
      </c>
      <c r="I1169" t="s">
        <v>754</v>
      </c>
      <c r="J1169">
        <f>ROUND(H1169/100*K1164,5)</f>
        <v>0.35946</v>
      </c>
      <c r="K1169" s="34"/>
    </row>
    <row r="1170" spans="1:27" x14ac:dyDescent="0.25">
      <c r="D1170" s="35" t="s">
        <v>752</v>
      </c>
      <c r="E1170" s="34"/>
      <c r="H1170" s="34"/>
      <c r="K1170" s="36">
        <f>SUM(J1161:J1169)</f>
        <v>62.123459999999994</v>
      </c>
    </row>
    <row r="1171" spans="1:27" x14ac:dyDescent="0.25">
      <c r="D1171" s="35" t="s">
        <v>753</v>
      </c>
      <c r="E1171" s="34"/>
      <c r="H1171" s="34">
        <v>20</v>
      </c>
      <c r="I1171" t="s">
        <v>754</v>
      </c>
      <c r="K1171" s="32">
        <f>ROUND(H1171/100*K1170,5)</f>
        <v>12.42469</v>
      </c>
    </row>
    <row r="1172" spans="1:27" x14ac:dyDescent="0.25">
      <c r="D1172" s="35" t="s">
        <v>755</v>
      </c>
      <c r="E1172" s="34"/>
      <c r="H1172" s="34"/>
      <c r="K1172" s="36">
        <f>SUM(K1170:K1171)</f>
        <v>74.548149999999993</v>
      </c>
    </row>
    <row r="1174" spans="1:27" ht="45" customHeight="1" x14ac:dyDescent="0.25">
      <c r="A1174" s="27" t="s">
        <v>1171</v>
      </c>
      <c r="B1174" s="27" t="s">
        <v>313</v>
      </c>
      <c r="C1174" s="28" t="s">
        <v>46</v>
      </c>
      <c r="D1174" s="7" t="s">
        <v>314</v>
      </c>
      <c r="E1174" s="6"/>
      <c r="F1174" s="6"/>
      <c r="G1174" s="28"/>
      <c r="H1174" s="29" t="s">
        <v>740</v>
      </c>
      <c r="I1174" s="5">
        <v>1</v>
      </c>
      <c r="J1174" s="4"/>
      <c r="K1174" s="30">
        <f>ROUND(K1186,2)</f>
        <v>83.91</v>
      </c>
      <c r="L1174" s="28"/>
      <c r="M1174" s="28"/>
      <c r="N1174" s="28"/>
      <c r="O1174" s="28"/>
      <c r="P1174" s="28"/>
      <c r="Q1174" s="28"/>
      <c r="R1174" s="28"/>
      <c r="S1174" s="28"/>
      <c r="T1174" s="28"/>
      <c r="U1174" s="28"/>
      <c r="V1174" s="28"/>
      <c r="W1174" s="28"/>
      <c r="X1174" s="28"/>
      <c r="Y1174" s="28"/>
      <c r="Z1174" s="28"/>
      <c r="AA1174" s="28"/>
    </row>
    <row r="1175" spans="1:27" x14ac:dyDescent="0.25">
      <c r="B1175" s="23" t="s">
        <v>758</v>
      </c>
    </row>
    <row r="1176" spans="1:27" x14ac:dyDescent="0.25">
      <c r="B1176" t="s">
        <v>762</v>
      </c>
      <c r="C1176" t="s">
        <v>712</v>
      </c>
      <c r="D1176" t="s">
        <v>763</v>
      </c>
      <c r="E1176" s="31">
        <v>0.4</v>
      </c>
      <c r="F1176" t="s">
        <v>761</v>
      </c>
      <c r="G1176" t="s">
        <v>749</v>
      </c>
      <c r="H1176" s="32">
        <v>27.66</v>
      </c>
      <c r="I1176" t="s">
        <v>750</v>
      </c>
      <c r="J1176" s="33">
        <f>ROUND(E1176/I1174* H1176,5)</f>
        <v>11.064</v>
      </c>
      <c r="K1176" s="34"/>
    </row>
    <row r="1177" spans="1:27" x14ac:dyDescent="0.25">
      <c r="B1177" t="s">
        <v>759</v>
      </c>
      <c r="C1177" t="s">
        <v>712</v>
      </c>
      <c r="D1177" t="s">
        <v>760</v>
      </c>
      <c r="E1177" s="31">
        <v>0.4</v>
      </c>
      <c r="F1177" t="s">
        <v>761</v>
      </c>
      <c r="G1177" t="s">
        <v>749</v>
      </c>
      <c r="H1177" s="32">
        <v>32.25</v>
      </c>
      <c r="I1177" t="s">
        <v>750</v>
      </c>
      <c r="J1177" s="33">
        <f>ROUND(E1177/I1174* H1177,5)</f>
        <v>12.9</v>
      </c>
      <c r="K1177" s="34"/>
    </row>
    <row r="1178" spans="1:27" x14ac:dyDescent="0.25">
      <c r="D1178" s="35" t="s">
        <v>764</v>
      </c>
      <c r="E1178" s="34"/>
      <c r="H1178" s="34"/>
      <c r="K1178" s="32">
        <f>SUM(J1176:J1177)</f>
        <v>23.963999999999999</v>
      </c>
    </row>
    <row r="1179" spans="1:27" x14ac:dyDescent="0.25">
      <c r="B1179" s="23" t="s">
        <v>765</v>
      </c>
      <c r="E1179" s="34"/>
      <c r="H1179" s="34"/>
      <c r="K1179" s="34"/>
    </row>
    <row r="1180" spans="1:27" x14ac:dyDescent="0.25">
      <c r="B1180" t="s">
        <v>1172</v>
      </c>
      <c r="C1180" t="s">
        <v>46</v>
      </c>
      <c r="D1180" t="s">
        <v>314</v>
      </c>
      <c r="E1180" s="31">
        <v>1</v>
      </c>
      <c r="G1180" t="s">
        <v>749</v>
      </c>
      <c r="H1180" s="32">
        <v>45.6</v>
      </c>
      <c r="I1180" t="s">
        <v>750</v>
      </c>
      <c r="J1180" s="33">
        <f>ROUND(E1180* H1180,5)</f>
        <v>45.6</v>
      </c>
      <c r="K1180" s="34"/>
    </row>
    <row r="1181" spans="1:27" x14ac:dyDescent="0.25">
      <c r="D1181" s="35" t="s">
        <v>768</v>
      </c>
      <c r="E1181" s="34"/>
      <c r="H1181" s="34"/>
      <c r="K1181" s="32">
        <f>SUM(J1180:J1180)</f>
        <v>45.6</v>
      </c>
    </row>
    <row r="1182" spans="1:27" x14ac:dyDescent="0.25">
      <c r="E1182" s="34"/>
      <c r="H1182" s="34"/>
      <c r="K1182" s="34"/>
    </row>
    <row r="1183" spans="1:27" x14ac:dyDescent="0.25">
      <c r="D1183" s="35" t="s">
        <v>770</v>
      </c>
      <c r="E1183" s="34"/>
      <c r="H1183" s="34">
        <v>1.5</v>
      </c>
      <c r="I1183" t="s">
        <v>754</v>
      </c>
      <c r="J1183">
        <f>ROUND(H1183/100*K1178,5)</f>
        <v>0.35946</v>
      </c>
      <c r="K1183" s="34"/>
    </row>
    <row r="1184" spans="1:27" x14ac:dyDescent="0.25">
      <c r="D1184" s="35" t="s">
        <v>752</v>
      </c>
      <c r="E1184" s="34"/>
      <c r="H1184" s="34"/>
      <c r="K1184" s="36">
        <f>SUM(J1175:J1183)</f>
        <v>69.923459999999992</v>
      </c>
    </row>
    <row r="1185" spans="1:27" x14ac:dyDescent="0.25">
      <c r="D1185" s="35" t="s">
        <v>753</v>
      </c>
      <c r="E1185" s="34"/>
      <c r="H1185" s="34">
        <v>20</v>
      </c>
      <c r="I1185" t="s">
        <v>754</v>
      </c>
      <c r="K1185" s="32">
        <f>ROUND(H1185/100*K1184,5)</f>
        <v>13.984690000000001</v>
      </c>
    </row>
    <row r="1186" spans="1:27" x14ac:dyDescent="0.25">
      <c r="D1186" s="35" t="s">
        <v>755</v>
      </c>
      <c r="E1186" s="34"/>
      <c r="H1186" s="34"/>
      <c r="K1186" s="36">
        <f>SUM(K1184:K1185)</f>
        <v>83.908149999999992</v>
      </c>
    </row>
    <row r="1188" spans="1:27" ht="45" customHeight="1" x14ac:dyDescent="0.25">
      <c r="A1188" s="27" t="s">
        <v>1173</v>
      </c>
      <c r="B1188" s="27" t="s">
        <v>545</v>
      </c>
      <c r="C1188" s="28" t="s">
        <v>46</v>
      </c>
      <c r="D1188" s="7" t="s">
        <v>546</v>
      </c>
      <c r="E1188" s="6"/>
      <c r="F1188" s="6"/>
      <c r="G1188" s="28"/>
      <c r="H1188" s="29" t="s">
        <v>740</v>
      </c>
      <c r="I1188" s="5">
        <v>1</v>
      </c>
      <c r="J1188" s="4"/>
      <c r="K1188" s="30">
        <f>ROUND(K1200,2)</f>
        <v>104.24</v>
      </c>
      <c r="L1188" s="28"/>
      <c r="M1188" s="28"/>
      <c r="N1188" s="28"/>
      <c r="O1188" s="28"/>
      <c r="P1188" s="28"/>
      <c r="Q1188" s="28"/>
      <c r="R1188" s="28"/>
      <c r="S1188" s="28"/>
      <c r="T1188" s="28"/>
      <c r="U1188" s="28"/>
      <c r="V1188" s="28"/>
      <c r="W1188" s="28"/>
      <c r="X1188" s="28"/>
      <c r="Y1188" s="28"/>
      <c r="Z1188" s="28"/>
      <c r="AA1188" s="28"/>
    </row>
    <row r="1189" spans="1:27" x14ac:dyDescent="0.25">
      <c r="B1189" s="23" t="s">
        <v>758</v>
      </c>
    </row>
    <row r="1190" spans="1:27" x14ac:dyDescent="0.25">
      <c r="B1190" t="s">
        <v>759</v>
      </c>
      <c r="C1190" t="s">
        <v>712</v>
      </c>
      <c r="D1190" t="s">
        <v>760</v>
      </c>
      <c r="E1190" s="31">
        <v>0.4</v>
      </c>
      <c r="F1190" t="s">
        <v>761</v>
      </c>
      <c r="G1190" t="s">
        <v>749</v>
      </c>
      <c r="H1190" s="32">
        <v>32.25</v>
      </c>
      <c r="I1190" t="s">
        <v>750</v>
      </c>
      <c r="J1190" s="33">
        <f>ROUND(E1190/I1188* H1190,5)</f>
        <v>12.9</v>
      </c>
      <c r="K1190" s="34"/>
    </row>
    <row r="1191" spans="1:27" x14ac:dyDescent="0.25">
      <c r="B1191" t="s">
        <v>762</v>
      </c>
      <c r="C1191" t="s">
        <v>712</v>
      </c>
      <c r="D1191" t="s">
        <v>763</v>
      </c>
      <c r="E1191" s="31">
        <v>0.4</v>
      </c>
      <c r="F1191" t="s">
        <v>761</v>
      </c>
      <c r="G1191" t="s">
        <v>749</v>
      </c>
      <c r="H1191" s="32">
        <v>27.66</v>
      </c>
      <c r="I1191" t="s">
        <v>750</v>
      </c>
      <c r="J1191" s="33">
        <f>ROUND(E1191/I1188* H1191,5)</f>
        <v>11.064</v>
      </c>
      <c r="K1191" s="34"/>
    </row>
    <row r="1192" spans="1:27" x14ac:dyDescent="0.25">
      <c r="D1192" s="35" t="s">
        <v>764</v>
      </c>
      <c r="E1192" s="34"/>
      <c r="H1192" s="34"/>
      <c r="K1192" s="32">
        <f>SUM(J1190:J1191)</f>
        <v>23.963999999999999</v>
      </c>
    </row>
    <row r="1193" spans="1:27" x14ac:dyDescent="0.25">
      <c r="B1193" s="23" t="s">
        <v>765</v>
      </c>
      <c r="E1193" s="34"/>
      <c r="H1193" s="34"/>
      <c r="K1193" s="34"/>
    </row>
    <row r="1194" spans="1:27" x14ac:dyDescent="0.25">
      <c r="B1194" t="s">
        <v>1174</v>
      </c>
      <c r="C1194" t="s">
        <v>46</v>
      </c>
      <c r="D1194" t="s">
        <v>1175</v>
      </c>
      <c r="E1194" s="31">
        <v>1</v>
      </c>
      <c r="G1194" t="s">
        <v>749</v>
      </c>
      <c r="H1194" s="32">
        <v>62.54</v>
      </c>
      <c r="I1194" t="s">
        <v>750</v>
      </c>
      <c r="J1194" s="33">
        <f>ROUND(E1194* H1194,5)</f>
        <v>62.54</v>
      </c>
      <c r="K1194" s="34"/>
    </row>
    <row r="1195" spans="1:27" x14ac:dyDescent="0.25">
      <c r="D1195" s="35" t="s">
        <v>768</v>
      </c>
      <c r="E1195" s="34"/>
      <c r="H1195" s="34"/>
      <c r="K1195" s="32">
        <f>SUM(J1194:J1194)</f>
        <v>62.54</v>
      </c>
    </row>
    <row r="1196" spans="1:27" x14ac:dyDescent="0.25">
      <c r="E1196" s="34"/>
      <c r="H1196" s="34"/>
      <c r="K1196" s="34"/>
    </row>
    <row r="1197" spans="1:27" x14ac:dyDescent="0.25">
      <c r="D1197" s="35" t="s">
        <v>770</v>
      </c>
      <c r="E1197" s="34"/>
      <c r="H1197" s="34">
        <v>1.5</v>
      </c>
      <c r="I1197" t="s">
        <v>754</v>
      </c>
      <c r="J1197">
        <f>ROUND(H1197/100*K1192,5)</f>
        <v>0.35946</v>
      </c>
      <c r="K1197" s="34"/>
    </row>
    <row r="1198" spans="1:27" x14ac:dyDescent="0.25">
      <c r="D1198" s="35" t="s">
        <v>752</v>
      </c>
      <c r="E1198" s="34"/>
      <c r="H1198" s="34"/>
      <c r="K1198" s="36">
        <f>SUM(J1189:J1197)</f>
        <v>86.863459999999989</v>
      </c>
    </row>
    <row r="1199" spans="1:27" x14ac:dyDescent="0.25">
      <c r="D1199" s="35" t="s">
        <v>753</v>
      </c>
      <c r="E1199" s="34"/>
      <c r="H1199" s="34">
        <v>20</v>
      </c>
      <c r="I1199" t="s">
        <v>754</v>
      </c>
      <c r="K1199" s="32">
        <f>ROUND(H1199/100*K1198,5)</f>
        <v>17.372689999999999</v>
      </c>
    </row>
    <row r="1200" spans="1:27" x14ac:dyDescent="0.25">
      <c r="D1200" s="35" t="s">
        <v>755</v>
      </c>
      <c r="E1200" s="34"/>
      <c r="H1200" s="34"/>
      <c r="K1200" s="36">
        <f>SUM(K1198:K1199)</f>
        <v>104.23614999999998</v>
      </c>
    </row>
    <row r="1202" spans="1:27" ht="45" customHeight="1" x14ac:dyDescent="0.25">
      <c r="A1202" s="27" t="s">
        <v>1176</v>
      </c>
      <c r="B1202" s="27" t="s">
        <v>284</v>
      </c>
      <c r="C1202" s="28" t="s">
        <v>46</v>
      </c>
      <c r="D1202" s="7" t="s">
        <v>285</v>
      </c>
      <c r="E1202" s="6"/>
      <c r="F1202" s="6"/>
      <c r="G1202" s="28"/>
      <c r="H1202" s="29" t="s">
        <v>740</v>
      </c>
      <c r="I1202" s="5">
        <v>1</v>
      </c>
      <c r="J1202" s="4"/>
      <c r="K1202" s="30">
        <f>ROUND(K1212,2)</f>
        <v>461.89</v>
      </c>
      <c r="L1202" s="28"/>
      <c r="M1202" s="28"/>
      <c r="N1202" s="28"/>
      <c r="O1202" s="28"/>
      <c r="P1202" s="28"/>
      <c r="Q1202" s="28"/>
      <c r="R1202" s="28"/>
      <c r="S1202" s="28"/>
      <c r="T1202" s="28"/>
      <c r="U1202" s="28"/>
      <c r="V1202" s="28"/>
      <c r="W1202" s="28"/>
      <c r="X1202" s="28"/>
      <c r="Y1202" s="28"/>
      <c r="Z1202" s="28"/>
      <c r="AA1202" s="28"/>
    </row>
    <row r="1203" spans="1:27" x14ac:dyDescent="0.25">
      <c r="B1203" s="23" t="s">
        <v>758</v>
      </c>
    </row>
    <row r="1204" spans="1:27" x14ac:dyDescent="0.25">
      <c r="B1204" t="s">
        <v>762</v>
      </c>
      <c r="C1204" t="s">
        <v>712</v>
      </c>
      <c r="D1204" t="s">
        <v>763</v>
      </c>
      <c r="E1204" s="31">
        <v>1</v>
      </c>
      <c r="F1204" t="s">
        <v>761</v>
      </c>
      <c r="G1204" t="s">
        <v>749</v>
      </c>
      <c r="H1204" s="32">
        <v>27.66</v>
      </c>
      <c r="I1204" t="s">
        <v>750</v>
      </c>
      <c r="J1204" s="33">
        <f>ROUND(E1204/I1202* H1204,5)</f>
        <v>27.66</v>
      </c>
      <c r="K1204" s="34"/>
    </row>
    <row r="1205" spans="1:27" x14ac:dyDescent="0.25">
      <c r="B1205" t="s">
        <v>759</v>
      </c>
      <c r="C1205" t="s">
        <v>712</v>
      </c>
      <c r="D1205" t="s">
        <v>760</v>
      </c>
      <c r="E1205" s="31">
        <v>1</v>
      </c>
      <c r="F1205" t="s">
        <v>761</v>
      </c>
      <c r="G1205" t="s">
        <v>749</v>
      </c>
      <c r="H1205" s="32">
        <v>32.25</v>
      </c>
      <c r="I1205" t="s">
        <v>750</v>
      </c>
      <c r="J1205" s="33">
        <f>ROUND(E1205/I1202* H1205,5)</f>
        <v>32.25</v>
      </c>
      <c r="K1205" s="34"/>
    </row>
    <row r="1206" spans="1:27" x14ac:dyDescent="0.25">
      <c r="D1206" s="35" t="s">
        <v>764</v>
      </c>
      <c r="E1206" s="34"/>
      <c r="H1206" s="34"/>
      <c r="K1206" s="32">
        <f>SUM(J1204:J1205)</f>
        <v>59.91</v>
      </c>
    </row>
    <row r="1207" spans="1:27" x14ac:dyDescent="0.25">
      <c r="B1207" s="23" t="s">
        <v>765</v>
      </c>
      <c r="E1207" s="34"/>
      <c r="H1207" s="34"/>
      <c r="K1207" s="34"/>
    </row>
    <row r="1208" spans="1:27" x14ac:dyDescent="0.25">
      <c r="B1208" t="s">
        <v>1177</v>
      </c>
      <c r="C1208" t="s">
        <v>46</v>
      </c>
      <c r="D1208" t="s">
        <v>1178</v>
      </c>
      <c r="E1208" s="31">
        <v>1</v>
      </c>
      <c r="G1208" t="s">
        <v>749</v>
      </c>
      <c r="H1208" s="32">
        <v>325</v>
      </c>
      <c r="I1208" t="s">
        <v>750</v>
      </c>
      <c r="J1208" s="33">
        <f>ROUND(E1208* H1208,5)</f>
        <v>325</v>
      </c>
      <c r="K1208" s="34"/>
    </row>
    <row r="1209" spans="1:27" x14ac:dyDescent="0.25">
      <c r="D1209" s="35" t="s">
        <v>768</v>
      </c>
      <c r="E1209" s="34"/>
      <c r="H1209" s="34"/>
      <c r="K1209" s="32">
        <f>SUM(J1208:J1208)</f>
        <v>325</v>
      </c>
    </row>
    <row r="1210" spans="1:27" x14ac:dyDescent="0.25">
      <c r="D1210" s="35" t="s">
        <v>752</v>
      </c>
      <c r="E1210" s="34"/>
      <c r="H1210" s="34"/>
      <c r="K1210" s="36">
        <f>SUM(J1203:J1209)</f>
        <v>384.90999999999997</v>
      </c>
    </row>
    <row r="1211" spans="1:27" x14ac:dyDescent="0.25">
      <c r="D1211" s="35" t="s">
        <v>753</v>
      </c>
      <c r="E1211" s="34"/>
      <c r="H1211" s="34">
        <v>20</v>
      </c>
      <c r="I1211" t="s">
        <v>754</v>
      </c>
      <c r="K1211" s="32">
        <f>ROUND(H1211/100*K1210,5)</f>
        <v>76.981999999999999</v>
      </c>
    </row>
    <row r="1212" spans="1:27" x14ac:dyDescent="0.25">
      <c r="D1212" s="35" t="s">
        <v>755</v>
      </c>
      <c r="E1212" s="34"/>
      <c r="H1212" s="34"/>
      <c r="K1212" s="36">
        <f>SUM(K1210:K1211)</f>
        <v>461.89199999999994</v>
      </c>
    </row>
    <row r="1214" spans="1:27" ht="45" customHeight="1" x14ac:dyDescent="0.25">
      <c r="A1214" s="27" t="s">
        <v>1179</v>
      </c>
      <c r="B1214" s="27" t="s">
        <v>286</v>
      </c>
      <c r="C1214" s="28" t="s">
        <v>46</v>
      </c>
      <c r="D1214" s="7" t="s">
        <v>287</v>
      </c>
      <c r="E1214" s="6"/>
      <c r="F1214" s="6"/>
      <c r="G1214" s="28"/>
      <c r="H1214" s="29" t="s">
        <v>740</v>
      </c>
      <c r="I1214" s="5">
        <v>1</v>
      </c>
      <c r="J1214" s="4"/>
      <c r="K1214" s="30">
        <f>ROUND(K1224,2)</f>
        <v>477.49</v>
      </c>
      <c r="L1214" s="28"/>
      <c r="M1214" s="28"/>
      <c r="N1214" s="28"/>
      <c r="O1214" s="28"/>
      <c r="P1214" s="28"/>
      <c r="Q1214" s="28"/>
      <c r="R1214" s="28"/>
      <c r="S1214" s="28"/>
      <c r="T1214" s="28"/>
      <c r="U1214" s="28"/>
      <c r="V1214" s="28"/>
      <c r="W1214" s="28"/>
      <c r="X1214" s="28"/>
      <c r="Y1214" s="28"/>
      <c r="Z1214" s="28"/>
      <c r="AA1214" s="28"/>
    </row>
    <row r="1215" spans="1:27" x14ac:dyDescent="0.25">
      <c r="B1215" s="23" t="s">
        <v>758</v>
      </c>
    </row>
    <row r="1216" spans="1:27" x14ac:dyDescent="0.25">
      <c r="B1216" t="s">
        <v>762</v>
      </c>
      <c r="C1216" t="s">
        <v>712</v>
      </c>
      <c r="D1216" t="s">
        <v>763</v>
      </c>
      <c r="E1216" s="31">
        <v>1</v>
      </c>
      <c r="F1216" t="s">
        <v>761</v>
      </c>
      <c r="G1216" t="s">
        <v>749</v>
      </c>
      <c r="H1216" s="32">
        <v>27.66</v>
      </c>
      <c r="I1216" t="s">
        <v>750</v>
      </c>
      <c r="J1216" s="33">
        <f>ROUND(E1216/I1214* H1216,5)</f>
        <v>27.66</v>
      </c>
      <c r="K1216" s="34"/>
    </row>
    <row r="1217" spans="1:27" x14ac:dyDescent="0.25">
      <c r="B1217" t="s">
        <v>759</v>
      </c>
      <c r="C1217" t="s">
        <v>712</v>
      </c>
      <c r="D1217" t="s">
        <v>760</v>
      </c>
      <c r="E1217" s="31">
        <v>1</v>
      </c>
      <c r="F1217" t="s">
        <v>761</v>
      </c>
      <c r="G1217" t="s">
        <v>749</v>
      </c>
      <c r="H1217" s="32">
        <v>32.25</v>
      </c>
      <c r="I1217" t="s">
        <v>750</v>
      </c>
      <c r="J1217" s="33">
        <f>ROUND(E1217/I1214* H1217,5)</f>
        <v>32.25</v>
      </c>
      <c r="K1217" s="34"/>
    </row>
    <row r="1218" spans="1:27" x14ac:dyDescent="0.25">
      <c r="D1218" s="35" t="s">
        <v>764</v>
      </c>
      <c r="E1218" s="34"/>
      <c r="H1218" s="34"/>
      <c r="K1218" s="32">
        <f>SUM(J1216:J1217)</f>
        <v>59.91</v>
      </c>
    </row>
    <row r="1219" spans="1:27" x14ac:dyDescent="0.25">
      <c r="B1219" s="23" t="s">
        <v>765</v>
      </c>
      <c r="E1219" s="34"/>
      <c r="H1219" s="34"/>
      <c r="K1219" s="34"/>
    </row>
    <row r="1220" spans="1:27" x14ac:dyDescent="0.25">
      <c r="B1220" t="s">
        <v>1180</v>
      </c>
      <c r="C1220" t="s">
        <v>46</v>
      </c>
      <c r="D1220" t="s">
        <v>1181</v>
      </c>
      <c r="E1220" s="31">
        <v>1</v>
      </c>
      <c r="G1220" t="s">
        <v>749</v>
      </c>
      <c r="H1220" s="32">
        <v>338</v>
      </c>
      <c r="I1220" t="s">
        <v>750</v>
      </c>
      <c r="J1220" s="33">
        <f>ROUND(E1220* H1220,5)</f>
        <v>338</v>
      </c>
      <c r="K1220" s="34"/>
    </row>
    <row r="1221" spans="1:27" x14ac:dyDescent="0.25">
      <c r="D1221" s="35" t="s">
        <v>768</v>
      </c>
      <c r="E1221" s="34"/>
      <c r="H1221" s="34"/>
      <c r="K1221" s="32">
        <f>SUM(J1220:J1220)</f>
        <v>338</v>
      </c>
    </row>
    <row r="1222" spans="1:27" x14ac:dyDescent="0.25">
      <c r="D1222" s="35" t="s">
        <v>752</v>
      </c>
      <c r="E1222" s="34"/>
      <c r="H1222" s="34"/>
      <c r="K1222" s="36">
        <f>SUM(J1215:J1221)</f>
        <v>397.90999999999997</v>
      </c>
    </row>
    <row r="1223" spans="1:27" x14ac:dyDescent="0.25">
      <c r="D1223" s="35" t="s">
        <v>753</v>
      </c>
      <c r="E1223" s="34"/>
      <c r="H1223" s="34">
        <v>20</v>
      </c>
      <c r="I1223" t="s">
        <v>754</v>
      </c>
      <c r="K1223" s="32">
        <f>ROUND(H1223/100*K1222,5)</f>
        <v>79.581999999999994</v>
      </c>
    </row>
    <row r="1224" spans="1:27" x14ac:dyDescent="0.25">
      <c r="D1224" s="35" t="s">
        <v>755</v>
      </c>
      <c r="E1224" s="34"/>
      <c r="H1224" s="34"/>
      <c r="K1224" s="36">
        <f>SUM(K1222:K1223)</f>
        <v>477.49199999999996</v>
      </c>
    </row>
    <row r="1226" spans="1:27" ht="45" customHeight="1" x14ac:dyDescent="0.25">
      <c r="A1226" s="27" t="s">
        <v>1182</v>
      </c>
      <c r="B1226" s="27" t="s">
        <v>288</v>
      </c>
      <c r="C1226" s="28" t="s">
        <v>46</v>
      </c>
      <c r="D1226" s="7" t="s">
        <v>289</v>
      </c>
      <c r="E1226" s="6"/>
      <c r="F1226" s="6"/>
      <c r="G1226" s="28"/>
      <c r="H1226" s="29" t="s">
        <v>740</v>
      </c>
      <c r="I1226" s="5">
        <v>1</v>
      </c>
      <c r="J1226" s="4"/>
      <c r="K1226" s="30">
        <f>ROUND(K1236,2)</f>
        <v>494.29</v>
      </c>
      <c r="L1226" s="28"/>
      <c r="M1226" s="28"/>
      <c r="N1226" s="28"/>
      <c r="O1226" s="28"/>
      <c r="P1226" s="28"/>
      <c r="Q1226" s="28"/>
      <c r="R1226" s="28"/>
      <c r="S1226" s="28"/>
      <c r="T1226" s="28"/>
      <c r="U1226" s="28"/>
      <c r="V1226" s="28"/>
      <c r="W1226" s="28"/>
      <c r="X1226" s="28"/>
      <c r="Y1226" s="28"/>
      <c r="Z1226" s="28"/>
      <c r="AA1226" s="28"/>
    </row>
    <row r="1227" spans="1:27" x14ac:dyDescent="0.25">
      <c r="B1227" s="23" t="s">
        <v>758</v>
      </c>
    </row>
    <row r="1228" spans="1:27" x14ac:dyDescent="0.25">
      <c r="B1228" t="s">
        <v>759</v>
      </c>
      <c r="C1228" t="s">
        <v>712</v>
      </c>
      <c r="D1228" t="s">
        <v>760</v>
      </c>
      <c r="E1228" s="31">
        <v>1</v>
      </c>
      <c r="F1228" t="s">
        <v>761</v>
      </c>
      <c r="G1228" t="s">
        <v>749</v>
      </c>
      <c r="H1228" s="32">
        <v>32.25</v>
      </c>
      <c r="I1228" t="s">
        <v>750</v>
      </c>
      <c r="J1228" s="33">
        <f>ROUND(E1228/I1226* H1228,5)</f>
        <v>32.25</v>
      </c>
      <c r="K1228" s="34"/>
    </row>
    <row r="1229" spans="1:27" x14ac:dyDescent="0.25">
      <c r="B1229" t="s">
        <v>762</v>
      </c>
      <c r="C1229" t="s">
        <v>712</v>
      </c>
      <c r="D1229" t="s">
        <v>763</v>
      </c>
      <c r="E1229" s="31">
        <v>1</v>
      </c>
      <c r="F1229" t="s">
        <v>761</v>
      </c>
      <c r="G1229" t="s">
        <v>749</v>
      </c>
      <c r="H1229" s="32">
        <v>27.66</v>
      </c>
      <c r="I1229" t="s">
        <v>750</v>
      </c>
      <c r="J1229" s="33">
        <f>ROUND(E1229/I1226* H1229,5)</f>
        <v>27.66</v>
      </c>
      <c r="K1229" s="34"/>
    </row>
    <row r="1230" spans="1:27" x14ac:dyDescent="0.25">
      <c r="D1230" s="35" t="s">
        <v>764</v>
      </c>
      <c r="E1230" s="34"/>
      <c r="H1230" s="34"/>
      <c r="K1230" s="32">
        <f>SUM(J1228:J1229)</f>
        <v>59.91</v>
      </c>
    </row>
    <row r="1231" spans="1:27" x14ac:dyDescent="0.25">
      <c r="B1231" s="23" t="s">
        <v>765</v>
      </c>
      <c r="E1231" s="34"/>
      <c r="H1231" s="34"/>
      <c r="K1231" s="34"/>
    </row>
    <row r="1232" spans="1:27" x14ac:dyDescent="0.25">
      <c r="B1232" t="s">
        <v>1183</v>
      </c>
      <c r="C1232" t="s">
        <v>46</v>
      </c>
      <c r="D1232" t="s">
        <v>1184</v>
      </c>
      <c r="E1232" s="31">
        <v>1</v>
      </c>
      <c r="G1232" t="s">
        <v>749</v>
      </c>
      <c r="H1232" s="32">
        <v>352</v>
      </c>
      <c r="I1232" t="s">
        <v>750</v>
      </c>
      <c r="J1232" s="33">
        <f>ROUND(E1232* H1232,5)</f>
        <v>352</v>
      </c>
      <c r="K1232" s="34"/>
    </row>
    <row r="1233" spans="1:27" x14ac:dyDescent="0.25">
      <c r="D1233" s="35" t="s">
        <v>768</v>
      </c>
      <c r="E1233" s="34"/>
      <c r="H1233" s="34"/>
      <c r="K1233" s="32">
        <f>SUM(J1232:J1232)</f>
        <v>352</v>
      </c>
    </row>
    <row r="1234" spans="1:27" x14ac:dyDescent="0.25">
      <c r="D1234" s="35" t="s">
        <v>752</v>
      </c>
      <c r="E1234" s="34"/>
      <c r="H1234" s="34"/>
      <c r="K1234" s="36">
        <f>SUM(J1227:J1233)</f>
        <v>411.90999999999997</v>
      </c>
    </row>
    <row r="1235" spans="1:27" x14ac:dyDescent="0.25">
      <c r="D1235" s="35" t="s">
        <v>753</v>
      </c>
      <c r="E1235" s="34"/>
      <c r="H1235" s="34">
        <v>20</v>
      </c>
      <c r="I1235" t="s">
        <v>754</v>
      </c>
      <c r="K1235" s="32">
        <f>ROUND(H1235/100*K1234,5)</f>
        <v>82.382000000000005</v>
      </c>
    </row>
    <row r="1236" spans="1:27" x14ac:dyDescent="0.25">
      <c r="D1236" s="35" t="s">
        <v>755</v>
      </c>
      <c r="E1236" s="34"/>
      <c r="H1236" s="34"/>
      <c r="K1236" s="36">
        <f>SUM(K1234:K1235)</f>
        <v>494.29199999999997</v>
      </c>
    </row>
    <row r="1238" spans="1:27" ht="45" customHeight="1" x14ac:dyDescent="0.25">
      <c r="A1238" s="27" t="s">
        <v>1185</v>
      </c>
      <c r="B1238" s="27" t="s">
        <v>290</v>
      </c>
      <c r="C1238" s="28" t="s">
        <v>46</v>
      </c>
      <c r="D1238" s="7" t="s">
        <v>291</v>
      </c>
      <c r="E1238" s="6"/>
      <c r="F1238" s="6"/>
      <c r="G1238" s="28"/>
      <c r="H1238" s="29" t="s">
        <v>740</v>
      </c>
      <c r="I1238" s="5">
        <v>1</v>
      </c>
      <c r="J1238" s="4"/>
      <c r="K1238" s="30">
        <f>ROUND(K1248,2)</f>
        <v>502.69</v>
      </c>
      <c r="L1238" s="28"/>
      <c r="M1238" s="28"/>
      <c r="N1238" s="28"/>
      <c r="O1238" s="28"/>
      <c r="P1238" s="28"/>
      <c r="Q1238" s="28"/>
      <c r="R1238" s="28"/>
      <c r="S1238" s="28"/>
      <c r="T1238" s="28"/>
      <c r="U1238" s="28"/>
      <c r="V1238" s="28"/>
      <c r="W1238" s="28"/>
      <c r="X1238" s="28"/>
      <c r="Y1238" s="28"/>
      <c r="Z1238" s="28"/>
      <c r="AA1238" s="28"/>
    </row>
    <row r="1239" spans="1:27" x14ac:dyDescent="0.25">
      <c r="B1239" s="23" t="s">
        <v>758</v>
      </c>
    </row>
    <row r="1240" spans="1:27" x14ac:dyDescent="0.25">
      <c r="B1240" t="s">
        <v>759</v>
      </c>
      <c r="C1240" t="s">
        <v>712</v>
      </c>
      <c r="D1240" t="s">
        <v>760</v>
      </c>
      <c r="E1240" s="31">
        <v>1</v>
      </c>
      <c r="F1240" t="s">
        <v>761</v>
      </c>
      <c r="G1240" t="s">
        <v>749</v>
      </c>
      <c r="H1240" s="32">
        <v>32.25</v>
      </c>
      <c r="I1240" t="s">
        <v>750</v>
      </c>
      <c r="J1240" s="33">
        <f>ROUND(E1240/I1238* H1240,5)</f>
        <v>32.25</v>
      </c>
      <c r="K1240" s="34"/>
    </row>
    <row r="1241" spans="1:27" x14ac:dyDescent="0.25">
      <c r="B1241" t="s">
        <v>762</v>
      </c>
      <c r="C1241" t="s">
        <v>712</v>
      </c>
      <c r="D1241" t="s">
        <v>763</v>
      </c>
      <c r="E1241" s="31">
        <v>1</v>
      </c>
      <c r="F1241" t="s">
        <v>761</v>
      </c>
      <c r="G1241" t="s">
        <v>749</v>
      </c>
      <c r="H1241" s="32">
        <v>27.66</v>
      </c>
      <c r="I1241" t="s">
        <v>750</v>
      </c>
      <c r="J1241" s="33">
        <f>ROUND(E1241/I1238* H1241,5)</f>
        <v>27.66</v>
      </c>
      <c r="K1241" s="34"/>
    </row>
    <row r="1242" spans="1:27" x14ac:dyDescent="0.25">
      <c r="D1242" s="35" t="s">
        <v>764</v>
      </c>
      <c r="E1242" s="34"/>
      <c r="H1242" s="34"/>
      <c r="K1242" s="32">
        <f>SUM(J1240:J1241)</f>
        <v>59.91</v>
      </c>
    </row>
    <row r="1243" spans="1:27" x14ac:dyDescent="0.25">
      <c r="B1243" s="23" t="s">
        <v>765</v>
      </c>
      <c r="E1243" s="34"/>
      <c r="H1243" s="34"/>
      <c r="K1243" s="34"/>
    </row>
    <row r="1244" spans="1:27" x14ac:dyDescent="0.25">
      <c r="B1244" t="s">
        <v>1186</v>
      </c>
      <c r="C1244" t="s">
        <v>46</v>
      </c>
      <c r="D1244" t="s">
        <v>1187</v>
      </c>
      <c r="E1244" s="31">
        <v>1</v>
      </c>
      <c r="G1244" t="s">
        <v>749</v>
      </c>
      <c r="H1244" s="32">
        <v>359</v>
      </c>
      <c r="I1244" t="s">
        <v>750</v>
      </c>
      <c r="J1244" s="33">
        <f>ROUND(E1244* H1244,5)</f>
        <v>359</v>
      </c>
      <c r="K1244" s="34"/>
    </row>
    <row r="1245" spans="1:27" x14ac:dyDescent="0.25">
      <c r="D1245" s="35" t="s">
        <v>768</v>
      </c>
      <c r="E1245" s="34"/>
      <c r="H1245" s="34"/>
      <c r="K1245" s="32">
        <f>SUM(J1244:J1244)</f>
        <v>359</v>
      </c>
    </row>
    <row r="1246" spans="1:27" x14ac:dyDescent="0.25">
      <c r="D1246" s="35" t="s">
        <v>752</v>
      </c>
      <c r="E1246" s="34"/>
      <c r="H1246" s="34"/>
      <c r="K1246" s="36">
        <f>SUM(J1239:J1245)</f>
        <v>418.90999999999997</v>
      </c>
    </row>
    <row r="1247" spans="1:27" x14ac:dyDescent="0.25">
      <c r="D1247" s="35" t="s">
        <v>753</v>
      </c>
      <c r="E1247" s="34"/>
      <c r="H1247" s="34">
        <v>20</v>
      </c>
      <c r="I1247" t="s">
        <v>754</v>
      </c>
      <c r="K1247" s="32">
        <f>ROUND(H1247/100*K1246,5)</f>
        <v>83.781999999999996</v>
      </c>
    </row>
    <row r="1248" spans="1:27" x14ac:dyDescent="0.25">
      <c r="D1248" s="35" t="s">
        <v>755</v>
      </c>
      <c r="E1248" s="34"/>
      <c r="H1248" s="34"/>
      <c r="K1248" s="36">
        <f>SUM(K1246:K1247)</f>
        <v>502.69199999999995</v>
      </c>
    </row>
    <row r="1250" spans="1:27" ht="45" customHeight="1" x14ac:dyDescent="0.25">
      <c r="A1250" s="27" t="s">
        <v>1188</v>
      </c>
      <c r="B1250" s="27" t="s">
        <v>292</v>
      </c>
      <c r="C1250" s="28" t="s">
        <v>46</v>
      </c>
      <c r="D1250" s="7" t="s">
        <v>293</v>
      </c>
      <c r="E1250" s="6"/>
      <c r="F1250" s="6"/>
      <c r="G1250" s="28"/>
      <c r="H1250" s="29" t="s">
        <v>740</v>
      </c>
      <c r="I1250" s="5">
        <v>1</v>
      </c>
      <c r="J1250" s="4"/>
      <c r="K1250" s="30">
        <f>ROUND(K1260,2)</f>
        <v>521.89</v>
      </c>
      <c r="L1250" s="28"/>
      <c r="M1250" s="28"/>
      <c r="N1250" s="28"/>
      <c r="O1250" s="28"/>
      <c r="P1250" s="28"/>
      <c r="Q1250" s="28"/>
      <c r="R1250" s="28"/>
      <c r="S1250" s="28"/>
      <c r="T1250" s="28"/>
      <c r="U1250" s="28"/>
      <c r="V1250" s="28"/>
      <c r="W1250" s="28"/>
      <c r="X1250" s="28"/>
      <c r="Y1250" s="28"/>
      <c r="Z1250" s="28"/>
      <c r="AA1250" s="28"/>
    </row>
    <row r="1251" spans="1:27" x14ac:dyDescent="0.25">
      <c r="B1251" s="23" t="s">
        <v>758</v>
      </c>
    </row>
    <row r="1252" spans="1:27" x14ac:dyDescent="0.25">
      <c r="B1252" t="s">
        <v>759</v>
      </c>
      <c r="C1252" t="s">
        <v>712</v>
      </c>
      <c r="D1252" t="s">
        <v>760</v>
      </c>
      <c r="E1252" s="31">
        <v>1</v>
      </c>
      <c r="F1252" t="s">
        <v>761</v>
      </c>
      <c r="G1252" t="s">
        <v>749</v>
      </c>
      <c r="H1252" s="32">
        <v>32.25</v>
      </c>
      <c r="I1252" t="s">
        <v>750</v>
      </c>
      <c r="J1252" s="33">
        <f>ROUND(E1252/I1250* H1252,5)</f>
        <v>32.25</v>
      </c>
      <c r="K1252" s="34"/>
    </row>
    <row r="1253" spans="1:27" x14ac:dyDescent="0.25">
      <c r="B1253" t="s">
        <v>762</v>
      </c>
      <c r="C1253" t="s">
        <v>712</v>
      </c>
      <c r="D1253" t="s">
        <v>763</v>
      </c>
      <c r="E1253" s="31">
        <v>1</v>
      </c>
      <c r="F1253" t="s">
        <v>761</v>
      </c>
      <c r="G1253" t="s">
        <v>749</v>
      </c>
      <c r="H1253" s="32">
        <v>27.66</v>
      </c>
      <c r="I1253" t="s">
        <v>750</v>
      </c>
      <c r="J1253" s="33">
        <f>ROUND(E1253/I1250* H1253,5)</f>
        <v>27.66</v>
      </c>
      <c r="K1253" s="34"/>
    </row>
    <row r="1254" spans="1:27" x14ac:dyDescent="0.25">
      <c r="D1254" s="35" t="s">
        <v>764</v>
      </c>
      <c r="E1254" s="34"/>
      <c r="H1254" s="34"/>
      <c r="K1254" s="32">
        <f>SUM(J1252:J1253)</f>
        <v>59.91</v>
      </c>
    </row>
    <row r="1255" spans="1:27" x14ac:dyDescent="0.25">
      <c r="B1255" s="23" t="s">
        <v>765</v>
      </c>
      <c r="E1255" s="34"/>
      <c r="H1255" s="34"/>
      <c r="K1255" s="34"/>
    </row>
    <row r="1256" spans="1:27" x14ac:dyDescent="0.25">
      <c r="B1256" t="s">
        <v>1189</v>
      </c>
      <c r="C1256" t="s">
        <v>46</v>
      </c>
      <c r="D1256" t="s">
        <v>1190</v>
      </c>
      <c r="E1256" s="31">
        <v>1</v>
      </c>
      <c r="G1256" t="s">
        <v>749</v>
      </c>
      <c r="H1256" s="32">
        <v>375</v>
      </c>
      <c r="I1256" t="s">
        <v>750</v>
      </c>
      <c r="J1256" s="33">
        <f>ROUND(E1256* H1256,5)</f>
        <v>375</v>
      </c>
      <c r="K1256" s="34"/>
    </row>
    <row r="1257" spans="1:27" x14ac:dyDescent="0.25">
      <c r="D1257" s="35" t="s">
        <v>768</v>
      </c>
      <c r="E1257" s="34"/>
      <c r="H1257" s="34"/>
      <c r="K1257" s="32">
        <f>SUM(J1256:J1256)</f>
        <v>375</v>
      </c>
    </row>
    <row r="1258" spans="1:27" x14ac:dyDescent="0.25">
      <c r="D1258" s="35" t="s">
        <v>752</v>
      </c>
      <c r="E1258" s="34"/>
      <c r="H1258" s="34"/>
      <c r="K1258" s="36">
        <f>SUM(J1251:J1257)</f>
        <v>434.90999999999997</v>
      </c>
    </row>
    <row r="1259" spans="1:27" x14ac:dyDescent="0.25">
      <c r="D1259" s="35" t="s">
        <v>753</v>
      </c>
      <c r="E1259" s="34"/>
      <c r="H1259" s="34">
        <v>20</v>
      </c>
      <c r="I1259" t="s">
        <v>754</v>
      </c>
      <c r="K1259" s="32">
        <f>ROUND(H1259/100*K1258,5)</f>
        <v>86.981999999999999</v>
      </c>
    </row>
    <row r="1260" spans="1:27" x14ac:dyDescent="0.25">
      <c r="D1260" s="35" t="s">
        <v>755</v>
      </c>
      <c r="E1260" s="34"/>
      <c r="H1260" s="34"/>
      <c r="K1260" s="36">
        <f>SUM(K1258:K1259)</f>
        <v>521.89199999999994</v>
      </c>
    </row>
    <row r="1262" spans="1:27" ht="45" customHeight="1" x14ac:dyDescent="0.25">
      <c r="A1262" s="27" t="s">
        <v>1191</v>
      </c>
      <c r="B1262" s="27" t="s">
        <v>294</v>
      </c>
      <c r="C1262" s="28" t="s">
        <v>46</v>
      </c>
      <c r="D1262" s="7" t="s">
        <v>295</v>
      </c>
      <c r="E1262" s="6"/>
      <c r="F1262" s="6"/>
      <c r="G1262" s="28"/>
      <c r="H1262" s="29" t="s">
        <v>740</v>
      </c>
      <c r="I1262" s="5">
        <v>1</v>
      </c>
      <c r="J1262" s="4"/>
      <c r="K1262" s="30">
        <f>ROUND(K1272,2)</f>
        <v>592.69000000000005</v>
      </c>
      <c r="L1262" s="28"/>
      <c r="M1262" s="28"/>
      <c r="N1262" s="28"/>
      <c r="O1262" s="28"/>
      <c r="P1262" s="28"/>
      <c r="Q1262" s="28"/>
      <c r="R1262" s="28"/>
      <c r="S1262" s="28"/>
      <c r="T1262" s="28"/>
      <c r="U1262" s="28"/>
      <c r="V1262" s="28"/>
      <c r="W1262" s="28"/>
      <c r="X1262" s="28"/>
      <c r="Y1262" s="28"/>
      <c r="Z1262" s="28"/>
      <c r="AA1262" s="28"/>
    </row>
    <row r="1263" spans="1:27" x14ac:dyDescent="0.25">
      <c r="B1263" s="23" t="s">
        <v>758</v>
      </c>
    </row>
    <row r="1264" spans="1:27" x14ac:dyDescent="0.25">
      <c r="B1264" t="s">
        <v>759</v>
      </c>
      <c r="C1264" t="s">
        <v>712</v>
      </c>
      <c r="D1264" t="s">
        <v>760</v>
      </c>
      <c r="E1264" s="31">
        <v>1</v>
      </c>
      <c r="F1264" t="s">
        <v>761</v>
      </c>
      <c r="G1264" t="s">
        <v>749</v>
      </c>
      <c r="H1264" s="32">
        <v>32.25</v>
      </c>
      <c r="I1264" t="s">
        <v>750</v>
      </c>
      <c r="J1264" s="33">
        <f>ROUND(E1264/I1262* H1264,5)</f>
        <v>32.25</v>
      </c>
      <c r="K1264" s="34"/>
    </row>
    <row r="1265" spans="1:27" x14ac:dyDescent="0.25">
      <c r="B1265" t="s">
        <v>762</v>
      </c>
      <c r="C1265" t="s">
        <v>712</v>
      </c>
      <c r="D1265" t="s">
        <v>763</v>
      </c>
      <c r="E1265" s="31">
        <v>1</v>
      </c>
      <c r="F1265" t="s">
        <v>761</v>
      </c>
      <c r="G1265" t="s">
        <v>749</v>
      </c>
      <c r="H1265" s="32">
        <v>27.66</v>
      </c>
      <c r="I1265" t="s">
        <v>750</v>
      </c>
      <c r="J1265" s="33">
        <f>ROUND(E1265/I1262* H1265,5)</f>
        <v>27.66</v>
      </c>
      <c r="K1265" s="34"/>
    </row>
    <row r="1266" spans="1:27" x14ac:dyDescent="0.25">
      <c r="D1266" s="35" t="s">
        <v>764</v>
      </c>
      <c r="E1266" s="34"/>
      <c r="H1266" s="34"/>
      <c r="K1266" s="32">
        <f>SUM(J1264:J1265)</f>
        <v>59.91</v>
      </c>
    </row>
    <row r="1267" spans="1:27" x14ac:dyDescent="0.25">
      <c r="B1267" s="23" t="s">
        <v>765</v>
      </c>
      <c r="E1267" s="34"/>
      <c r="H1267" s="34"/>
      <c r="K1267" s="34"/>
    </row>
    <row r="1268" spans="1:27" x14ac:dyDescent="0.25">
      <c r="B1268" t="s">
        <v>1192</v>
      </c>
      <c r="C1268" t="s">
        <v>46</v>
      </c>
      <c r="D1268" t="s">
        <v>1193</v>
      </c>
      <c r="E1268" s="31">
        <v>1</v>
      </c>
      <c r="G1268" t="s">
        <v>749</v>
      </c>
      <c r="H1268" s="32">
        <v>434</v>
      </c>
      <c r="I1268" t="s">
        <v>750</v>
      </c>
      <c r="J1268" s="33">
        <f>ROUND(E1268* H1268,5)</f>
        <v>434</v>
      </c>
      <c r="K1268" s="34"/>
    </row>
    <row r="1269" spans="1:27" x14ac:dyDescent="0.25">
      <c r="D1269" s="35" t="s">
        <v>768</v>
      </c>
      <c r="E1269" s="34"/>
      <c r="H1269" s="34"/>
      <c r="K1269" s="32">
        <f>SUM(J1268:J1268)</f>
        <v>434</v>
      </c>
    </row>
    <row r="1270" spans="1:27" x14ac:dyDescent="0.25">
      <c r="D1270" s="35" t="s">
        <v>752</v>
      </c>
      <c r="E1270" s="34"/>
      <c r="H1270" s="34"/>
      <c r="K1270" s="36">
        <f>SUM(J1263:J1269)</f>
        <v>493.90999999999997</v>
      </c>
    </row>
    <row r="1271" spans="1:27" x14ac:dyDescent="0.25">
      <c r="D1271" s="35" t="s">
        <v>753</v>
      </c>
      <c r="E1271" s="34"/>
      <c r="H1271" s="34">
        <v>20</v>
      </c>
      <c r="I1271" t="s">
        <v>754</v>
      </c>
      <c r="K1271" s="32">
        <f>ROUND(H1271/100*K1270,5)</f>
        <v>98.781999999999996</v>
      </c>
    </row>
    <row r="1272" spans="1:27" x14ac:dyDescent="0.25">
      <c r="D1272" s="35" t="s">
        <v>755</v>
      </c>
      <c r="E1272" s="34"/>
      <c r="H1272" s="34"/>
      <c r="K1272" s="36">
        <f>SUM(K1270:K1271)</f>
        <v>592.69200000000001</v>
      </c>
    </row>
    <row r="1274" spans="1:27" ht="45" customHeight="1" x14ac:dyDescent="0.25">
      <c r="A1274" s="27" t="s">
        <v>1194</v>
      </c>
      <c r="B1274" s="27" t="s">
        <v>282</v>
      </c>
      <c r="C1274" s="28" t="s">
        <v>46</v>
      </c>
      <c r="D1274" s="7" t="s">
        <v>283</v>
      </c>
      <c r="E1274" s="6"/>
      <c r="F1274" s="6"/>
      <c r="G1274" s="28"/>
      <c r="H1274" s="29" t="s">
        <v>740</v>
      </c>
      <c r="I1274" s="5">
        <v>1</v>
      </c>
      <c r="J1274" s="4"/>
      <c r="K1274" s="30">
        <f>ROUND(K1286,2)</f>
        <v>415.59</v>
      </c>
      <c r="L1274" s="28"/>
      <c r="M1274" s="28"/>
      <c r="N1274" s="28"/>
      <c r="O1274" s="28"/>
      <c r="P1274" s="28"/>
      <c r="Q1274" s="28"/>
      <c r="R1274" s="28"/>
      <c r="S1274" s="28"/>
      <c r="T1274" s="28"/>
      <c r="U1274" s="28"/>
      <c r="V1274" s="28"/>
      <c r="W1274" s="28"/>
      <c r="X1274" s="28"/>
      <c r="Y1274" s="28"/>
      <c r="Z1274" s="28"/>
      <c r="AA1274" s="28"/>
    </row>
    <row r="1275" spans="1:27" x14ac:dyDescent="0.25">
      <c r="B1275" s="23" t="s">
        <v>758</v>
      </c>
    </row>
    <row r="1276" spans="1:27" x14ac:dyDescent="0.25">
      <c r="B1276" t="s">
        <v>762</v>
      </c>
      <c r="C1276" t="s">
        <v>712</v>
      </c>
      <c r="D1276" t="s">
        <v>763</v>
      </c>
      <c r="E1276" s="31">
        <v>0.4</v>
      </c>
      <c r="F1276" t="s">
        <v>761</v>
      </c>
      <c r="G1276" t="s">
        <v>749</v>
      </c>
      <c r="H1276" s="32">
        <v>27.66</v>
      </c>
      <c r="I1276" t="s">
        <v>750</v>
      </c>
      <c r="J1276" s="33">
        <f>ROUND(E1276/I1274* H1276,5)</f>
        <v>11.064</v>
      </c>
      <c r="K1276" s="34"/>
    </row>
    <row r="1277" spans="1:27" x14ac:dyDescent="0.25">
      <c r="B1277" t="s">
        <v>759</v>
      </c>
      <c r="C1277" t="s">
        <v>712</v>
      </c>
      <c r="D1277" t="s">
        <v>760</v>
      </c>
      <c r="E1277" s="31">
        <v>0.4</v>
      </c>
      <c r="F1277" t="s">
        <v>761</v>
      </c>
      <c r="G1277" t="s">
        <v>749</v>
      </c>
      <c r="H1277" s="32">
        <v>32.25</v>
      </c>
      <c r="I1277" t="s">
        <v>750</v>
      </c>
      <c r="J1277" s="33">
        <f>ROUND(E1277/I1274* H1277,5)</f>
        <v>12.9</v>
      </c>
      <c r="K1277" s="34"/>
    </row>
    <row r="1278" spans="1:27" x14ac:dyDescent="0.25">
      <c r="D1278" s="35" t="s">
        <v>764</v>
      </c>
      <c r="E1278" s="34"/>
      <c r="H1278" s="34"/>
      <c r="K1278" s="32">
        <f>SUM(J1276:J1277)</f>
        <v>23.963999999999999</v>
      </c>
    </row>
    <row r="1279" spans="1:27" x14ac:dyDescent="0.25">
      <c r="B1279" s="23" t="s">
        <v>765</v>
      </c>
      <c r="E1279" s="34"/>
      <c r="H1279" s="34"/>
      <c r="K1279" s="34"/>
    </row>
    <row r="1280" spans="1:27" x14ac:dyDescent="0.25">
      <c r="B1280" t="s">
        <v>1195</v>
      </c>
      <c r="C1280" t="s">
        <v>46</v>
      </c>
      <c r="D1280" t="s">
        <v>283</v>
      </c>
      <c r="E1280" s="31">
        <v>1</v>
      </c>
      <c r="G1280" t="s">
        <v>749</v>
      </c>
      <c r="H1280" s="32">
        <v>322</v>
      </c>
      <c r="I1280" t="s">
        <v>750</v>
      </c>
      <c r="J1280" s="33">
        <f>ROUND(E1280* H1280,5)</f>
        <v>322</v>
      </c>
      <c r="K1280" s="34"/>
    </row>
    <row r="1281" spans="1:27" x14ac:dyDescent="0.25">
      <c r="D1281" s="35" t="s">
        <v>768</v>
      </c>
      <c r="E1281" s="34"/>
      <c r="H1281" s="34"/>
      <c r="K1281" s="32">
        <f>SUM(J1280:J1280)</f>
        <v>322</v>
      </c>
    </row>
    <row r="1282" spans="1:27" x14ac:dyDescent="0.25">
      <c r="E1282" s="34"/>
      <c r="H1282" s="34"/>
      <c r="K1282" s="34"/>
    </row>
    <row r="1283" spans="1:27" x14ac:dyDescent="0.25">
      <c r="D1283" s="35" t="s">
        <v>770</v>
      </c>
      <c r="E1283" s="34"/>
      <c r="H1283" s="34">
        <v>1.5</v>
      </c>
      <c r="I1283" t="s">
        <v>754</v>
      </c>
      <c r="J1283">
        <f>ROUND(H1283/100*K1278,5)</f>
        <v>0.35946</v>
      </c>
      <c r="K1283" s="34"/>
    </row>
    <row r="1284" spans="1:27" x14ac:dyDescent="0.25">
      <c r="D1284" s="35" t="s">
        <v>752</v>
      </c>
      <c r="E1284" s="34"/>
      <c r="H1284" s="34"/>
      <c r="K1284" s="36">
        <f>SUM(J1275:J1283)</f>
        <v>346.32346000000001</v>
      </c>
    </row>
    <row r="1285" spans="1:27" x14ac:dyDescent="0.25">
      <c r="D1285" s="35" t="s">
        <v>753</v>
      </c>
      <c r="E1285" s="34"/>
      <c r="H1285" s="34">
        <v>20</v>
      </c>
      <c r="I1285" t="s">
        <v>754</v>
      </c>
      <c r="K1285" s="32">
        <f>ROUND(H1285/100*K1284,5)</f>
        <v>69.264690000000002</v>
      </c>
    </row>
    <row r="1286" spans="1:27" x14ac:dyDescent="0.25">
      <c r="D1286" s="35" t="s">
        <v>755</v>
      </c>
      <c r="E1286" s="34"/>
      <c r="H1286" s="34"/>
      <c r="K1286" s="36">
        <f>SUM(K1284:K1285)</f>
        <v>415.58815000000004</v>
      </c>
    </row>
    <row r="1288" spans="1:27" ht="45" customHeight="1" x14ac:dyDescent="0.25">
      <c r="A1288" s="27" t="s">
        <v>1196</v>
      </c>
      <c r="B1288" s="27" t="s">
        <v>280</v>
      </c>
      <c r="C1288" s="28" t="s">
        <v>46</v>
      </c>
      <c r="D1288" s="7" t="s">
        <v>281</v>
      </c>
      <c r="E1288" s="6"/>
      <c r="F1288" s="6"/>
      <c r="G1288" s="28"/>
      <c r="H1288" s="29" t="s">
        <v>740</v>
      </c>
      <c r="I1288" s="5">
        <v>1</v>
      </c>
      <c r="J1288" s="4"/>
      <c r="K1288" s="30">
        <f>ROUND(K1300,2)</f>
        <v>445.59</v>
      </c>
      <c r="L1288" s="28"/>
      <c r="M1288" s="28"/>
      <c r="N1288" s="28"/>
      <c r="O1288" s="28"/>
      <c r="P1288" s="28"/>
      <c r="Q1288" s="28"/>
      <c r="R1288" s="28"/>
      <c r="S1288" s="28"/>
      <c r="T1288" s="28"/>
      <c r="U1288" s="28"/>
      <c r="V1288" s="28"/>
      <c r="W1288" s="28"/>
      <c r="X1288" s="28"/>
      <c r="Y1288" s="28"/>
      <c r="Z1288" s="28"/>
      <c r="AA1288" s="28"/>
    </row>
    <row r="1289" spans="1:27" x14ac:dyDescent="0.25">
      <c r="B1289" s="23" t="s">
        <v>758</v>
      </c>
    </row>
    <row r="1290" spans="1:27" x14ac:dyDescent="0.25">
      <c r="B1290" t="s">
        <v>759</v>
      </c>
      <c r="C1290" t="s">
        <v>712</v>
      </c>
      <c r="D1290" t="s">
        <v>760</v>
      </c>
      <c r="E1290" s="31">
        <v>0.4</v>
      </c>
      <c r="F1290" t="s">
        <v>761</v>
      </c>
      <c r="G1290" t="s">
        <v>749</v>
      </c>
      <c r="H1290" s="32">
        <v>32.25</v>
      </c>
      <c r="I1290" t="s">
        <v>750</v>
      </c>
      <c r="J1290" s="33">
        <f>ROUND(E1290/I1288* H1290,5)</f>
        <v>12.9</v>
      </c>
      <c r="K1290" s="34"/>
    </row>
    <row r="1291" spans="1:27" x14ac:dyDescent="0.25">
      <c r="B1291" t="s">
        <v>762</v>
      </c>
      <c r="C1291" t="s">
        <v>712</v>
      </c>
      <c r="D1291" t="s">
        <v>763</v>
      </c>
      <c r="E1291" s="31">
        <v>0.4</v>
      </c>
      <c r="F1291" t="s">
        <v>761</v>
      </c>
      <c r="G1291" t="s">
        <v>749</v>
      </c>
      <c r="H1291" s="32">
        <v>27.66</v>
      </c>
      <c r="I1291" t="s">
        <v>750</v>
      </c>
      <c r="J1291" s="33">
        <f>ROUND(E1291/I1288* H1291,5)</f>
        <v>11.064</v>
      </c>
      <c r="K1291" s="34"/>
    </row>
    <row r="1292" spans="1:27" x14ac:dyDescent="0.25">
      <c r="D1292" s="35" t="s">
        <v>764</v>
      </c>
      <c r="E1292" s="34"/>
      <c r="H1292" s="34"/>
      <c r="K1292" s="32">
        <f>SUM(J1290:J1291)</f>
        <v>23.963999999999999</v>
      </c>
    </row>
    <row r="1293" spans="1:27" x14ac:dyDescent="0.25">
      <c r="B1293" s="23" t="s">
        <v>765</v>
      </c>
      <c r="E1293" s="34"/>
      <c r="H1293" s="34"/>
      <c r="K1293" s="34"/>
    </row>
    <row r="1294" spans="1:27" x14ac:dyDescent="0.25">
      <c r="B1294" t="s">
        <v>1197</v>
      </c>
      <c r="C1294" t="s">
        <v>46</v>
      </c>
      <c r="D1294" t="s">
        <v>281</v>
      </c>
      <c r="E1294" s="31">
        <v>1</v>
      </c>
      <c r="G1294" t="s">
        <v>749</v>
      </c>
      <c r="H1294" s="32">
        <v>347</v>
      </c>
      <c r="I1294" t="s">
        <v>750</v>
      </c>
      <c r="J1294" s="33">
        <f>ROUND(E1294* H1294,5)</f>
        <v>347</v>
      </c>
      <c r="K1294" s="34"/>
    </row>
    <row r="1295" spans="1:27" x14ac:dyDescent="0.25">
      <c r="D1295" s="35" t="s">
        <v>768</v>
      </c>
      <c r="E1295" s="34"/>
      <c r="H1295" s="34"/>
      <c r="K1295" s="32">
        <f>SUM(J1294:J1294)</f>
        <v>347</v>
      </c>
    </row>
    <row r="1296" spans="1:27" x14ac:dyDescent="0.25">
      <c r="E1296" s="34"/>
      <c r="H1296" s="34"/>
      <c r="K1296" s="34"/>
    </row>
    <row r="1297" spans="1:27" x14ac:dyDescent="0.25">
      <c r="D1297" s="35" t="s">
        <v>770</v>
      </c>
      <c r="E1297" s="34"/>
      <c r="H1297" s="34">
        <v>1.5</v>
      </c>
      <c r="I1297" t="s">
        <v>754</v>
      </c>
      <c r="J1297">
        <f>ROUND(H1297/100*K1292,5)</f>
        <v>0.35946</v>
      </c>
      <c r="K1297" s="34"/>
    </row>
    <row r="1298" spans="1:27" x14ac:dyDescent="0.25">
      <c r="D1298" s="35" t="s">
        <v>752</v>
      </c>
      <c r="E1298" s="34"/>
      <c r="H1298" s="34"/>
      <c r="K1298" s="36">
        <f>SUM(J1289:J1297)</f>
        <v>371.32346000000001</v>
      </c>
    </row>
    <row r="1299" spans="1:27" x14ac:dyDescent="0.25">
      <c r="D1299" s="35" t="s">
        <v>753</v>
      </c>
      <c r="E1299" s="34"/>
      <c r="H1299" s="34">
        <v>20</v>
      </c>
      <c r="I1299" t="s">
        <v>754</v>
      </c>
      <c r="K1299" s="32">
        <f>ROUND(H1299/100*K1298,5)</f>
        <v>74.264690000000002</v>
      </c>
    </row>
    <row r="1300" spans="1:27" x14ac:dyDescent="0.25">
      <c r="D1300" s="35" t="s">
        <v>755</v>
      </c>
      <c r="E1300" s="34"/>
      <c r="H1300" s="34"/>
      <c r="K1300" s="36">
        <f>SUM(K1298:K1299)</f>
        <v>445.58815000000004</v>
      </c>
    </row>
    <row r="1302" spans="1:27" ht="45" customHeight="1" x14ac:dyDescent="0.25">
      <c r="A1302" s="27" t="s">
        <v>1198</v>
      </c>
      <c r="B1302" s="27" t="s">
        <v>707</v>
      </c>
      <c r="C1302" s="28" t="s">
        <v>46</v>
      </c>
      <c r="D1302" s="7" t="s">
        <v>708</v>
      </c>
      <c r="E1302" s="6"/>
      <c r="F1302" s="6"/>
      <c r="G1302" s="28"/>
      <c r="H1302" s="29" t="s">
        <v>740</v>
      </c>
      <c r="I1302" s="5">
        <v>1</v>
      </c>
      <c r="J1302" s="4"/>
      <c r="K1302" s="30">
        <f>ROUND(K1312,2)</f>
        <v>1734.61</v>
      </c>
      <c r="L1302" s="28"/>
      <c r="M1302" s="28"/>
      <c r="N1302" s="28"/>
      <c r="O1302" s="28"/>
      <c r="P1302" s="28"/>
      <c r="Q1302" s="28"/>
      <c r="R1302" s="28"/>
      <c r="S1302" s="28"/>
      <c r="T1302" s="28"/>
      <c r="U1302" s="28"/>
      <c r="V1302" s="28"/>
      <c r="W1302" s="28"/>
      <c r="X1302" s="28"/>
      <c r="Y1302" s="28"/>
      <c r="Z1302" s="28"/>
      <c r="AA1302" s="28"/>
    </row>
    <row r="1303" spans="1:27" x14ac:dyDescent="0.25">
      <c r="B1303" s="23" t="s">
        <v>758</v>
      </c>
    </row>
    <row r="1304" spans="1:27" x14ac:dyDescent="0.25">
      <c r="B1304" t="s">
        <v>759</v>
      </c>
      <c r="C1304" t="s">
        <v>712</v>
      </c>
      <c r="D1304" t="s">
        <v>760</v>
      </c>
      <c r="E1304" s="31">
        <v>2</v>
      </c>
      <c r="F1304" t="s">
        <v>761</v>
      </c>
      <c r="G1304" t="s">
        <v>749</v>
      </c>
      <c r="H1304" s="32">
        <v>32.25</v>
      </c>
      <c r="I1304" t="s">
        <v>750</v>
      </c>
      <c r="J1304" s="33">
        <f>ROUND(E1304/I1302* H1304,5)</f>
        <v>64.5</v>
      </c>
      <c r="K1304" s="34"/>
    </row>
    <row r="1305" spans="1:27" x14ac:dyDescent="0.25">
      <c r="B1305" t="s">
        <v>762</v>
      </c>
      <c r="C1305" t="s">
        <v>712</v>
      </c>
      <c r="D1305" t="s">
        <v>763</v>
      </c>
      <c r="E1305" s="31">
        <v>2</v>
      </c>
      <c r="F1305" t="s">
        <v>761</v>
      </c>
      <c r="G1305" t="s">
        <v>749</v>
      </c>
      <c r="H1305" s="32">
        <v>27.66</v>
      </c>
      <c r="I1305" t="s">
        <v>750</v>
      </c>
      <c r="J1305" s="33">
        <f>ROUND(E1305/I1302* H1305,5)</f>
        <v>55.32</v>
      </c>
      <c r="K1305" s="34"/>
    </row>
    <row r="1306" spans="1:27" x14ac:dyDescent="0.25">
      <c r="D1306" s="35" t="s">
        <v>764</v>
      </c>
      <c r="E1306" s="34"/>
      <c r="H1306" s="34"/>
      <c r="K1306" s="32">
        <f>SUM(J1304:J1305)</f>
        <v>119.82</v>
      </c>
    </row>
    <row r="1307" spans="1:27" x14ac:dyDescent="0.25">
      <c r="B1307" s="23" t="s">
        <v>765</v>
      </c>
      <c r="E1307" s="34"/>
      <c r="H1307" s="34"/>
      <c r="K1307" s="34"/>
    </row>
    <row r="1308" spans="1:27" x14ac:dyDescent="0.25">
      <c r="B1308" t="s">
        <v>1199</v>
      </c>
      <c r="C1308" t="s">
        <v>46</v>
      </c>
      <c r="D1308" t="s">
        <v>1200</v>
      </c>
      <c r="E1308" s="31">
        <v>1</v>
      </c>
      <c r="G1308" t="s">
        <v>749</v>
      </c>
      <c r="H1308" s="32">
        <v>1325.69</v>
      </c>
      <c r="I1308" t="s">
        <v>750</v>
      </c>
      <c r="J1308" s="33">
        <f>ROUND(E1308* H1308,5)</f>
        <v>1325.69</v>
      </c>
      <c r="K1308" s="34"/>
    </row>
    <row r="1309" spans="1:27" x14ac:dyDescent="0.25">
      <c r="D1309" s="35" t="s">
        <v>768</v>
      </c>
      <c r="E1309" s="34"/>
      <c r="H1309" s="34"/>
      <c r="K1309" s="32">
        <f>SUM(J1308:J1308)</f>
        <v>1325.69</v>
      </c>
    </row>
    <row r="1310" spans="1:27" x14ac:dyDescent="0.25">
      <c r="D1310" s="35" t="s">
        <v>752</v>
      </c>
      <c r="E1310" s="34"/>
      <c r="H1310" s="34"/>
      <c r="K1310" s="36">
        <f>SUM(J1303:J1309)</f>
        <v>1445.51</v>
      </c>
    </row>
    <row r="1311" spans="1:27" x14ac:dyDescent="0.25">
      <c r="D1311" s="35" t="s">
        <v>753</v>
      </c>
      <c r="E1311" s="34"/>
      <c r="H1311" s="34">
        <v>20</v>
      </c>
      <c r="I1311" t="s">
        <v>754</v>
      </c>
      <c r="K1311" s="32">
        <f>ROUND(H1311/100*K1310,5)</f>
        <v>289.10199999999998</v>
      </c>
    </row>
    <row r="1312" spans="1:27" x14ac:dyDescent="0.25">
      <c r="D1312" s="35" t="s">
        <v>755</v>
      </c>
      <c r="E1312" s="34"/>
      <c r="H1312" s="34"/>
      <c r="K1312" s="36">
        <f>SUM(K1310:K1311)</f>
        <v>1734.6120000000001</v>
      </c>
    </row>
    <row r="1314" spans="1:27" ht="45" customHeight="1" x14ac:dyDescent="0.25">
      <c r="A1314" s="27" t="s">
        <v>1201</v>
      </c>
      <c r="B1314" s="27" t="s">
        <v>317</v>
      </c>
      <c r="C1314" s="28" t="s">
        <v>46</v>
      </c>
      <c r="D1314" s="7" t="s">
        <v>318</v>
      </c>
      <c r="E1314" s="6"/>
      <c r="F1314" s="6"/>
      <c r="G1314" s="28"/>
      <c r="H1314" s="29" t="s">
        <v>740</v>
      </c>
      <c r="I1314" s="5">
        <v>1</v>
      </c>
      <c r="J1314" s="4"/>
      <c r="K1314" s="30">
        <f>ROUND(K1327,2)</f>
        <v>1244.9100000000001</v>
      </c>
      <c r="L1314" s="28"/>
      <c r="M1314" s="28"/>
      <c r="N1314" s="28"/>
      <c r="O1314" s="28"/>
      <c r="P1314" s="28"/>
      <c r="Q1314" s="28"/>
      <c r="R1314" s="28"/>
      <c r="S1314" s="28"/>
      <c r="T1314" s="28"/>
      <c r="U1314" s="28"/>
      <c r="V1314" s="28"/>
      <c r="W1314" s="28"/>
      <c r="X1314" s="28"/>
      <c r="Y1314" s="28"/>
      <c r="Z1314" s="28"/>
      <c r="AA1314" s="28"/>
    </row>
    <row r="1315" spans="1:27" x14ac:dyDescent="0.25">
      <c r="B1315" s="23" t="s">
        <v>758</v>
      </c>
    </row>
    <row r="1316" spans="1:27" x14ac:dyDescent="0.25">
      <c r="B1316" t="s">
        <v>759</v>
      </c>
      <c r="C1316" t="s">
        <v>712</v>
      </c>
      <c r="D1316" t="s">
        <v>760</v>
      </c>
      <c r="E1316" s="31">
        <v>1.5</v>
      </c>
      <c r="F1316" t="s">
        <v>761</v>
      </c>
      <c r="G1316" t="s">
        <v>749</v>
      </c>
      <c r="H1316" s="32">
        <v>32.25</v>
      </c>
      <c r="I1316" t="s">
        <v>750</v>
      </c>
      <c r="J1316" s="33">
        <f>ROUND(E1316/I1314* H1316,5)</f>
        <v>48.375</v>
      </c>
      <c r="K1316" s="34"/>
    </row>
    <row r="1317" spans="1:27" x14ac:dyDescent="0.25">
      <c r="B1317" t="s">
        <v>762</v>
      </c>
      <c r="C1317" t="s">
        <v>712</v>
      </c>
      <c r="D1317" t="s">
        <v>763</v>
      </c>
      <c r="E1317" s="31">
        <v>1.5</v>
      </c>
      <c r="F1317" t="s">
        <v>761</v>
      </c>
      <c r="G1317" t="s">
        <v>749</v>
      </c>
      <c r="H1317" s="32">
        <v>27.66</v>
      </c>
      <c r="I1317" t="s">
        <v>750</v>
      </c>
      <c r="J1317" s="33">
        <f>ROUND(E1317/I1314* H1317,5)</f>
        <v>41.49</v>
      </c>
      <c r="K1317" s="34"/>
    </row>
    <row r="1318" spans="1:27" x14ac:dyDescent="0.25">
      <c r="D1318" s="35" t="s">
        <v>764</v>
      </c>
      <c r="E1318" s="34"/>
      <c r="H1318" s="34"/>
      <c r="K1318" s="32">
        <f>SUM(J1316:J1317)</f>
        <v>89.865000000000009</v>
      </c>
    </row>
    <row r="1319" spans="1:27" x14ac:dyDescent="0.25">
      <c r="B1319" s="23" t="s">
        <v>765</v>
      </c>
      <c r="E1319" s="34"/>
      <c r="H1319" s="34"/>
      <c r="K1319" s="34"/>
    </row>
    <row r="1320" spans="1:27" x14ac:dyDescent="0.25">
      <c r="B1320" t="s">
        <v>1202</v>
      </c>
      <c r="C1320" t="s">
        <v>46</v>
      </c>
      <c r="D1320" t="s">
        <v>1203</v>
      </c>
      <c r="E1320" s="31">
        <v>2</v>
      </c>
      <c r="G1320" t="s">
        <v>749</v>
      </c>
      <c r="H1320" s="32">
        <v>19.28</v>
      </c>
      <c r="I1320" t="s">
        <v>750</v>
      </c>
      <c r="J1320" s="33">
        <f>ROUND(E1320* H1320,5)</f>
        <v>38.56</v>
      </c>
      <c r="K1320" s="34"/>
    </row>
    <row r="1321" spans="1:27" x14ac:dyDescent="0.25">
      <c r="B1321" t="s">
        <v>1204</v>
      </c>
      <c r="C1321" t="s">
        <v>46</v>
      </c>
      <c r="D1321" t="s">
        <v>318</v>
      </c>
      <c r="E1321" s="31">
        <v>1</v>
      </c>
      <c r="G1321" t="s">
        <v>749</v>
      </c>
      <c r="H1321" s="32">
        <v>906.75</v>
      </c>
      <c r="I1321" t="s">
        <v>750</v>
      </c>
      <c r="J1321" s="33">
        <f>ROUND(E1321* H1321,5)</f>
        <v>906.75</v>
      </c>
      <c r="K1321" s="34"/>
    </row>
    <row r="1322" spans="1:27" x14ac:dyDescent="0.25">
      <c r="D1322" s="35" t="s">
        <v>768</v>
      </c>
      <c r="E1322" s="34"/>
      <c r="H1322" s="34"/>
      <c r="K1322" s="32">
        <f>SUM(J1320:J1321)</f>
        <v>945.31</v>
      </c>
    </row>
    <row r="1323" spans="1:27" x14ac:dyDescent="0.25">
      <c r="E1323" s="34"/>
      <c r="H1323" s="34"/>
      <c r="K1323" s="34"/>
    </row>
    <row r="1324" spans="1:27" x14ac:dyDescent="0.25">
      <c r="D1324" s="35" t="s">
        <v>770</v>
      </c>
      <c r="E1324" s="34"/>
      <c r="H1324" s="34">
        <v>2.5</v>
      </c>
      <c r="I1324" t="s">
        <v>754</v>
      </c>
      <c r="J1324">
        <f>ROUND(H1324/100*K1318,5)</f>
        <v>2.2466300000000001</v>
      </c>
      <c r="K1324" s="34"/>
    </row>
    <row r="1325" spans="1:27" x14ac:dyDescent="0.25">
      <c r="D1325" s="35" t="s">
        <v>752</v>
      </c>
      <c r="E1325" s="34"/>
      <c r="H1325" s="34"/>
      <c r="K1325" s="36">
        <f>SUM(J1315:J1324)</f>
        <v>1037.4216300000001</v>
      </c>
    </row>
    <row r="1326" spans="1:27" x14ac:dyDescent="0.25">
      <c r="D1326" s="35" t="s">
        <v>753</v>
      </c>
      <c r="E1326" s="34"/>
      <c r="H1326" s="34">
        <v>20</v>
      </c>
      <c r="I1326" t="s">
        <v>754</v>
      </c>
      <c r="K1326" s="32">
        <f>ROUND(H1326/100*K1325,5)</f>
        <v>207.48433</v>
      </c>
    </row>
    <row r="1327" spans="1:27" x14ac:dyDescent="0.25">
      <c r="D1327" s="35" t="s">
        <v>755</v>
      </c>
      <c r="E1327" s="34"/>
      <c r="H1327" s="34"/>
      <c r="K1327" s="36">
        <f>SUM(K1325:K1326)</f>
        <v>1244.9059600000001</v>
      </c>
    </row>
    <row r="1329" spans="1:27" ht="45" customHeight="1" x14ac:dyDescent="0.25">
      <c r="A1329" s="27" t="s">
        <v>1205</v>
      </c>
      <c r="B1329" s="27" t="s">
        <v>319</v>
      </c>
      <c r="C1329" s="28" t="s">
        <v>46</v>
      </c>
      <c r="D1329" s="7" t="s">
        <v>320</v>
      </c>
      <c r="E1329" s="6"/>
      <c r="F1329" s="6"/>
      <c r="G1329" s="28"/>
      <c r="H1329" s="29" t="s">
        <v>740</v>
      </c>
      <c r="I1329" s="5">
        <v>1</v>
      </c>
      <c r="J1329" s="4"/>
      <c r="K1329" s="30">
        <f>ROUND(K1342,2)</f>
        <v>1313.92</v>
      </c>
      <c r="L1329" s="28"/>
      <c r="M1329" s="28"/>
      <c r="N1329" s="28"/>
      <c r="O1329" s="28"/>
      <c r="P1329" s="28"/>
      <c r="Q1329" s="28"/>
      <c r="R1329" s="28"/>
      <c r="S1329" s="28"/>
      <c r="T1329" s="28"/>
      <c r="U1329" s="28"/>
      <c r="V1329" s="28"/>
      <c r="W1329" s="28"/>
      <c r="X1329" s="28"/>
      <c r="Y1329" s="28"/>
      <c r="Z1329" s="28"/>
      <c r="AA1329" s="28"/>
    </row>
    <row r="1330" spans="1:27" x14ac:dyDescent="0.25">
      <c r="B1330" s="23" t="s">
        <v>758</v>
      </c>
    </row>
    <row r="1331" spans="1:27" x14ac:dyDescent="0.25">
      <c r="B1331" t="s">
        <v>762</v>
      </c>
      <c r="C1331" t="s">
        <v>712</v>
      </c>
      <c r="D1331" t="s">
        <v>763</v>
      </c>
      <c r="E1331" s="31">
        <v>1.5</v>
      </c>
      <c r="F1331" t="s">
        <v>761</v>
      </c>
      <c r="G1331" t="s">
        <v>749</v>
      </c>
      <c r="H1331" s="32">
        <v>27.66</v>
      </c>
      <c r="I1331" t="s">
        <v>750</v>
      </c>
      <c r="J1331" s="33">
        <f>ROUND(E1331/I1329* H1331,5)</f>
        <v>41.49</v>
      </c>
      <c r="K1331" s="34"/>
    </row>
    <row r="1332" spans="1:27" x14ac:dyDescent="0.25">
      <c r="B1332" t="s">
        <v>759</v>
      </c>
      <c r="C1332" t="s">
        <v>712</v>
      </c>
      <c r="D1332" t="s">
        <v>760</v>
      </c>
      <c r="E1332" s="31">
        <v>1.5</v>
      </c>
      <c r="F1332" t="s">
        <v>761</v>
      </c>
      <c r="G1332" t="s">
        <v>749</v>
      </c>
      <c r="H1332" s="32">
        <v>32.25</v>
      </c>
      <c r="I1332" t="s">
        <v>750</v>
      </c>
      <c r="J1332" s="33">
        <f>ROUND(E1332/I1329* H1332,5)</f>
        <v>48.375</v>
      </c>
      <c r="K1332" s="34"/>
    </row>
    <row r="1333" spans="1:27" x14ac:dyDescent="0.25">
      <c r="D1333" s="35" t="s">
        <v>764</v>
      </c>
      <c r="E1333" s="34"/>
      <c r="H1333" s="34"/>
      <c r="K1333" s="32">
        <f>SUM(J1331:J1332)</f>
        <v>89.865000000000009</v>
      </c>
    </row>
    <row r="1334" spans="1:27" x14ac:dyDescent="0.25">
      <c r="B1334" s="23" t="s">
        <v>765</v>
      </c>
      <c r="E1334" s="34"/>
      <c r="H1334" s="34"/>
      <c r="K1334" s="34"/>
    </row>
    <row r="1335" spans="1:27" x14ac:dyDescent="0.25">
      <c r="B1335" t="s">
        <v>1206</v>
      </c>
      <c r="C1335" t="s">
        <v>46</v>
      </c>
      <c r="D1335" t="s">
        <v>320</v>
      </c>
      <c r="E1335" s="31">
        <v>1</v>
      </c>
      <c r="G1335" t="s">
        <v>749</v>
      </c>
      <c r="H1335" s="32">
        <v>964.26</v>
      </c>
      <c r="I1335" t="s">
        <v>750</v>
      </c>
      <c r="J1335" s="33">
        <f>ROUND(E1335* H1335,5)</f>
        <v>964.26</v>
      </c>
      <c r="K1335" s="34"/>
    </row>
    <row r="1336" spans="1:27" x14ac:dyDescent="0.25">
      <c r="B1336" t="s">
        <v>1202</v>
      </c>
      <c r="C1336" t="s">
        <v>46</v>
      </c>
      <c r="D1336" t="s">
        <v>1203</v>
      </c>
      <c r="E1336" s="31">
        <v>2</v>
      </c>
      <c r="G1336" t="s">
        <v>749</v>
      </c>
      <c r="H1336" s="32">
        <v>19.28</v>
      </c>
      <c r="I1336" t="s">
        <v>750</v>
      </c>
      <c r="J1336" s="33">
        <f>ROUND(E1336* H1336,5)</f>
        <v>38.56</v>
      </c>
      <c r="K1336" s="34"/>
    </row>
    <row r="1337" spans="1:27" x14ac:dyDescent="0.25">
      <c r="D1337" s="35" t="s">
        <v>768</v>
      </c>
      <c r="E1337" s="34"/>
      <c r="H1337" s="34"/>
      <c r="K1337" s="32">
        <f>SUM(J1335:J1336)</f>
        <v>1002.8199999999999</v>
      </c>
    </row>
    <row r="1338" spans="1:27" x14ac:dyDescent="0.25">
      <c r="E1338" s="34"/>
      <c r="H1338" s="34"/>
      <c r="K1338" s="34"/>
    </row>
    <row r="1339" spans="1:27" x14ac:dyDescent="0.25">
      <c r="D1339" s="35" t="s">
        <v>770</v>
      </c>
      <c r="E1339" s="34"/>
      <c r="H1339" s="34">
        <v>2.5</v>
      </c>
      <c r="I1339" t="s">
        <v>754</v>
      </c>
      <c r="J1339">
        <f>ROUND(H1339/100*K1333,5)</f>
        <v>2.2466300000000001</v>
      </c>
      <c r="K1339" s="34"/>
    </row>
    <row r="1340" spans="1:27" x14ac:dyDescent="0.25">
      <c r="D1340" s="35" t="s">
        <v>752</v>
      </c>
      <c r="E1340" s="34"/>
      <c r="H1340" s="34"/>
      <c r="K1340" s="36">
        <f>SUM(J1330:J1339)</f>
        <v>1094.93163</v>
      </c>
    </row>
    <row r="1341" spans="1:27" x14ac:dyDescent="0.25">
      <c r="D1341" s="35" t="s">
        <v>753</v>
      </c>
      <c r="E1341" s="34"/>
      <c r="H1341" s="34">
        <v>20</v>
      </c>
      <c r="I1341" t="s">
        <v>754</v>
      </c>
      <c r="K1341" s="32">
        <f>ROUND(H1341/100*K1340,5)</f>
        <v>218.98633000000001</v>
      </c>
    </row>
    <row r="1342" spans="1:27" x14ac:dyDescent="0.25">
      <c r="D1342" s="35" t="s">
        <v>755</v>
      </c>
      <c r="E1342" s="34"/>
      <c r="H1342" s="34"/>
      <c r="K1342" s="36">
        <f>SUM(K1340:K1341)</f>
        <v>1313.91796</v>
      </c>
    </row>
    <row r="1344" spans="1:27" ht="45" customHeight="1" x14ac:dyDescent="0.25">
      <c r="A1344" s="27" t="s">
        <v>1207</v>
      </c>
      <c r="B1344" s="27" t="s">
        <v>335</v>
      </c>
      <c r="C1344" s="28" t="s">
        <v>46</v>
      </c>
      <c r="D1344" s="7" t="s">
        <v>336</v>
      </c>
      <c r="E1344" s="6"/>
      <c r="F1344" s="6"/>
      <c r="G1344" s="28"/>
      <c r="H1344" s="29" t="s">
        <v>740</v>
      </c>
      <c r="I1344" s="5">
        <v>1</v>
      </c>
      <c r="J1344" s="4"/>
      <c r="K1344" s="30">
        <f>ROUND(K1356,2)</f>
        <v>37.51</v>
      </c>
      <c r="L1344" s="28"/>
      <c r="M1344" s="28"/>
      <c r="N1344" s="28"/>
      <c r="O1344" s="28"/>
      <c r="P1344" s="28"/>
      <c r="Q1344" s="28"/>
      <c r="R1344" s="28"/>
      <c r="S1344" s="28"/>
      <c r="T1344" s="28"/>
      <c r="U1344" s="28"/>
      <c r="V1344" s="28"/>
      <c r="W1344" s="28"/>
      <c r="X1344" s="28"/>
      <c r="Y1344" s="28"/>
      <c r="Z1344" s="28"/>
      <c r="AA1344" s="28"/>
    </row>
    <row r="1345" spans="1:27" x14ac:dyDescent="0.25">
      <c r="B1345" s="23" t="s">
        <v>758</v>
      </c>
    </row>
    <row r="1346" spans="1:27" x14ac:dyDescent="0.25">
      <c r="B1346" t="s">
        <v>815</v>
      </c>
      <c r="C1346" t="s">
        <v>712</v>
      </c>
      <c r="D1346" t="s">
        <v>816</v>
      </c>
      <c r="E1346" s="31">
        <v>0.3</v>
      </c>
      <c r="F1346" t="s">
        <v>761</v>
      </c>
      <c r="G1346" t="s">
        <v>749</v>
      </c>
      <c r="H1346" s="32">
        <v>27.71</v>
      </c>
      <c r="I1346" t="s">
        <v>750</v>
      </c>
      <c r="J1346" s="33">
        <f>ROUND(E1346/I1344* H1346,5)</f>
        <v>8.3130000000000006</v>
      </c>
      <c r="K1346" s="34"/>
    </row>
    <row r="1347" spans="1:27" x14ac:dyDescent="0.25">
      <c r="B1347" t="s">
        <v>817</v>
      </c>
      <c r="C1347" t="s">
        <v>712</v>
      </c>
      <c r="D1347" t="s">
        <v>818</v>
      </c>
      <c r="E1347" s="31">
        <v>0.3</v>
      </c>
      <c r="F1347" t="s">
        <v>761</v>
      </c>
      <c r="G1347" t="s">
        <v>749</v>
      </c>
      <c r="H1347" s="32">
        <v>32.25</v>
      </c>
      <c r="I1347" t="s">
        <v>750</v>
      </c>
      <c r="J1347" s="33">
        <f>ROUND(E1347/I1344* H1347,5)</f>
        <v>9.6750000000000007</v>
      </c>
      <c r="K1347" s="34"/>
    </row>
    <row r="1348" spans="1:27" x14ac:dyDescent="0.25">
      <c r="D1348" s="35" t="s">
        <v>764</v>
      </c>
      <c r="E1348" s="34"/>
      <c r="H1348" s="34"/>
      <c r="K1348" s="32">
        <f>SUM(J1346:J1347)</f>
        <v>17.988</v>
      </c>
    </row>
    <row r="1349" spans="1:27" x14ac:dyDescent="0.25">
      <c r="B1349" s="23" t="s">
        <v>765</v>
      </c>
      <c r="E1349" s="34"/>
      <c r="H1349" s="34"/>
      <c r="K1349" s="34"/>
    </row>
    <row r="1350" spans="1:27" x14ac:dyDescent="0.25">
      <c r="B1350" t="s">
        <v>1208</v>
      </c>
      <c r="C1350" t="s">
        <v>46</v>
      </c>
      <c r="D1350" t="s">
        <v>336</v>
      </c>
      <c r="E1350" s="31">
        <v>1</v>
      </c>
      <c r="G1350" t="s">
        <v>749</v>
      </c>
      <c r="H1350" s="32">
        <v>13</v>
      </c>
      <c r="I1350" t="s">
        <v>750</v>
      </c>
      <c r="J1350" s="33">
        <f>ROUND(E1350* H1350,5)</f>
        <v>13</v>
      </c>
      <c r="K1350" s="34"/>
    </row>
    <row r="1351" spans="1:27" x14ac:dyDescent="0.25">
      <c r="D1351" s="35" t="s">
        <v>768</v>
      </c>
      <c r="E1351" s="34"/>
      <c r="H1351" s="34"/>
      <c r="K1351" s="32">
        <f>SUM(J1350:J1350)</f>
        <v>13</v>
      </c>
    </row>
    <row r="1352" spans="1:27" x14ac:dyDescent="0.25">
      <c r="E1352" s="34"/>
      <c r="H1352" s="34"/>
      <c r="K1352" s="34"/>
    </row>
    <row r="1353" spans="1:27" x14ac:dyDescent="0.25">
      <c r="D1353" s="35" t="s">
        <v>770</v>
      </c>
      <c r="E1353" s="34"/>
      <c r="H1353" s="34">
        <v>1.5</v>
      </c>
      <c r="I1353" t="s">
        <v>754</v>
      </c>
      <c r="J1353">
        <f>ROUND(H1353/100*K1348,5)</f>
        <v>0.26982</v>
      </c>
      <c r="K1353" s="34"/>
    </row>
    <row r="1354" spans="1:27" x14ac:dyDescent="0.25">
      <c r="D1354" s="35" t="s">
        <v>752</v>
      </c>
      <c r="E1354" s="34"/>
      <c r="H1354" s="34"/>
      <c r="K1354" s="36">
        <f>SUM(J1345:J1353)</f>
        <v>31.257819999999999</v>
      </c>
    </row>
    <row r="1355" spans="1:27" x14ac:dyDescent="0.25">
      <c r="D1355" s="35" t="s">
        <v>753</v>
      </c>
      <c r="E1355" s="34"/>
      <c r="H1355" s="34">
        <v>20</v>
      </c>
      <c r="I1355" t="s">
        <v>754</v>
      </c>
      <c r="K1355" s="32">
        <f>ROUND(H1355/100*K1354,5)</f>
        <v>6.2515599999999996</v>
      </c>
    </row>
    <row r="1356" spans="1:27" x14ac:dyDescent="0.25">
      <c r="D1356" s="35" t="s">
        <v>755</v>
      </c>
      <c r="E1356" s="34"/>
      <c r="H1356" s="34"/>
      <c r="K1356" s="36">
        <f>SUM(K1354:K1355)</f>
        <v>37.50938</v>
      </c>
    </row>
    <row r="1358" spans="1:27" ht="45" customHeight="1" x14ac:dyDescent="0.25">
      <c r="A1358" s="27" t="s">
        <v>1209</v>
      </c>
      <c r="B1358" s="27" t="s">
        <v>549</v>
      </c>
      <c r="C1358" s="28" t="s">
        <v>46</v>
      </c>
      <c r="D1358" s="7" t="s">
        <v>550</v>
      </c>
      <c r="E1358" s="6"/>
      <c r="F1358" s="6"/>
      <c r="G1358" s="28"/>
      <c r="H1358" s="29" t="s">
        <v>740</v>
      </c>
      <c r="I1358" s="5">
        <v>1</v>
      </c>
      <c r="J1358" s="4"/>
      <c r="K1358" s="30">
        <f>ROUND(K1370,2)</f>
        <v>43.85</v>
      </c>
      <c r="L1358" s="28"/>
      <c r="M1358" s="28"/>
      <c r="N1358" s="28"/>
      <c r="O1358" s="28"/>
      <c r="P1358" s="28"/>
      <c r="Q1358" s="28"/>
      <c r="R1358" s="28"/>
      <c r="S1358" s="28"/>
      <c r="T1358" s="28"/>
      <c r="U1358" s="28"/>
      <c r="V1358" s="28"/>
      <c r="W1358" s="28"/>
      <c r="X1358" s="28"/>
      <c r="Y1358" s="28"/>
      <c r="Z1358" s="28"/>
      <c r="AA1358" s="28"/>
    </row>
    <row r="1359" spans="1:27" x14ac:dyDescent="0.25">
      <c r="B1359" s="23" t="s">
        <v>758</v>
      </c>
    </row>
    <row r="1360" spans="1:27" x14ac:dyDescent="0.25">
      <c r="B1360" t="s">
        <v>759</v>
      </c>
      <c r="C1360" t="s">
        <v>712</v>
      </c>
      <c r="D1360" t="s">
        <v>760</v>
      </c>
      <c r="E1360" s="31">
        <v>0.4</v>
      </c>
      <c r="F1360" t="s">
        <v>761</v>
      </c>
      <c r="G1360" t="s">
        <v>749</v>
      </c>
      <c r="H1360" s="32">
        <v>32.25</v>
      </c>
      <c r="I1360" t="s">
        <v>750</v>
      </c>
      <c r="J1360" s="33">
        <f>ROUND(E1360/I1358* H1360,5)</f>
        <v>12.9</v>
      </c>
      <c r="K1360" s="34"/>
    </row>
    <row r="1361" spans="1:27" x14ac:dyDescent="0.25">
      <c r="B1361" t="s">
        <v>762</v>
      </c>
      <c r="C1361" t="s">
        <v>712</v>
      </c>
      <c r="D1361" t="s">
        <v>763</v>
      </c>
      <c r="E1361" s="31">
        <v>0.4</v>
      </c>
      <c r="F1361" t="s">
        <v>761</v>
      </c>
      <c r="G1361" t="s">
        <v>749</v>
      </c>
      <c r="H1361" s="32">
        <v>27.66</v>
      </c>
      <c r="I1361" t="s">
        <v>750</v>
      </c>
      <c r="J1361" s="33">
        <f>ROUND(E1361/I1358* H1361,5)</f>
        <v>11.064</v>
      </c>
      <c r="K1361" s="34"/>
    </row>
    <row r="1362" spans="1:27" x14ac:dyDescent="0.25">
      <c r="D1362" s="35" t="s">
        <v>764</v>
      </c>
      <c r="E1362" s="34"/>
      <c r="H1362" s="34"/>
      <c r="K1362" s="32">
        <f>SUM(J1360:J1361)</f>
        <v>23.963999999999999</v>
      </c>
    </row>
    <row r="1363" spans="1:27" x14ac:dyDescent="0.25">
      <c r="B1363" s="23" t="s">
        <v>747</v>
      </c>
      <c r="E1363" s="34"/>
      <c r="H1363" s="34"/>
      <c r="K1363" s="34"/>
    </row>
    <row r="1364" spans="1:27" x14ac:dyDescent="0.25">
      <c r="B1364" t="s">
        <v>1210</v>
      </c>
      <c r="C1364" t="s">
        <v>155</v>
      </c>
      <c r="D1364" t="s">
        <v>550</v>
      </c>
      <c r="E1364" s="31">
        <v>1</v>
      </c>
      <c r="G1364" t="s">
        <v>749</v>
      </c>
      <c r="H1364" s="32">
        <v>12.22</v>
      </c>
      <c r="I1364" t="s">
        <v>750</v>
      </c>
      <c r="J1364" s="33">
        <f>ROUND(E1364* H1364,5)</f>
        <v>12.22</v>
      </c>
      <c r="K1364" s="34"/>
    </row>
    <row r="1365" spans="1:27" x14ac:dyDescent="0.25">
      <c r="D1365" s="35" t="s">
        <v>751</v>
      </c>
      <c r="E1365" s="34"/>
      <c r="H1365" s="34"/>
      <c r="K1365" s="32">
        <f>SUM(J1364:J1364)</f>
        <v>12.22</v>
      </c>
    </row>
    <row r="1366" spans="1:27" x14ac:dyDescent="0.25">
      <c r="E1366" s="34"/>
      <c r="H1366" s="34"/>
      <c r="K1366" s="34"/>
    </row>
    <row r="1367" spans="1:27" x14ac:dyDescent="0.25">
      <c r="D1367" s="35" t="s">
        <v>770</v>
      </c>
      <c r="E1367" s="34"/>
      <c r="H1367" s="34">
        <v>1.5</v>
      </c>
      <c r="I1367" t="s">
        <v>754</v>
      </c>
      <c r="J1367">
        <f>ROUND(H1367/100*K1362,5)</f>
        <v>0.35946</v>
      </c>
      <c r="K1367" s="34"/>
    </row>
    <row r="1368" spans="1:27" x14ac:dyDescent="0.25">
      <c r="D1368" s="35" t="s">
        <v>752</v>
      </c>
      <c r="E1368" s="34"/>
      <c r="H1368" s="34"/>
      <c r="K1368" s="36">
        <f>SUM(J1359:J1367)</f>
        <v>36.543459999999996</v>
      </c>
    </row>
    <row r="1369" spans="1:27" x14ac:dyDescent="0.25">
      <c r="D1369" s="35" t="s">
        <v>753</v>
      </c>
      <c r="E1369" s="34"/>
      <c r="H1369" s="34">
        <v>20</v>
      </c>
      <c r="I1369" t="s">
        <v>754</v>
      </c>
      <c r="K1369" s="32">
        <f>ROUND(H1369/100*K1368,5)</f>
        <v>7.3086900000000004</v>
      </c>
    </row>
    <row r="1370" spans="1:27" x14ac:dyDescent="0.25">
      <c r="D1370" s="35" t="s">
        <v>755</v>
      </c>
      <c r="E1370" s="34"/>
      <c r="H1370" s="34"/>
      <c r="K1370" s="36">
        <f>SUM(K1368:K1369)</f>
        <v>43.852149999999995</v>
      </c>
    </row>
    <row r="1372" spans="1:27" ht="45" customHeight="1" x14ac:dyDescent="0.25">
      <c r="A1372" s="27" t="s">
        <v>1211</v>
      </c>
      <c r="B1372" s="27" t="s">
        <v>60</v>
      </c>
      <c r="C1372" s="28" t="s">
        <v>46</v>
      </c>
      <c r="D1372" s="7" t="s">
        <v>61</v>
      </c>
      <c r="E1372" s="6"/>
      <c r="F1372" s="6"/>
      <c r="G1372" s="28"/>
      <c r="H1372" s="29" t="s">
        <v>740</v>
      </c>
      <c r="I1372" s="5">
        <v>1</v>
      </c>
      <c r="J1372" s="4"/>
      <c r="K1372" s="30">
        <f>ROUND(K1384,2)</f>
        <v>23</v>
      </c>
      <c r="L1372" s="28"/>
      <c r="M1372" s="28"/>
      <c r="N1372" s="28"/>
      <c r="O1372" s="28"/>
      <c r="P1372" s="28"/>
      <c r="Q1372" s="28"/>
      <c r="R1372" s="28"/>
      <c r="S1372" s="28"/>
      <c r="T1372" s="28"/>
      <c r="U1372" s="28"/>
      <c r="V1372" s="28"/>
      <c r="W1372" s="28"/>
      <c r="X1372" s="28"/>
      <c r="Y1372" s="28"/>
      <c r="Z1372" s="28"/>
      <c r="AA1372" s="28"/>
    </row>
    <row r="1373" spans="1:27" x14ac:dyDescent="0.25">
      <c r="B1373" s="23" t="s">
        <v>758</v>
      </c>
    </row>
    <row r="1374" spans="1:27" x14ac:dyDescent="0.25">
      <c r="B1374" t="s">
        <v>759</v>
      </c>
      <c r="C1374" t="s">
        <v>712</v>
      </c>
      <c r="D1374" t="s">
        <v>760</v>
      </c>
      <c r="E1374" s="31">
        <v>0.3</v>
      </c>
      <c r="F1374" t="s">
        <v>761</v>
      </c>
      <c r="G1374" t="s">
        <v>749</v>
      </c>
      <c r="H1374" s="32">
        <v>32.25</v>
      </c>
      <c r="I1374" t="s">
        <v>750</v>
      </c>
      <c r="J1374" s="33">
        <f>ROUND(E1374/I1372* H1374,5)</f>
        <v>9.6750000000000007</v>
      </c>
      <c r="K1374" s="34"/>
    </row>
    <row r="1375" spans="1:27" x14ac:dyDescent="0.25">
      <c r="B1375" t="s">
        <v>762</v>
      </c>
      <c r="C1375" t="s">
        <v>712</v>
      </c>
      <c r="D1375" t="s">
        <v>763</v>
      </c>
      <c r="E1375" s="31">
        <v>7.4999999999999997E-2</v>
      </c>
      <c r="F1375" t="s">
        <v>761</v>
      </c>
      <c r="G1375" t="s">
        <v>749</v>
      </c>
      <c r="H1375" s="32">
        <v>27.66</v>
      </c>
      <c r="I1375" t="s">
        <v>750</v>
      </c>
      <c r="J1375" s="33">
        <f>ROUND(E1375/I1372* H1375,5)</f>
        <v>2.0745</v>
      </c>
      <c r="K1375" s="34"/>
    </row>
    <row r="1376" spans="1:27" x14ac:dyDescent="0.25">
      <c r="D1376" s="35" t="s">
        <v>764</v>
      </c>
      <c r="E1376" s="34"/>
      <c r="H1376" s="34"/>
      <c r="K1376" s="32">
        <f>SUM(J1374:J1375)</f>
        <v>11.749500000000001</v>
      </c>
    </row>
    <row r="1377" spans="1:27" x14ac:dyDescent="0.25">
      <c r="B1377" s="23" t="s">
        <v>765</v>
      </c>
      <c r="E1377" s="34"/>
      <c r="H1377" s="34"/>
      <c r="K1377" s="34"/>
    </row>
    <row r="1378" spans="1:27" x14ac:dyDescent="0.25">
      <c r="B1378" t="s">
        <v>1212</v>
      </c>
      <c r="C1378" t="s">
        <v>46</v>
      </c>
      <c r="D1378" t="s">
        <v>1213</v>
      </c>
      <c r="E1378" s="31">
        <v>1</v>
      </c>
      <c r="G1378" t="s">
        <v>749</v>
      </c>
      <c r="H1378" s="32">
        <v>7.24</v>
      </c>
      <c r="I1378" t="s">
        <v>750</v>
      </c>
      <c r="J1378" s="33">
        <f>ROUND(E1378* H1378,5)</f>
        <v>7.24</v>
      </c>
      <c r="K1378" s="34"/>
    </row>
    <row r="1379" spans="1:27" x14ac:dyDescent="0.25">
      <c r="D1379" s="35" t="s">
        <v>768</v>
      </c>
      <c r="E1379" s="34"/>
      <c r="H1379" s="34"/>
      <c r="K1379" s="32">
        <f>SUM(J1378:J1378)</f>
        <v>7.24</v>
      </c>
    </row>
    <row r="1380" spans="1:27" x14ac:dyDescent="0.25">
      <c r="E1380" s="34"/>
      <c r="H1380" s="34"/>
      <c r="K1380" s="34"/>
    </row>
    <row r="1381" spans="1:27" x14ac:dyDescent="0.25">
      <c r="D1381" s="35" t="s">
        <v>770</v>
      </c>
      <c r="E1381" s="34"/>
      <c r="H1381" s="34">
        <v>1.5</v>
      </c>
      <c r="I1381" t="s">
        <v>754</v>
      </c>
      <c r="J1381">
        <f>ROUND(H1381/100*K1376,5)</f>
        <v>0.17624000000000001</v>
      </c>
      <c r="K1381" s="34"/>
    </row>
    <row r="1382" spans="1:27" x14ac:dyDescent="0.25">
      <c r="D1382" s="35" t="s">
        <v>752</v>
      </c>
      <c r="E1382" s="34"/>
      <c r="H1382" s="34"/>
      <c r="K1382" s="36">
        <f>SUM(J1373:J1381)</f>
        <v>19.16574</v>
      </c>
    </row>
    <row r="1383" spans="1:27" x14ac:dyDescent="0.25">
      <c r="D1383" s="35" t="s">
        <v>753</v>
      </c>
      <c r="E1383" s="34"/>
      <c r="H1383" s="34">
        <v>20</v>
      </c>
      <c r="I1383" t="s">
        <v>754</v>
      </c>
      <c r="K1383" s="32">
        <f>ROUND(H1383/100*K1382,5)</f>
        <v>3.8331499999999998</v>
      </c>
    </row>
    <row r="1384" spans="1:27" x14ac:dyDescent="0.25">
      <c r="D1384" s="35" t="s">
        <v>755</v>
      </c>
      <c r="E1384" s="34"/>
      <c r="H1384" s="34"/>
      <c r="K1384" s="36">
        <f>SUM(K1382:K1383)</f>
        <v>22.998889999999999</v>
      </c>
    </row>
    <row r="1386" spans="1:27" ht="45" customHeight="1" x14ac:dyDescent="0.25">
      <c r="A1386" s="27" t="s">
        <v>1214</v>
      </c>
      <c r="B1386" s="27" t="s">
        <v>142</v>
      </c>
      <c r="C1386" s="28" t="s">
        <v>46</v>
      </c>
      <c r="D1386" s="7" t="s">
        <v>143</v>
      </c>
      <c r="E1386" s="6"/>
      <c r="F1386" s="6"/>
      <c r="G1386" s="28"/>
      <c r="H1386" s="29" t="s">
        <v>740</v>
      </c>
      <c r="I1386" s="5">
        <v>1</v>
      </c>
      <c r="J1386" s="4"/>
      <c r="K1386" s="30">
        <f>ROUND(K1396,2)</f>
        <v>70.739999999999995</v>
      </c>
      <c r="L1386" s="28"/>
      <c r="M1386" s="28"/>
      <c r="N1386" s="28"/>
      <c r="O1386" s="28"/>
      <c r="P1386" s="28"/>
      <c r="Q1386" s="28"/>
      <c r="R1386" s="28"/>
      <c r="S1386" s="28"/>
      <c r="T1386" s="28"/>
      <c r="U1386" s="28"/>
      <c r="V1386" s="28"/>
      <c r="W1386" s="28"/>
      <c r="X1386" s="28"/>
      <c r="Y1386" s="28"/>
      <c r="Z1386" s="28"/>
      <c r="AA1386" s="28"/>
    </row>
    <row r="1387" spans="1:27" x14ac:dyDescent="0.25">
      <c r="B1387" s="23" t="s">
        <v>758</v>
      </c>
    </row>
    <row r="1388" spans="1:27" x14ac:dyDescent="0.25">
      <c r="B1388" t="s">
        <v>762</v>
      </c>
      <c r="C1388" t="s">
        <v>712</v>
      </c>
      <c r="D1388" t="s">
        <v>763</v>
      </c>
      <c r="E1388" s="31">
        <v>7.4999999999999997E-2</v>
      </c>
      <c r="F1388" t="s">
        <v>761</v>
      </c>
      <c r="G1388" t="s">
        <v>749</v>
      </c>
      <c r="H1388" s="32">
        <v>27.66</v>
      </c>
      <c r="I1388" t="s">
        <v>750</v>
      </c>
      <c r="J1388" s="33">
        <f>ROUND(E1388/I1386* H1388,5)</f>
        <v>2.0745</v>
      </c>
      <c r="K1388" s="34"/>
    </row>
    <row r="1389" spans="1:27" x14ac:dyDescent="0.25">
      <c r="B1389" t="s">
        <v>759</v>
      </c>
      <c r="C1389" t="s">
        <v>712</v>
      </c>
      <c r="D1389" t="s">
        <v>760</v>
      </c>
      <c r="E1389" s="31">
        <v>0.3</v>
      </c>
      <c r="F1389" t="s">
        <v>761</v>
      </c>
      <c r="G1389" t="s">
        <v>749</v>
      </c>
      <c r="H1389" s="32">
        <v>32.25</v>
      </c>
      <c r="I1389" t="s">
        <v>750</v>
      </c>
      <c r="J1389" s="33">
        <f>ROUND(E1389/I1386* H1389,5)</f>
        <v>9.6750000000000007</v>
      </c>
      <c r="K1389" s="34"/>
    </row>
    <row r="1390" spans="1:27" x14ac:dyDescent="0.25">
      <c r="D1390" s="35" t="s">
        <v>764</v>
      </c>
      <c r="E1390" s="34"/>
      <c r="H1390" s="34"/>
      <c r="K1390" s="32">
        <f>SUM(J1388:J1389)</f>
        <v>11.749500000000001</v>
      </c>
    </row>
    <row r="1391" spans="1:27" x14ac:dyDescent="0.25">
      <c r="B1391" s="23" t="s">
        <v>765</v>
      </c>
      <c r="E1391" s="34"/>
      <c r="H1391" s="34"/>
      <c r="K1391" s="34"/>
    </row>
    <row r="1392" spans="1:27" x14ac:dyDescent="0.25">
      <c r="B1392" t="s">
        <v>1215</v>
      </c>
      <c r="C1392" t="s">
        <v>46</v>
      </c>
      <c r="D1392" t="s">
        <v>1216</v>
      </c>
      <c r="E1392" s="31">
        <v>1</v>
      </c>
      <c r="G1392" t="s">
        <v>749</v>
      </c>
      <c r="H1392" s="32">
        <v>47.2</v>
      </c>
      <c r="I1392" t="s">
        <v>750</v>
      </c>
      <c r="J1392" s="33">
        <f>ROUND(E1392* H1392,5)</f>
        <v>47.2</v>
      </c>
      <c r="K1392" s="34"/>
    </row>
    <row r="1393" spans="1:27" x14ac:dyDescent="0.25">
      <c r="D1393" s="35" t="s">
        <v>768</v>
      </c>
      <c r="E1393" s="34"/>
      <c r="H1393" s="34"/>
      <c r="K1393" s="32">
        <f>SUM(J1392:J1392)</f>
        <v>47.2</v>
      </c>
    </row>
    <row r="1394" spans="1:27" x14ac:dyDescent="0.25">
      <c r="D1394" s="35" t="s">
        <v>752</v>
      </c>
      <c r="E1394" s="34"/>
      <c r="H1394" s="34"/>
      <c r="K1394" s="36">
        <f>SUM(J1387:J1393)</f>
        <v>58.9495</v>
      </c>
    </row>
    <row r="1395" spans="1:27" x14ac:dyDescent="0.25">
      <c r="D1395" s="35" t="s">
        <v>753</v>
      </c>
      <c r="E1395" s="34"/>
      <c r="H1395" s="34">
        <v>20</v>
      </c>
      <c r="I1395" t="s">
        <v>754</v>
      </c>
      <c r="K1395" s="32">
        <f>ROUND(H1395/100*K1394,5)</f>
        <v>11.789899999999999</v>
      </c>
    </row>
    <row r="1396" spans="1:27" x14ac:dyDescent="0.25">
      <c r="D1396" s="35" t="s">
        <v>755</v>
      </c>
      <c r="E1396" s="34"/>
      <c r="H1396" s="34"/>
      <c r="K1396" s="36">
        <f>SUM(K1394:K1395)</f>
        <v>70.739400000000003</v>
      </c>
    </row>
    <row r="1398" spans="1:27" ht="45" customHeight="1" x14ac:dyDescent="0.25">
      <c r="A1398" s="27" t="s">
        <v>1217</v>
      </c>
      <c r="B1398" s="27" t="s">
        <v>136</v>
      </c>
      <c r="C1398" s="28" t="s">
        <v>46</v>
      </c>
      <c r="D1398" s="7" t="s">
        <v>137</v>
      </c>
      <c r="E1398" s="6"/>
      <c r="F1398" s="6"/>
      <c r="G1398" s="28"/>
      <c r="H1398" s="29" t="s">
        <v>740</v>
      </c>
      <c r="I1398" s="5">
        <v>1</v>
      </c>
      <c r="J1398" s="4"/>
      <c r="K1398" s="30">
        <f>ROUND(K1409,2)</f>
        <v>34.68</v>
      </c>
      <c r="L1398" s="28"/>
      <c r="M1398" s="28"/>
      <c r="N1398" s="28"/>
      <c r="O1398" s="28"/>
      <c r="P1398" s="28"/>
      <c r="Q1398" s="28"/>
      <c r="R1398" s="28"/>
      <c r="S1398" s="28"/>
      <c r="T1398" s="28"/>
      <c r="U1398" s="28"/>
      <c r="V1398" s="28"/>
      <c r="W1398" s="28"/>
      <c r="X1398" s="28"/>
      <c r="Y1398" s="28"/>
      <c r="Z1398" s="28"/>
      <c r="AA1398" s="28"/>
    </row>
    <row r="1399" spans="1:27" x14ac:dyDescent="0.25">
      <c r="B1399" s="23" t="s">
        <v>758</v>
      </c>
    </row>
    <row r="1400" spans="1:27" x14ac:dyDescent="0.25">
      <c r="B1400" t="s">
        <v>817</v>
      </c>
      <c r="C1400" t="s">
        <v>712</v>
      </c>
      <c r="D1400" t="s">
        <v>818</v>
      </c>
      <c r="E1400" s="31">
        <v>0.25</v>
      </c>
      <c r="F1400" t="s">
        <v>761</v>
      </c>
      <c r="G1400" t="s">
        <v>749</v>
      </c>
      <c r="H1400" s="32">
        <v>32.25</v>
      </c>
      <c r="I1400" t="s">
        <v>750</v>
      </c>
      <c r="J1400" s="33">
        <f>ROUND(E1400/I1398* H1400,5)</f>
        <v>8.0625</v>
      </c>
      <c r="K1400" s="34"/>
    </row>
    <row r="1401" spans="1:27" x14ac:dyDescent="0.25">
      <c r="D1401" s="35" t="s">
        <v>764</v>
      </c>
      <c r="E1401" s="34"/>
      <c r="H1401" s="34"/>
      <c r="K1401" s="32">
        <f>SUM(J1400:J1400)</f>
        <v>8.0625</v>
      </c>
    </row>
    <row r="1402" spans="1:27" x14ac:dyDescent="0.25">
      <c r="B1402" s="23" t="s">
        <v>765</v>
      </c>
      <c r="E1402" s="34"/>
      <c r="H1402" s="34"/>
      <c r="K1402" s="34"/>
    </row>
    <row r="1403" spans="1:27" x14ac:dyDescent="0.25">
      <c r="B1403" t="s">
        <v>1218</v>
      </c>
      <c r="C1403" t="s">
        <v>46</v>
      </c>
      <c r="D1403" t="s">
        <v>1219</v>
      </c>
      <c r="E1403" s="31">
        <v>1</v>
      </c>
      <c r="G1403" t="s">
        <v>749</v>
      </c>
      <c r="H1403" s="32">
        <v>20.72</v>
      </c>
      <c r="I1403" t="s">
        <v>750</v>
      </c>
      <c r="J1403" s="33">
        <f>ROUND(E1403* H1403,5)</f>
        <v>20.72</v>
      </c>
      <c r="K1403" s="34"/>
    </row>
    <row r="1404" spans="1:27" x14ac:dyDescent="0.25">
      <c r="D1404" s="35" t="s">
        <v>768</v>
      </c>
      <c r="E1404" s="34"/>
      <c r="H1404" s="34"/>
      <c r="K1404" s="32">
        <f>SUM(J1403:J1403)</f>
        <v>20.72</v>
      </c>
    </row>
    <row r="1405" spans="1:27" x14ac:dyDescent="0.25">
      <c r="E1405" s="34"/>
      <c r="H1405" s="34"/>
      <c r="K1405" s="34"/>
    </row>
    <row r="1406" spans="1:27" x14ac:dyDescent="0.25">
      <c r="D1406" s="35" t="s">
        <v>770</v>
      </c>
      <c r="E1406" s="34"/>
      <c r="H1406" s="34">
        <v>1.5</v>
      </c>
      <c r="I1406" t="s">
        <v>754</v>
      </c>
      <c r="J1406">
        <f>ROUND(H1406/100*K1401,5)</f>
        <v>0.12094000000000001</v>
      </c>
      <c r="K1406" s="34"/>
    </row>
    <row r="1407" spans="1:27" x14ac:dyDescent="0.25">
      <c r="D1407" s="35" t="s">
        <v>752</v>
      </c>
      <c r="E1407" s="34"/>
      <c r="H1407" s="34"/>
      <c r="K1407" s="36">
        <f>SUM(J1399:J1406)</f>
        <v>28.90344</v>
      </c>
    </row>
    <row r="1408" spans="1:27" x14ac:dyDescent="0.25">
      <c r="D1408" s="35" t="s">
        <v>753</v>
      </c>
      <c r="E1408" s="34"/>
      <c r="H1408" s="34">
        <v>20</v>
      </c>
      <c r="I1408" t="s">
        <v>754</v>
      </c>
      <c r="K1408" s="32">
        <f>ROUND(H1408/100*K1407,5)</f>
        <v>5.7806899999999999</v>
      </c>
    </row>
    <row r="1409" spans="1:27" x14ac:dyDescent="0.25">
      <c r="D1409" s="35" t="s">
        <v>755</v>
      </c>
      <c r="E1409" s="34"/>
      <c r="H1409" s="34"/>
      <c r="K1409" s="36">
        <f>SUM(K1407:K1408)</f>
        <v>34.684129999999996</v>
      </c>
    </row>
    <row r="1411" spans="1:27" ht="45" customHeight="1" x14ac:dyDescent="0.25">
      <c r="A1411" s="27" t="s">
        <v>1220</v>
      </c>
      <c r="B1411" s="27" t="s">
        <v>138</v>
      </c>
      <c r="C1411" s="28" t="s">
        <v>46</v>
      </c>
      <c r="D1411" s="7" t="s">
        <v>139</v>
      </c>
      <c r="E1411" s="6"/>
      <c r="F1411" s="6"/>
      <c r="G1411" s="28"/>
      <c r="H1411" s="29" t="s">
        <v>740</v>
      </c>
      <c r="I1411" s="5">
        <v>1</v>
      </c>
      <c r="J1411" s="4"/>
      <c r="K1411" s="30">
        <f>ROUND(K1422,2)</f>
        <v>26.97</v>
      </c>
      <c r="L1411" s="28"/>
      <c r="M1411" s="28"/>
      <c r="N1411" s="28"/>
      <c r="O1411" s="28"/>
      <c r="P1411" s="28"/>
      <c r="Q1411" s="28"/>
      <c r="R1411" s="28"/>
      <c r="S1411" s="28"/>
      <c r="T1411" s="28"/>
      <c r="U1411" s="28"/>
      <c r="V1411" s="28"/>
      <c r="W1411" s="28"/>
      <c r="X1411" s="28"/>
      <c r="Y1411" s="28"/>
      <c r="Z1411" s="28"/>
      <c r="AA1411" s="28"/>
    </row>
    <row r="1412" spans="1:27" x14ac:dyDescent="0.25">
      <c r="B1412" s="23" t="s">
        <v>758</v>
      </c>
    </row>
    <row r="1413" spans="1:27" x14ac:dyDescent="0.25">
      <c r="B1413" t="s">
        <v>817</v>
      </c>
      <c r="C1413" t="s">
        <v>712</v>
      </c>
      <c r="D1413" t="s">
        <v>818</v>
      </c>
      <c r="E1413" s="31">
        <v>0.25</v>
      </c>
      <c r="F1413" t="s">
        <v>761</v>
      </c>
      <c r="G1413" t="s">
        <v>749</v>
      </c>
      <c r="H1413" s="32">
        <v>32.25</v>
      </c>
      <c r="I1413" t="s">
        <v>750</v>
      </c>
      <c r="J1413" s="33">
        <f>ROUND(E1413/I1411* H1413,5)</f>
        <v>8.0625</v>
      </c>
      <c r="K1413" s="34"/>
    </row>
    <row r="1414" spans="1:27" x14ac:dyDescent="0.25">
      <c r="D1414" s="35" t="s">
        <v>764</v>
      </c>
      <c r="E1414" s="34"/>
      <c r="H1414" s="34"/>
      <c r="K1414" s="32">
        <f>SUM(J1413:J1413)</f>
        <v>8.0625</v>
      </c>
    </row>
    <row r="1415" spans="1:27" x14ac:dyDescent="0.25">
      <c r="B1415" s="23" t="s">
        <v>765</v>
      </c>
      <c r="E1415" s="34"/>
      <c r="H1415" s="34"/>
      <c r="K1415" s="34"/>
    </row>
    <row r="1416" spans="1:27" x14ac:dyDescent="0.25">
      <c r="B1416" t="s">
        <v>1221</v>
      </c>
      <c r="C1416" t="s">
        <v>46</v>
      </c>
      <c r="D1416" t="s">
        <v>1222</v>
      </c>
      <c r="E1416" s="31">
        <v>1</v>
      </c>
      <c r="G1416" t="s">
        <v>749</v>
      </c>
      <c r="H1416" s="32">
        <v>14.29</v>
      </c>
      <c r="I1416" t="s">
        <v>750</v>
      </c>
      <c r="J1416" s="33">
        <f>ROUND(E1416* H1416,5)</f>
        <v>14.29</v>
      </c>
      <c r="K1416" s="34"/>
    </row>
    <row r="1417" spans="1:27" x14ac:dyDescent="0.25">
      <c r="D1417" s="35" t="s">
        <v>768</v>
      </c>
      <c r="E1417" s="34"/>
      <c r="H1417" s="34"/>
      <c r="K1417" s="32">
        <f>SUM(J1416:J1416)</f>
        <v>14.29</v>
      </c>
    </row>
    <row r="1418" spans="1:27" x14ac:dyDescent="0.25">
      <c r="E1418" s="34"/>
      <c r="H1418" s="34"/>
      <c r="K1418" s="34"/>
    </row>
    <row r="1419" spans="1:27" x14ac:dyDescent="0.25">
      <c r="D1419" s="35" t="s">
        <v>770</v>
      </c>
      <c r="E1419" s="34"/>
      <c r="H1419" s="34">
        <v>1.5</v>
      </c>
      <c r="I1419" t="s">
        <v>754</v>
      </c>
      <c r="J1419">
        <f>ROUND(H1419/100*K1414,5)</f>
        <v>0.12094000000000001</v>
      </c>
      <c r="K1419" s="34"/>
    </row>
    <row r="1420" spans="1:27" x14ac:dyDescent="0.25">
      <c r="D1420" s="35" t="s">
        <v>752</v>
      </c>
      <c r="E1420" s="34"/>
      <c r="H1420" s="34"/>
      <c r="K1420" s="36">
        <f>SUM(J1412:J1419)</f>
        <v>22.47344</v>
      </c>
    </row>
    <row r="1421" spans="1:27" x14ac:dyDescent="0.25">
      <c r="D1421" s="35" t="s">
        <v>753</v>
      </c>
      <c r="E1421" s="34"/>
      <c r="H1421" s="34">
        <v>20</v>
      </c>
      <c r="I1421" t="s">
        <v>754</v>
      </c>
      <c r="K1421" s="32">
        <f>ROUND(H1421/100*K1420,5)</f>
        <v>4.4946900000000003</v>
      </c>
    </row>
    <row r="1422" spans="1:27" x14ac:dyDescent="0.25">
      <c r="D1422" s="35" t="s">
        <v>755</v>
      </c>
      <c r="E1422" s="34"/>
      <c r="H1422" s="34"/>
      <c r="K1422" s="36">
        <f>SUM(K1420:K1421)</f>
        <v>26.968130000000002</v>
      </c>
    </row>
    <row r="1424" spans="1:27" ht="45" customHeight="1" x14ac:dyDescent="0.25">
      <c r="A1424" s="27" t="s">
        <v>1223</v>
      </c>
      <c r="B1424" s="27" t="s">
        <v>140</v>
      </c>
      <c r="C1424" s="28" t="s">
        <v>46</v>
      </c>
      <c r="D1424" s="7" t="s">
        <v>141</v>
      </c>
      <c r="E1424" s="6"/>
      <c r="F1424" s="6"/>
      <c r="G1424" s="28"/>
      <c r="H1424" s="29" t="s">
        <v>740</v>
      </c>
      <c r="I1424" s="5">
        <v>1</v>
      </c>
      <c r="J1424" s="4"/>
      <c r="K1424" s="30">
        <f>ROUND(K1436,2)</f>
        <v>103.17</v>
      </c>
      <c r="L1424" s="28"/>
      <c r="M1424" s="28"/>
      <c r="N1424" s="28"/>
      <c r="O1424" s="28"/>
      <c r="P1424" s="28"/>
      <c r="Q1424" s="28"/>
      <c r="R1424" s="28"/>
      <c r="S1424" s="28"/>
      <c r="T1424" s="28"/>
      <c r="U1424" s="28"/>
      <c r="V1424" s="28"/>
      <c r="W1424" s="28"/>
      <c r="X1424" s="28"/>
      <c r="Y1424" s="28"/>
      <c r="Z1424" s="28"/>
      <c r="AA1424" s="28"/>
    </row>
    <row r="1425" spans="1:27" x14ac:dyDescent="0.25">
      <c r="B1425" s="23" t="s">
        <v>758</v>
      </c>
    </row>
    <row r="1426" spans="1:27" x14ac:dyDescent="0.25">
      <c r="B1426" t="s">
        <v>815</v>
      </c>
      <c r="C1426" t="s">
        <v>712</v>
      </c>
      <c r="D1426" t="s">
        <v>816</v>
      </c>
      <c r="E1426" s="31">
        <v>0.6</v>
      </c>
      <c r="F1426" t="s">
        <v>761</v>
      </c>
      <c r="G1426" t="s">
        <v>749</v>
      </c>
      <c r="H1426" s="32">
        <v>27.71</v>
      </c>
      <c r="I1426" t="s">
        <v>750</v>
      </c>
      <c r="J1426" s="33">
        <f>ROUND(E1426/I1424* H1426,5)</f>
        <v>16.626000000000001</v>
      </c>
      <c r="K1426" s="34"/>
    </row>
    <row r="1427" spans="1:27" x14ac:dyDescent="0.25">
      <c r="B1427" t="s">
        <v>817</v>
      </c>
      <c r="C1427" t="s">
        <v>712</v>
      </c>
      <c r="D1427" t="s">
        <v>818</v>
      </c>
      <c r="E1427" s="31">
        <v>0.6</v>
      </c>
      <c r="F1427" t="s">
        <v>761</v>
      </c>
      <c r="G1427" t="s">
        <v>749</v>
      </c>
      <c r="H1427" s="32">
        <v>32.25</v>
      </c>
      <c r="I1427" t="s">
        <v>750</v>
      </c>
      <c r="J1427" s="33">
        <f>ROUND(E1427/I1424* H1427,5)</f>
        <v>19.350000000000001</v>
      </c>
      <c r="K1427" s="34"/>
    </row>
    <row r="1428" spans="1:27" x14ac:dyDescent="0.25">
      <c r="D1428" s="35" t="s">
        <v>764</v>
      </c>
      <c r="E1428" s="34"/>
      <c r="H1428" s="34"/>
      <c r="K1428" s="32">
        <f>SUM(J1426:J1427)</f>
        <v>35.975999999999999</v>
      </c>
    </row>
    <row r="1429" spans="1:27" x14ac:dyDescent="0.25">
      <c r="B1429" s="23" t="s">
        <v>765</v>
      </c>
      <c r="E1429" s="34"/>
      <c r="H1429" s="34"/>
      <c r="K1429" s="34"/>
    </row>
    <row r="1430" spans="1:27" x14ac:dyDescent="0.25">
      <c r="B1430" t="s">
        <v>1224</v>
      </c>
      <c r="C1430" t="s">
        <v>46</v>
      </c>
      <c r="D1430" t="s">
        <v>1225</v>
      </c>
      <c r="E1430" s="31">
        <v>1</v>
      </c>
      <c r="G1430" t="s">
        <v>749</v>
      </c>
      <c r="H1430" s="32">
        <v>49.46</v>
      </c>
      <c r="I1430" t="s">
        <v>750</v>
      </c>
      <c r="J1430" s="33">
        <f>ROUND(E1430* H1430,5)</f>
        <v>49.46</v>
      </c>
      <c r="K1430" s="34"/>
    </row>
    <row r="1431" spans="1:27" x14ac:dyDescent="0.25">
      <c r="D1431" s="35" t="s">
        <v>768</v>
      </c>
      <c r="E1431" s="34"/>
      <c r="H1431" s="34"/>
      <c r="K1431" s="32">
        <f>SUM(J1430:J1430)</f>
        <v>49.46</v>
      </c>
    </row>
    <row r="1432" spans="1:27" x14ac:dyDescent="0.25">
      <c r="E1432" s="34"/>
      <c r="H1432" s="34"/>
      <c r="K1432" s="34"/>
    </row>
    <row r="1433" spans="1:27" x14ac:dyDescent="0.25">
      <c r="D1433" s="35" t="s">
        <v>770</v>
      </c>
      <c r="E1433" s="34"/>
      <c r="H1433" s="34">
        <v>1.5</v>
      </c>
      <c r="I1433" t="s">
        <v>754</v>
      </c>
      <c r="J1433">
        <f>ROUND(H1433/100*K1428,5)</f>
        <v>0.53964000000000001</v>
      </c>
      <c r="K1433" s="34"/>
    </row>
    <row r="1434" spans="1:27" x14ac:dyDescent="0.25">
      <c r="D1434" s="35" t="s">
        <v>752</v>
      </c>
      <c r="E1434" s="34"/>
      <c r="H1434" s="34"/>
      <c r="K1434" s="36">
        <f>SUM(J1425:J1433)</f>
        <v>85.975640000000013</v>
      </c>
    </row>
    <row r="1435" spans="1:27" x14ac:dyDescent="0.25">
      <c r="D1435" s="35" t="s">
        <v>753</v>
      </c>
      <c r="E1435" s="34"/>
      <c r="H1435" s="34">
        <v>20</v>
      </c>
      <c r="I1435" t="s">
        <v>754</v>
      </c>
      <c r="K1435" s="32">
        <f>ROUND(H1435/100*K1434,5)</f>
        <v>17.195129999999999</v>
      </c>
    </row>
    <row r="1436" spans="1:27" x14ac:dyDescent="0.25">
      <c r="D1436" s="35" t="s">
        <v>755</v>
      </c>
      <c r="E1436" s="34"/>
      <c r="H1436" s="34"/>
      <c r="K1436" s="36">
        <f>SUM(K1434:K1435)</f>
        <v>103.17077</v>
      </c>
    </row>
    <row r="1438" spans="1:27" ht="45" customHeight="1" x14ac:dyDescent="0.25">
      <c r="A1438" s="27" t="s">
        <v>1226</v>
      </c>
      <c r="B1438" s="27" t="s">
        <v>215</v>
      </c>
      <c r="C1438" s="28" t="s">
        <v>46</v>
      </c>
      <c r="D1438" s="7" t="s">
        <v>216</v>
      </c>
      <c r="E1438" s="6"/>
      <c r="F1438" s="6"/>
      <c r="G1438" s="28"/>
      <c r="H1438" s="29" t="s">
        <v>740</v>
      </c>
      <c r="I1438" s="5">
        <v>1</v>
      </c>
      <c r="J1438" s="4"/>
      <c r="K1438" s="30">
        <f>ROUND(K1450,2)</f>
        <v>474.68</v>
      </c>
      <c r="L1438" s="28"/>
      <c r="M1438" s="28"/>
      <c r="N1438" s="28"/>
      <c r="O1438" s="28"/>
      <c r="P1438" s="28"/>
      <c r="Q1438" s="28"/>
      <c r="R1438" s="28"/>
      <c r="S1438" s="28"/>
      <c r="T1438" s="28"/>
      <c r="U1438" s="28"/>
      <c r="V1438" s="28"/>
      <c r="W1438" s="28"/>
      <c r="X1438" s="28"/>
      <c r="Y1438" s="28"/>
      <c r="Z1438" s="28"/>
      <c r="AA1438" s="28"/>
    </row>
    <row r="1439" spans="1:27" x14ac:dyDescent="0.25">
      <c r="B1439" s="23" t="s">
        <v>758</v>
      </c>
    </row>
    <row r="1440" spans="1:27" x14ac:dyDescent="0.25">
      <c r="B1440" t="s">
        <v>815</v>
      </c>
      <c r="C1440" t="s">
        <v>712</v>
      </c>
      <c r="D1440" t="s">
        <v>816</v>
      </c>
      <c r="E1440" s="31">
        <v>0.6</v>
      </c>
      <c r="F1440" t="s">
        <v>761</v>
      </c>
      <c r="G1440" t="s">
        <v>749</v>
      </c>
      <c r="H1440" s="32">
        <v>27.71</v>
      </c>
      <c r="I1440" t="s">
        <v>750</v>
      </c>
      <c r="J1440" s="33">
        <f>ROUND(E1440/I1438* H1440,5)</f>
        <v>16.626000000000001</v>
      </c>
      <c r="K1440" s="34"/>
    </row>
    <row r="1441" spans="1:27" x14ac:dyDescent="0.25">
      <c r="B1441" t="s">
        <v>817</v>
      </c>
      <c r="C1441" t="s">
        <v>712</v>
      </c>
      <c r="D1441" t="s">
        <v>818</v>
      </c>
      <c r="E1441" s="31">
        <v>0.6</v>
      </c>
      <c r="F1441" t="s">
        <v>761</v>
      </c>
      <c r="G1441" t="s">
        <v>749</v>
      </c>
      <c r="H1441" s="32">
        <v>32.25</v>
      </c>
      <c r="I1441" t="s">
        <v>750</v>
      </c>
      <c r="J1441" s="33">
        <f>ROUND(E1441/I1438* H1441,5)</f>
        <v>19.350000000000001</v>
      </c>
      <c r="K1441" s="34"/>
    </row>
    <row r="1442" spans="1:27" x14ac:dyDescent="0.25">
      <c r="D1442" s="35" t="s">
        <v>764</v>
      </c>
      <c r="E1442" s="34"/>
      <c r="H1442" s="34"/>
      <c r="K1442" s="32">
        <f>SUM(J1440:J1441)</f>
        <v>35.975999999999999</v>
      </c>
    </row>
    <row r="1443" spans="1:27" x14ac:dyDescent="0.25">
      <c r="B1443" s="23" t="s">
        <v>765</v>
      </c>
      <c r="E1443" s="34"/>
      <c r="H1443" s="34"/>
      <c r="K1443" s="34"/>
    </row>
    <row r="1444" spans="1:27" x14ac:dyDescent="0.25">
      <c r="B1444" t="s">
        <v>1227</v>
      </c>
      <c r="C1444" t="s">
        <v>46</v>
      </c>
      <c r="D1444" t="s">
        <v>1228</v>
      </c>
      <c r="E1444" s="31">
        <v>1</v>
      </c>
      <c r="G1444" t="s">
        <v>749</v>
      </c>
      <c r="H1444" s="32">
        <v>359.05</v>
      </c>
      <c r="I1444" t="s">
        <v>750</v>
      </c>
      <c r="J1444" s="33">
        <f>ROUND(E1444* H1444,5)</f>
        <v>359.05</v>
      </c>
      <c r="K1444" s="34"/>
    </row>
    <row r="1445" spans="1:27" x14ac:dyDescent="0.25">
      <c r="D1445" s="35" t="s">
        <v>768</v>
      </c>
      <c r="E1445" s="34"/>
      <c r="H1445" s="34"/>
      <c r="K1445" s="32">
        <f>SUM(J1444:J1444)</f>
        <v>359.05</v>
      </c>
    </row>
    <row r="1446" spans="1:27" x14ac:dyDescent="0.25">
      <c r="E1446" s="34"/>
      <c r="H1446" s="34"/>
      <c r="K1446" s="34"/>
    </row>
    <row r="1447" spans="1:27" x14ac:dyDescent="0.25">
      <c r="D1447" s="35" t="s">
        <v>770</v>
      </c>
      <c r="E1447" s="34"/>
      <c r="H1447" s="34">
        <v>1.5</v>
      </c>
      <c r="I1447" t="s">
        <v>754</v>
      </c>
      <c r="J1447">
        <f>ROUND(H1447/100*K1442,5)</f>
        <v>0.53964000000000001</v>
      </c>
      <c r="K1447" s="34"/>
    </row>
    <row r="1448" spans="1:27" x14ac:dyDescent="0.25">
      <c r="D1448" s="35" t="s">
        <v>752</v>
      </c>
      <c r="E1448" s="34"/>
      <c r="H1448" s="34"/>
      <c r="K1448" s="36">
        <f>SUM(J1439:J1447)</f>
        <v>395.56564000000003</v>
      </c>
    </row>
    <row r="1449" spans="1:27" x14ac:dyDescent="0.25">
      <c r="D1449" s="35" t="s">
        <v>753</v>
      </c>
      <c r="E1449" s="34"/>
      <c r="H1449" s="34">
        <v>20</v>
      </c>
      <c r="I1449" t="s">
        <v>754</v>
      </c>
      <c r="K1449" s="32">
        <f>ROUND(H1449/100*K1448,5)</f>
        <v>79.113129999999998</v>
      </c>
    </row>
    <row r="1450" spans="1:27" x14ac:dyDescent="0.25">
      <c r="D1450" s="35" t="s">
        <v>755</v>
      </c>
      <c r="E1450" s="34"/>
      <c r="H1450" s="34"/>
      <c r="K1450" s="36">
        <f>SUM(K1448:K1449)</f>
        <v>474.67877000000004</v>
      </c>
    </row>
    <row r="1452" spans="1:27" ht="45" customHeight="1" x14ac:dyDescent="0.25">
      <c r="A1452" s="27" t="s">
        <v>1229</v>
      </c>
      <c r="B1452" s="27" t="s">
        <v>624</v>
      </c>
      <c r="C1452" s="28" t="s">
        <v>46</v>
      </c>
      <c r="D1452" s="7" t="s">
        <v>625</v>
      </c>
      <c r="E1452" s="6"/>
      <c r="F1452" s="6"/>
      <c r="G1452" s="28"/>
      <c r="H1452" s="29" t="s">
        <v>740</v>
      </c>
      <c r="I1452" s="5">
        <v>1</v>
      </c>
      <c r="J1452" s="4"/>
      <c r="K1452" s="30">
        <f>ROUND(K1464,2)</f>
        <v>512.86</v>
      </c>
      <c r="L1452" s="28"/>
      <c r="M1452" s="28"/>
      <c r="N1452" s="28"/>
      <c r="O1452" s="28"/>
      <c r="P1452" s="28"/>
      <c r="Q1452" s="28"/>
      <c r="R1452" s="28"/>
      <c r="S1452" s="28"/>
      <c r="T1452" s="28"/>
      <c r="U1452" s="28"/>
      <c r="V1452" s="28"/>
      <c r="W1452" s="28"/>
      <c r="X1452" s="28"/>
      <c r="Y1452" s="28"/>
      <c r="Z1452" s="28"/>
      <c r="AA1452" s="28"/>
    </row>
    <row r="1453" spans="1:27" x14ac:dyDescent="0.25">
      <c r="B1453" s="23" t="s">
        <v>758</v>
      </c>
    </row>
    <row r="1454" spans="1:27" x14ac:dyDescent="0.25">
      <c r="B1454" t="s">
        <v>817</v>
      </c>
      <c r="C1454" t="s">
        <v>712</v>
      </c>
      <c r="D1454" t="s">
        <v>818</v>
      </c>
      <c r="E1454" s="31">
        <v>0.6</v>
      </c>
      <c r="F1454" t="s">
        <v>761</v>
      </c>
      <c r="G1454" t="s">
        <v>749</v>
      </c>
      <c r="H1454" s="32">
        <v>32.25</v>
      </c>
      <c r="I1454" t="s">
        <v>750</v>
      </c>
      <c r="J1454" s="33">
        <f>ROUND(E1454/I1452* H1454,5)</f>
        <v>19.350000000000001</v>
      </c>
      <c r="K1454" s="34"/>
    </row>
    <row r="1455" spans="1:27" x14ac:dyDescent="0.25">
      <c r="B1455" t="s">
        <v>815</v>
      </c>
      <c r="C1455" t="s">
        <v>712</v>
      </c>
      <c r="D1455" t="s">
        <v>816</v>
      </c>
      <c r="E1455" s="31">
        <v>0.6</v>
      </c>
      <c r="F1455" t="s">
        <v>761</v>
      </c>
      <c r="G1455" t="s">
        <v>749</v>
      </c>
      <c r="H1455" s="32">
        <v>27.71</v>
      </c>
      <c r="I1455" t="s">
        <v>750</v>
      </c>
      <c r="J1455" s="33">
        <f>ROUND(E1455/I1452* H1455,5)</f>
        <v>16.626000000000001</v>
      </c>
      <c r="K1455" s="34"/>
    </row>
    <row r="1456" spans="1:27" x14ac:dyDescent="0.25">
      <c r="D1456" s="35" t="s">
        <v>764</v>
      </c>
      <c r="E1456" s="34"/>
      <c r="H1456" s="34"/>
      <c r="K1456" s="32">
        <f>SUM(J1454:J1455)</f>
        <v>35.975999999999999</v>
      </c>
    </row>
    <row r="1457" spans="1:27" x14ac:dyDescent="0.25">
      <c r="B1457" s="23" t="s">
        <v>765</v>
      </c>
      <c r="E1457" s="34"/>
      <c r="H1457" s="34"/>
      <c r="K1457" s="34"/>
    </row>
    <row r="1458" spans="1:27" x14ac:dyDescent="0.25">
      <c r="B1458" t="s">
        <v>1230</v>
      </c>
      <c r="C1458" t="s">
        <v>46</v>
      </c>
      <c r="D1458" t="s">
        <v>1231</v>
      </c>
      <c r="E1458" s="31">
        <v>1</v>
      </c>
      <c r="G1458" t="s">
        <v>749</v>
      </c>
      <c r="H1458" s="32">
        <v>390.87</v>
      </c>
      <c r="I1458" t="s">
        <v>750</v>
      </c>
      <c r="J1458" s="33">
        <f>ROUND(E1458* H1458,5)</f>
        <v>390.87</v>
      </c>
      <c r="K1458" s="34"/>
    </row>
    <row r="1459" spans="1:27" x14ac:dyDescent="0.25">
      <c r="D1459" s="35" t="s">
        <v>768</v>
      </c>
      <c r="E1459" s="34"/>
      <c r="H1459" s="34"/>
      <c r="K1459" s="32">
        <f>SUM(J1458:J1458)</f>
        <v>390.87</v>
      </c>
    </row>
    <row r="1460" spans="1:27" x14ac:dyDescent="0.25">
      <c r="E1460" s="34"/>
      <c r="H1460" s="34"/>
      <c r="K1460" s="34"/>
    </row>
    <row r="1461" spans="1:27" x14ac:dyDescent="0.25">
      <c r="D1461" s="35" t="s">
        <v>770</v>
      </c>
      <c r="E1461" s="34"/>
      <c r="H1461" s="34">
        <v>1.5</v>
      </c>
      <c r="I1461" t="s">
        <v>754</v>
      </c>
      <c r="J1461">
        <f>ROUND(H1461/100*K1456,5)</f>
        <v>0.53964000000000001</v>
      </c>
      <c r="K1461" s="34"/>
    </row>
    <row r="1462" spans="1:27" x14ac:dyDescent="0.25">
      <c r="D1462" s="35" t="s">
        <v>752</v>
      </c>
      <c r="E1462" s="34"/>
      <c r="H1462" s="34"/>
      <c r="K1462" s="36">
        <f>SUM(J1453:J1461)</f>
        <v>427.38564000000002</v>
      </c>
    </row>
    <row r="1463" spans="1:27" x14ac:dyDescent="0.25">
      <c r="D1463" s="35" t="s">
        <v>753</v>
      </c>
      <c r="E1463" s="34"/>
      <c r="H1463" s="34">
        <v>20</v>
      </c>
      <c r="I1463" t="s">
        <v>754</v>
      </c>
      <c r="K1463" s="32">
        <f>ROUND(H1463/100*K1462,5)</f>
        <v>85.477130000000002</v>
      </c>
    </row>
    <row r="1464" spans="1:27" x14ac:dyDescent="0.25">
      <c r="D1464" s="35" t="s">
        <v>755</v>
      </c>
      <c r="E1464" s="34"/>
      <c r="H1464" s="34"/>
      <c r="K1464" s="36">
        <f>SUM(K1462:K1463)</f>
        <v>512.86277000000007</v>
      </c>
    </row>
    <row r="1466" spans="1:27" ht="45" customHeight="1" x14ac:dyDescent="0.25">
      <c r="A1466" s="27" t="s">
        <v>1232</v>
      </c>
      <c r="B1466" s="27" t="s">
        <v>642</v>
      </c>
      <c r="C1466" s="28" t="s">
        <v>46</v>
      </c>
      <c r="D1466" s="7" t="s">
        <v>643</v>
      </c>
      <c r="E1466" s="6"/>
      <c r="F1466" s="6"/>
      <c r="G1466" s="28"/>
      <c r="H1466" s="29" t="s">
        <v>740</v>
      </c>
      <c r="I1466" s="5">
        <v>1</v>
      </c>
      <c r="J1466" s="4"/>
      <c r="K1466" s="30">
        <f>ROUND(K1478,2)</f>
        <v>172.25</v>
      </c>
      <c r="L1466" s="28"/>
      <c r="M1466" s="28"/>
      <c r="N1466" s="28"/>
      <c r="O1466" s="28"/>
      <c r="P1466" s="28"/>
      <c r="Q1466" s="28"/>
      <c r="R1466" s="28"/>
      <c r="S1466" s="28"/>
      <c r="T1466" s="28"/>
      <c r="U1466" s="28"/>
      <c r="V1466" s="28"/>
      <c r="W1466" s="28"/>
      <c r="X1466" s="28"/>
      <c r="Y1466" s="28"/>
      <c r="Z1466" s="28"/>
      <c r="AA1466" s="28"/>
    </row>
    <row r="1467" spans="1:27" x14ac:dyDescent="0.25">
      <c r="B1467" s="23" t="s">
        <v>758</v>
      </c>
    </row>
    <row r="1468" spans="1:27" x14ac:dyDescent="0.25">
      <c r="B1468" t="s">
        <v>815</v>
      </c>
      <c r="C1468" t="s">
        <v>712</v>
      </c>
      <c r="D1468" t="s">
        <v>816</v>
      </c>
      <c r="E1468" s="31">
        <v>0.6</v>
      </c>
      <c r="F1468" t="s">
        <v>761</v>
      </c>
      <c r="G1468" t="s">
        <v>749</v>
      </c>
      <c r="H1468" s="32">
        <v>27.71</v>
      </c>
      <c r="I1468" t="s">
        <v>750</v>
      </c>
      <c r="J1468" s="33">
        <f>ROUND(E1468/I1466* H1468,5)</f>
        <v>16.626000000000001</v>
      </c>
      <c r="K1468" s="34"/>
    </row>
    <row r="1469" spans="1:27" x14ac:dyDescent="0.25">
      <c r="B1469" t="s">
        <v>817</v>
      </c>
      <c r="C1469" t="s">
        <v>712</v>
      </c>
      <c r="D1469" t="s">
        <v>818</v>
      </c>
      <c r="E1469" s="31">
        <v>0.6</v>
      </c>
      <c r="F1469" t="s">
        <v>761</v>
      </c>
      <c r="G1469" t="s">
        <v>749</v>
      </c>
      <c r="H1469" s="32">
        <v>32.25</v>
      </c>
      <c r="I1469" t="s">
        <v>750</v>
      </c>
      <c r="J1469" s="33">
        <f>ROUND(E1469/I1466* H1469,5)</f>
        <v>19.350000000000001</v>
      </c>
      <c r="K1469" s="34"/>
    </row>
    <row r="1470" spans="1:27" x14ac:dyDescent="0.25">
      <c r="D1470" s="35" t="s">
        <v>764</v>
      </c>
      <c r="E1470" s="34"/>
      <c r="H1470" s="34"/>
      <c r="K1470" s="32">
        <f>SUM(J1468:J1469)</f>
        <v>35.975999999999999</v>
      </c>
    </row>
    <row r="1471" spans="1:27" x14ac:dyDescent="0.25">
      <c r="B1471" s="23" t="s">
        <v>765</v>
      </c>
      <c r="E1471" s="34"/>
      <c r="H1471" s="34"/>
      <c r="K1471" s="34"/>
    </row>
    <row r="1472" spans="1:27" x14ac:dyDescent="0.25">
      <c r="B1472" t="s">
        <v>1233</v>
      </c>
      <c r="C1472" t="s">
        <v>46</v>
      </c>
      <c r="D1472" t="s">
        <v>1234</v>
      </c>
      <c r="E1472" s="31">
        <v>1</v>
      </c>
      <c r="G1472" t="s">
        <v>749</v>
      </c>
      <c r="H1472" s="32">
        <v>107.03</v>
      </c>
      <c r="I1472" t="s">
        <v>750</v>
      </c>
      <c r="J1472" s="33">
        <f>ROUND(E1472* H1472,5)</f>
        <v>107.03</v>
      </c>
      <c r="K1472" s="34"/>
    </row>
    <row r="1473" spans="1:27" x14ac:dyDescent="0.25">
      <c r="D1473" s="35" t="s">
        <v>768</v>
      </c>
      <c r="E1473" s="34"/>
      <c r="H1473" s="34"/>
      <c r="K1473" s="32">
        <f>SUM(J1472:J1472)</f>
        <v>107.03</v>
      </c>
    </row>
    <row r="1474" spans="1:27" x14ac:dyDescent="0.25">
      <c r="E1474" s="34"/>
      <c r="H1474" s="34"/>
      <c r="K1474" s="34"/>
    </row>
    <row r="1475" spans="1:27" x14ac:dyDescent="0.25">
      <c r="D1475" s="35" t="s">
        <v>770</v>
      </c>
      <c r="E1475" s="34"/>
      <c r="H1475" s="34">
        <v>1.5</v>
      </c>
      <c r="I1475" t="s">
        <v>754</v>
      </c>
      <c r="J1475">
        <f>ROUND(H1475/100*K1470,5)</f>
        <v>0.53964000000000001</v>
      </c>
      <c r="K1475" s="34"/>
    </row>
    <row r="1476" spans="1:27" x14ac:dyDescent="0.25">
      <c r="D1476" s="35" t="s">
        <v>752</v>
      </c>
      <c r="E1476" s="34"/>
      <c r="H1476" s="34"/>
      <c r="K1476" s="36">
        <f>SUM(J1467:J1475)</f>
        <v>143.54563999999999</v>
      </c>
    </row>
    <row r="1477" spans="1:27" x14ac:dyDescent="0.25">
      <c r="D1477" s="35" t="s">
        <v>753</v>
      </c>
      <c r="E1477" s="34"/>
      <c r="H1477" s="34">
        <v>20</v>
      </c>
      <c r="I1477" t="s">
        <v>754</v>
      </c>
      <c r="K1477" s="32">
        <f>ROUND(H1477/100*K1476,5)</f>
        <v>28.709129999999998</v>
      </c>
    </row>
    <row r="1478" spans="1:27" x14ac:dyDescent="0.25">
      <c r="D1478" s="35" t="s">
        <v>755</v>
      </c>
      <c r="E1478" s="34"/>
      <c r="H1478" s="34"/>
      <c r="K1478" s="36">
        <f>SUM(K1476:K1477)</f>
        <v>172.25476999999998</v>
      </c>
    </row>
    <row r="1480" spans="1:27" ht="45" customHeight="1" x14ac:dyDescent="0.25">
      <c r="A1480" s="27" t="s">
        <v>1235</v>
      </c>
      <c r="B1480" s="27" t="s">
        <v>622</v>
      </c>
      <c r="C1480" s="28" t="s">
        <v>46</v>
      </c>
      <c r="D1480" s="7" t="s">
        <v>623</v>
      </c>
      <c r="E1480" s="6"/>
      <c r="F1480" s="6"/>
      <c r="G1480" s="28"/>
      <c r="H1480" s="29" t="s">
        <v>740</v>
      </c>
      <c r="I1480" s="5">
        <v>1</v>
      </c>
      <c r="J1480" s="4"/>
      <c r="K1480" s="30">
        <f>ROUND(K1492,2)</f>
        <v>98.65</v>
      </c>
      <c r="L1480" s="28"/>
      <c r="M1480" s="28"/>
      <c r="N1480" s="28"/>
      <c r="O1480" s="28"/>
      <c r="P1480" s="28"/>
      <c r="Q1480" s="28"/>
      <c r="R1480" s="28"/>
      <c r="S1480" s="28"/>
      <c r="T1480" s="28"/>
      <c r="U1480" s="28"/>
      <c r="V1480" s="28"/>
      <c r="W1480" s="28"/>
      <c r="X1480" s="28"/>
      <c r="Y1480" s="28"/>
      <c r="Z1480" s="28"/>
      <c r="AA1480" s="28"/>
    </row>
    <row r="1481" spans="1:27" x14ac:dyDescent="0.25">
      <c r="B1481" s="23" t="s">
        <v>758</v>
      </c>
    </row>
    <row r="1482" spans="1:27" x14ac:dyDescent="0.25">
      <c r="B1482" t="s">
        <v>815</v>
      </c>
      <c r="C1482" t="s">
        <v>712</v>
      </c>
      <c r="D1482" t="s">
        <v>816</v>
      </c>
      <c r="E1482" s="31">
        <v>0.6</v>
      </c>
      <c r="F1482" t="s">
        <v>761</v>
      </c>
      <c r="G1482" t="s">
        <v>749</v>
      </c>
      <c r="H1482" s="32">
        <v>27.71</v>
      </c>
      <c r="I1482" t="s">
        <v>750</v>
      </c>
      <c r="J1482" s="33">
        <f>ROUND(E1482/I1480* H1482,5)</f>
        <v>16.626000000000001</v>
      </c>
      <c r="K1482" s="34"/>
    </row>
    <row r="1483" spans="1:27" x14ac:dyDescent="0.25">
      <c r="B1483" t="s">
        <v>817</v>
      </c>
      <c r="C1483" t="s">
        <v>712</v>
      </c>
      <c r="D1483" t="s">
        <v>818</v>
      </c>
      <c r="E1483" s="31">
        <v>0.6</v>
      </c>
      <c r="F1483" t="s">
        <v>761</v>
      </c>
      <c r="G1483" t="s">
        <v>749</v>
      </c>
      <c r="H1483" s="32">
        <v>32.25</v>
      </c>
      <c r="I1483" t="s">
        <v>750</v>
      </c>
      <c r="J1483" s="33">
        <f>ROUND(E1483/I1480* H1483,5)</f>
        <v>19.350000000000001</v>
      </c>
      <c r="K1483" s="34"/>
    </row>
    <row r="1484" spans="1:27" x14ac:dyDescent="0.25">
      <c r="D1484" s="35" t="s">
        <v>764</v>
      </c>
      <c r="E1484" s="34"/>
      <c r="H1484" s="34"/>
      <c r="K1484" s="32">
        <f>SUM(J1482:J1483)</f>
        <v>35.975999999999999</v>
      </c>
    </row>
    <row r="1485" spans="1:27" x14ac:dyDescent="0.25">
      <c r="B1485" s="23" t="s">
        <v>765</v>
      </c>
      <c r="E1485" s="34"/>
      <c r="H1485" s="34"/>
      <c r="K1485" s="34"/>
    </row>
    <row r="1486" spans="1:27" x14ac:dyDescent="0.25">
      <c r="B1486" t="s">
        <v>1236</v>
      </c>
      <c r="C1486" t="s">
        <v>46</v>
      </c>
      <c r="D1486" t="s">
        <v>1237</v>
      </c>
      <c r="E1486" s="31">
        <v>1</v>
      </c>
      <c r="G1486" t="s">
        <v>749</v>
      </c>
      <c r="H1486" s="32">
        <v>45.69</v>
      </c>
      <c r="I1486" t="s">
        <v>750</v>
      </c>
      <c r="J1486" s="33">
        <f>ROUND(E1486* H1486,5)</f>
        <v>45.69</v>
      </c>
      <c r="K1486" s="34"/>
    </row>
    <row r="1487" spans="1:27" x14ac:dyDescent="0.25">
      <c r="D1487" s="35" t="s">
        <v>768</v>
      </c>
      <c r="E1487" s="34"/>
      <c r="H1487" s="34"/>
      <c r="K1487" s="32">
        <f>SUM(J1486:J1486)</f>
        <v>45.69</v>
      </c>
    </row>
    <row r="1488" spans="1:27" x14ac:dyDescent="0.25">
      <c r="E1488" s="34"/>
      <c r="H1488" s="34"/>
      <c r="K1488" s="34"/>
    </row>
    <row r="1489" spans="1:27" x14ac:dyDescent="0.25">
      <c r="D1489" s="35" t="s">
        <v>770</v>
      </c>
      <c r="E1489" s="34"/>
      <c r="H1489" s="34">
        <v>1.5</v>
      </c>
      <c r="I1489" t="s">
        <v>754</v>
      </c>
      <c r="J1489">
        <f>ROUND(H1489/100*K1484,5)</f>
        <v>0.53964000000000001</v>
      </c>
      <c r="K1489" s="34"/>
    </row>
    <row r="1490" spans="1:27" x14ac:dyDescent="0.25">
      <c r="D1490" s="35" t="s">
        <v>752</v>
      </c>
      <c r="E1490" s="34"/>
      <c r="H1490" s="34"/>
      <c r="K1490" s="36">
        <f>SUM(J1481:J1489)</f>
        <v>82.205640000000002</v>
      </c>
    </row>
    <row r="1491" spans="1:27" x14ac:dyDescent="0.25">
      <c r="D1491" s="35" t="s">
        <v>753</v>
      </c>
      <c r="E1491" s="34"/>
      <c r="H1491" s="34">
        <v>20</v>
      </c>
      <c r="I1491" t="s">
        <v>754</v>
      </c>
      <c r="K1491" s="32">
        <f>ROUND(H1491/100*K1490,5)</f>
        <v>16.441130000000001</v>
      </c>
    </row>
    <row r="1492" spans="1:27" x14ac:dyDescent="0.25">
      <c r="D1492" s="35" t="s">
        <v>755</v>
      </c>
      <c r="E1492" s="34"/>
      <c r="H1492" s="34"/>
      <c r="K1492" s="36">
        <f>SUM(K1490:K1491)</f>
        <v>98.646770000000004</v>
      </c>
    </row>
    <row r="1494" spans="1:27" ht="45" customHeight="1" x14ac:dyDescent="0.25">
      <c r="A1494" s="27" t="s">
        <v>1238</v>
      </c>
      <c r="B1494" s="27" t="s">
        <v>620</v>
      </c>
      <c r="C1494" s="28" t="s">
        <v>46</v>
      </c>
      <c r="D1494" s="7" t="s">
        <v>621</v>
      </c>
      <c r="E1494" s="6"/>
      <c r="F1494" s="6"/>
      <c r="G1494" s="28"/>
      <c r="H1494" s="29" t="s">
        <v>740</v>
      </c>
      <c r="I1494" s="5">
        <v>1</v>
      </c>
      <c r="J1494" s="4"/>
      <c r="K1494" s="30">
        <f>ROUND(K1506,2)</f>
        <v>231.68</v>
      </c>
      <c r="L1494" s="28"/>
      <c r="M1494" s="28"/>
      <c r="N1494" s="28"/>
      <c r="O1494" s="28"/>
      <c r="P1494" s="28"/>
      <c r="Q1494" s="28"/>
      <c r="R1494" s="28"/>
      <c r="S1494" s="28"/>
      <c r="T1494" s="28"/>
      <c r="U1494" s="28"/>
      <c r="V1494" s="28"/>
      <c r="W1494" s="28"/>
      <c r="X1494" s="28"/>
      <c r="Y1494" s="28"/>
      <c r="Z1494" s="28"/>
      <c r="AA1494" s="28"/>
    </row>
    <row r="1495" spans="1:27" x14ac:dyDescent="0.25">
      <c r="B1495" s="23" t="s">
        <v>758</v>
      </c>
    </row>
    <row r="1496" spans="1:27" x14ac:dyDescent="0.25">
      <c r="B1496" t="s">
        <v>815</v>
      </c>
      <c r="C1496" t="s">
        <v>712</v>
      </c>
      <c r="D1496" t="s">
        <v>816</v>
      </c>
      <c r="E1496" s="31">
        <v>0.6</v>
      </c>
      <c r="F1496" t="s">
        <v>761</v>
      </c>
      <c r="G1496" t="s">
        <v>749</v>
      </c>
      <c r="H1496" s="32">
        <v>27.71</v>
      </c>
      <c r="I1496" t="s">
        <v>750</v>
      </c>
      <c r="J1496" s="33">
        <f>ROUND(E1496/I1494* H1496,5)</f>
        <v>16.626000000000001</v>
      </c>
      <c r="K1496" s="34"/>
    </row>
    <row r="1497" spans="1:27" x14ac:dyDescent="0.25">
      <c r="B1497" t="s">
        <v>817</v>
      </c>
      <c r="C1497" t="s">
        <v>712</v>
      </c>
      <c r="D1497" t="s">
        <v>818</v>
      </c>
      <c r="E1497" s="31">
        <v>0.6</v>
      </c>
      <c r="F1497" t="s">
        <v>761</v>
      </c>
      <c r="G1497" t="s">
        <v>749</v>
      </c>
      <c r="H1497" s="32">
        <v>32.25</v>
      </c>
      <c r="I1497" t="s">
        <v>750</v>
      </c>
      <c r="J1497" s="33">
        <f>ROUND(E1497/I1494* H1497,5)</f>
        <v>19.350000000000001</v>
      </c>
      <c r="K1497" s="34"/>
    </row>
    <row r="1498" spans="1:27" x14ac:dyDescent="0.25">
      <c r="D1498" s="35" t="s">
        <v>764</v>
      </c>
      <c r="E1498" s="34"/>
      <c r="H1498" s="34"/>
      <c r="K1498" s="32">
        <f>SUM(J1496:J1497)</f>
        <v>35.975999999999999</v>
      </c>
    </row>
    <row r="1499" spans="1:27" x14ac:dyDescent="0.25">
      <c r="B1499" s="23" t="s">
        <v>765</v>
      </c>
      <c r="E1499" s="34"/>
      <c r="H1499" s="34"/>
      <c r="K1499" s="34"/>
    </row>
    <row r="1500" spans="1:27" x14ac:dyDescent="0.25">
      <c r="B1500" t="s">
        <v>1239</v>
      </c>
      <c r="C1500" t="s">
        <v>46</v>
      </c>
      <c r="D1500" t="s">
        <v>1240</v>
      </c>
      <c r="E1500" s="31">
        <v>1</v>
      </c>
      <c r="G1500" t="s">
        <v>749</v>
      </c>
      <c r="H1500" s="32">
        <v>156.55000000000001</v>
      </c>
      <c r="I1500" t="s">
        <v>750</v>
      </c>
      <c r="J1500" s="33">
        <f>ROUND(E1500* H1500,5)</f>
        <v>156.55000000000001</v>
      </c>
      <c r="K1500" s="34"/>
    </row>
    <row r="1501" spans="1:27" x14ac:dyDescent="0.25">
      <c r="D1501" s="35" t="s">
        <v>768</v>
      </c>
      <c r="E1501" s="34"/>
      <c r="H1501" s="34"/>
      <c r="K1501" s="32">
        <f>SUM(J1500:J1500)</f>
        <v>156.55000000000001</v>
      </c>
    </row>
    <row r="1502" spans="1:27" x14ac:dyDescent="0.25">
      <c r="E1502" s="34"/>
      <c r="H1502" s="34"/>
      <c r="K1502" s="34"/>
    </row>
    <row r="1503" spans="1:27" x14ac:dyDescent="0.25">
      <c r="D1503" s="35" t="s">
        <v>770</v>
      </c>
      <c r="E1503" s="34"/>
      <c r="H1503" s="34">
        <v>1.5</v>
      </c>
      <c r="I1503" t="s">
        <v>754</v>
      </c>
      <c r="J1503">
        <f>ROUND(H1503/100*K1498,5)</f>
        <v>0.53964000000000001</v>
      </c>
      <c r="K1503" s="34"/>
    </row>
    <row r="1504" spans="1:27" x14ac:dyDescent="0.25">
      <c r="D1504" s="35" t="s">
        <v>752</v>
      </c>
      <c r="E1504" s="34"/>
      <c r="H1504" s="34"/>
      <c r="K1504" s="36">
        <f>SUM(J1495:J1503)</f>
        <v>193.06564</v>
      </c>
    </row>
    <row r="1505" spans="1:27" x14ac:dyDescent="0.25">
      <c r="D1505" s="35" t="s">
        <v>753</v>
      </c>
      <c r="E1505" s="34"/>
      <c r="H1505" s="34">
        <v>20</v>
      </c>
      <c r="I1505" t="s">
        <v>754</v>
      </c>
      <c r="K1505" s="32">
        <f>ROUND(H1505/100*K1504,5)</f>
        <v>38.613129999999998</v>
      </c>
    </row>
    <row r="1506" spans="1:27" x14ac:dyDescent="0.25">
      <c r="D1506" s="35" t="s">
        <v>755</v>
      </c>
      <c r="E1506" s="34"/>
      <c r="H1506" s="34"/>
      <c r="K1506" s="36">
        <f>SUM(K1504:K1505)</f>
        <v>231.67876999999999</v>
      </c>
    </row>
    <row r="1508" spans="1:27" ht="45" customHeight="1" x14ac:dyDescent="0.25">
      <c r="A1508" s="27" t="s">
        <v>1241</v>
      </c>
      <c r="B1508" s="27" t="s">
        <v>614</v>
      </c>
      <c r="C1508" s="28" t="s">
        <v>46</v>
      </c>
      <c r="D1508" s="7" t="s">
        <v>615</v>
      </c>
      <c r="E1508" s="6"/>
      <c r="F1508" s="6"/>
      <c r="G1508" s="28"/>
      <c r="H1508" s="29" t="s">
        <v>740</v>
      </c>
      <c r="I1508" s="5">
        <v>1</v>
      </c>
      <c r="J1508" s="4"/>
      <c r="K1508" s="30">
        <f>ROUND(K1520,2)</f>
        <v>379.07</v>
      </c>
      <c r="L1508" s="28"/>
      <c r="M1508" s="28"/>
      <c r="N1508" s="28"/>
      <c r="O1508" s="28"/>
      <c r="P1508" s="28"/>
      <c r="Q1508" s="28"/>
      <c r="R1508" s="28"/>
      <c r="S1508" s="28"/>
      <c r="T1508" s="28"/>
      <c r="U1508" s="28"/>
      <c r="V1508" s="28"/>
      <c r="W1508" s="28"/>
      <c r="X1508" s="28"/>
      <c r="Y1508" s="28"/>
      <c r="Z1508" s="28"/>
      <c r="AA1508" s="28"/>
    </row>
    <row r="1509" spans="1:27" x14ac:dyDescent="0.25">
      <c r="B1509" s="23" t="s">
        <v>758</v>
      </c>
    </row>
    <row r="1510" spans="1:27" x14ac:dyDescent="0.25">
      <c r="B1510" t="s">
        <v>817</v>
      </c>
      <c r="C1510" t="s">
        <v>712</v>
      </c>
      <c r="D1510" t="s">
        <v>818</v>
      </c>
      <c r="E1510" s="31">
        <v>2</v>
      </c>
      <c r="F1510" t="s">
        <v>761</v>
      </c>
      <c r="G1510" t="s">
        <v>749</v>
      </c>
      <c r="H1510" s="32">
        <v>32.25</v>
      </c>
      <c r="I1510" t="s">
        <v>750</v>
      </c>
      <c r="J1510" s="33">
        <f>ROUND(E1510/I1508* H1510,5)</f>
        <v>64.5</v>
      </c>
      <c r="K1510" s="34"/>
    </row>
    <row r="1511" spans="1:27" x14ac:dyDescent="0.25">
      <c r="B1511" t="s">
        <v>815</v>
      </c>
      <c r="C1511" t="s">
        <v>712</v>
      </c>
      <c r="D1511" t="s">
        <v>816</v>
      </c>
      <c r="E1511" s="31">
        <v>1</v>
      </c>
      <c r="F1511" t="s">
        <v>761</v>
      </c>
      <c r="G1511" t="s">
        <v>749</v>
      </c>
      <c r="H1511" s="32">
        <v>27.71</v>
      </c>
      <c r="I1511" t="s">
        <v>750</v>
      </c>
      <c r="J1511" s="33">
        <f>ROUND(E1511/I1508* H1511,5)</f>
        <v>27.71</v>
      </c>
      <c r="K1511" s="34"/>
    </row>
    <row r="1512" spans="1:27" x14ac:dyDescent="0.25">
      <c r="D1512" s="35" t="s">
        <v>764</v>
      </c>
      <c r="E1512" s="34"/>
      <c r="H1512" s="34"/>
      <c r="K1512" s="32">
        <f>SUM(J1510:J1511)</f>
        <v>92.210000000000008</v>
      </c>
    </row>
    <row r="1513" spans="1:27" x14ac:dyDescent="0.25">
      <c r="B1513" s="23" t="s">
        <v>765</v>
      </c>
      <c r="E1513" s="34"/>
      <c r="H1513" s="34"/>
      <c r="K1513" s="34"/>
    </row>
    <row r="1514" spans="1:27" x14ac:dyDescent="0.25">
      <c r="B1514" t="s">
        <v>1242</v>
      </c>
      <c r="C1514" t="s">
        <v>46</v>
      </c>
      <c r="D1514" t="s">
        <v>1243</v>
      </c>
      <c r="E1514" s="31">
        <v>1</v>
      </c>
      <c r="G1514" t="s">
        <v>749</v>
      </c>
      <c r="H1514" s="32">
        <v>222.3</v>
      </c>
      <c r="I1514" t="s">
        <v>750</v>
      </c>
      <c r="J1514" s="33">
        <f>ROUND(E1514* H1514,5)</f>
        <v>222.3</v>
      </c>
      <c r="K1514" s="34"/>
    </row>
    <row r="1515" spans="1:27" x14ac:dyDescent="0.25">
      <c r="D1515" s="35" t="s">
        <v>768</v>
      </c>
      <c r="E1515" s="34"/>
      <c r="H1515" s="34"/>
      <c r="K1515" s="32">
        <f>SUM(J1514:J1514)</f>
        <v>222.3</v>
      </c>
    </row>
    <row r="1516" spans="1:27" x14ac:dyDescent="0.25">
      <c r="E1516" s="34"/>
      <c r="H1516" s="34"/>
      <c r="K1516" s="34"/>
    </row>
    <row r="1517" spans="1:27" x14ac:dyDescent="0.25">
      <c r="D1517" s="35" t="s">
        <v>770</v>
      </c>
      <c r="E1517" s="34"/>
      <c r="H1517" s="34">
        <v>1.5</v>
      </c>
      <c r="I1517" t="s">
        <v>754</v>
      </c>
      <c r="J1517">
        <f>ROUND(H1517/100*K1512,5)</f>
        <v>1.3831500000000001</v>
      </c>
      <c r="K1517" s="34"/>
    </row>
    <row r="1518" spans="1:27" x14ac:dyDescent="0.25">
      <c r="D1518" s="35" t="s">
        <v>752</v>
      </c>
      <c r="E1518" s="34"/>
      <c r="H1518" s="34"/>
      <c r="K1518" s="36">
        <f>SUM(J1509:J1517)</f>
        <v>315.89314999999999</v>
      </c>
    </row>
    <row r="1519" spans="1:27" x14ac:dyDescent="0.25">
      <c r="D1519" s="35" t="s">
        <v>753</v>
      </c>
      <c r="E1519" s="34"/>
      <c r="H1519" s="34">
        <v>20</v>
      </c>
      <c r="I1519" t="s">
        <v>754</v>
      </c>
      <c r="K1519" s="32">
        <f>ROUND(H1519/100*K1518,5)</f>
        <v>63.178629999999998</v>
      </c>
    </row>
    <row r="1520" spans="1:27" x14ac:dyDescent="0.25">
      <c r="D1520" s="35" t="s">
        <v>755</v>
      </c>
      <c r="E1520" s="34"/>
      <c r="H1520" s="34"/>
      <c r="K1520" s="36">
        <f>SUM(K1518:K1519)</f>
        <v>379.07177999999999</v>
      </c>
    </row>
    <row r="1522" spans="1:27" ht="45" customHeight="1" x14ac:dyDescent="0.25">
      <c r="A1522" s="27" t="s">
        <v>1244</v>
      </c>
      <c r="B1522" s="27" t="s">
        <v>602</v>
      </c>
      <c r="C1522" s="28" t="s">
        <v>46</v>
      </c>
      <c r="D1522" s="7" t="s">
        <v>603</v>
      </c>
      <c r="E1522" s="6"/>
      <c r="F1522" s="6"/>
      <c r="G1522" s="28"/>
      <c r="H1522" s="29" t="s">
        <v>740</v>
      </c>
      <c r="I1522" s="5">
        <v>1</v>
      </c>
      <c r="J1522" s="4"/>
      <c r="K1522" s="30">
        <f>ROUND(K1534,2)</f>
        <v>368.37</v>
      </c>
      <c r="L1522" s="28"/>
      <c r="M1522" s="28"/>
      <c r="N1522" s="28"/>
      <c r="O1522" s="28"/>
      <c r="P1522" s="28"/>
      <c r="Q1522" s="28"/>
      <c r="R1522" s="28"/>
      <c r="S1522" s="28"/>
      <c r="T1522" s="28"/>
      <c r="U1522" s="28"/>
      <c r="V1522" s="28"/>
      <c r="W1522" s="28"/>
      <c r="X1522" s="28"/>
      <c r="Y1522" s="28"/>
      <c r="Z1522" s="28"/>
      <c r="AA1522" s="28"/>
    </row>
    <row r="1523" spans="1:27" x14ac:dyDescent="0.25">
      <c r="B1523" s="23" t="s">
        <v>758</v>
      </c>
    </row>
    <row r="1524" spans="1:27" x14ac:dyDescent="0.25">
      <c r="B1524" t="s">
        <v>817</v>
      </c>
      <c r="C1524" t="s">
        <v>712</v>
      </c>
      <c r="D1524" t="s">
        <v>818</v>
      </c>
      <c r="E1524" s="31">
        <v>2</v>
      </c>
      <c r="F1524" t="s">
        <v>761</v>
      </c>
      <c r="G1524" t="s">
        <v>749</v>
      </c>
      <c r="H1524" s="32">
        <v>32.25</v>
      </c>
      <c r="I1524" t="s">
        <v>750</v>
      </c>
      <c r="J1524" s="33">
        <f>ROUND(E1524/I1522* H1524,5)</f>
        <v>64.5</v>
      </c>
      <c r="K1524" s="34"/>
    </row>
    <row r="1525" spans="1:27" x14ac:dyDescent="0.25">
      <c r="B1525" t="s">
        <v>815</v>
      </c>
      <c r="C1525" t="s">
        <v>712</v>
      </c>
      <c r="D1525" t="s">
        <v>816</v>
      </c>
      <c r="E1525" s="31">
        <v>1</v>
      </c>
      <c r="F1525" t="s">
        <v>761</v>
      </c>
      <c r="G1525" t="s">
        <v>749</v>
      </c>
      <c r="H1525" s="32">
        <v>27.71</v>
      </c>
      <c r="I1525" t="s">
        <v>750</v>
      </c>
      <c r="J1525" s="33">
        <f>ROUND(E1525/I1522* H1525,5)</f>
        <v>27.71</v>
      </c>
      <c r="K1525" s="34"/>
    </row>
    <row r="1526" spans="1:27" x14ac:dyDescent="0.25">
      <c r="D1526" s="35" t="s">
        <v>764</v>
      </c>
      <c r="E1526" s="34"/>
      <c r="H1526" s="34"/>
      <c r="K1526" s="32">
        <f>SUM(J1524:J1525)</f>
        <v>92.210000000000008</v>
      </c>
    </row>
    <row r="1527" spans="1:27" x14ac:dyDescent="0.25">
      <c r="B1527" s="23" t="s">
        <v>765</v>
      </c>
      <c r="E1527" s="34"/>
      <c r="H1527" s="34"/>
      <c r="K1527" s="34"/>
    </row>
    <row r="1528" spans="1:27" x14ac:dyDescent="0.25">
      <c r="B1528" t="s">
        <v>1245</v>
      </c>
      <c r="C1528" t="s">
        <v>46</v>
      </c>
      <c r="D1528" t="s">
        <v>1246</v>
      </c>
      <c r="E1528" s="31">
        <v>1</v>
      </c>
      <c r="G1528" t="s">
        <v>749</v>
      </c>
      <c r="H1528" s="32">
        <v>213.38</v>
      </c>
      <c r="I1528" t="s">
        <v>750</v>
      </c>
      <c r="J1528" s="33">
        <f>ROUND(E1528* H1528,5)</f>
        <v>213.38</v>
      </c>
      <c r="K1528" s="34"/>
    </row>
    <row r="1529" spans="1:27" x14ac:dyDescent="0.25">
      <c r="D1529" s="35" t="s">
        <v>768</v>
      </c>
      <c r="E1529" s="34"/>
      <c r="H1529" s="34"/>
      <c r="K1529" s="32">
        <f>SUM(J1528:J1528)</f>
        <v>213.38</v>
      </c>
    </row>
    <row r="1530" spans="1:27" x14ac:dyDescent="0.25">
      <c r="E1530" s="34"/>
      <c r="H1530" s="34"/>
      <c r="K1530" s="34"/>
    </row>
    <row r="1531" spans="1:27" x14ac:dyDescent="0.25">
      <c r="D1531" s="35" t="s">
        <v>770</v>
      </c>
      <c r="E1531" s="34"/>
      <c r="H1531" s="34">
        <v>1.5</v>
      </c>
      <c r="I1531" t="s">
        <v>754</v>
      </c>
      <c r="J1531">
        <f>ROUND(H1531/100*K1526,5)</f>
        <v>1.3831500000000001</v>
      </c>
      <c r="K1531" s="34"/>
    </row>
    <row r="1532" spans="1:27" x14ac:dyDescent="0.25">
      <c r="D1532" s="35" t="s">
        <v>752</v>
      </c>
      <c r="E1532" s="34"/>
      <c r="H1532" s="34"/>
      <c r="K1532" s="36">
        <f>SUM(J1523:J1531)</f>
        <v>306.97315000000003</v>
      </c>
    </row>
    <row r="1533" spans="1:27" x14ac:dyDescent="0.25">
      <c r="D1533" s="35" t="s">
        <v>753</v>
      </c>
      <c r="E1533" s="34"/>
      <c r="H1533" s="34">
        <v>20</v>
      </c>
      <c r="I1533" t="s">
        <v>754</v>
      </c>
      <c r="K1533" s="32">
        <f>ROUND(H1533/100*K1532,5)</f>
        <v>61.394629999999999</v>
      </c>
    </row>
    <row r="1534" spans="1:27" x14ac:dyDescent="0.25">
      <c r="D1534" s="35" t="s">
        <v>755</v>
      </c>
      <c r="E1534" s="34"/>
      <c r="H1534" s="34"/>
      <c r="K1534" s="36">
        <f>SUM(K1532:K1533)</f>
        <v>368.36778000000004</v>
      </c>
    </row>
    <row r="1536" spans="1:27" ht="45" customHeight="1" x14ac:dyDescent="0.25">
      <c r="A1536" s="27" t="s">
        <v>1247</v>
      </c>
      <c r="B1536" s="27" t="s">
        <v>604</v>
      </c>
      <c r="C1536" s="28" t="s">
        <v>46</v>
      </c>
      <c r="D1536" s="7" t="s">
        <v>605</v>
      </c>
      <c r="E1536" s="6"/>
      <c r="F1536" s="6"/>
      <c r="G1536" s="28"/>
      <c r="H1536" s="29" t="s">
        <v>740</v>
      </c>
      <c r="I1536" s="5">
        <v>1</v>
      </c>
      <c r="J1536" s="4"/>
      <c r="K1536" s="30">
        <f>ROUND(K1548,2)</f>
        <v>403.19</v>
      </c>
      <c r="L1536" s="28"/>
      <c r="M1536" s="28"/>
      <c r="N1536" s="28"/>
      <c r="O1536" s="28"/>
      <c r="P1536" s="28"/>
      <c r="Q1536" s="28"/>
      <c r="R1536" s="28"/>
      <c r="S1536" s="28"/>
      <c r="T1536" s="28"/>
      <c r="U1536" s="28"/>
      <c r="V1536" s="28"/>
      <c r="W1536" s="28"/>
      <c r="X1536" s="28"/>
      <c r="Y1536" s="28"/>
      <c r="Z1536" s="28"/>
      <c r="AA1536" s="28"/>
    </row>
    <row r="1537" spans="1:27" x14ac:dyDescent="0.25">
      <c r="B1537" s="23" t="s">
        <v>758</v>
      </c>
    </row>
    <row r="1538" spans="1:27" x14ac:dyDescent="0.25">
      <c r="B1538" t="s">
        <v>815</v>
      </c>
      <c r="C1538" t="s">
        <v>712</v>
      </c>
      <c r="D1538" t="s">
        <v>816</v>
      </c>
      <c r="E1538" s="31">
        <v>1</v>
      </c>
      <c r="F1538" t="s">
        <v>761</v>
      </c>
      <c r="G1538" t="s">
        <v>749</v>
      </c>
      <c r="H1538" s="32">
        <v>27.71</v>
      </c>
      <c r="I1538" t="s">
        <v>750</v>
      </c>
      <c r="J1538" s="33">
        <f>ROUND(E1538/I1536* H1538,5)</f>
        <v>27.71</v>
      </c>
      <c r="K1538" s="34"/>
    </row>
    <row r="1539" spans="1:27" x14ac:dyDescent="0.25">
      <c r="B1539" t="s">
        <v>817</v>
      </c>
      <c r="C1539" t="s">
        <v>712</v>
      </c>
      <c r="D1539" t="s">
        <v>818</v>
      </c>
      <c r="E1539" s="31">
        <v>2</v>
      </c>
      <c r="F1539" t="s">
        <v>761</v>
      </c>
      <c r="G1539" t="s">
        <v>749</v>
      </c>
      <c r="H1539" s="32">
        <v>32.25</v>
      </c>
      <c r="I1539" t="s">
        <v>750</v>
      </c>
      <c r="J1539" s="33">
        <f>ROUND(E1539/I1536* H1539,5)</f>
        <v>64.5</v>
      </c>
      <c r="K1539" s="34"/>
    </row>
    <row r="1540" spans="1:27" x14ac:dyDescent="0.25">
      <c r="D1540" s="35" t="s">
        <v>764</v>
      </c>
      <c r="E1540" s="34"/>
      <c r="H1540" s="34"/>
      <c r="K1540" s="32">
        <f>SUM(J1538:J1539)</f>
        <v>92.210000000000008</v>
      </c>
    </row>
    <row r="1541" spans="1:27" x14ac:dyDescent="0.25">
      <c r="B1541" s="23" t="s">
        <v>765</v>
      </c>
      <c r="E1541" s="34"/>
      <c r="H1541" s="34"/>
      <c r="K1541" s="34"/>
    </row>
    <row r="1542" spans="1:27" x14ac:dyDescent="0.25">
      <c r="B1542" t="s">
        <v>1248</v>
      </c>
      <c r="C1542" t="s">
        <v>46</v>
      </c>
      <c r="D1542" t="s">
        <v>1249</v>
      </c>
      <c r="E1542" s="31">
        <v>1</v>
      </c>
      <c r="G1542" t="s">
        <v>749</v>
      </c>
      <c r="H1542" s="32">
        <v>242.4</v>
      </c>
      <c r="I1542" t="s">
        <v>750</v>
      </c>
      <c r="J1542" s="33">
        <f>ROUND(E1542* H1542,5)</f>
        <v>242.4</v>
      </c>
      <c r="K1542" s="34"/>
    </row>
    <row r="1543" spans="1:27" x14ac:dyDescent="0.25">
      <c r="D1543" s="35" t="s">
        <v>768</v>
      </c>
      <c r="E1543" s="34"/>
      <c r="H1543" s="34"/>
      <c r="K1543" s="32">
        <f>SUM(J1542:J1542)</f>
        <v>242.4</v>
      </c>
    </row>
    <row r="1544" spans="1:27" x14ac:dyDescent="0.25">
      <c r="E1544" s="34"/>
      <c r="H1544" s="34"/>
      <c r="K1544" s="34"/>
    </row>
    <row r="1545" spans="1:27" x14ac:dyDescent="0.25">
      <c r="D1545" s="35" t="s">
        <v>770</v>
      </c>
      <c r="E1545" s="34"/>
      <c r="H1545" s="34">
        <v>1.5</v>
      </c>
      <c r="I1545" t="s">
        <v>754</v>
      </c>
      <c r="J1545">
        <f>ROUND(H1545/100*K1540,5)</f>
        <v>1.3831500000000001</v>
      </c>
      <c r="K1545" s="34"/>
    </row>
    <row r="1546" spans="1:27" x14ac:dyDescent="0.25">
      <c r="D1546" s="35" t="s">
        <v>752</v>
      </c>
      <c r="E1546" s="34"/>
      <c r="H1546" s="34"/>
      <c r="K1546" s="36">
        <f>SUM(J1537:J1545)</f>
        <v>335.99315000000001</v>
      </c>
    </row>
    <row r="1547" spans="1:27" x14ac:dyDescent="0.25">
      <c r="D1547" s="35" t="s">
        <v>753</v>
      </c>
      <c r="E1547" s="34"/>
      <c r="H1547" s="34">
        <v>20</v>
      </c>
      <c r="I1547" t="s">
        <v>754</v>
      </c>
      <c r="K1547" s="32">
        <f>ROUND(H1547/100*K1546,5)</f>
        <v>67.198629999999994</v>
      </c>
    </row>
    <row r="1548" spans="1:27" x14ac:dyDescent="0.25">
      <c r="D1548" s="35" t="s">
        <v>755</v>
      </c>
      <c r="E1548" s="34"/>
      <c r="H1548" s="34"/>
      <c r="K1548" s="36">
        <f>SUM(K1546:K1547)</f>
        <v>403.19177999999999</v>
      </c>
    </row>
    <row r="1550" spans="1:27" ht="45" customHeight="1" x14ac:dyDescent="0.25">
      <c r="A1550" s="27" t="s">
        <v>1250</v>
      </c>
      <c r="B1550" s="27" t="s">
        <v>608</v>
      </c>
      <c r="C1550" s="28" t="s">
        <v>46</v>
      </c>
      <c r="D1550" s="7" t="s">
        <v>609</v>
      </c>
      <c r="E1550" s="6"/>
      <c r="F1550" s="6"/>
      <c r="G1550" s="28"/>
      <c r="H1550" s="29" t="s">
        <v>740</v>
      </c>
      <c r="I1550" s="5">
        <v>1</v>
      </c>
      <c r="J1550" s="4"/>
      <c r="K1550" s="30">
        <f>ROUND(K1562,2)</f>
        <v>506.69</v>
      </c>
      <c r="L1550" s="28"/>
      <c r="M1550" s="28"/>
      <c r="N1550" s="28"/>
      <c r="O1550" s="28"/>
      <c r="P1550" s="28"/>
      <c r="Q1550" s="28"/>
      <c r="R1550" s="28"/>
      <c r="S1550" s="28"/>
      <c r="T1550" s="28"/>
      <c r="U1550" s="28"/>
      <c r="V1550" s="28"/>
      <c r="W1550" s="28"/>
      <c r="X1550" s="28"/>
      <c r="Y1550" s="28"/>
      <c r="Z1550" s="28"/>
      <c r="AA1550" s="28"/>
    </row>
    <row r="1551" spans="1:27" x14ac:dyDescent="0.25">
      <c r="B1551" s="23" t="s">
        <v>758</v>
      </c>
    </row>
    <row r="1552" spans="1:27" x14ac:dyDescent="0.25">
      <c r="B1552" t="s">
        <v>817</v>
      </c>
      <c r="C1552" t="s">
        <v>712</v>
      </c>
      <c r="D1552" t="s">
        <v>818</v>
      </c>
      <c r="E1552" s="31">
        <v>2</v>
      </c>
      <c r="F1552" t="s">
        <v>761</v>
      </c>
      <c r="G1552" t="s">
        <v>749</v>
      </c>
      <c r="H1552" s="32">
        <v>32.25</v>
      </c>
      <c r="I1552" t="s">
        <v>750</v>
      </c>
      <c r="J1552" s="33">
        <f>ROUND(E1552/I1550* H1552,5)</f>
        <v>64.5</v>
      </c>
      <c r="K1552" s="34"/>
    </row>
    <row r="1553" spans="1:27" x14ac:dyDescent="0.25">
      <c r="B1553" t="s">
        <v>815</v>
      </c>
      <c r="C1553" t="s">
        <v>712</v>
      </c>
      <c r="D1553" t="s">
        <v>816</v>
      </c>
      <c r="E1553" s="31">
        <v>1</v>
      </c>
      <c r="F1553" t="s">
        <v>761</v>
      </c>
      <c r="G1553" t="s">
        <v>749</v>
      </c>
      <c r="H1553" s="32">
        <v>27.71</v>
      </c>
      <c r="I1553" t="s">
        <v>750</v>
      </c>
      <c r="J1553" s="33">
        <f>ROUND(E1553/I1550* H1553,5)</f>
        <v>27.71</v>
      </c>
      <c r="K1553" s="34"/>
    </row>
    <row r="1554" spans="1:27" x14ac:dyDescent="0.25">
      <c r="D1554" s="35" t="s">
        <v>764</v>
      </c>
      <c r="E1554" s="34"/>
      <c r="H1554" s="34"/>
      <c r="K1554" s="32">
        <f>SUM(J1552:J1553)</f>
        <v>92.210000000000008</v>
      </c>
    </row>
    <row r="1555" spans="1:27" x14ac:dyDescent="0.25">
      <c r="B1555" s="23" t="s">
        <v>765</v>
      </c>
      <c r="E1555" s="34"/>
      <c r="H1555" s="34"/>
      <c r="K1555" s="34"/>
    </row>
    <row r="1556" spans="1:27" x14ac:dyDescent="0.25">
      <c r="B1556" t="s">
        <v>1251</v>
      </c>
      <c r="C1556" t="s">
        <v>46</v>
      </c>
      <c r="D1556" t="s">
        <v>1252</v>
      </c>
      <c r="E1556" s="31">
        <v>1</v>
      </c>
      <c r="G1556" t="s">
        <v>749</v>
      </c>
      <c r="H1556" s="32">
        <v>328.65</v>
      </c>
      <c r="I1556" t="s">
        <v>750</v>
      </c>
      <c r="J1556" s="33">
        <f>ROUND(E1556* H1556,5)</f>
        <v>328.65</v>
      </c>
      <c r="K1556" s="34"/>
    </row>
    <row r="1557" spans="1:27" x14ac:dyDescent="0.25">
      <c r="D1557" s="35" t="s">
        <v>768</v>
      </c>
      <c r="E1557" s="34"/>
      <c r="H1557" s="34"/>
      <c r="K1557" s="32">
        <f>SUM(J1556:J1556)</f>
        <v>328.65</v>
      </c>
    </row>
    <row r="1558" spans="1:27" x14ac:dyDescent="0.25">
      <c r="E1558" s="34"/>
      <c r="H1558" s="34"/>
      <c r="K1558" s="34"/>
    </row>
    <row r="1559" spans="1:27" x14ac:dyDescent="0.25">
      <c r="D1559" s="35" t="s">
        <v>770</v>
      </c>
      <c r="E1559" s="34"/>
      <c r="H1559" s="34">
        <v>1.5</v>
      </c>
      <c r="I1559" t="s">
        <v>754</v>
      </c>
      <c r="J1559">
        <f>ROUND(H1559/100*K1554,5)</f>
        <v>1.3831500000000001</v>
      </c>
      <c r="K1559" s="34"/>
    </row>
    <row r="1560" spans="1:27" x14ac:dyDescent="0.25">
      <c r="D1560" s="35" t="s">
        <v>752</v>
      </c>
      <c r="E1560" s="34"/>
      <c r="H1560" s="34"/>
      <c r="K1560" s="36">
        <f>SUM(J1551:J1559)</f>
        <v>422.24315000000001</v>
      </c>
    </row>
    <row r="1561" spans="1:27" x14ac:dyDescent="0.25">
      <c r="D1561" s="35" t="s">
        <v>753</v>
      </c>
      <c r="E1561" s="34"/>
      <c r="H1561" s="34">
        <v>20</v>
      </c>
      <c r="I1561" t="s">
        <v>754</v>
      </c>
      <c r="K1561" s="32">
        <f>ROUND(H1561/100*K1560,5)</f>
        <v>84.448629999999994</v>
      </c>
    </row>
    <row r="1562" spans="1:27" x14ac:dyDescent="0.25">
      <c r="D1562" s="35" t="s">
        <v>755</v>
      </c>
      <c r="E1562" s="34"/>
      <c r="H1562" s="34"/>
      <c r="K1562" s="36">
        <f>SUM(K1560:K1561)</f>
        <v>506.69177999999999</v>
      </c>
    </row>
    <row r="1564" spans="1:27" ht="45" customHeight="1" x14ac:dyDescent="0.25">
      <c r="A1564" s="27" t="s">
        <v>1253</v>
      </c>
      <c r="B1564" s="27" t="s">
        <v>640</v>
      </c>
      <c r="C1564" s="28" t="s">
        <v>46</v>
      </c>
      <c r="D1564" s="7" t="s">
        <v>641</v>
      </c>
      <c r="E1564" s="6"/>
      <c r="F1564" s="6"/>
      <c r="G1564" s="28"/>
      <c r="H1564" s="29" t="s">
        <v>740</v>
      </c>
      <c r="I1564" s="5">
        <v>1</v>
      </c>
      <c r="J1564" s="4"/>
      <c r="K1564" s="30">
        <f>ROUND(K1577,2)</f>
        <v>1484.2</v>
      </c>
      <c r="L1564" s="28"/>
      <c r="M1564" s="28"/>
      <c r="N1564" s="28"/>
      <c r="O1564" s="28"/>
      <c r="P1564" s="28"/>
      <c r="Q1564" s="28"/>
      <c r="R1564" s="28"/>
      <c r="S1564" s="28"/>
      <c r="T1564" s="28"/>
      <c r="U1564" s="28"/>
      <c r="V1564" s="28"/>
      <c r="W1564" s="28"/>
      <c r="X1564" s="28"/>
      <c r="Y1564" s="28"/>
      <c r="Z1564" s="28"/>
      <c r="AA1564" s="28"/>
    </row>
    <row r="1565" spans="1:27" x14ac:dyDescent="0.25">
      <c r="B1565" s="23" t="s">
        <v>758</v>
      </c>
    </row>
    <row r="1566" spans="1:27" x14ac:dyDescent="0.25">
      <c r="B1566" t="s">
        <v>817</v>
      </c>
      <c r="C1566" t="s">
        <v>712</v>
      </c>
      <c r="D1566" t="s">
        <v>818</v>
      </c>
      <c r="E1566" s="31">
        <v>3</v>
      </c>
      <c r="F1566" t="s">
        <v>761</v>
      </c>
      <c r="G1566" t="s">
        <v>749</v>
      </c>
      <c r="H1566" s="32">
        <v>32.25</v>
      </c>
      <c r="I1566" t="s">
        <v>750</v>
      </c>
      <c r="J1566" s="33">
        <f>ROUND(E1566/I1564* H1566,5)</f>
        <v>96.75</v>
      </c>
      <c r="K1566" s="34"/>
    </row>
    <row r="1567" spans="1:27" x14ac:dyDescent="0.25">
      <c r="B1567" t="s">
        <v>815</v>
      </c>
      <c r="C1567" t="s">
        <v>712</v>
      </c>
      <c r="D1567" t="s">
        <v>816</v>
      </c>
      <c r="E1567" s="31">
        <v>1.5</v>
      </c>
      <c r="F1567" t="s">
        <v>761</v>
      </c>
      <c r="G1567" t="s">
        <v>749</v>
      </c>
      <c r="H1567" s="32">
        <v>27.71</v>
      </c>
      <c r="I1567" t="s">
        <v>750</v>
      </c>
      <c r="J1567" s="33">
        <f>ROUND(E1567/I1564* H1567,5)</f>
        <v>41.564999999999998</v>
      </c>
      <c r="K1567" s="34"/>
    </row>
    <row r="1568" spans="1:27" x14ac:dyDescent="0.25">
      <c r="D1568" s="35" t="s">
        <v>764</v>
      </c>
      <c r="E1568" s="34"/>
      <c r="H1568" s="34"/>
      <c r="K1568" s="32">
        <f>SUM(J1566:J1567)</f>
        <v>138.315</v>
      </c>
    </row>
    <row r="1569" spans="1:27" x14ac:dyDescent="0.25">
      <c r="B1569" s="23" t="s">
        <v>765</v>
      </c>
      <c r="E1569" s="34"/>
      <c r="H1569" s="34"/>
      <c r="K1569" s="34"/>
    </row>
    <row r="1570" spans="1:27" ht="375" x14ac:dyDescent="0.25">
      <c r="B1570" t="s">
        <v>1254</v>
      </c>
      <c r="C1570" t="s">
        <v>46</v>
      </c>
      <c r="D1570" s="37" t="s">
        <v>639</v>
      </c>
      <c r="E1570" s="31">
        <v>1</v>
      </c>
      <c r="G1570" t="s">
        <v>749</v>
      </c>
      <c r="H1570" s="32">
        <v>242.85</v>
      </c>
      <c r="I1570" t="s">
        <v>750</v>
      </c>
      <c r="J1570" s="33">
        <f>ROUND(E1570* H1570,5)</f>
        <v>242.85</v>
      </c>
      <c r="K1570" s="34"/>
    </row>
    <row r="1571" spans="1:27" x14ac:dyDescent="0.25">
      <c r="B1571" t="s">
        <v>1255</v>
      </c>
      <c r="C1571" t="s">
        <v>46</v>
      </c>
      <c r="D1571" t="s">
        <v>1256</v>
      </c>
      <c r="E1571" s="31">
        <v>1</v>
      </c>
      <c r="G1571" t="s">
        <v>749</v>
      </c>
      <c r="H1571" s="32">
        <v>853.59</v>
      </c>
      <c r="I1571" t="s">
        <v>750</v>
      </c>
      <c r="J1571" s="33">
        <f>ROUND(E1571* H1571,5)</f>
        <v>853.59</v>
      </c>
      <c r="K1571" s="34"/>
    </row>
    <row r="1572" spans="1:27" x14ac:dyDescent="0.25">
      <c r="D1572" s="35" t="s">
        <v>768</v>
      </c>
      <c r="E1572" s="34"/>
      <c r="H1572" s="34"/>
      <c r="K1572" s="32">
        <f>SUM(J1570:J1571)</f>
        <v>1096.44</v>
      </c>
    </row>
    <row r="1573" spans="1:27" x14ac:dyDescent="0.25">
      <c r="E1573" s="34"/>
      <c r="H1573" s="34"/>
      <c r="K1573" s="34"/>
    </row>
    <row r="1574" spans="1:27" x14ac:dyDescent="0.25">
      <c r="D1574" s="35" t="s">
        <v>770</v>
      </c>
      <c r="E1574" s="34"/>
      <c r="H1574" s="34">
        <v>1.5</v>
      </c>
      <c r="I1574" t="s">
        <v>754</v>
      </c>
      <c r="J1574">
        <f>ROUND(H1574/100*K1568,5)</f>
        <v>2.0747300000000002</v>
      </c>
      <c r="K1574" s="34"/>
    </row>
    <row r="1575" spans="1:27" x14ac:dyDescent="0.25">
      <c r="D1575" s="35" t="s">
        <v>752</v>
      </c>
      <c r="E1575" s="34"/>
      <c r="H1575" s="34"/>
      <c r="K1575" s="36">
        <f>SUM(J1565:J1574)</f>
        <v>1236.8297300000002</v>
      </c>
    </row>
    <row r="1576" spans="1:27" x14ac:dyDescent="0.25">
      <c r="D1576" s="35" t="s">
        <v>753</v>
      </c>
      <c r="E1576" s="34"/>
      <c r="H1576" s="34">
        <v>20</v>
      </c>
      <c r="I1576" t="s">
        <v>754</v>
      </c>
      <c r="K1576" s="32">
        <f>ROUND(H1576/100*K1575,5)</f>
        <v>247.36595</v>
      </c>
    </row>
    <row r="1577" spans="1:27" x14ac:dyDescent="0.25">
      <c r="D1577" s="35" t="s">
        <v>755</v>
      </c>
      <c r="E1577" s="34"/>
      <c r="H1577" s="34"/>
      <c r="K1577" s="36">
        <f>SUM(K1575:K1576)</f>
        <v>1484.1956800000003</v>
      </c>
    </row>
    <row r="1579" spans="1:27" ht="45" customHeight="1" x14ac:dyDescent="0.25">
      <c r="A1579" s="27" t="s">
        <v>1257</v>
      </c>
      <c r="B1579" s="27" t="s">
        <v>596</v>
      </c>
      <c r="C1579" s="28" t="s">
        <v>46</v>
      </c>
      <c r="D1579" s="7" t="s">
        <v>597</v>
      </c>
      <c r="E1579" s="6"/>
      <c r="F1579" s="6"/>
      <c r="G1579" s="28"/>
      <c r="H1579" s="29" t="s">
        <v>740</v>
      </c>
      <c r="I1579" s="5">
        <v>1</v>
      </c>
      <c r="J1579" s="4"/>
      <c r="K1579" s="30">
        <f>ROUND(K1591,2)</f>
        <v>1315.08</v>
      </c>
      <c r="L1579" s="28"/>
      <c r="M1579" s="28"/>
      <c r="N1579" s="28"/>
      <c r="O1579" s="28"/>
      <c r="P1579" s="28"/>
      <c r="Q1579" s="28"/>
      <c r="R1579" s="28"/>
      <c r="S1579" s="28"/>
      <c r="T1579" s="28"/>
      <c r="U1579" s="28"/>
      <c r="V1579" s="28"/>
      <c r="W1579" s="28"/>
      <c r="X1579" s="28"/>
      <c r="Y1579" s="28"/>
      <c r="Z1579" s="28"/>
      <c r="AA1579" s="28"/>
    </row>
    <row r="1580" spans="1:27" x14ac:dyDescent="0.25">
      <c r="B1580" s="23" t="s">
        <v>758</v>
      </c>
    </row>
    <row r="1581" spans="1:27" x14ac:dyDescent="0.25">
      <c r="B1581" t="s">
        <v>817</v>
      </c>
      <c r="C1581" t="s">
        <v>712</v>
      </c>
      <c r="D1581" t="s">
        <v>818</v>
      </c>
      <c r="E1581" s="31">
        <v>3</v>
      </c>
      <c r="F1581" t="s">
        <v>761</v>
      </c>
      <c r="G1581" t="s">
        <v>749</v>
      </c>
      <c r="H1581" s="32">
        <v>32.25</v>
      </c>
      <c r="I1581" t="s">
        <v>750</v>
      </c>
      <c r="J1581" s="33">
        <f>ROUND(E1581/I1579* H1581,5)</f>
        <v>96.75</v>
      </c>
      <c r="K1581" s="34"/>
    </row>
    <row r="1582" spans="1:27" x14ac:dyDescent="0.25">
      <c r="B1582" t="s">
        <v>815</v>
      </c>
      <c r="C1582" t="s">
        <v>712</v>
      </c>
      <c r="D1582" t="s">
        <v>816</v>
      </c>
      <c r="E1582" s="31">
        <v>1.5</v>
      </c>
      <c r="F1582" t="s">
        <v>761</v>
      </c>
      <c r="G1582" t="s">
        <v>749</v>
      </c>
      <c r="H1582" s="32">
        <v>27.71</v>
      </c>
      <c r="I1582" t="s">
        <v>750</v>
      </c>
      <c r="J1582" s="33">
        <f>ROUND(E1582/I1579* H1582,5)</f>
        <v>41.564999999999998</v>
      </c>
      <c r="K1582" s="34"/>
    </row>
    <row r="1583" spans="1:27" x14ac:dyDescent="0.25">
      <c r="D1583" s="35" t="s">
        <v>764</v>
      </c>
      <c r="E1583" s="34"/>
      <c r="H1583" s="34"/>
      <c r="K1583" s="32">
        <f>SUM(J1581:J1582)</f>
        <v>138.315</v>
      </c>
    </row>
    <row r="1584" spans="1:27" x14ac:dyDescent="0.25">
      <c r="B1584" s="23" t="s">
        <v>765</v>
      </c>
      <c r="E1584" s="34"/>
      <c r="H1584" s="34"/>
      <c r="K1584" s="34"/>
    </row>
    <row r="1585" spans="1:27" x14ac:dyDescent="0.25">
      <c r="B1585" t="s">
        <v>1258</v>
      </c>
      <c r="C1585" t="s">
        <v>46</v>
      </c>
      <c r="D1585" t="s">
        <v>1259</v>
      </c>
      <c r="E1585" s="31">
        <v>1</v>
      </c>
      <c r="G1585" t="s">
        <v>749</v>
      </c>
      <c r="H1585" s="32">
        <v>955.51</v>
      </c>
      <c r="I1585" t="s">
        <v>750</v>
      </c>
      <c r="J1585" s="33">
        <f>ROUND(E1585* H1585,5)</f>
        <v>955.51</v>
      </c>
      <c r="K1585" s="34"/>
    </row>
    <row r="1586" spans="1:27" x14ac:dyDescent="0.25">
      <c r="D1586" s="35" t="s">
        <v>768</v>
      </c>
      <c r="E1586" s="34"/>
      <c r="H1586" s="34"/>
      <c r="K1586" s="32">
        <f>SUM(J1585:J1585)</f>
        <v>955.51</v>
      </c>
    </row>
    <row r="1587" spans="1:27" x14ac:dyDescent="0.25">
      <c r="E1587" s="34"/>
      <c r="H1587" s="34"/>
      <c r="K1587" s="34"/>
    </row>
    <row r="1588" spans="1:27" x14ac:dyDescent="0.25">
      <c r="D1588" s="35" t="s">
        <v>770</v>
      </c>
      <c r="E1588" s="34"/>
      <c r="H1588" s="34">
        <v>1.5</v>
      </c>
      <c r="I1588" t="s">
        <v>754</v>
      </c>
      <c r="J1588">
        <f>ROUND(H1588/100*K1583,5)</f>
        <v>2.0747300000000002</v>
      </c>
      <c r="K1588" s="34"/>
    </row>
    <row r="1589" spans="1:27" x14ac:dyDescent="0.25">
      <c r="D1589" s="35" t="s">
        <v>752</v>
      </c>
      <c r="E1589" s="34"/>
      <c r="H1589" s="34"/>
      <c r="K1589" s="36">
        <f>SUM(J1580:J1588)</f>
        <v>1095.8997300000001</v>
      </c>
    </row>
    <row r="1590" spans="1:27" x14ac:dyDescent="0.25">
      <c r="D1590" s="35" t="s">
        <v>753</v>
      </c>
      <c r="E1590" s="34"/>
      <c r="H1590" s="34">
        <v>20</v>
      </c>
      <c r="I1590" t="s">
        <v>754</v>
      </c>
      <c r="K1590" s="32">
        <f>ROUND(H1590/100*K1589,5)</f>
        <v>219.17994999999999</v>
      </c>
    </row>
    <row r="1591" spans="1:27" x14ac:dyDescent="0.25">
      <c r="D1591" s="35" t="s">
        <v>755</v>
      </c>
      <c r="E1591" s="34"/>
      <c r="H1591" s="34"/>
      <c r="K1591" s="36">
        <f>SUM(K1589:K1590)</f>
        <v>1315.0796800000001</v>
      </c>
    </row>
    <row r="1593" spans="1:27" ht="45" customHeight="1" x14ac:dyDescent="0.25">
      <c r="A1593" s="27" t="s">
        <v>1260</v>
      </c>
      <c r="B1593" s="27" t="s">
        <v>598</v>
      </c>
      <c r="C1593" s="28" t="s">
        <v>46</v>
      </c>
      <c r="D1593" s="7" t="s">
        <v>599</v>
      </c>
      <c r="E1593" s="6"/>
      <c r="F1593" s="6"/>
      <c r="G1593" s="28"/>
      <c r="H1593" s="29" t="s">
        <v>740</v>
      </c>
      <c r="I1593" s="5">
        <v>1</v>
      </c>
      <c r="J1593" s="4"/>
      <c r="K1593" s="30">
        <f>ROUND(K1605,2)</f>
        <v>1597.76</v>
      </c>
      <c r="L1593" s="28"/>
      <c r="M1593" s="28"/>
      <c r="N1593" s="28"/>
      <c r="O1593" s="28"/>
      <c r="P1593" s="28"/>
      <c r="Q1593" s="28"/>
      <c r="R1593" s="28"/>
      <c r="S1593" s="28"/>
      <c r="T1593" s="28"/>
      <c r="U1593" s="28"/>
      <c r="V1593" s="28"/>
      <c r="W1593" s="28"/>
      <c r="X1593" s="28"/>
      <c r="Y1593" s="28"/>
      <c r="Z1593" s="28"/>
      <c r="AA1593" s="28"/>
    </row>
    <row r="1594" spans="1:27" x14ac:dyDescent="0.25">
      <c r="B1594" s="23" t="s">
        <v>758</v>
      </c>
    </row>
    <row r="1595" spans="1:27" x14ac:dyDescent="0.25">
      <c r="B1595" t="s">
        <v>815</v>
      </c>
      <c r="C1595" t="s">
        <v>712</v>
      </c>
      <c r="D1595" t="s">
        <v>816</v>
      </c>
      <c r="E1595" s="31">
        <v>1.5</v>
      </c>
      <c r="F1595" t="s">
        <v>761</v>
      </c>
      <c r="G1595" t="s">
        <v>749</v>
      </c>
      <c r="H1595" s="32">
        <v>27.71</v>
      </c>
      <c r="I1595" t="s">
        <v>750</v>
      </c>
      <c r="J1595" s="33">
        <f>ROUND(E1595/I1593* H1595,5)</f>
        <v>41.564999999999998</v>
      </c>
      <c r="K1595" s="34"/>
    </row>
    <row r="1596" spans="1:27" x14ac:dyDescent="0.25">
      <c r="B1596" t="s">
        <v>817</v>
      </c>
      <c r="C1596" t="s">
        <v>712</v>
      </c>
      <c r="D1596" t="s">
        <v>818</v>
      </c>
      <c r="E1596" s="31">
        <v>3</v>
      </c>
      <c r="F1596" t="s">
        <v>761</v>
      </c>
      <c r="G1596" t="s">
        <v>749</v>
      </c>
      <c r="H1596" s="32">
        <v>32.25</v>
      </c>
      <c r="I1596" t="s">
        <v>750</v>
      </c>
      <c r="J1596" s="33">
        <f>ROUND(E1596/I1593* H1596,5)</f>
        <v>96.75</v>
      </c>
      <c r="K1596" s="34"/>
    </row>
    <row r="1597" spans="1:27" x14ac:dyDescent="0.25">
      <c r="D1597" s="35" t="s">
        <v>764</v>
      </c>
      <c r="E1597" s="34"/>
      <c r="H1597" s="34"/>
      <c r="K1597" s="32">
        <f>SUM(J1595:J1596)</f>
        <v>138.315</v>
      </c>
    </row>
    <row r="1598" spans="1:27" x14ac:dyDescent="0.25">
      <c r="B1598" s="23" t="s">
        <v>765</v>
      </c>
      <c r="E1598" s="34"/>
      <c r="H1598" s="34"/>
      <c r="K1598" s="34"/>
    </row>
    <row r="1599" spans="1:27" x14ac:dyDescent="0.25">
      <c r="B1599" t="s">
        <v>1261</v>
      </c>
      <c r="C1599" t="s">
        <v>46</v>
      </c>
      <c r="D1599" t="s">
        <v>1262</v>
      </c>
      <c r="E1599" s="31">
        <v>1</v>
      </c>
      <c r="G1599" t="s">
        <v>749</v>
      </c>
      <c r="H1599" s="32">
        <v>1191.08</v>
      </c>
      <c r="I1599" t="s">
        <v>750</v>
      </c>
      <c r="J1599" s="33">
        <f>ROUND(E1599* H1599,5)</f>
        <v>1191.08</v>
      </c>
      <c r="K1599" s="34"/>
    </row>
    <row r="1600" spans="1:27" x14ac:dyDescent="0.25">
      <c r="D1600" s="35" t="s">
        <v>768</v>
      </c>
      <c r="E1600" s="34"/>
      <c r="H1600" s="34"/>
      <c r="K1600" s="32">
        <f>SUM(J1599:J1599)</f>
        <v>1191.08</v>
      </c>
    </row>
    <row r="1601" spans="1:27" x14ac:dyDescent="0.25">
      <c r="E1601" s="34"/>
      <c r="H1601" s="34"/>
      <c r="K1601" s="34"/>
    </row>
    <row r="1602" spans="1:27" x14ac:dyDescent="0.25">
      <c r="D1602" s="35" t="s">
        <v>770</v>
      </c>
      <c r="E1602" s="34"/>
      <c r="H1602" s="34">
        <v>1.5</v>
      </c>
      <c r="I1602" t="s">
        <v>754</v>
      </c>
      <c r="J1602">
        <f>ROUND(H1602/100*K1597,5)</f>
        <v>2.0747300000000002</v>
      </c>
      <c r="K1602" s="34"/>
    </row>
    <row r="1603" spans="1:27" x14ac:dyDescent="0.25">
      <c r="D1603" s="35" t="s">
        <v>752</v>
      </c>
      <c r="E1603" s="34"/>
      <c r="H1603" s="34"/>
      <c r="K1603" s="36">
        <f>SUM(J1594:J1602)</f>
        <v>1331.46973</v>
      </c>
    </row>
    <row r="1604" spans="1:27" x14ac:dyDescent="0.25">
      <c r="D1604" s="35" t="s">
        <v>753</v>
      </c>
      <c r="E1604" s="34"/>
      <c r="H1604" s="34">
        <v>20</v>
      </c>
      <c r="I1604" t="s">
        <v>754</v>
      </c>
      <c r="K1604" s="32">
        <f>ROUND(H1604/100*K1603,5)</f>
        <v>266.29395</v>
      </c>
    </row>
    <row r="1605" spans="1:27" x14ac:dyDescent="0.25">
      <c r="D1605" s="35" t="s">
        <v>755</v>
      </c>
      <c r="E1605" s="34"/>
      <c r="H1605" s="34"/>
      <c r="K1605" s="36">
        <f>SUM(K1603:K1604)</f>
        <v>1597.76368</v>
      </c>
    </row>
    <row r="1607" spans="1:27" ht="45" customHeight="1" x14ac:dyDescent="0.25">
      <c r="A1607" s="27" t="s">
        <v>1263</v>
      </c>
      <c r="B1607" s="27" t="s">
        <v>638</v>
      </c>
      <c r="C1607" s="28" t="s">
        <v>46</v>
      </c>
      <c r="D1607" s="7" t="s">
        <v>639</v>
      </c>
      <c r="E1607" s="6"/>
      <c r="F1607" s="6"/>
      <c r="G1607" s="28"/>
      <c r="H1607" s="29" t="s">
        <v>740</v>
      </c>
      <c r="I1607" s="5">
        <v>1</v>
      </c>
      <c r="J1607" s="4"/>
      <c r="K1607" s="30">
        <f>ROUND(K1619,2)</f>
        <v>423.37</v>
      </c>
      <c r="L1607" s="28"/>
      <c r="M1607" s="28"/>
      <c r="N1607" s="28"/>
      <c r="O1607" s="28"/>
      <c r="P1607" s="28"/>
      <c r="Q1607" s="28"/>
      <c r="R1607" s="28"/>
      <c r="S1607" s="28"/>
      <c r="T1607" s="28"/>
      <c r="U1607" s="28"/>
      <c r="V1607" s="28"/>
      <c r="W1607" s="28"/>
      <c r="X1607" s="28"/>
      <c r="Y1607" s="28"/>
      <c r="Z1607" s="28"/>
      <c r="AA1607" s="28"/>
    </row>
    <row r="1608" spans="1:27" x14ac:dyDescent="0.25">
      <c r="B1608" s="23" t="s">
        <v>758</v>
      </c>
    </row>
    <row r="1609" spans="1:27" x14ac:dyDescent="0.25">
      <c r="B1609" t="s">
        <v>817</v>
      </c>
      <c r="C1609" t="s">
        <v>712</v>
      </c>
      <c r="D1609" t="s">
        <v>818</v>
      </c>
      <c r="E1609" s="31">
        <v>2.5</v>
      </c>
      <c r="F1609" t="s">
        <v>761</v>
      </c>
      <c r="G1609" t="s">
        <v>749</v>
      </c>
      <c r="H1609" s="32">
        <v>32.25</v>
      </c>
      <c r="I1609" t="s">
        <v>750</v>
      </c>
      <c r="J1609" s="33">
        <f>ROUND(E1609/I1607* H1609,5)</f>
        <v>80.625</v>
      </c>
      <c r="K1609" s="34"/>
    </row>
    <row r="1610" spans="1:27" x14ac:dyDescent="0.25">
      <c r="B1610" t="s">
        <v>815</v>
      </c>
      <c r="C1610" t="s">
        <v>712</v>
      </c>
      <c r="D1610" t="s">
        <v>816</v>
      </c>
      <c r="E1610" s="31">
        <v>1</v>
      </c>
      <c r="F1610" t="s">
        <v>761</v>
      </c>
      <c r="G1610" t="s">
        <v>749</v>
      </c>
      <c r="H1610" s="32">
        <v>27.71</v>
      </c>
      <c r="I1610" t="s">
        <v>750</v>
      </c>
      <c r="J1610" s="33">
        <f>ROUND(E1610/I1607* H1610,5)</f>
        <v>27.71</v>
      </c>
      <c r="K1610" s="34"/>
    </row>
    <row r="1611" spans="1:27" x14ac:dyDescent="0.25">
      <c r="D1611" s="35" t="s">
        <v>764</v>
      </c>
      <c r="E1611" s="34"/>
      <c r="H1611" s="34"/>
      <c r="K1611" s="32">
        <f>SUM(J1609:J1610)</f>
        <v>108.33500000000001</v>
      </c>
    </row>
    <row r="1612" spans="1:27" x14ac:dyDescent="0.25">
      <c r="B1612" s="23" t="s">
        <v>765</v>
      </c>
      <c r="E1612" s="34"/>
      <c r="H1612" s="34"/>
      <c r="K1612" s="34"/>
    </row>
    <row r="1613" spans="1:27" ht="375" x14ac:dyDescent="0.25">
      <c r="B1613" t="s">
        <v>1254</v>
      </c>
      <c r="C1613" t="s">
        <v>46</v>
      </c>
      <c r="D1613" s="37" t="s">
        <v>639</v>
      </c>
      <c r="E1613" s="31">
        <v>1</v>
      </c>
      <c r="G1613" t="s">
        <v>749</v>
      </c>
      <c r="H1613" s="32">
        <v>242.85</v>
      </c>
      <c r="I1613" t="s">
        <v>750</v>
      </c>
      <c r="J1613" s="33">
        <f>ROUND(E1613* H1613,5)</f>
        <v>242.85</v>
      </c>
      <c r="K1613" s="34"/>
    </row>
    <row r="1614" spans="1:27" x14ac:dyDescent="0.25">
      <c r="D1614" s="35" t="s">
        <v>768</v>
      </c>
      <c r="E1614" s="34"/>
      <c r="H1614" s="34"/>
      <c r="K1614" s="32">
        <f>SUM(J1613:J1613)</f>
        <v>242.85</v>
      </c>
    </row>
    <row r="1615" spans="1:27" x14ac:dyDescent="0.25">
      <c r="E1615" s="34"/>
      <c r="H1615" s="34"/>
      <c r="K1615" s="34"/>
    </row>
    <row r="1616" spans="1:27" x14ac:dyDescent="0.25">
      <c r="D1616" s="35" t="s">
        <v>770</v>
      </c>
      <c r="E1616" s="34"/>
      <c r="H1616" s="34">
        <v>1.5</v>
      </c>
      <c r="I1616" t="s">
        <v>754</v>
      </c>
      <c r="J1616">
        <f>ROUND(H1616/100*K1611,5)</f>
        <v>1.62503</v>
      </c>
      <c r="K1616" s="34"/>
    </row>
    <row r="1617" spans="1:27" x14ac:dyDescent="0.25">
      <c r="D1617" s="35" t="s">
        <v>752</v>
      </c>
      <c r="E1617" s="34"/>
      <c r="H1617" s="34"/>
      <c r="K1617" s="36">
        <f>SUM(J1608:J1616)</f>
        <v>352.81002999999998</v>
      </c>
    </row>
    <row r="1618" spans="1:27" x14ac:dyDescent="0.25">
      <c r="D1618" s="35" t="s">
        <v>753</v>
      </c>
      <c r="E1618" s="34"/>
      <c r="H1618" s="34">
        <v>20</v>
      </c>
      <c r="I1618" t="s">
        <v>754</v>
      </c>
      <c r="K1618" s="32">
        <f>ROUND(H1618/100*K1617,5)</f>
        <v>70.562010000000001</v>
      </c>
    </row>
    <row r="1619" spans="1:27" x14ac:dyDescent="0.25">
      <c r="D1619" s="35" t="s">
        <v>755</v>
      </c>
      <c r="E1619" s="34"/>
      <c r="H1619" s="34"/>
      <c r="K1619" s="36">
        <f>SUM(K1617:K1618)</f>
        <v>423.37203999999997</v>
      </c>
    </row>
    <row r="1621" spans="1:27" ht="45" customHeight="1" x14ac:dyDescent="0.25">
      <c r="A1621" s="27" t="s">
        <v>1264</v>
      </c>
      <c r="B1621" s="27" t="s">
        <v>600</v>
      </c>
      <c r="C1621" s="28" t="s">
        <v>46</v>
      </c>
      <c r="D1621" s="7" t="s">
        <v>601</v>
      </c>
      <c r="E1621" s="6"/>
      <c r="F1621" s="6"/>
      <c r="G1621" s="28"/>
      <c r="H1621" s="29" t="s">
        <v>740</v>
      </c>
      <c r="I1621" s="5">
        <v>1</v>
      </c>
      <c r="J1621" s="4"/>
      <c r="K1621" s="30">
        <f>ROUND(K1633,2)</f>
        <v>1712.32</v>
      </c>
      <c r="L1621" s="28"/>
      <c r="M1621" s="28"/>
      <c r="N1621" s="28"/>
      <c r="O1621" s="28"/>
      <c r="P1621" s="28"/>
      <c r="Q1621" s="28"/>
      <c r="R1621" s="28"/>
      <c r="S1621" s="28"/>
      <c r="T1621" s="28"/>
      <c r="U1621" s="28"/>
      <c r="V1621" s="28"/>
      <c r="W1621" s="28"/>
      <c r="X1621" s="28"/>
      <c r="Y1621" s="28"/>
      <c r="Z1621" s="28"/>
      <c r="AA1621" s="28"/>
    </row>
    <row r="1622" spans="1:27" x14ac:dyDescent="0.25">
      <c r="B1622" s="23" t="s">
        <v>758</v>
      </c>
    </row>
    <row r="1623" spans="1:27" x14ac:dyDescent="0.25">
      <c r="B1623" t="s">
        <v>817</v>
      </c>
      <c r="C1623" t="s">
        <v>712</v>
      </c>
      <c r="D1623" t="s">
        <v>818</v>
      </c>
      <c r="E1623" s="31">
        <v>3</v>
      </c>
      <c r="F1623" t="s">
        <v>761</v>
      </c>
      <c r="G1623" t="s">
        <v>749</v>
      </c>
      <c r="H1623" s="32">
        <v>32.25</v>
      </c>
      <c r="I1623" t="s">
        <v>750</v>
      </c>
      <c r="J1623" s="33">
        <f>ROUND(E1623/I1621* H1623,5)</f>
        <v>96.75</v>
      </c>
      <c r="K1623" s="34"/>
    </row>
    <row r="1624" spans="1:27" x14ac:dyDescent="0.25">
      <c r="B1624" t="s">
        <v>815</v>
      </c>
      <c r="C1624" t="s">
        <v>712</v>
      </c>
      <c r="D1624" t="s">
        <v>816</v>
      </c>
      <c r="E1624" s="31">
        <v>1.5</v>
      </c>
      <c r="F1624" t="s">
        <v>761</v>
      </c>
      <c r="G1624" t="s">
        <v>749</v>
      </c>
      <c r="H1624" s="32">
        <v>27.71</v>
      </c>
      <c r="I1624" t="s">
        <v>750</v>
      </c>
      <c r="J1624" s="33">
        <f>ROUND(E1624/I1621* H1624,5)</f>
        <v>41.564999999999998</v>
      </c>
      <c r="K1624" s="34"/>
    </row>
    <row r="1625" spans="1:27" x14ac:dyDescent="0.25">
      <c r="D1625" s="35" t="s">
        <v>764</v>
      </c>
      <c r="E1625" s="34"/>
      <c r="H1625" s="34"/>
      <c r="K1625" s="32">
        <f>SUM(J1623:J1624)</f>
        <v>138.315</v>
      </c>
    </row>
    <row r="1626" spans="1:27" x14ac:dyDescent="0.25">
      <c r="B1626" s="23" t="s">
        <v>765</v>
      </c>
      <c r="E1626" s="34"/>
      <c r="H1626" s="34"/>
      <c r="K1626" s="34"/>
    </row>
    <row r="1627" spans="1:27" x14ac:dyDescent="0.25">
      <c r="B1627" t="s">
        <v>1265</v>
      </c>
      <c r="C1627" t="s">
        <v>46</v>
      </c>
      <c r="D1627" t="s">
        <v>1266</v>
      </c>
      <c r="E1627" s="31">
        <v>1</v>
      </c>
      <c r="G1627" t="s">
        <v>749</v>
      </c>
      <c r="H1627" s="32">
        <v>1286.54</v>
      </c>
      <c r="I1627" t="s">
        <v>750</v>
      </c>
      <c r="J1627" s="33">
        <f>ROUND(E1627* H1627,5)</f>
        <v>1286.54</v>
      </c>
      <c r="K1627" s="34"/>
    </row>
    <row r="1628" spans="1:27" x14ac:dyDescent="0.25">
      <c r="D1628" s="35" t="s">
        <v>768</v>
      </c>
      <c r="E1628" s="34"/>
      <c r="H1628" s="34"/>
      <c r="K1628" s="32">
        <f>SUM(J1627:J1627)</f>
        <v>1286.54</v>
      </c>
    </row>
    <row r="1629" spans="1:27" x14ac:dyDescent="0.25">
      <c r="E1629" s="34"/>
      <c r="H1629" s="34"/>
      <c r="K1629" s="34"/>
    </row>
    <row r="1630" spans="1:27" x14ac:dyDescent="0.25">
      <c r="D1630" s="35" t="s">
        <v>770</v>
      </c>
      <c r="E1630" s="34"/>
      <c r="H1630" s="34">
        <v>1.5</v>
      </c>
      <c r="I1630" t="s">
        <v>754</v>
      </c>
      <c r="J1630">
        <f>ROUND(H1630/100*K1625,5)</f>
        <v>2.0747300000000002</v>
      </c>
      <c r="K1630" s="34"/>
    </row>
    <row r="1631" spans="1:27" x14ac:dyDescent="0.25">
      <c r="D1631" s="35" t="s">
        <v>752</v>
      </c>
      <c r="E1631" s="34"/>
      <c r="H1631" s="34"/>
      <c r="K1631" s="36">
        <f>SUM(J1622:J1630)</f>
        <v>1426.9297300000001</v>
      </c>
    </row>
    <row r="1632" spans="1:27" x14ac:dyDescent="0.25">
      <c r="D1632" s="35" t="s">
        <v>753</v>
      </c>
      <c r="E1632" s="34"/>
      <c r="H1632" s="34">
        <v>20</v>
      </c>
      <c r="I1632" t="s">
        <v>754</v>
      </c>
      <c r="K1632" s="32">
        <f>ROUND(H1632/100*K1631,5)</f>
        <v>285.38594999999998</v>
      </c>
    </row>
    <row r="1633" spans="1:27" x14ac:dyDescent="0.25">
      <c r="D1633" s="35" t="s">
        <v>755</v>
      </c>
      <c r="E1633" s="34"/>
      <c r="H1633" s="34"/>
      <c r="K1633" s="36">
        <f>SUM(K1631:K1632)</f>
        <v>1712.3156800000002</v>
      </c>
    </row>
    <row r="1635" spans="1:27" ht="45" customHeight="1" x14ac:dyDescent="0.25">
      <c r="A1635" s="27" t="s">
        <v>1267</v>
      </c>
      <c r="B1635" s="27" t="s">
        <v>634</v>
      </c>
      <c r="C1635" s="28" t="s">
        <v>46</v>
      </c>
      <c r="D1635" s="7" t="s">
        <v>635</v>
      </c>
      <c r="E1635" s="6"/>
      <c r="F1635" s="6"/>
      <c r="G1635" s="28"/>
      <c r="H1635" s="29" t="s">
        <v>740</v>
      </c>
      <c r="I1635" s="5">
        <v>1</v>
      </c>
      <c r="J1635" s="4"/>
      <c r="K1635" s="30">
        <f>ROUND(K1647,2)</f>
        <v>671.92</v>
      </c>
      <c r="L1635" s="28"/>
      <c r="M1635" s="28"/>
      <c r="N1635" s="28"/>
      <c r="O1635" s="28"/>
      <c r="P1635" s="28"/>
      <c r="Q1635" s="28"/>
      <c r="R1635" s="28"/>
      <c r="S1635" s="28"/>
      <c r="T1635" s="28"/>
      <c r="U1635" s="28"/>
      <c r="V1635" s="28"/>
      <c r="W1635" s="28"/>
      <c r="X1635" s="28"/>
      <c r="Y1635" s="28"/>
      <c r="Z1635" s="28"/>
      <c r="AA1635" s="28"/>
    </row>
    <row r="1636" spans="1:27" x14ac:dyDescent="0.25">
      <c r="B1636" s="23" t="s">
        <v>758</v>
      </c>
    </row>
    <row r="1637" spans="1:27" x14ac:dyDescent="0.25">
      <c r="B1637" t="s">
        <v>815</v>
      </c>
      <c r="C1637" t="s">
        <v>712</v>
      </c>
      <c r="D1637" t="s">
        <v>816</v>
      </c>
      <c r="E1637" s="31">
        <v>1</v>
      </c>
      <c r="F1637" t="s">
        <v>761</v>
      </c>
      <c r="G1637" t="s">
        <v>749</v>
      </c>
      <c r="H1637" s="32">
        <v>27.71</v>
      </c>
      <c r="I1637" t="s">
        <v>750</v>
      </c>
      <c r="J1637" s="33">
        <f>ROUND(E1637/I1635* H1637,5)</f>
        <v>27.71</v>
      </c>
      <c r="K1637" s="34"/>
    </row>
    <row r="1638" spans="1:27" x14ac:dyDescent="0.25">
      <c r="B1638" t="s">
        <v>817</v>
      </c>
      <c r="C1638" t="s">
        <v>712</v>
      </c>
      <c r="D1638" t="s">
        <v>818</v>
      </c>
      <c r="E1638" s="31">
        <v>1</v>
      </c>
      <c r="F1638" t="s">
        <v>761</v>
      </c>
      <c r="G1638" t="s">
        <v>749</v>
      </c>
      <c r="H1638" s="32">
        <v>32.25</v>
      </c>
      <c r="I1638" t="s">
        <v>750</v>
      </c>
      <c r="J1638" s="33">
        <f>ROUND(E1638/I1635* H1638,5)</f>
        <v>32.25</v>
      </c>
      <c r="K1638" s="34"/>
    </row>
    <row r="1639" spans="1:27" x14ac:dyDescent="0.25">
      <c r="D1639" s="35" t="s">
        <v>764</v>
      </c>
      <c r="E1639" s="34"/>
      <c r="H1639" s="34"/>
      <c r="K1639" s="32">
        <f>SUM(J1637:J1638)</f>
        <v>59.96</v>
      </c>
    </row>
    <row r="1640" spans="1:27" x14ac:dyDescent="0.25">
      <c r="B1640" s="23" t="s">
        <v>765</v>
      </c>
      <c r="E1640" s="34"/>
      <c r="H1640" s="34"/>
      <c r="K1640" s="34"/>
    </row>
    <row r="1641" spans="1:27" x14ac:dyDescent="0.25">
      <c r="B1641" t="s">
        <v>1268</v>
      </c>
      <c r="C1641" t="s">
        <v>46</v>
      </c>
      <c r="D1641" t="s">
        <v>1269</v>
      </c>
      <c r="E1641" s="31">
        <v>1</v>
      </c>
      <c r="G1641" t="s">
        <v>749</v>
      </c>
      <c r="H1641" s="32">
        <v>499.07</v>
      </c>
      <c r="I1641" t="s">
        <v>750</v>
      </c>
      <c r="J1641" s="33">
        <f>ROUND(E1641* H1641,5)</f>
        <v>499.07</v>
      </c>
      <c r="K1641" s="34"/>
    </row>
    <row r="1642" spans="1:27" x14ac:dyDescent="0.25">
      <c r="D1642" s="35" t="s">
        <v>768</v>
      </c>
      <c r="E1642" s="34"/>
      <c r="H1642" s="34"/>
      <c r="K1642" s="32">
        <f>SUM(J1641:J1641)</f>
        <v>499.07</v>
      </c>
    </row>
    <row r="1643" spans="1:27" x14ac:dyDescent="0.25">
      <c r="E1643" s="34"/>
      <c r="H1643" s="34"/>
      <c r="K1643" s="34"/>
    </row>
    <row r="1644" spans="1:27" x14ac:dyDescent="0.25">
      <c r="D1644" s="35" t="s">
        <v>770</v>
      </c>
      <c r="E1644" s="34"/>
      <c r="H1644" s="34">
        <v>1.5</v>
      </c>
      <c r="I1644" t="s">
        <v>754</v>
      </c>
      <c r="J1644">
        <f>ROUND(H1644/100*K1639,5)</f>
        <v>0.89939999999999998</v>
      </c>
      <c r="K1644" s="34"/>
    </row>
    <row r="1645" spans="1:27" x14ac:dyDescent="0.25">
      <c r="D1645" s="35" t="s">
        <v>752</v>
      </c>
      <c r="E1645" s="34"/>
      <c r="H1645" s="34"/>
      <c r="K1645" s="36">
        <f>SUM(J1636:J1644)</f>
        <v>559.92939999999999</v>
      </c>
    </row>
    <row r="1646" spans="1:27" x14ac:dyDescent="0.25">
      <c r="D1646" s="35" t="s">
        <v>753</v>
      </c>
      <c r="E1646" s="34"/>
      <c r="H1646" s="34">
        <v>20</v>
      </c>
      <c r="I1646" t="s">
        <v>754</v>
      </c>
      <c r="K1646" s="32">
        <f>ROUND(H1646/100*K1645,5)</f>
        <v>111.98587999999999</v>
      </c>
    </row>
    <row r="1647" spans="1:27" x14ac:dyDescent="0.25">
      <c r="D1647" s="35" t="s">
        <v>755</v>
      </c>
      <c r="E1647" s="34"/>
      <c r="H1647" s="34"/>
      <c r="K1647" s="36">
        <f>SUM(K1645:K1646)</f>
        <v>671.91527999999994</v>
      </c>
    </row>
    <row r="1649" spans="1:27" ht="45" customHeight="1" x14ac:dyDescent="0.25">
      <c r="A1649" s="27" t="s">
        <v>1270</v>
      </c>
      <c r="B1649" s="27" t="s">
        <v>610</v>
      </c>
      <c r="C1649" s="28" t="s">
        <v>46</v>
      </c>
      <c r="D1649" s="7" t="s">
        <v>611</v>
      </c>
      <c r="E1649" s="6"/>
      <c r="F1649" s="6"/>
      <c r="G1649" s="28"/>
      <c r="H1649" s="29" t="s">
        <v>740</v>
      </c>
      <c r="I1649" s="5">
        <v>1</v>
      </c>
      <c r="J1649" s="4"/>
      <c r="K1649" s="30">
        <f>ROUND(K1661,2)</f>
        <v>54.74</v>
      </c>
      <c r="L1649" s="28"/>
      <c r="M1649" s="28"/>
      <c r="N1649" s="28"/>
      <c r="O1649" s="28"/>
      <c r="P1649" s="28"/>
      <c r="Q1649" s="28"/>
      <c r="R1649" s="28"/>
      <c r="S1649" s="28"/>
      <c r="T1649" s="28"/>
      <c r="U1649" s="28"/>
      <c r="V1649" s="28"/>
      <c r="W1649" s="28"/>
      <c r="X1649" s="28"/>
      <c r="Y1649" s="28"/>
      <c r="Z1649" s="28"/>
      <c r="AA1649" s="28"/>
    </row>
    <row r="1650" spans="1:27" x14ac:dyDescent="0.25">
      <c r="B1650" s="23" t="s">
        <v>758</v>
      </c>
    </row>
    <row r="1651" spans="1:27" x14ac:dyDescent="0.25">
      <c r="B1651" t="s">
        <v>817</v>
      </c>
      <c r="C1651" t="s">
        <v>712</v>
      </c>
      <c r="D1651" t="s">
        <v>818</v>
      </c>
      <c r="E1651" s="31">
        <v>0.5</v>
      </c>
      <c r="F1651" t="s">
        <v>761</v>
      </c>
      <c r="G1651" t="s">
        <v>749</v>
      </c>
      <c r="H1651" s="32">
        <v>32.25</v>
      </c>
      <c r="I1651" t="s">
        <v>750</v>
      </c>
      <c r="J1651" s="33">
        <f>ROUND(E1651/I1649* H1651,5)</f>
        <v>16.125</v>
      </c>
      <c r="K1651" s="34"/>
    </row>
    <row r="1652" spans="1:27" x14ac:dyDescent="0.25">
      <c r="B1652" t="s">
        <v>815</v>
      </c>
      <c r="C1652" t="s">
        <v>712</v>
      </c>
      <c r="D1652" t="s">
        <v>816</v>
      </c>
      <c r="E1652" s="31">
        <v>0.5</v>
      </c>
      <c r="F1652" t="s">
        <v>761</v>
      </c>
      <c r="G1652" t="s">
        <v>749</v>
      </c>
      <c r="H1652" s="32">
        <v>27.71</v>
      </c>
      <c r="I1652" t="s">
        <v>750</v>
      </c>
      <c r="J1652" s="33">
        <f>ROUND(E1652/I1649* H1652,5)</f>
        <v>13.855</v>
      </c>
      <c r="K1652" s="34"/>
    </row>
    <row r="1653" spans="1:27" x14ac:dyDescent="0.25">
      <c r="D1653" s="35" t="s">
        <v>764</v>
      </c>
      <c r="E1653" s="34"/>
      <c r="H1653" s="34"/>
      <c r="K1653" s="32">
        <f>SUM(J1651:J1652)</f>
        <v>29.98</v>
      </c>
    </row>
    <row r="1654" spans="1:27" x14ac:dyDescent="0.25">
      <c r="B1654" s="23" t="s">
        <v>765</v>
      </c>
      <c r="E1654" s="34"/>
      <c r="H1654" s="34"/>
      <c r="K1654" s="34"/>
    </row>
    <row r="1655" spans="1:27" x14ac:dyDescent="0.25">
      <c r="B1655" t="s">
        <v>1271</v>
      </c>
      <c r="C1655" t="s">
        <v>46</v>
      </c>
      <c r="D1655" t="s">
        <v>1272</v>
      </c>
      <c r="E1655" s="31">
        <v>1</v>
      </c>
      <c r="G1655" t="s">
        <v>749</v>
      </c>
      <c r="H1655" s="32">
        <v>15.19</v>
      </c>
      <c r="I1655" t="s">
        <v>750</v>
      </c>
      <c r="J1655" s="33">
        <f>ROUND(E1655* H1655,5)</f>
        <v>15.19</v>
      </c>
      <c r="K1655" s="34"/>
    </row>
    <row r="1656" spans="1:27" x14ac:dyDescent="0.25">
      <c r="D1656" s="35" t="s">
        <v>768</v>
      </c>
      <c r="E1656" s="34"/>
      <c r="H1656" s="34"/>
      <c r="K1656" s="32">
        <f>SUM(J1655:J1655)</f>
        <v>15.19</v>
      </c>
    </row>
    <row r="1657" spans="1:27" x14ac:dyDescent="0.25">
      <c r="E1657" s="34"/>
      <c r="H1657" s="34"/>
      <c r="K1657" s="34"/>
    </row>
    <row r="1658" spans="1:27" x14ac:dyDescent="0.25">
      <c r="D1658" s="35" t="s">
        <v>770</v>
      </c>
      <c r="E1658" s="34"/>
      <c r="H1658" s="34">
        <v>1.5</v>
      </c>
      <c r="I1658" t="s">
        <v>754</v>
      </c>
      <c r="J1658">
        <f>ROUND(H1658/100*K1653,5)</f>
        <v>0.44969999999999999</v>
      </c>
      <c r="K1658" s="34"/>
    </row>
    <row r="1659" spans="1:27" x14ac:dyDescent="0.25">
      <c r="D1659" s="35" t="s">
        <v>752</v>
      </c>
      <c r="E1659" s="34"/>
      <c r="H1659" s="34"/>
      <c r="K1659" s="36">
        <f>SUM(J1650:J1658)</f>
        <v>45.619700000000002</v>
      </c>
    </row>
    <row r="1660" spans="1:27" x14ac:dyDescent="0.25">
      <c r="D1660" s="35" t="s">
        <v>753</v>
      </c>
      <c r="E1660" s="34"/>
      <c r="H1660" s="34">
        <v>20</v>
      </c>
      <c r="I1660" t="s">
        <v>754</v>
      </c>
      <c r="K1660" s="32">
        <f>ROUND(H1660/100*K1659,5)</f>
        <v>9.1239399999999993</v>
      </c>
    </row>
    <row r="1661" spans="1:27" x14ac:dyDescent="0.25">
      <c r="D1661" s="35" t="s">
        <v>755</v>
      </c>
      <c r="E1661" s="34"/>
      <c r="H1661" s="34"/>
      <c r="K1661" s="36">
        <f>SUM(K1659:K1660)</f>
        <v>54.743639999999999</v>
      </c>
    </row>
    <row r="1663" spans="1:27" ht="45" customHeight="1" x14ac:dyDescent="0.25">
      <c r="A1663" s="27" t="s">
        <v>1273</v>
      </c>
      <c r="B1663" s="27" t="s">
        <v>606</v>
      </c>
      <c r="C1663" s="28" t="s">
        <v>46</v>
      </c>
      <c r="D1663" s="7" t="s">
        <v>607</v>
      </c>
      <c r="E1663" s="6"/>
      <c r="F1663" s="6"/>
      <c r="G1663" s="28"/>
      <c r="H1663" s="29" t="s">
        <v>740</v>
      </c>
      <c r="I1663" s="5">
        <v>1</v>
      </c>
      <c r="J1663" s="4"/>
      <c r="K1663" s="30">
        <f>ROUND(K1675,2)</f>
        <v>524.98</v>
      </c>
      <c r="L1663" s="28"/>
      <c r="M1663" s="28"/>
      <c r="N1663" s="28"/>
      <c r="O1663" s="28"/>
      <c r="P1663" s="28"/>
      <c r="Q1663" s="28"/>
      <c r="R1663" s="28"/>
      <c r="S1663" s="28"/>
      <c r="T1663" s="28"/>
      <c r="U1663" s="28"/>
      <c r="V1663" s="28"/>
      <c r="W1663" s="28"/>
      <c r="X1663" s="28"/>
      <c r="Y1663" s="28"/>
      <c r="Z1663" s="28"/>
      <c r="AA1663" s="28"/>
    </row>
    <row r="1664" spans="1:27" x14ac:dyDescent="0.25">
      <c r="B1664" s="23" t="s">
        <v>758</v>
      </c>
    </row>
    <row r="1665" spans="1:27" x14ac:dyDescent="0.25">
      <c r="B1665" t="s">
        <v>815</v>
      </c>
      <c r="C1665" t="s">
        <v>712</v>
      </c>
      <c r="D1665" t="s">
        <v>816</v>
      </c>
      <c r="E1665" s="31">
        <v>1</v>
      </c>
      <c r="F1665" t="s">
        <v>761</v>
      </c>
      <c r="G1665" t="s">
        <v>749</v>
      </c>
      <c r="H1665" s="32">
        <v>27.71</v>
      </c>
      <c r="I1665" t="s">
        <v>750</v>
      </c>
      <c r="J1665" s="33">
        <f>ROUND(E1665/I1663* H1665,5)</f>
        <v>27.71</v>
      </c>
      <c r="K1665" s="34"/>
    </row>
    <row r="1666" spans="1:27" x14ac:dyDescent="0.25">
      <c r="B1666" t="s">
        <v>817</v>
      </c>
      <c r="C1666" t="s">
        <v>712</v>
      </c>
      <c r="D1666" t="s">
        <v>818</v>
      </c>
      <c r="E1666" s="31">
        <v>2</v>
      </c>
      <c r="F1666" t="s">
        <v>761</v>
      </c>
      <c r="G1666" t="s">
        <v>749</v>
      </c>
      <c r="H1666" s="32">
        <v>32.25</v>
      </c>
      <c r="I1666" t="s">
        <v>750</v>
      </c>
      <c r="J1666" s="33">
        <f>ROUND(E1666/I1663* H1666,5)</f>
        <v>64.5</v>
      </c>
      <c r="K1666" s="34"/>
    </row>
    <row r="1667" spans="1:27" x14ac:dyDescent="0.25">
      <c r="D1667" s="35" t="s">
        <v>764</v>
      </c>
      <c r="E1667" s="34"/>
      <c r="H1667" s="34"/>
      <c r="K1667" s="32">
        <f>SUM(J1665:J1666)</f>
        <v>92.210000000000008</v>
      </c>
    </row>
    <row r="1668" spans="1:27" x14ac:dyDescent="0.25">
      <c r="B1668" s="23" t="s">
        <v>765</v>
      </c>
      <c r="E1668" s="34"/>
      <c r="H1668" s="34"/>
      <c r="K1668" s="34"/>
    </row>
    <row r="1669" spans="1:27" x14ac:dyDescent="0.25">
      <c r="B1669" t="s">
        <v>1274</v>
      </c>
      <c r="C1669" t="s">
        <v>46</v>
      </c>
      <c r="D1669" t="s">
        <v>1275</v>
      </c>
      <c r="E1669" s="31">
        <v>1</v>
      </c>
      <c r="G1669" t="s">
        <v>749</v>
      </c>
      <c r="H1669" s="32">
        <v>343.89</v>
      </c>
      <c r="I1669" t="s">
        <v>750</v>
      </c>
      <c r="J1669" s="33">
        <f>ROUND(E1669* H1669,5)</f>
        <v>343.89</v>
      </c>
      <c r="K1669" s="34"/>
    </row>
    <row r="1670" spans="1:27" x14ac:dyDescent="0.25">
      <c r="D1670" s="35" t="s">
        <v>768</v>
      </c>
      <c r="E1670" s="34"/>
      <c r="H1670" s="34"/>
      <c r="K1670" s="32">
        <f>SUM(J1669:J1669)</f>
        <v>343.89</v>
      </c>
    </row>
    <row r="1671" spans="1:27" x14ac:dyDescent="0.25">
      <c r="E1671" s="34"/>
      <c r="H1671" s="34"/>
      <c r="K1671" s="34"/>
    </row>
    <row r="1672" spans="1:27" x14ac:dyDescent="0.25">
      <c r="D1672" s="35" t="s">
        <v>770</v>
      </c>
      <c r="E1672" s="34"/>
      <c r="H1672" s="34">
        <v>1.5</v>
      </c>
      <c r="I1672" t="s">
        <v>754</v>
      </c>
      <c r="J1672">
        <f>ROUND(H1672/100*K1667,5)</f>
        <v>1.3831500000000001</v>
      </c>
      <c r="K1672" s="34"/>
    </row>
    <row r="1673" spans="1:27" x14ac:dyDescent="0.25">
      <c r="D1673" s="35" t="s">
        <v>752</v>
      </c>
      <c r="E1673" s="34"/>
      <c r="H1673" s="34"/>
      <c r="K1673" s="36">
        <f>SUM(J1664:J1672)</f>
        <v>437.48315000000002</v>
      </c>
    </row>
    <row r="1674" spans="1:27" x14ac:dyDescent="0.25">
      <c r="D1674" s="35" t="s">
        <v>753</v>
      </c>
      <c r="E1674" s="34"/>
      <c r="H1674" s="34">
        <v>20</v>
      </c>
      <c r="I1674" t="s">
        <v>754</v>
      </c>
      <c r="K1674" s="32">
        <f>ROUND(H1674/100*K1673,5)</f>
        <v>87.496629999999996</v>
      </c>
    </row>
    <row r="1675" spans="1:27" x14ac:dyDescent="0.25">
      <c r="D1675" s="35" t="s">
        <v>755</v>
      </c>
      <c r="E1675" s="34"/>
      <c r="H1675" s="34"/>
      <c r="K1675" s="36">
        <f>SUM(K1673:K1674)</f>
        <v>524.97978000000001</v>
      </c>
    </row>
    <row r="1677" spans="1:27" ht="45" customHeight="1" x14ac:dyDescent="0.25">
      <c r="A1677" s="27" t="s">
        <v>1276</v>
      </c>
      <c r="B1677" s="27" t="s">
        <v>612</v>
      </c>
      <c r="C1677" s="28" t="s">
        <v>46</v>
      </c>
      <c r="D1677" s="7" t="s">
        <v>613</v>
      </c>
      <c r="E1677" s="6"/>
      <c r="F1677" s="6"/>
      <c r="G1677" s="28"/>
      <c r="H1677" s="29" t="s">
        <v>740</v>
      </c>
      <c r="I1677" s="5">
        <v>1</v>
      </c>
      <c r="J1677" s="4"/>
      <c r="K1677" s="30">
        <f>ROUND(K1689,2)</f>
        <v>2762.58</v>
      </c>
      <c r="L1677" s="28"/>
      <c r="M1677" s="28"/>
      <c r="N1677" s="28"/>
      <c r="O1677" s="28"/>
      <c r="P1677" s="28"/>
      <c r="Q1677" s="28"/>
      <c r="R1677" s="28"/>
      <c r="S1677" s="28"/>
      <c r="T1677" s="28"/>
      <c r="U1677" s="28"/>
      <c r="V1677" s="28"/>
      <c r="W1677" s="28"/>
      <c r="X1677" s="28"/>
      <c r="Y1677" s="28"/>
      <c r="Z1677" s="28"/>
      <c r="AA1677" s="28"/>
    </row>
    <row r="1678" spans="1:27" x14ac:dyDescent="0.25">
      <c r="B1678" s="23" t="s">
        <v>758</v>
      </c>
    </row>
    <row r="1679" spans="1:27" x14ac:dyDescent="0.25">
      <c r="B1679" t="s">
        <v>817</v>
      </c>
      <c r="C1679" t="s">
        <v>712</v>
      </c>
      <c r="D1679" t="s">
        <v>818</v>
      </c>
      <c r="E1679" s="31">
        <v>3.5</v>
      </c>
      <c r="F1679" t="s">
        <v>761</v>
      </c>
      <c r="G1679" t="s">
        <v>749</v>
      </c>
      <c r="H1679" s="32">
        <v>32.25</v>
      </c>
      <c r="I1679" t="s">
        <v>750</v>
      </c>
      <c r="J1679" s="33">
        <f>ROUND(E1679/I1677* H1679,5)</f>
        <v>112.875</v>
      </c>
      <c r="K1679" s="34"/>
    </row>
    <row r="1680" spans="1:27" x14ac:dyDescent="0.25">
      <c r="B1680" t="s">
        <v>815</v>
      </c>
      <c r="C1680" t="s">
        <v>712</v>
      </c>
      <c r="D1680" t="s">
        <v>816</v>
      </c>
      <c r="E1680" s="31">
        <v>2</v>
      </c>
      <c r="F1680" t="s">
        <v>761</v>
      </c>
      <c r="G1680" t="s">
        <v>749</v>
      </c>
      <c r="H1680" s="32">
        <v>27.71</v>
      </c>
      <c r="I1680" t="s">
        <v>750</v>
      </c>
      <c r="J1680" s="33">
        <f>ROUND(E1680/I1677* H1680,5)</f>
        <v>55.42</v>
      </c>
      <c r="K1680" s="34"/>
    </row>
    <row r="1681" spans="1:27" x14ac:dyDescent="0.25">
      <c r="D1681" s="35" t="s">
        <v>764</v>
      </c>
      <c r="E1681" s="34"/>
      <c r="H1681" s="34"/>
      <c r="K1681" s="32">
        <f>SUM(J1679:J1680)</f>
        <v>168.29500000000002</v>
      </c>
    </row>
    <row r="1682" spans="1:27" x14ac:dyDescent="0.25">
      <c r="B1682" s="23" t="s">
        <v>747</v>
      </c>
      <c r="E1682" s="34"/>
      <c r="H1682" s="34"/>
      <c r="K1682" s="34"/>
    </row>
    <row r="1683" spans="1:27" x14ac:dyDescent="0.25">
      <c r="B1683" t="s">
        <v>1277</v>
      </c>
      <c r="C1683" t="s">
        <v>46</v>
      </c>
      <c r="D1683" t="s">
        <v>1278</v>
      </c>
      <c r="E1683" s="31">
        <v>1</v>
      </c>
      <c r="G1683" t="s">
        <v>749</v>
      </c>
      <c r="H1683" s="32">
        <v>2131.33</v>
      </c>
      <c r="I1683" t="s">
        <v>750</v>
      </c>
      <c r="J1683" s="33">
        <f>ROUND(E1683* H1683,5)</f>
        <v>2131.33</v>
      </c>
      <c r="K1683" s="34"/>
    </row>
    <row r="1684" spans="1:27" x14ac:dyDescent="0.25">
      <c r="D1684" s="35" t="s">
        <v>751</v>
      </c>
      <c r="E1684" s="34"/>
      <c r="H1684" s="34"/>
      <c r="K1684" s="32">
        <f>SUM(J1683:J1683)</f>
        <v>2131.33</v>
      </c>
    </row>
    <row r="1685" spans="1:27" x14ac:dyDescent="0.25">
      <c r="E1685" s="34"/>
      <c r="H1685" s="34"/>
      <c r="K1685" s="34"/>
    </row>
    <row r="1686" spans="1:27" x14ac:dyDescent="0.25">
      <c r="D1686" s="35" t="s">
        <v>770</v>
      </c>
      <c r="E1686" s="34"/>
      <c r="H1686" s="34">
        <v>1.5</v>
      </c>
      <c r="I1686" t="s">
        <v>754</v>
      </c>
      <c r="J1686">
        <f>ROUND(H1686/100*K1681,5)</f>
        <v>2.5244300000000002</v>
      </c>
      <c r="K1686" s="34"/>
    </row>
    <row r="1687" spans="1:27" x14ac:dyDescent="0.25">
      <c r="D1687" s="35" t="s">
        <v>752</v>
      </c>
      <c r="E1687" s="34"/>
      <c r="H1687" s="34"/>
      <c r="K1687" s="36">
        <f>SUM(J1678:J1686)</f>
        <v>2302.1494299999999</v>
      </c>
    </row>
    <row r="1688" spans="1:27" x14ac:dyDescent="0.25">
      <c r="D1688" s="35" t="s">
        <v>753</v>
      </c>
      <c r="E1688" s="34"/>
      <c r="H1688" s="34">
        <v>20</v>
      </c>
      <c r="I1688" t="s">
        <v>754</v>
      </c>
      <c r="K1688" s="32">
        <f>ROUND(H1688/100*K1687,5)</f>
        <v>460.42989</v>
      </c>
    </row>
    <row r="1689" spans="1:27" x14ac:dyDescent="0.25">
      <c r="D1689" s="35" t="s">
        <v>755</v>
      </c>
      <c r="E1689" s="34"/>
      <c r="H1689" s="34"/>
      <c r="K1689" s="36">
        <f>SUM(K1687:K1688)</f>
        <v>2762.5793199999998</v>
      </c>
    </row>
    <row r="1691" spans="1:27" ht="45" customHeight="1" x14ac:dyDescent="0.25">
      <c r="A1691" s="27" t="s">
        <v>1279</v>
      </c>
      <c r="B1691" s="27" t="s">
        <v>662</v>
      </c>
      <c r="C1691" s="28" t="s">
        <v>46</v>
      </c>
      <c r="D1691" s="7" t="s">
        <v>663</v>
      </c>
      <c r="E1691" s="6"/>
      <c r="F1691" s="6"/>
      <c r="G1691" s="28"/>
      <c r="H1691" s="29" t="s">
        <v>740</v>
      </c>
      <c r="I1691" s="5">
        <v>1</v>
      </c>
      <c r="J1691" s="4"/>
      <c r="K1691" s="30">
        <f>ROUND(K1701,2)</f>
        <v>11893.07</v>
      </c>
      <c r="L1691" s="28"/>
      <c r="M1691" s="28"/>
      <c r="N1691" s="28"/>
      <c r="O1691" s="28"/>
      <c r="P1691" s="28"/>
      <c r="Q1691" s="28"/>
      <c r="R1691" s="28"/>
      <c r="S1691" s="28"/>
      <c r="T1691" s="28"/>
      <c r="U1691" s="28"/>
      <c r="V1691" s="28"/>
      <c r="W1691" s="28"/>
      <c r="X1691" s="28"/>
      <c r="Y1691" s="28"/>
      <c r="Z1691" s="28"/>
      <c r="AA1691" s="28"/>
    </row>
    <row r="1692" spans="1:27" x14ac:dyDescent="0.25">
      <c r="B1692" s="23" t="s">
        <v>758</v>
      </c>
    </row>
    <row r="1693" spans="1:27" x14ac:dyDescent="0.25">
      <c r="B1693" t="s">
        <v>815</v>
      </c>
      <c r="C1693" t="s">
        <v>712</v>
      </c>
      <c r="D1693" t="s">
        <v>816</v>
      </c>
      <c r="E1693" s="31">
        <v>9</v>
      </c>
      <c r="F1693" t="s">
        <v>761</v>
      </c>
      <c r="G1693" t="s">
        <v>749</v>
      </c>
      <c r="H1693" s="32">
        <v>27.71</v>
      </c>
      <c r="I1693" t="s">
        <v>750</v>
      </c>
      <c r="J1693" s="33">
        <f>ROUND(E1693/I1691* H1693,5)</f>
        <v>249.39</v>
      </c>
      <c r="K1693" s="34"/>
    </row>
    <row r="1694" spans="1:27" x14ac:dyDescent="0.25">
      <c r="B1694" t="s">
        <v>817</v>
      </c>
      <c r="C1694" t="s">
        <v>712</v>
      </c>
      <c r="D1694" t="s">
        <v>818</v>
      </c>
      <c r="E1694" s="31">
        <v>9</v>
      </c>
      <c r="F1694" t="s">
        <v>761</v>
      </c>
      <c r="G1694" t="s">
        <v>749</v>
      </c>
      <c r="H1694" s="32">
        <v>32.25</v>
      </c>
      <c r="I1694" t="s">
        <v>750</v>
      </c>
      <c r="J1694" s="33">
        <f>ROUND(E1694/I1691* H1694,5)</f>
        <v>290.25</v>
      </c>
      <c r="K1694" s="34"/>
    </row>
    <row r="1695" spans="1:27" x14ac:dyDescent="0.25">
      <c r="D1695" s="35" t="s">
        <v>764</v>
      </c>
      <c r="E1695" s="34"/>
      <c r="H1695" s="34"/>
      <c r="K1695" s="32">
        <f>SUM(J1693:J1694)</f>
        <v>539.64</v>
      </c>
    </row>
    <row r="1696" spans="1:27" x14ac:dyDescent="0.25">
      <c r="B1696" s="23" t="s">
        <v>747</v>
      </c>
      <c r="E1696" s="34"/>
      <c r="H1696" s="34"/>
      <c r="K1696" s="34"/>
    </row>
    <row r="1697" spans="1:27" x14ac:dyDescent="0.25">
      <c r="B1697" t="s">
        <v>1280</v>
      </c>
      <c r="C1697" t="s">
        <v>46</v>
      </c>
      <c r="D1697" t="s">
        <v>1281</v>
      </c>
      <c r="E1697" s="31">
        <v>1</v>
      </c>
      <c r="G1697" t="s">
        <v>749</v>
      </c>
      <c r="H1697" s="32">
        <v>9371.25</v>
      </c>
      <c r="I1697" t="s">
        <v>750</v>
      </c>
      <c r="J1697" s="33">
        <f>ROUND(E1697* H1697,5)</f>
        <v>9371.25</v>
      </c>
      <c r="K1697" s="34"/>
    </row>
    <row r="1698" spans="1:27" x14ac:dyDescent="0.25">
      <c r="D1698" s="35" t="s">
        <v>751</v>
      </c>
      <c r="E1698" s="34"/>
      <c r="H1698" s="34"/>
      <c r="K1698" s="32">
        <f>SUM(J1697:J1697)</f>
        <v>9371.25</v>
      </c>
    </row>
    <row r="1699" spans="1:27" x14ac:dyDescent="0.25">
      <c r="D1699" s="35" t="s">
        <v>752</v>
      </c>
      <c r="E1699" s="34"/>
      <c r="H1699" s="34"/>
      <c r="K1699" s="36">
        <f>SUM(J1692:J1698)</f>
        <v>9910.89</v>
      </c>
    </row>
    <row r="1700" spans="1:27" x14ac:dyDescent="0.25">
      <c r="D1700" s="35" t="s">
        <v>753</v>
      </c>
      <c r="E1700" s="34"/>
      <c r="H1700" s="34">
        <v>20</v>
      </c>
      <c r="I1700" t="s">
        <v>754</v>
      </c>
      <c r="K1700" s="32">
        <f>ROUND(H1700/100*K1699,5)</f>
        <v>1982.1780000000001</v>
      </c>
    </row>
    <row r="1701" spans="1:27" x14ac:dyDescent="0.25">
      <c r="D1701" s="35" t="s">
        <v>755</v>
      </c>
      <c r="E1701" s="34"/>
      <c r="H1701" s="34"/>
      <c r="K1701" s="36">
        <f>SUM(K1699:K1700)</f>
        <v>11893.067999999999</v>
      </c>
    </row>
    <row r="1703" spans="1:27" ht="45" customHeight="1" x14ac:dyDescent="0.25">
      <c r="A1703" s="27" t="s">
        <v>1282</v>
      </c>
      <c r="B1703" s="27" t="s">
        <v>650</v>
      </c>
      <c r="C1703" s="28" t="s">
        <v>46</v>
      </c>
      <c r="D1703" s="7" t="s">
        <v>651</v>
      </c>
      <c r="E1703" s="6"/>
      <c r="F1703" s="6"/>
      <c r="G1703" s="28"/>
      <c r="H1703" s="29" t="s">
        <v>740</v>
      </c>
      <c r="I1703" s="5">
        <v>1</v>
      </c>
      <c r="J1703" s="4"/>
      <c r="K1703" s="30">
        <f>ROUND(K1709,2)</f>
        <v>3631.2</v>
      </c>
      <c r="L1703" s="28"/>
      <c r="M1703" s="28"/>
      <c r="N1703" s="28"/>
      <c r="O1703" s="28"/>
      <c r="P1703" s="28"/>
      <c r="Q1703" s="28"/>
      <c r="R1703" s="28"/>
      <c r="S1703" s="28"/>
      <c r="T1703" s="28"/>
      <c r="U1703" s="28"/>
      <c r="V1703" s="28"/>
      <c r="W1703" s="28"/>
      <c r="X1703" s="28"/>
      <c r="Y1703" s="28"/>
      <c r="Z1703" s="28"/>
      <c r="AA1703" s="28"/>
    </row>
    <row r="1704" spans="1:27" x14ac:dyDescent="0.25">
      <c r="B1704" s="23" t="s">
        <v>747</v>
      </c>
    </row>
    <row r="1705" spans="1:27" x14ac:dyDescent="0.25">
      <c r="B1705" t="s">
        <v>1283</v>
      </c>
      <c r="C1705" t="s">
        <v>46</v>
      </c>
      <c r="D1705" t="s">
        <v>651</v>
      </c>
      <c r="E1705" s="31">
        <v>1</v>
      </c>
      <c r="G1705" t="s">
        <v>749</v>
      </c>
      <c r="H1705" s="32">
        <v>3026</v>
      </c>
      <c r="I1705" t="s">
        <v>750</v>
      </c>
      <c r="J1705" s="33">
        <f>ROUND(E1705* H1705,5)</f>
        <v>3026</v>
      </c>
      <c r="K1705" s="34"/>
    </row>
    <row r="1706" spans="1:27" x14ac:dyDescent="0.25">
      <c r="D1706" s="35" t="s">
        <v>751</v>
      </c>
      <c r="E1706" s="34"/>
      <c r="H1706" s="34"/>
      <c r="K1706" s="32">
        <f>SUM(J1705:J1705)</f>
        <v>3026</v>
      </c>
    </row>
    <row r="1707" spans="1:27" x14ac:dyDescent="0.25">
      <c r="D1707" s="35" t="s">
        <v>752</v>
      </c>
      <c r="E1707" s="34"/>
      <c r="H1707" s="34"/>
      <c r="K1707" s="36">
        <f>SUM(J1704:J1706)</f>
        <v>3026</v>
      </c>
    </row>
    <row r="1708" spans="1:27" x14ac:dyDescent="0.25">
      <c r="D1708" s="35" t="s">
        <v>753</v>
      </c>
      <c r="E1708" s="34"/>
      <c r="H1708" s="34">
        <v>20</v>
      </c>
      <c r="I1708" t="s">
        <v>754</v>
      </c>
      <c r="K1708" s="32">
        <f>ROUND(H1708/100*K1707,5)</f>
        <v>605.20000000000005</v>
      </c>
    </row>
    <row r="1709" spans="1:27" x14ac:dyDescent="0.25">
      <c r="D1709" s="35" t="s">
        <v>755</v>
      </c>
      <c r="E1709" s="34"/>
      <c r="H1709" s="34"/>
      <c r="K1709" s="36">
        <f>SUM(K1707:K1708)</f>
        <v>3631.2</v>
      </c>
    </row>
    <row r="1711" spans="1:27" ht="45" customHeight="1" x14ac:dyDescent="0.25">
      <c r="A1711" s="27" t="s">
        <v>1284</v>
      </c>
      <c r="B1711" s="27" t="s">
        <v>646</v>
      </c>
      <c r="C1711" s="28" t="s">
        <v>46</v>
      </c>
      <c r="D1711" s="7" t="s">
        <v>647</v>
      </c>
      <c r="E1711" s="6"/>
      <c r="F1711" s="6"/>
      <c r="G1711" s="28"/>
      <c r="H1711" s="29" t="s">
        <v>740</v>
      </c>
      <c r="I1711" s="5">
        <v>1</v>
      </c>
      <c r="J1711" s="4"/>
      <c r="K1711" s="30">
        <f>ROUND(K1717,2)</f>
        <v>5816.92</v>
      </c>
      <c r="L1711" s="28"/>
      <c r="M1711" s="28"/>
      <c r="N1711" s="28"/>
      <c r="O1711" s="28"/>
      <c r="P1711" s="28"/>
      <c r="Q1711" s="28"/>
      <c r="R1711" s="28"/>
      <c r="S1711" s="28"/>
      <c r="T1711" s="28"/>
      <c r="U1711" s="28"/>
      <c r="V1711" s="28"/>
      <c r="W1711" s="28"/>
      <c r="X1711" s="28"/>
      <c r="Y1711" s="28"/>
      <c r="Z1711" s="28"/>
      <c r="AA1711" s="28"/>
    </row>
    <row r="1712" spans="1:27" x14ac:dyDescent="0.25">
      <c r="B1712" s="23" t="s">
        <v>747</v>
      </c>
    </row>
    <row r="1713" spans="1:27" x14ac:dyDescent="0.25">
      <c r="B1713" t="s">
        <v>1285</v>
      </c>
      <c r="C1713" t="s">
        <v>46</v>
      </c>
      <c r="D1713" t="s">
        <v>1286</v>
      </c>
      <c r="E1713" s="31">
        <v>1</v>
      </c>
      <c r="G1713" t="s">
        <v>749</v>
      </c>
      <c r="H1713" s="32">
        <v>4847.43</v>
      </c>
      <c r="I1713" t="s">
        <v>750</v>
      </c>
      <c r="J1713" s="33">
        <f>ROUND(E1713* H1713,5)</f>
        <v>4847.43</v>
      </c>
      <c r="K1713" s="34"/>
    </row>
    <row r="1714" spans="1:27" x14ac:dyDescent="0.25">
      <c r="D1714" s="35" t="s">
        <v>751</v>
      </c>
      <c r="E1714" s="34"/>
      <c r="H1714" s="34"/>
      <c r="K1714" s="32">
        <f>SUM(J1713:J1713)</f>
        <v>4847.43</v>
      </c>
    </row>
    <row r="1715" spans="1:27" x14ac:dyDescent="0.25">
      <c r="D1715" s="35" t="s">
        <v>752</v>
      </c>
      <c r="E1715" s="34"/>
      <c r="H1715" s="34"/>
      <c r="K1715" s="36">
        <f>SUM(J1712:J1714)</f>
        <v>4847.43</v>
      </c>
    </row>
    <row r="1716" spans="1:27" x14ac:dyDescent="0.25">
      <c r="D1716" s="35" t="s">
        <v>753</v>
      </c>
      <c r="E1716" s="34"/>
      <c r="H1716" s="34">
        <v>20</v>
      </c>
      <c r="I1716" t="s">
        <v>754</v>
      </c>
      <c r="K1716" s="32">
        <f>ROUND(H1716/100*K1715,5)</f>
        <v>969.48599999999999</v>
      </c>
    </row>
    <row r="1717" spans="1:27" x14ac:dyDescent="0.25">
      <c r="D1717" s="35" t="s">
        <v>755</v>
      </c>
      <c r="E1717" s="34"/>
      <c r="H1717" s="34"/>
      <c r="K1717" s="36">
        <f>SUM(K1715:K1716)</f>
        <v>5816.9160000000002</v>
      </c>
    </row>
    <row r="1719" spans="1:27" ht="45" customHeight="1" x14ac:dyDescent="0.25">
      <c r="A1719" s="27" t="s">
        <v>1287</v>
      </c>
      <c r="B1719" s="27" t="s">
        <v>652</v>
      </c>
      <c r="C1719" s="28" t="s">
        <v>46</v>
      </c>
      <c r="D1719" s="7" t="s">
        <v>653</v>
      </c>
      <c r="E1719" s="6"/>
      <c r="F1719" s="6"/>
      <c r="G1719" s="28"/>
      <c r="H1719" s="29" t="s">
        <v>740</v>
      </c>
      <c r="I1719" s="5">
        <v>1</v>
      </c>
      <c r="J1719" s="4"/>
      <c r="K1719" s="30">
        <f>ROUND(K1725,2)</f>
        <v>11891.16</v>
      </c>
      <c r="L1719" s="28"/>
      <c r="M1719" s="28"/>
      <c r="N1719" s="28"/>
      <c r="O1719" s="28"/>
      <c r="P1719" s="28"/>
      <c r="Q1719" s="28"/>
      <c r="R1719" s="28"/>
      <c r="S1719" s="28"/>
      <c r="T1719" s="28"/>
      <c r="U1719" s="28"/>
      <c r="V1719" s="28"/>
      <c r="W1719" s="28"/>
      <c r="X1719" s="28"/>
      <c r="Y1719" s="28"/>
      <c r="Z1719" s="28"/>
      <c r="AA1719" s="28"/>
    </row>
    <row r="1720" spans="1:27" x14ac:dyDescent="0.25">
      <c r="B1720" s="23" t="s">
        <v>747</v>
      </c>
    </row>
    <row r="1721" spans="1:27" x14ac:dyDescent="0.25">
      <c r="B1721" t="s">
        <v>1288</v>
      </c>
      <c r="C1721" t="s">
        <v>46</v>
      </c>
      <c r="D1721" t="s">
        <v>653</v>
      </c>
      <c r="E1721" s="31">
        <v>1</v>
      </c>
      <c r="G1721" t="s">
        <v>749</v>
      </c>
      <c r="H1721" s="32">
        <v>9909.2999999999993</v>
      </c>
      <c r="I1721" t="s">
        <v>750</v>
      </c>
      <c r="J1721" s="33">
        <f>ROUND(E1721* H1721,5)</f>
        <v>9909.2999999999993</v>
      </c>
      <c r="K1721" s="34"/>
    </row>
    <row r="1722" spans="1:27" x14ac:dyDescent="0.25">
      <c r="D1722" s="35" t="s">
        <v>751</v>
      </c>
      <c r="E1722" s="34"/>
      <c r="H1722" s="34"/>
      <c r="K1722" s="32">
        <f>SUM(J1721:J1721)</f>
        <v>9909.2999999999993</v>
      </c>
    </row>
    <row r="1723" spans="1:27" x14ac:dyDescent="0.25">
      <c r="D1723" s="35" t="s">
        <v>752</v>
      </c>
      <c r="E1723" s="34"/>
      <c r="H1723" s="34"/>
      <c r="K1723" s="36">
        <f>SUM(J1720:J1722)</f>
        <v>9909.2999999999993</v>
      </c>
    </row>
    <row r="1724" spans="1:27" x14ac:dyDescent="0.25">
      <c r="D1724" s="35" t="s">
        <v>753</v>
      </c>
      <c r="E1724" s="34"/>
      <c r="H1724" s="34">
        <v>20</v>
      </c>
      <c r="I1724" t="s">
        <v>754</v>
      </c>
      <c r="K1724" s="32">
        <f>ROUND(H1724/100*K1723,5)</f>
        <v>1981.86</v>
      </c>
    </row>
    <row r="1725" spans="1:27" x14ac:dyDescent="0.25">
      <c r="D1725" s="35" t="s">
        <v>755</v>
      </c>
      <c r="E1725" s="34"/>
      <c r="H1725" s="34"/>
      <c r="K1725" s="36">
        <f>SUM(K1723:K1724)</f>
        <v>11891.16</v>
      </c>
    </row>
    <row r="1727" spans="1:27" ht="45" customHeight="1" x14ac:dyDescent="0.25">
      <c r="A1727" s="27" t="s">
        <v>1289</v>
      </c>
      <c r="B1727" s="27" t="s">
        <v>648</v>
      </c>
      <c r="C1727" s="28" t="s">
        <v>46</v>
      </c>
      <c r="D1727" s="7" t="s">
        <v>649</v>
      </c>
      <c r="E1727" s="6"/>
      <c r="F1727" s="6"/>
      <c r="G1727" s="28"/>
      <c r="H1727" s="29" t="s">
        <v>740</v>
      </c>
      <c r="I1727" s="5">
        <v>1</v>
      </c>
      <c r="J1727" s="4"/>
      <c r="K1727" s="30">
        <f>ROUND(K1739,2)</f>
        <v>1690.3</v>
      </c>
      <c r="L1727" s="28"/>
      <c r="M1727" s="28"/>
      <c r="N1727" s="28"/>
      <c r="O1727" s="28"/>
      <c r="P1727" s="28"/>
      <c r="Q1727" s="28"/>
      <c r="R1727" s="28"/>
      <c r="S1727" s="28"/>
      <c r="T1727" s="28"/>
      <c r="U1727" s="28"/>
      <c r="V1727" s="28"/>
      <c r="W1727" s="28"/>
      <c r="X1727" s="28"/>
      <c r="Y1727" s="28"/>
      <c r="Z1727" s="28"/>
      <c r="AA1727" s="28"/>
    </row>
    <row r="1728" spans="1:27" x14ac:dyDescent="0.25">
      <c r="B1728" s="23" t="s">
        <v>758</v>
      </c>
    </row>
    <row r="1729" spans="1:27" x14ac:dyDescent="0.25">
      <c r="B1729" t="s">
        <v>815</v>
      </c>
      <c r="C1729" t="s">
        <v>712</v>
      </c>
      <c r="D1729" t="s">
        <v>816</v>
      </c>
      <c r="E1729" s="31">
        <v>0.1</v>
      </c>
      <c r="F1729" t="s">
        <v>761</v>
      </c>
      <c r="G1729" t="s">
        <v>749</v>
      </c>
      <c r="H1729" s="32">
        <v>27.71</v>
      </c>
      <c r="I1729" t="s">
        <v>750</v>
      </c>
      <c r="J1729" s="33">
        <f>ROUND(E1729/I1727* H1729,5)</f>
        <v>2.7709999999999999</v>
      </c>
      <c r="K1729" s="34"/>
    </row>
    <row r="1730" spans="1:27" x14ac:dyDescent="0.25">
      <c r="B1730" t="s">
        <v>817</v>
      </c>
      <c r="C1730" t="s">
        <v>712</v>
      </c>
      <c r="D1730" t="s">
        <v>818</v>
      </c>
      <c r="E1730" s="31">
        <v>0.1</v>
      </c>
      <c r="F1730" t="s">
        <v>761</v>
      </c>
      <c r="G1730" t="s">
        <v>749</v>
      </c>
      <c r="H1730" s="32">
        <v>32.25</v>
      </c>
      <c r="I1730" t="s">
        <v>750</v>
      </c>
      <c r="J1730" s="33">
        <f>ROUND(E1730/I1727* H1730,5)</f>
        <v>3.2250000000000001</v>
      </c>
      <c r="K1730" s="34"/>
    </row>
    <row r="1731" spans="1:27" x14ac:dyDescent="0.25">
      <c r="D1731" s="35" t="s">
        <v>764</v>
      </c>
      <c r="E1731" s="34"/>
      <c r="H1731" s="34"/>
      <c r="K1731" s="32">
        <f>SUM(J1729:J1730)</f>
        <v>5.9960000000000004</v>
      </c>
    </row>
    <row r="1732" spans="1:27" x14ac:dyDescent="0.25">
      <c r="B1732" s="23" t="s">
        <v>747</v>
      </c>
      <c r="E1732" s="34"/>
      <c r="H1732" s="34"/>
      <c r="K1732" s="34"/>
    </row>
    <row r="1733" spans="1:27" x14ac:dyDescent="0.25">
      <c r="B1733" t="s">
        <v>1290</v>
      </c>
      <c r="C1733" t="s">
        <v>46</v>
      </c>
      <c r="D1733" t="s">
        <v>1291</v>
      </c>
      <c r="E1733" s="31">
        <v>1</v>
      </c>
      <c r="G1733" t="s">
        <v>749</v>
      </c>
      <c r="H1733" s="32">
        <v>1402.5</v>
      </c>
      <c r="I1733" t="s">
        <v>750</v>
      </c>
      <c r="J1733" s="33">
        <f>ROUND(E1733* H1733,5)</f>
        <v>1402.5</v>
      </c>
      <c r="K1733" s="34"/>
    </row>
    <row r="1734" spans="1:27" x14ac:dyDescent="0.25">
      <c r="D1734" s="35" t="s">
        <v>751</v>
      </c>
      <c r="E1734" s="34"/>
      <c r="H1734" s="34"/>
      <c r="K1734" s="32">
        <f>SUM(J1733:J1733)</f>
        <v>1402.5</v>
      </c>
    </row>
    <row r="1735" spans="1:27" x14ac:dyDescent="0.25">
      <c r="E1735" s="34"/>
      <c r="H1735" s="34"/>
      <c r="K1735" s="34"/>
    </row>
    <row r="1736" spans="1:27" x14ac:dyDescent="0.25">
      <c r="D1736" s="35" t="s">
        <v>770</v>
      </c>
      <c r="E1736" s="34"/>
      <c r="H1736" s="34">
        <v>1.5</v>
      </c>
      <c r="I1736" t="s">
        <v>754</v>
      </c>
      <c r="J1736">
        <f>ROUND(H1736/100*K1731,5)</f>
        <v>8.9940000000000006E-2</v>
      </c>
      <c r="K1736" s="34"/>
    </row>
    <row r="1737" spans="1:27" x14ac:dyDescent="0.25">
      <c r="D1737" s="35" t="s">
        <v>752</v>
      </c>
      <c r="E1737" s="34"/>
      <c r="H1737" s="34"/>
      <c r="K1737" s="36">
        <f>SUM(J1728:J1736)</f>
        <v>1408.5859400000002</v>
      </c>
    </row>
    <row r="1738" spans="1:27" x14ac:dyDescent="0.25">
      <c r="D1738" s="35" t="s">
        <v>753</v>
      </c>
      <c r="E1738" s="34"/>
      <c r="H1738" s="34">
        <v>20</v>
      </c>
      <c r="I1738" t="s">
        <v>754</v>
      </c>
      <c r="K1738" s="32">
        <f>ROUND(H1738/100*K1737,5)</f>
        <v>281.71719000000002</v>
      </c>
    </row>
    <row r="1739" spans="1:27" x14ac:dyDescent="0.25">
      <c r="D1739" s="35" t="s">
        <v>755</v>
      </c>
      <c r="E1739" s="34"/>
      <c r="H1739" s="34"/>
      <c r="K1739" s="36">
        <f>SUM(K1737:K1738)</f>
        <v>1690.3031300000002</v>
      </c>
    </row>
    <row r="1741" spans="1:27" ht="45" customHeight="1" x14ac:dyDescent="0.25">
      <c r="A1741" s="27" t="s">
        <v>1292</v>
      </c>
      <c r="B1741" s="27" t="s">
        <v>630</v>
      </c>
      <c r="C1741" s="28" t="s">
        <v>46</v>
      </c>
      <c r="D1741" s="7" t="s">
        <v>631</v>
      </c>
      <c r="E1741" s="6"/>
      <c r="F1741" s="6"/>
      <c r="G1741" s="28"/>
      <c r="H1741" s="29" t="s">
        <v>740</v>
      </c>
      <c r="I1741" s="5">
        <v>1</v>
      </c>
      <c r="J1741" s="4"/>
      <c r="K1741" s="30">
        <f>ROUND(K1753,2)</f>
        <v>957.74</v>
      </c>
      <c r="L1741" s="28"/>
      <c r="M1741" s="28"/>
      <c r="N1741" s="28"/>
      <c r="O1741" s="28"/>
      <c r="P1741" s="28"/>
      <c r="Q1741" s="28"/>
      <c r="R1741" s="28"/>
      <c r="S1741" s="28"/>
      <c r="T1741" s="28"/>
      <c r="U1741" s="28"/>
      <c r="V1741" s="28"/>
      <c r="W1741" s="28"/>
      <c r="X1741" s="28"/>
      <c r="Y1741" s="28"/>
      <c r="Z1741" s="28"/>
      <c r="AA1741" s="28"/>
    </row>
    <row r="1742" spans="1:27" x14ac:dyDescent="0.25">
      <c r="B1742" s="23" t="s">
        <v>758</v>
      </c>
    </row>
    <row r="1743" spans="1:27" x14ac:dyDescent="0.25">
      <c r="B1743" t="s">
        <v>815</v>
      </c>
      <c r="C1743" t="s">
        <v>712</v>
      </c>
      <c r="D1743" t="s">
        <v>816</v>
      </c>
      <c r="E1743" s="31">
        <v>0.8</v>
      </c>
      <c r="F1743" t="s">
        <v>761</v>
      </c>
      <c r="G1743" t="s">
        <v>749</v>
      </c>
      <c r="H1743" s="32">
        <v>27.71</v>
      </c>
      <c r="I1743" t="s">
        <v>750</v>
      </c>
      <c r="J1743" s="33">
        <f>ROUND(E1743/I1741* H1743,5)</f>
        <v>22.167999999999999</v>
      </c>
      <c r="K1743" s="34"/>
    </row>
    <row r="1744" spans="1:27" x14ac:dyDescent="0.25">
      <c r="B1744" t="s">
        <v>817</v>
      </c>
      <c r="C1744" t="s">
        <v>712</v>
      </c>
      <c r="D1744" t="s">
        <v>818</v>
      </c>
      <c r="E1744" s="31">
        <v>0.8</v>
      </c>
      <c r="F1744" t="s">
        <v>761</v>
      </c>
      <c r="G1744" t="s">
        <v>749</v>
      </c>
      <c r="H1744" s="32">
        <v>32.25</v>
      </c>
      <c r="I1744" t="s">
        <v>750</v>
      </c>
      <c r="J1744" s="33">
        <f>ROUND(E1744/I1741* H1744,5)</f>
        <v>25.8</v>
      </c>
      <c r="K1744" s="34"/>
    </row>
    <row r="1745" spans="1:27" x14ac:dyDescent="0.25">
      <c r="D1745" s="35" t="s">
        <v>764</v>
      </c>
      <c r="E1745" s="34"/>
      <c r="H1745" s="34"/>
      <c r="K1745" s="32">
        <f>SUM(J1743:J1744)</f>
        <v>47.968000000000004</v>
      </c>
    </row>
    <row r="1746" spans="1:27" x14ac:dyDescent="0.25">
      <c r="B1746" s="23" t="s">
        <v>747</v>
      </c>
      <c r="E1746" s="34"/>
      <c r="H1746" s="34"/>
      <c r="K1746" s="34"/>
    </row>
    <row r="1747" spans="1:27" ht="345" x14ac:dyDescent="0.25">
      <c r="B1747" t="s">
        <v>1293</v>
      </c>
      <c r="C1747" t="s">
        <v>46</v>
      </c>
      <c r="D1747" s="37" t="s">
        <v>1294</v>
      </c>
      <c r="E1747" s="31">
        <v>1</v>
      </c>
      <c r="G1747" t="s">
        <v>749</v>
      </c>
      <c r="H1747" s="32">
        <v>749.43</v>
      </c>
      <c r="I1747" t="s">
        <v>750</v>
      </c>
      <c r="J1747" s="33">
        <f>ROUND(E1747* H1747,5)</f>
        <v>749.43</v>
      </c>
      <c r="K1747" s="34"/>
    </row>
    <row r="1748" spans="1:27" x14ac:dyDescent="0.25">
      <c r="D1748" s="35" t="s">
        <v>751</v>
      </c>
      <c r="E1748" s="34"/>
      <c r="H1748" s="34"/>
      <c r="K1748" s="32">
        <f>SUM(J1747:J1747)</f>
        <v>749.43</v>
      </c>
    </row>
    <row r="1749" spans="1:27" x14ac:dyDescent="0.25">
      <c r="E1749" s="34"/>
      <c r="H1749" s="34"/>
      <c r="K1749" s="34"/>
    </row>
    <row r="1750" spans="1:27" x14ac:dyDescent="0.25">
      <c r="D1750" s="35" t="s">
        <v>770</v>
      </c>
      <c r="E1750" s="34"/>
      <c r="H1750" s="34">
        <v>1.5</v>
      </c>
      <c r="I1750" t="s">
        <v>754</v>
      </c>
      <c r="J1750">
        <f>ROUND(H1750/100*K1745,5)</f>
        <v>0.71952000000000005</v>
      </c>
      <c r="K1750" s="34"/>
    </row>
    <row r="1751" spans="1:27" x14ac:dyDescent="0.25">
      <c r="D1751" s="35" t="s">
        <v>752</v>
      </c>
      <c r="E1751" s="34"/>
      <c r="H1751" s="34"/>
      <c r="K1751" s="36">
        <f>SUM(J1742:J1750)</f>
        <v>798.1175199999999</v>
      </c>
    </row>
    <row r="1752" spans="1:27" x14ac:dyDescent="0.25">
      <c r="D1752" s="35" t="s">
        <v>753</v>
      </c>
      <c r="E1752" s="34"/>
      <c r="H1752" s="34">
        <v>20</v>
      </c>
      <c r="I1752" t="s">
        <v>754</v>
      </c>
      <c r="K1752" s="32">
        <f>ROUND(H1752/100*K1751,5)</f>
        <v>159.62350000000001</v>
      </c>
    </row>
    <row r="1753" spans="1:27" x14ac:dyDescent="0.25">
      <c r="D1753" s="35" t="s">
        <v>755</v>
      </c>
      <c r="E1753" s="34"/>
      <c r="H1753" s="34"/>
      <c r="K1753" s="36">
        <f>SUM(K1751:K1752)</f>
        <v>957.74101999999993</v>
      </c>
    </row>
    <row r="1755" spans="1:27" ht="45" customHeight="1" x14ac:dyDescent="0.25">
      <c r="A1755" s="27" t="s">
        <v>1295</v>
      </c>
      <c r="B1755" s="27" t="s">
        <v>632</v>
      </c>
      <c r="C1755" s="28" t="s">
        <v>46</v>
      </c>
      <c r="D1755" s="7" t="s">
        <v>633</v>
      </c>
      <c r="E1755" s="6"/>
      <c r="F1755" s="6"/>
      <c r="G1755" s="28"/>
      <c r="H1755" s="29" t="s">
        <v>740</v>
      </c>
      <c r="I1755" s="5">
        <v>1</v>
      </c>
      <c r="J1755" s="4"/>
      <c r="K1755" s="30">
        <f>ROUND(K1767,2)</f>
        <v>1139.9000000000001</v>
      </c>
      <c r="L1755" s="28"/>
      <c r="M1755" s="28"/>
      <c r="N1755" s="28"/>
      <c r="O1755" s="28"/>
      <c r="P1755" s="28"/>
      <c r="Q1755" s="28"/>
      <c r="R1755" s="28"/>
      <c r="S1755" s="28"/>
      <c r="T1755" s="28"/>
      <c r="U1755" s="28"/>
      <c r="V1755" s="28"/>
      <c r="W1755" s="28"/>
      <c r="X1755" s="28"/>
      <c r="Y1755" s="28"/>
      <c r="Z1755" s="28"/>
      <c r="AA1755" s="28"/>
    </row>
    <row r="1756" spans="1:27" x14ac:dyDescent="0.25">
      <c r="B1756" s="23" t="s">
        <v>758</v>
      </c>
    </row>
    <row r="1757" spans="1:27" x14ac:dyDescent="0.25">
      <c r="B1757" t="s">
        <v>815</v>
      </c>
      <c r="C1757" t="s">
        <v>712</v>
      </c>
      <c r="D1757" t="s">
        <v>816</v>
      </c>
      <c r="E1757" s="31">
        <v>0.8</v>
      </c>
      <c r="F1757" t="s">
        <v>761</v>
      </c>
      <c r="G1757" t="s">
        <v>749</v>
      </c>
      <c r="H1757" s="32">
        <v>27.71</v>
      </c>
      <c r="I1757" t="s">
        <v>750</v>
      </c>
      <c r="J1757" s="33">
        <f>ROUND(E1757/I1755* H1757,5)</f>
        <v>22.167999999999999</v>
      </c>
      <c r="K1757" s="34"/>
    </row>
    <row r="1758" spans="1:27" x14ac:dyDescent="0.25">
      <c r="B1758" t="s">
        <v>817</v>
      </c>
      <c r="C1758" t="s">
        <v>712</v>
      </c>
      <c r="D1758" t="s">
        <v>818</v>
      </c>
      <c r="E1758" s="31">
        <v>0.8</v>
      </c>
      <c r="F1758" t="s">
        <v>761</v>
      </c>
      <c r="G1758" t="s">
        <v>749</v>
      </c>
      <c r="H1758" s="32">
        <v>32.25</v>
      </c>
      <c r="I1758" t="s">
        <v>750</v>
      </c>
      <c r="J1758" s="33">
        <f>ROUND(E1758/I1755* H1758,5)</f>
        <v>25.8</v>
      </c>
      <c r="K1758" s="34"/>
    </row>
    <row r="1759" spans="1:27" x14ac:dyDescent="0.25">
      <c r="D1759" s="35" t="s">
        <v>764</v>
      </c>
      <c r="E1759" s="34"/>
      <c r="H1759" s="34"/>
      <c r="K1759" s="32">
        <f>SUM(J1757:J1758)</f>
        <v>47.968000000000004</v>
      </c>
    </row>
    <row r="1760" spans="1:27" x14ac:dyDescent="0.25">
      <c r="B1760" s="23" t="s">
        <v>747</v>
      </c>
      <c r="E1760" s="34"/>
      <c r="H1760" s="34"/>
      <c r="K1760" s="34"/>
    </row>
    <row r="1761" spans="1:27" ht="360" x14ac:dyDescent="0.25">
      <c r="B1761" t="s">
        <v>1296</v>
      </c>
      <c r="C1761" t="s">
        <v>46</v>
      </c>
      <c r="D1761" s="37" t="s">
        <v>1297</v>
      </c>
      <c r="E1761" s="31">
        <v>1</v>
      </c>
      <c r="G1761" t="s">
        <v>749</v>
      </c>
      <c r="H1761" s="32">
        <v>901.23</v>
      </c>
      <c r="I1761" t="s">
        <v>750</v>
      </c>
      <c r="J1761" s="33">
        <f>ROUND(E1761* H1761,5)</f>
        <v>901.23</v>
      </c>
      <c r="K1761" s="34"/>
    </row>
    <row r="1762" spans="1:27" x14ac:dyDescent="0.25">
      <c r="D1762" s="35" t="s">
        <v>751</v>
      </c>
      <c r="E1762" s="34"/>
      <c r="H1762" s="34"/>
      <c r="K1762" s="32">
        <f>SUM(J1761:J1761)</f>
        <v>901.23</v>
      </c>
    </row>
    <row r="1763" spans="1:27" x14ac:dyDescent="0.25">
      <c r="E1763" s="34"/>
      <c r="H1763" s="34"/>
      <c r="K1763" s="34"/>
    </row>
    <row r="1764" spans="1:27" x14ac:dyDescent="0.25">
      <c r="D1764" s="35" t="s">
        <v>770</v>
      </c>
      <c r="E1764" s="34"/>
      <c r="H1764" s="34">
        <v>1.5</v>
      </c>
      <c r="I1764" t="s">
        <v>754</v>
      </c>
      <c r="J1764">
        <f>ROUND(H1764/100*K1759,5)</f>
        <v>0.71952000000000005</v>
      </c>
      <c r="K1764" s="34"/>
    </row>
    <row r="1765" spans="1:27" x14ac:dyDescent="0.25">
      <c r="D1765" s="35" t="s">
        <v>752</v>
      </c>
      <c r="E1765" s="34"/>
      <c r="H1765" s="34"/>
      <c r="K1765" s="36">
        <f>SUM(J1756:J1764)</f>
        <v>949.91751999999997</v>
      </c>
    </row>
    <row r="1766" spans="1:27" x14ac:dyDescent="0.25">
      <c r="D1766" s="35" t="s">
        <v>753</v>
      </c>
      <c r="E1766" s="34"/>
      <c r="H1766" s="34">
        <v>20</v>
      </c>
      <c r="I1766" t="s">
        <v>754</v>
      </c>
      <c r="K1766" s="32">
        <f>ROUND(H1766/100*K1765,5)</f>
        <v>189.98349999999999</v>
      </c>
    </row>
    <row r="1767" spans="1:27" x14ac:dyDescent="0.25">
      <c r="D1767" s="35" t="s">
        <v>755</v>
      </c>
      <c r="E1767" s="34"/>
      <c r="H1767" s="34"/>
      <c r="K1767" s="36">
        <f>SUM(K1765:K1766)</f>
        <v>1139.90102</v>
      </c>
    </row>
    <row r="1769" spans="1:27" ht="45" customHeight="1" x14ac:dyDescent="0.25">
      <c r="A1769" s="27" t="s">
        <v>1298</v>
      </c>
      <c r="B1769" s="27" t="s">
        <v>658</v>
      </c>
      <c r="C1769" s="28" t="s">
        <v>46</v>
      </c>
      <c r="D1769" s="7" t="s">
        <v>659</v>
      </c>
      <c r="E1769" s="6"/>
      <c r="F1769" s="6"/>
      <c r="G1769" s="28"/>
      <c r="H1769" s="29" t="s">
        <v>740</v>
      </c>
      <c r="I1769" s="5">
        <v>1</v>
      </c>
      <c r="J1769" s="4"/>
      <c r="K1769" s="30">
        <f>ROUND(K1779,2)</f>
        <v>4521.3599999999997</v>
      </c>
      <c r="L1769" s="28"/>
      <c r="M1769" s="28"/>
      <c r="N1769" s="28"/>
      <c r="O1769" s="28"/>
      <c r="P1769" s="28"/>
      <c r="Q1769" s="28"/>
      <c r="R1769" s="28"/>
      <c r="S1769" s="28"/>
      <c r="T1769" s="28"/>
      <c r="U1769" s="28"/>
      <c r="V1769" s="28"/>
      <c r="W1769" s="28"/>
      <c r="X1769" s="28"/>
      <c r="Y1769" s="28"/>
      <c r="Z1769" s="28"/>
      <c r="AA1769" s="28"/>
    </row>
    <row r="1770" spans="1:27" x14ac:dyDescent="0.25">
      <c r="B1770" s="23" t="s">
        <v>758</v>
      </c>
    </row>
    <row r="1771" spans="1:27" x14ac:dyDescent="0.25">
      <c r="B1771" t="s">
        <v>817</v>
      </c>
      <c r="C1771" t="s">
        <v>712</v>
      </c>
      <c r="D1771" t="s">
        <v>818</v>
      </c>
      <c r="E1771" s="31">
        <v>5</v>
      </c>
      <c r="F1771" t="s">
        <v>761</v>
      </c>
      <c r="G1771" t="s">
        <v>749</v>
      </c>
      <c r="H1771" s="32">
        <v>32.25</v>
      </c>
      <c r="I1771" t="s">
        <v>750</v>
      </c>
      <c r="J1771" s="33">
        <f>ROUND(E1771/I1769* H1771,5)</f>
        <v>161.25</v>
      </c>
      <c r="K1771" s="34"/>
    </row>
    <row r="1772" spans="1:27" x14ac:dyDescent="0.25">
      <c r="B1772" t="s">
        <v>815</v>
      </c>
      <c r="C1772" t="s">
        <v>712</v>
      </c>
      <c r="D1772" t="s">
        <v>816</v>
      </c>
      <c r="E1772" s="31">
        <v>5</v>
      </c>
      <c r="F1772" t="s">
        <v>761</v>
      </c>
      <c r="G1772" t="s">
        <v>749</v>
      </c>
      <c r="H1772" s="32">
        <v>27.71</v>
      </c>
      <c r="I1772" t="s">
        <v>750</v>
      </c>
      <c r="J1772" s="33">
        <f>ROUND(E1772/I1769* H1772,5)</f>
        <v>138.55000000000001</v>
      </c>
      <c r="K1772" s="34"/>
    </row>
    <row r="1773" spans="1:27" x14ac:dyDescent="0.25">
      <c r="D1773" s="35" t="s">
        <v>764</v>
      </c>
      <c r="E1773" s="34"/>
      <c r="H1773" s="34"/>
      <c r="K1773" s="32">
        <f>SUM(J1771:J1772)</f>
        <v>299.8</v>
      </c>
    </row>
    <row r="1774" spans="1:27" x14ac:dyDescent="0.25">
      <c r="B1774" s="23" t="s">
        <v>747</v>
      </c>
      <c r="E1774" s="34"/>
      <c r="H1774" s="34"/>
      <c r="K1774" s="34"/>
    </row>
    <row r="1775" spans="1:27" x14ac:dyDescent="0.25">
      <c r="B1775" t="s">
        <v>1299</v>
      </c>
      <c r="C1775" t="s">
        <v>46</v>
      </c>
      <c r="D1775" t="s">
        <v>1300</v>
      </c>
      <c r="E1775" s="31">
        <v>1</v>
      </c>
      <c r="G1775" t="s">
        <v>749</v>
      </c>
      <c r="H1775" s="32">
        <v>3468</v>
      </c>
      <c r="I1775" t="s">
        <v>750</v>
      </c>
      <c r="J1775" s="33">
        <f>ROUND(E1775* H1775,5)</f>
        <v>3468</v>
      </c>
      <c r="K1775" s="34"/>
    </row>
    <row r="1776" spans="1:27" x14ac:dyDescent="0.25">
      <c r="D1776" s="35" t="s">
        <v>751</v>
      </c>
      <c r="E1776" s="34"/>
      <c r="H1776" s="34"/>
      <c r="K1776" s="32">
        <f>SUM(J1775:J1775)</f>
        <v>3468</v>
      </c>
    </row>
    <row r="1777" spans="1:27" x14ac:dyDescent="0.25">
      <c r="D1777" s="35" t="s">
        <v>752</v>
      </c>
      <c r="E1777" s="34"/>
      <c r="H1777" s="34"/>
      <c r="K1777" s="36">
        <f>SUM(J1770:J1776)</f>
        <v>3767.8</v>
      </c>
    </row>
    <row r="1778" spans="1:27" x14ac:dyDescent="0.25">
      <c r="D1778" s="35" t="s">
        <v>753</v>
      </c>
      <c r="E1778" s="34"/>
      <c r="H1778" s="34">
        <v>20</v>
      </c>
      <c r="I1778" t="s">
        <v>754</v>
      </c>
      <c r="K1778" s="32">
        <f>ROUND(H1778/100*K1777,5)</f>
        <v>753.56</v>
      </c>
    </row>
    <row r="1779" spans="1:27" x14ac:dyDescent="0.25">
      <c r="D1779" s="35" t="s">
        <v>755</v>
      </c>
      <c r="E1779" s="34"/>
      <c r="H1779" s="34"/>
      <c r="K1779" s="36">
        <f>SUM(K1777:K1778)</f>
        <v>4521.3600000000006</v>
      </c>
    </row>
    <row r="1781" spans="1:27" ht="45" customHeight="1" x14ac:dyDescent="0.25">
      <c r="A1781" s="27" t="s">
        <v>1301</v>
      </c>
      <c r="B1781" s="27" t="s">
        <v>660</v>
      </c>
      <c r="C1781" s="28" t="s">
        <v>46</v>
      </c>
      <c r="D1781" s="7" t="s">
        <v>661</v>
      </c>
      <c r="E1781" s="6"/>
      <c r="F1781" s="6"/>
      <c r="G1781" s="28"/>
      <c r="H1781" s="29" t="s">
        <v>740</v>
      </c>
      <c r="I1781" s="5">
        <v>1</v>
      </c>
      <c r="J1781" s="4"/>
      <c r="K1781" s="30">
        <f>ROUND(K1791,2)</f>
        <v>5090.4399999999996</v>
      </c>
      <c r="L1781" s="28"/>
      <c r="M1781" s="28"/>
      <c r="N1781" s="28"/>
      <c r="O1781" s="28"/>
      <c r="P1781" s="28"/>
      <c r="Q1781" s="28"/>
      <c r="R1781" s="28"/>
      <c r="S1781" s="28"/>
      <c r="T1781" s="28"/>
      <c r="U1781" s="28"/>
      <c r="V1781" s="28"/>
      <c r="W1781" s="28"/>
      <c r="X1781" s="28"/>
      <c r="Y1781" s="28"/>
      <c r="Z1781" s="28"/>
      <c r="AA1781" s="28"/>
    </row>
    <row r="1782" spans="1:27" x14ac:dyDescent="0.25">
      <c r="B1782" s="23" t="s">
        <v>758</v>
      </c>
    </row>
    <row r="1783" spans="1:27" x14ac:dyDescent="0.25">
      <c r="B1783" t="s">
        <v>817</v>
      </c>
      <c r="C1783" t="s">
        <v>712</v>
      </c>
      <c r="D1783" t="s">
        <v>818</v>
      </c>
      <c r="E1783" s="31">
        <v>3</v>
      </c>
      <c r="F1783" t="s">
        <v>761</v>
      </c>
      <c r="G1783" t="s">
        <v>749</v>
      </c>
      <c r="H1783" s="32">
        <v>32.25</v>
      </c>
      <c r="I1783" t="s">
        <v>750</v>
      </c>
      <c r="J1783" s="33">
        <f>ROUND(E1783/I1781* H1783,5)</f>
        <v>96.75</v>
      </c>
      <c r="K1783" s="34"/>
    </row>
    <row r="1784" spans="1:27" x14ac:dyDescent="0.25">
      <c r="B1784" t="s">
        <v>815</v>
      </c>
      <c r="C1784" t="s">
        <v>712</v>
      </c>
      <c r="D1784" t="s">
        <v>816</v>
      </c>
      <c r="E1784" s="31">
        <v>3</v>
      </c>
      <c r="F1784" t="s">
        <v>761</v>
      </c>
      <c r="G1784" t="s">
        <v>749</v>
      </c>
      <c r="H1784" s="32">
        <v>27.71</v>
      </c>
      <c r="I1784" t="s">
        <v>750</v>
      </c>
      <c r="J1784" s="33">
        <f>ROUND(E1784/I1781* H1784,5)</f>
        <v>83.13</v>
      </c>
      <c r="K1784" s="34"/>
    </row>
    <row r="1785" spans="1:27" x14ac:dyDescent="0.25">
      <c r="D1785" s="35" t="s">
        <v>764</v>
      </c>
      <c r="E1785" s="34"/>
      <c r="H1785" s="34"/>
      <c r="K1785" s="32">
        <f>SUM(J1783:J1784)</f>
        <v>179.88</v>
      </c>
    </row>
    <row r="1786" spans="1:27" x14ac:dyDescent="0.25">
      <c r="B1786" s="23" t="s">
        <v>747</v>
      </c>
      <c r="E1786" s="34"/>
      <c r="H1786" s="34"/>
      <c r="K1786" s="34"/>
    </row>
    <row r="1787" spans="1:27" x14ac:dyDescent="0.25">
      <c r="B1787" t="s">
        <v>1302</v>
      </c>
      <c r="C1787" t="s">
        <v>46</v>
      </c>
      <c r="D1787" t="s">
        <v>1303</v>
      </c>
      <c r="E1787" s="31">
        <v>1</v>
      </c>
      <c r="G1787" t="s">
        <v>749</v>
      </c>
      <c r="H1787" s="32">
        <v>4062.15</v>
      </c>
      <c r="I1787" t="s">
        <v>750</v>
      </c>
      <c r="J1787" s="33">
        <f>ROUND(E1787* H1787,5)</f>
        <v>4062.15</v>
      </c>
      <c r="K1787" s="34"/>
    </row>
    <row r="1788" spans="1:27" x14ac:dyDescent="0.25">
      <c r="D1788" s="35" t="s">
        <v>751</v>
      </c>
      <c r="E1788" s="34"/>
      <c r="H1788" s="34"/>
      <c r="K1788" s="32">
        <f>SUM(J1787:J1787)</f>
        <v>4062.15</v>
      </c>
    </row>
    <row r="1789" spans="1:27" x14ac:dyDescent="0.25">
      <c r="D1789" s="35" t="s">
        <v>752</v>
      </c>
      <c r="E1789" s="34"/>
      <c r="H1789" s="34"/>
      <c r="K1789" s="36">
        <f>SUM(J1782:J1788)</f>
        <v>4242.03</v>
      </c>
    </row>
    <row r="1790" spans="1:27" x14ac:dyDescent="0.25">
      <c r="D1790" s="35" t="s">
        <v>753</v>
      </c>
      <c r="E1790" s="34"/>
      <c r="H1790" s="34">
        <v>20</v>
      </c>
      <c r="I1790" t="s">
        <v>754</v>
      </c>
      <c r="K1790" s="32">
        <f>ROUND(H1790/100*K1789,5)</f>
        <v>848.40599999999995</v>
      </c>
    </row>
    <row r="1791" spans="1:27" x14ac:dyDescent="0.25">
      <c r="D1791" s="35" t="s">
        <v>755</v>
      </c>
      <c r="E1791" s="34"/>
      <c r="H1791" s="34"/>
      <c r="K1791" s="36">
        <f>SUM(K1789:K1790)</f>
        <v>5090.4359999999997</v>
      </c>
    </row>
    <row r="1793" spans="1:27" ht="45" customHeight="1" x14ac:dyDescent="0.25">
      <c r="A1793" s="27" t="s">
        <v>1304</v>
      </c>
      <c r="B1793" s="27" t="s">
        <v>509</v>
      </c>
      <c r="C1793" s="28" t="s">
        <v>17</v>
      </c>
      <c r="D1793" s="7" t="s">
        <v>510</v>
      </c>
      <c r="E1793" s="6"/>
      <c r="F1793" s="6"/>
      <c r="G1793" s="28"/>
      <c r="H1793" s="29" t="s">
        <v>740</v>
      </c>
      <c r="I1793" s="5">
        <v>1</v>
      </c>
      <c r="J1793" s="4"/>
      <c r="K1793" s="30">
        <f>ROUND(K1808,2)</f>
        <v>46.85</v>
      </c>
      <c r="L1793" s="28"/>
      <c r="M1793" s="28"/>
      <c r="N1793" s="28"/>
      <c r="O1793" s="28"/>
      <c r="P1793" s="28"/>
      <c r="Q1793" s="28"/>
      <c r="R1793" s="28"/>
      <c r="S1793" s="28"/>
      <c r="T1793" s="28"/>
      <c r="U1793" s="28"/>
      <c r="V1793" s="28"/>
      <c r="W1793" s="28"/>
      <c r="X1793" s="28"/>
      <c r="Y1793" s="28"/>
      <c r="Z1793" s="28"/>
      <c r="AA1793" s="28"/>
    </row>
    <row r="1794" spans="1:27" x14ac:dyDescent="0.25">
      <c r="B1794" s="23" t="s">
        <v>758</v>
      </c>
    </row>
    <row r="1795" spans="1:27" x14ac:dyDescent="0.25">
      <c r="B1795" t="s">
        <v>817</v>
      </c>
      <c r="C1795" t="s">
        <v>712</v>
      </c>
      <c r="D1795" t="s">
        <v>818</v>
      </c>
      <c r="E1795" s="31">
        <v>0.4</v>
      </c>
      <c r="F1795" t="s">
        <v>761</v>
      </c>
      <c r="G1795" t="s">
        <v>749</v>
      </c>
      <c r="H1795" s="32">
        <v>32.25</v>
      </c>
      <c r="I1795" t="s">
        <v>750</v>
      </c>
      <c r="J1795" s="33">
        <f>ROUND(E1795/I1793* H1795,5)</f>
        <v>12.9</v>
      </c>
      <c r="K1795" s="34"/>
    </row>
    <row r="1796" spans="1:27" x14ac:dyDescent="0.25">
      <c r="B1796" t="s">
        <v>815</v>
      </c>
      <c r="C1796" t="s">
        <v>712</v>
      </c>
      <c r="D1796" t="s">
        <v>816</v>
      </c>
      <c r="E1796" s="31">
        <v>0.4</v>
      </c>
      <c r="F1796" t="s">
        <v>761</v>
      </c>
      <c r="G1796" t="s">
        <v>749</v>
      </c>
      <c r="H1796" s="32">
        <v>27.71</v>
      </c>
      <c r="I1796" t="s">
        <v>750</v>
      </c>
      <c r="J1796" s="33">
        <f>ROUND(E1796/I1793* H1796,5)</f>
        <v>11.084</v>
      </c>
      <c r="K1796" s="34"/>
    </row>
    <row r="1797" spans="1:27" x14ac:dyDescent="0.25">
      <c r="D1797" s="35" t="s">
        <v>764</v>
      </c>
      <c r="E1797" s="34"/>
      <c r="H1797" s="34"/>
      <c r="K1797" s="32">
        <f>SUM(J1795:J1796)</f>
        <v>23.984000000000002</v>
      </c>
    </row>
    <row r="1798" spans="1:27" x14ac:dyDescent="0.25">
      <c r="B1798" s="23" t="s">
        <v>765</v>
      </c>
      <c r="E1798" s="34"/>
      <c r="H1798" s="34"/>
      <c r="K1798" s="34"/>
    </row>
    <row r="1799" spans="1:27" x14ac:dyDescent="0.25">
      <c r="B1799" t="s">
        <v>1305</v>
      </c>
      <c r="C1799" t="s">
        <v>46</v>
      </c>
      <c r="D1799" t="s">
        <v>1306</v>
      </c>
      <c r="E1799" s="31">
        <v>1</v>
      </c>
      <c r="G1799" t="s">
        <v>749</v>
      </c>
      <c r="H1799" s="32">
        <v>0.65</v>
      </c>
      <c r="I1799" t="s">
        <v>750</v>
      </c>
      <c r="J1799" s="33">
        <f>ROUND(E1799* H1799,5)</f>
        <v>0.65</v>
      </c>
      <c r="K1799" s="34"/>
    </row>
    <row r="1800" spans="1:27" x14ac:dyDescent="0.25">
      <c r="B1800" t="s">
        <v>1307</v>
      </c>
      <c r="C1800" t="s">
        <v>46</v>
      </c>
      <c r="D1800" t="s">
        <v>1308</v>
      </c>
      <c r="E1800" s="31">
        <v>0.3</v>
      </c>
      <c r="G1800" t="s">
        <v>749</v>
      </c>
      <c r="H1800" s="32">
        <v>3.55</v>
      </c>
      <c r="I1800" t="s">
        <v>750</v>
      </c>
      <c r="J1800" s="33">
        <f>ROUND(E1800* H1800,5)</f>
        <v>1.0649999999999999</v>
      </c>
      <c r="K1800" s="34"/>
    </row>
    <row r="1801" spans="1:27" x14ac:dyDescent="0.25">
      <c r="B1801" t="s">
        <v>1309</v>
      </c>
      <c r="C1801" t="s">
        <v>17</v>
      </c>
      <c r="D1801" t="s">
        <v>1310</v>
      </c>
      <c r="E1801" s="31">
        <v>1.02</v>
      </c>
      <c r="G1801" t="s">
        <v>749</v>
      </c>
      <c r="H1801" s="32">
        <v>12.56</v>
      </c>
      <c r="I1801" t="s">
        <v>750</v>
      </c>
      <c r="J1801" s="33">
        <f>ROUND(E1801* H1801,5)</f>
        <v>12.811199999999999</v>
      </c>
      <c r="K1801" s="34"/>
    </row>
    <row r="1802" spans="1:27" x14ac:dyDescent="0.25">
      <c r="B1802" t="s">
        <v>1311</v>
      </c>
      <c r="C1802" t="s">
        <v>46</v>
      </c>
      <c r="D1802" t="s">
        <v>1312</v>
      </c>
      <c r="E1802" s="31">
        <v>0.3</v>
      </c>
      <c r="G1802" t="s">
        <v>749</v>
      </c>
      <c r="H1802" s="32">
        <v>0.56000000000000005</v>
      </c>
      <c r="I1802" t="s">
        <v>750</v>
      </c>
      <c r="J1802" s="33">
        <f>ROUND(E1802* H1802,5)</f>
        <v>0.16800000000000001</v>
      </c>
      <c r="K1802" s="34"/>
    </row>
    <row r="1803" spans="1:27" x14ac:dyDescent="0.25">
      <c r="D1803" s="35" t="s">
        <v>768</v>
      </c>
      <c r="E1803" s="34"/>
      <c r="H1803" s="34"/>
      <c r="K1803" s="32">
        <f>SUM(J1799:J1802)</f>
        <v>14.694199999999999</v>
      </c>
    </row>
    <row r="1804" spans="1:27" x14ac:dyDescent="0.25">
      <c r="E1804" s="34"/>
      <c r="H1804" s="34"/>
      <c r="K1804" s="34"/>
    </row>
    <row r="1805" spans="1:27" x14ac:dyDescent="0.25">
      <c r="D1805" s="35" t="s">
        <v>770</v>
      </c>
      <c r="E1805" s="34"/>
      <c r="H1805" s="34">
        <v>1.5</v>
      </c>
      <c r="I1805" t="s">
        <v>754</v>
      </c>
      <c r="J1805">
        <f>ROUND(H1805/100*K1797,5)</f>
        <v>0.35976000000000002</v>
      </c>
      <c r="K1805" s="34"/>
    </row>
    <row r="1806" spans="1:27" x14ac:dyDescent="0.25">
      <c r="D1806" s="35" t="s">
        <v>752</v>
      </c>
      <c r="E1806" s="34"/>
      <c r="H1806" s="34"/>
      <c r="K1806" s="36">
        <f>SUM(J1794:J1805)</f>
        <v>39.037959999999998</v>
      </c>
    </row>
    <row r="1807" spans="1:27" x14ac:dyDescent="0.25">
      <c r="D1807" s="35" t="s">
        <v>753</v>
      </c>
      <c r="E1807" s="34"/>
      <c r="H1807" s="34">
        <v>20</v>
      </c>
      <c r="I1807" t="s">
        <v>754</v>
      </c>
      <c r="K1807" s="32">
        <f>ROUND(H1807/100*K1806,5)</f>
        <v>7.8075900000000003</v>
      </c>
    </row>
    <row r="1808" spans="1:27" x14ac:dyDescent="0.25">
      <c r="D1808" s="35" t="s">
        <v>755</v>
      </c>
      <c r="E1808" s="34"/>
      <c r="H1808" s="34"/>
      <c r="K1808" s="36">
        <f>SUM(K1806:K1807)</f>
        <v>46.845549999999996</v>
      </c>
    </row>
    <row r="1810" spans="1:27" ht="45" customHeight="1" x14ac:dyDescent="0.25">
      <c r="A1810" s="27" t="s">
        <v>1313</v>
      </c>
      <c r="B1810" s="27" t="s">
        <v>511</v>
      </c>
      <c r="C1810" s="28" t="s">
        <v>17</v>
      </c>
      <c r="D1810" s="7" t="s">
        <v>512</v>
      </c>
      <c r="E1810" s="6"/>
      <c r="F1810" s="6"/>
      <c r="G1810" s="28"/>
      <c r="H1810" s="29" t="s">
        <v>740</v>
      </c>
      <c r="I1810" s="5">
        <v>1</v>
      </c>
      <c r="J1810" s="4"/>
      <c r="K1810" s="30">
        <f>ROUND(K1825,2)</f>
        <v>81.09</v>
      </c>
      <c r="L1810" s="28"/>
      <c r="M1810" s="28"/>
      <c r="N1810" s="28"/>
      <c r="O1810" s="28"/>
      <c r="P1810" s="28"/>
      <c r="Q1810" s="28"/>
      <c r="R1810" s="28"/>
      <c r="S1810" s="28"/>
      <c r="T1810" s="28"/>
      <c r="U1810" s="28"/>
      <c r="V1810" s="28"/>
      <c r="W1810" s="28"/>
      <c r="X1810" s="28"/>
      <c r="Y1810" s="28"/>
      <c r="Z1810" s="28"/>
      <c r="AA1810" s="28"/>
    </row>
    <row r="1811" spans="1:27" x14ac:dyDescent="0.25">
      <c r="B1811" s="23" t="s">
        <v>758</v>
      </c>
    </row>
    <row r="1812" spans="1:27" x14ac:dyDescent="0.25">
      <c r="B1812" t="s">
        <v>817</v>
      </c>
      <c r="C1812" t="s">
        <v>712</v>
      </c>
      <c r="D1812" t="s">
        <v>818</v>
      </c>
      <c r="E1812" s="31">
        <v>0.6</v>
      </c>
      <c r="F1812" t="s">
        <v>761</v>
      </c>
      <c r="G1812" t="s">
        <v>749</v>
      </c>
      <c r="H1812" s="32">
        <v>32.25</v>
      </c>
      <c r="I1812" t="s">
        <v>750</v>
      </c>
      <c r="J1812" s="33">
        <f>ROUND(E1812/I1810* H1812,5)</f>
        <v>19.350000000000001</v>
      </c>
      <c r="K1812" s="34"/>
    </row>
    <row r="1813" spans="1:27" x14ac:dyDescent="0.25">
      <c r="B1813" t="s">
        <v>815</v>
      </c>
      <c r="C1813" t="s">
        <v>712</v>
      </c>
      <c r="D1813" t="s">
        <v>816</v>
      </c>
      <c r="E1813" s="31">
        <v>0.6</v>
      </c>
      <c r="F1813" t="s">
        <v>761</v>
      </c>
      <c r="G1813" t="s">
        <v>749</v>
      </c>
      <c r="H1813" s="32">
        <v>27.71</v>
      </c>
      <c r="I1813" t="s">
        <v>750</v>
      </c>
      <c r="J1813" s="33">
        <f>ROUND(E1813/I1810* H1813,5)</f>
        <v>16.626000000000001</v>
      </c>
      <c r="K1813" s="34"/>
    </row>
    <row r="1814" spans="1:27" x14ac:dyDescent="0.25">
      <c r="D1814" s="35" t="s">
        <v>764</v>
      </c>
      <c r="E1814" s="34"/>
      <c r="H1814" s="34"/>
      <c r="K1814" s="32">
        <f>SUM(J1812:J1813)</f>
        <v>35.975999999999999</v>
      </c>
    </row>
    <row r="1815" spans="1:27" x14ac:dyDescent="0.25">
      <c r="B1815" s="23" t="s">
        <v>765</v>
      </c>
      <c r="E1815" s="34"/>
      <c r="H1815" s="34"/>
      <c r="K1815" s="34"/>
    </row>
    <row r="1816" spans="1:27" x14ac:dyDescent="0.25">
      <c r="B1816" t="s">
        <v>1314</v>
      </c>
      <c r="C1816" t="s">
        <v>46</v>
      </c>
      <c r="D1816" t="s">
        <v>1315</v>
      </c>
      <c r="E1816" s="31">
        <v>0.3</v>
      </c>
      <c r="G1816" t="s">
        <v>749</v>
      </c>
      <c r="H1816" s="32">
        <v>14.29</v>
      </c>
      <c r="I1816" t="s">
        <v>750</v>
      </c>
      <c r="J1816" s="33">
        <f>ROUND(E1816* H1816,5)</f>
        <v>4.2869999999999999</v>
      </c>
      <c r="K1816" s="34"/>
    </row>
    <row r="1817" spans="1:27" x14ac:dyDescent="0.25">
      <c r="B1817" t="s">
        <v>1316</v>
      </c>
      <c r="C1817" t="s">
        <v>46</v>
      </c>
      <c r="D1817" t="s">
        <v>1317</v>
      </c>
      <c r="E1817" s="31">
        <v>1</v>
      </c>
      <c r="G1817" t="s">
        <v>749</v>
      </c>
      <c r="H1817" s="32">
        <v>1.17</v>
      </c>
      <c r="I1817" t="s">
        <v>750</v>
      </c>
      <c r="J1817" s="33">
        <f>ROUND(E1817* H1817,5)</f>
        <v>1.17</v>
      </c>
      <c r="K1817" s="34"/>
    </row>
    <row r="1818" spans="1:27" x14ac:dyDescent="0.25">
      <c r="B1818" t="s">
        <v>1318</v>
      </c>
      <c r="C1818" t="s">
        <v>17</v>
      </c>
      <c r="D1818" t="s">
        <v>1319</v>
      </c>
      <c r="E1818" s="31">
        <v>1.02</v>
      </c>
      <c r="G1818" t="s">
        <v>749</v>
      </c>
      <c r="H1818" s="32">
        <v>24.62</v>
      </c>
      <c r="I1818" t="s">
        <v>750</v>
      </c>
      <c r="J1818" s="33">
        <f>ROUND(E1818* H1818,5)</f>
        <v>25.112400000000001</v>
      </c>
      <c r="K1818" s="34"/>
    </row>
    <row r="1819" spans="1:27" x14ac:dyDescent="0.25">
      <c r="B1819" t="s">
        <v>1320</v>
      </c>
      <c r="C1819" t="s">
        <v>46</v>
      </c>
      <c r="D1819" t="s">
        <v>1321</v>
      </c>
      <c r="E1819" s="31">
        <v>0.27</v>
      </c>
      <c r="G1819" t="s">
        <v>749</v>
      </c>
      <c r="H1819" s="32">
        <v>1.82</v>
      </c>
      <c r="I1819" t="s">
        <v>750</v>
      </c>
      <c r="J1819" s="33">
        <f>ROUND(E1819* H1819,5)</f>
        <v>0.4914</v>
      </c>
      <c r="K1819" s="34"/>
    </row>
    <row r="1820" spans="1:27" x14ac:dyDescent="0.25">
      <c r="D1820" s="35" t="s">
        <v>768</v>
      </c>
      <c r="E1820" s="34"/>
      <c r="H1820" s="34"/>
      <c r="K1820" s="32">
        <f>SUM(J1816:J1819)</f>
        <v>31.0608</v>
      </c>
    </row>
    <row r="1821" spans="1:27" x14ac:dyDescent="0.25">
      <c r="E1821" s="34"/>
      <c r="H1821" s="34"/>
      <c r="K1821" s="34"/>
    </row>
    <row r="1822" spans="1:27" x14ac:dyDescent="0.25">
      <c r="D1822" s="35" t="s">
        <v>770</v>
      </c>
      <c r="E1822" s="34"/>
      <c r="H1822" s="34">
        <v>1.5</v>
      </c>
      <c r="I1822" t="s">
        <v>754</v>
      </c>
      <c r="J1822">
        <f>ROUND(H1822/100*K1814,5)</f>
        <v>0.53964000000000001</v>
      </c>
      <c r="K1822" s="34"/>
    </row>
    <row r="1823" spans="1:27" x14ac:dyDescent="0.25">
      <c r="D1823" s="35" t="s">
        <v>752</v>
      </c>
      <c r="E1823" s="34"/>
      <c r="H1823" s="34"/>
      <c r="K1823" s="36">
        <f>SUM(J1811:J1822)</f>
        <v>67.576440000000005</v>
      </c>
    </row>
    <row r="1824" spans="1:27" x14ac:dyDescent="0.25">
      <c r="D1824" s="35" t="s">
        <v>753</v>
      </c>
      <c r="E1824" s="34"/>
      <c r="H1824" s="34">
        <v>20</v>
      </c>
      <c r="I1824" t="s">
        <v>754</v>
      </c>
      <c r="K1824" s="32">
        <f>ROUND(H1824/100*K1823,5)</f>
        <v>13.51529</v>
      </c>
    </row>
    <row r="1825" spans="1:27" x14ac:dyDescent="0.25">
      <c r="D1825" s="35" t="s">
        <v>755</v>
      </c>
      <c r="E1825" s="34"/>
      <c r="H1825" s="34"/>
      <c r="K1825" s="36">
        <f>SUM(K1823:K1824)</f>
        <v>81.091730000000013</v>
      </c>
    </row>
    <row r="1827" spans="1:27" ht="45" customHeight="1" x14ac:dyDescent="0.25">
      <c r="A1827" s="27" t="s">
        <v>1322</v>
      </c>
      <c r="B1827" s="27" t="s">
        <v>513</v>
      </c>
      <c r="C1827" s="28" t="s">
        <v>17</v>
      </c>
      <c r="D1827" s="7" t="s">
        <v>514</v>
      </c>
      <c r="E1827" s="6"/>
      <c r="F1827" s="6"/>
      <c r="G1827" s="28"/>
      <c r="H1827" s="29" t="s">
        <v>740</v>
      </c>
      <c r="I1827" s="5">
        <v>1</v>
      </c>
      <c r="J1827" s="4"/>
      <c r="K1827" s="30">
        <f>ROUND(K1842,2)</f>
        <v>99.1</v>
      </c>
      <c r="L1827" s="28"/>
      <c r="M1827" s="28"/>
      <c r="N1827" s="28"/>
      <c r="O1827" s="28"/>
      <c r="P1827" s="28"/>
      <c r="Q1827" s="28"/>
      <c r="R1827" s="28"/>
      <c r="S1827" s="28"/>
      <c r="T1827" s="28"/>
      <c r="U1827" s="28"/>
      <c r="V1827" s="28"/>
      <c r="W1827" s="28"/>
      <c r="X1827" s="28"/>
      <c r="Y1827" s="28"/>
      <c r="Z1827" s="28"/>
      <c r="AA1827" s="28"/>
    </row>
    <row r="1828" spans="1:27" x14ac:dyDescent="0.25">
      <c r="B1828" s="23" t="s">
        <v>758</v>
      </c>
    </row>
    <row r="1829" spans="1:27" x14ac:dyDescent="0.25">
      <c r="B1829" t="s">
        <v>817</v>
      </c>
      <c r="C1829" t="s">
        <v>712</v>
      </c>
      <c r="D1829" t="s">
        <v>818</v>
      </c>
      <c r="E1829" s="31">
        <v>0.7</v>
      </c>
      <c r="F1829" t="s">
        <v>761</v>
      </c>
      <c r="G1829" t="s">
        <v>749</v>
      </c>
      <c r="H1829" s="32">
        <v>32.25</v>
      </c>
      <c r="I1829" t="s">
        <v>750</v>
      </c>
      <c r="J1829" s="33">
        <f>ROUND(E1829/I1827* H1829,5)</f>
        <v>22.574999999999999</v>
      </c>
      <c r="K1829" s="34"/>
    </row>
    <row r="1830" spans="1:27" x14ac:dyDescent="0.25">
      <c r="B1830" t="s">
        <v>815</v>
      </c>
      <c r="C1830" t="s">
        <v>712</v>
      </c>
      <c r="D1830" t="s">
        <v>816</v>
      </c>
      <c r="E1830" s="31">
        <v>0.7</v>
      </c>
      <c r="F1830" t="s">
        <v>761</v>
      </c>
      <c r="G1830" t="s">
        <v>749</v>
      </c>
      <c r="H1830" s="32">
        <v>27.71</v>
      </c>
      <c r="I1830" t="s">
        <v>750</v>
      </c>
      <c r="J1830" s="33">
        <f>ROUND(E1830/I1827* H1830,5)</f>
        <v>19.396999999999998</v>
      </c>
      <c r="K1830" s="34"/>
    </row>
    <row r="1831" spans="1:27" x14ac:dyDescent="0.25">
      <c r="D1831" s="35" t="s">
        <v>764</v>
      </c>
      <c r="E1831" s="34"/>
      <c r="H1831" s="34"/>
      <c r="K1831" s="32">
        <f>SUM(J1829:J1830)</f>
        <v>41.971999999999994</v>
      </c>
    </row>
    <row r="1832" spans="1:27" x14ac:dyDescent="0.25">
      <c r="B1832" s="23" t="s">
        <v>765</v>
      </c>
      <c r="E1832" s="34"/>
      <c r="H1832" s="34"/>
      <c r="K1832" s="34"/>
    </row>
    <row r="1833" spans="1:27" x14ac:dyDescent="0.25">
      <c r="B1833" t="s">
        <v>1323</v>
      </c>
      <c r="C1833" t="s">
        <v>46</v>
      </c>
      <c r="D1833" t="s">
        <v>1324</v>
      </c>
      <c r="E1833" s="31">
        <v>0.25</v>
      </c>
      <c r="G1833" t="s">
        <v>749</v>
      </c>
      <c r="H1833" s="32">
        <v>1.99</v>
      </c>
      <c r="I1833" t="s">
        <v>750</v>
      </c>
      <c r="J1833" s="33">
        <f>ROUND(E1833* H1833,5)</f>
        <v>0.4975</v>
      </c>
      <c r="K1833" s="34"/>
    </row>
    <row r="1834" spans="1:27" x14ac:dyDescent="0.25">
      <c r="B1834" t="s">
        <v>1325</v>
      </c>
      <c r="C1834" t="s">
        <v>46</v>
      </c>
      <c r="D1834" t="s">
        <v>1326</v>
      </c>
      <c r="E1834" s="31">
        <v>0.3</v>
      </c>
      <c r="G1834" t="s">
        <v>749</v>
      </c>
      <c r="H1834" s="32">
        <v>19.03</v>
      </c>
      <c r="I1834" t="s">
        <v>750</v>
      </c>
      <c r="J1834" s="33">
        <f>ROUND(E1834* H1834,5)</f>
        <v>5.7089999999999996</v>
      </c>
      <c r="K1834" s="34"/>
    </row>
    <row r="1835" spans="1:27" x14ac:dyDescent="0.25">
      <c r="B1835" t="s">
        <v>1327</v>
      </c>
      <c r="C1835" t="s">
        <v>46</v>
      </c>
      <c r="D1835" t="s">
        <v>1328</v>
      </c>
      <c r="E1835" s="31">
        <v>1</v>
      </c>
      <c r="G1835" t="s">
        <v>749</v>
      </c>
      <c r="H1835" s="32">
        <v>1.54</v>
      </c>
      <c r="I1835" t="s">
        <v>750</v>
      </c>
      <c r="J1835" s="33">
        <f>ROUND(E1835* H1835,5)</f>
        <v>1.54</v>
      </c>
      <c r="K1835" s="34"/>
    </row>
    <row r="1836" spans="1:27" x14ac:dyDescent="0.25">
      <c r="B1836" t="s">
        <v>1329</v>
      </c>
      <c r="C1836" t="s">
        <v>17</v>
      </c>
      <c r="D1836" t="s">
        <v>1330</v>
      </c>
      <c r="E1836" s="31">
        <v>1.02</v>
      </c>
      <c r="G1836" t="s">
        <v>749</v>
      </c>
      <c r="H1836" s="32">
        <v>31.6</v>
      </c>
      <c r="I1836" t="s">
        <v>750</v>
      </c>
      <c r="J1836" s="33">
        <f>ROUND(E1836* H1836,5)</f>
        <v>32.231999999999999</v>
      </c>
      <c r="K1836" s="34"/>
    </row>
    <row r="1837" spans="1:27" x14ac:dyDescent="0.25">
      <c r="D1837" s="35" t="s">
        <v>768</v>
      </c>
      <c r="E1837" s="34"/>
      <c r="H1837" s="34"/>
      <c r="K1837" s="32">
        <f>SUM(J1833:J1836)</f>
        <v>39.978499999999997</v>
      </c>
    </row>
    <row r="1838" spans="1:27" x14ac:dyDescent="0.25">
      <c r="E1838" s="34"/>
      <c r="H1838" s="34"/>
      <c r="K1838" s="34"/>
    </row>
    <row r="1839" spans="1:27" x14ac:dyDescent="0.25">
      <c r="D1839" s="35" t="s">
        <v>770</v>
      </c>
      <c r="E1839" s="34"/>
      <c r="H1839" s="34">
        <v>1.5</v>
      </c>
      <c r="I1839" t="s">
        <v>754</v>
      </c>
      <c r="J1839">
        <f>ROUND(H1839/100*K1831,5)</f>
        <v>0.62958000000000003</v>
      </c>
      <c r="K1839" s="34"/>
    </row>
    <row r="1840" spans="1:27" x14ac:dyDescent="0.25">
      <c r="D1840" s="35" t="s">
        <v>752</v>
      </c>
      <c r="E1840" s="34"/>
      <c r="H1840" s="34"/>
      <c r="K1840" s="36">
        <f>SUM(J1828:J1839)</f>
        <v>82.580080000000009</v>
      </c>
    </row>
    <row r="1841" spans="1:27" x14ac:dyDescent="0.25">
      <c r="D1841" s="35" t="s">
        <v>753</v>
      </c>
      <c r="E1841" s="34"/>
      <c r="H1841" s="34">
        <v>20</v>
      </c>
      <c r="I1841" t="s">
        <v>754</v>
      </c>
      <c r="K1841" s="32">
        <f>ROUND(H1841/100*K1840,5)</f>
        <v>16.516020000000001</v>
      </c>
    </row>
    <row r="1842" spans="1:27" x14ac:dyDescent="0.25">
      <c r="D1842" s="35" t="s">
        <v>755</v>
      </c>
      <c r="E1842" s="34"/>
      <c r="H1842" s="34"/>
      <c r="K1842" s="36">
        <f>SUM(K1840:K1841)</f>
        <v>99.096100000000007</v>
      </c>
    </row>
    <row r="1844" spans="1:27" ht="45" customHeight="1" x14ac:dyDescent="0.25">
      <c r="A1844" s="27" t="s">
        <v>1331</v>
      </c>
      <c r="B1844" s="27" t="s">
        <v>256</v>
      </c>
      <c r="C1844" s="28" t="s">
        <v>17</v>
      </c>
      <c r="D1844" s="7" t="s">
        <v>257</v>
      </c>
      <c r="E1844" s="6"/>
      <c r="F1844" s="6"/>
      <c r="G1844" s="28"/>
      <c r="H1844" s="29" t="s">
        <v>740</v>
      </c>
      <c r="I1844" s="5">
        <v>1</v>
      </c>
      <c r="J1844" s="4"/>
      <c r="K1844" s="30">
        <f>ROUND(K1858,2)</f>
        <v>9.7200000000000006</v>
      </c>
      <c r="L1844" s="28"/>
      <c r="M1844" s="28"/>
      <c r="N1844" s="28"/>
      <c r="O1844" s="28"/>
      <c r="P1844" s="28"/>
      <c r="Q1844" s="28"/>
      <c r="R1844" s="28"/>
      <c r="S1844" s="28"/>
      <c r="T1844" s="28"/>
      <c r="U1844" s="28"/>
      <c r="V1844" s="28"/>
      <c r="W1844" s="28"/>
      <c r="X1844" s="28"/>
      <c r="Y1844" s="28"/>
      <c r="Z1844" s="28"/>
      <c r="AA1844" s="28"/>
    </row>
    <row r="1845" spans="1:27" x14ac:dyDescent="0.25">
      <c r="B1845" s="23" t="s">
        <v>758</v>
      </c>
    </row>
    <row r="1846" spans="1:27" x14ac:dyDescent="0.25">
      <c r="B1846" t="s">
        <v>815</v>
      </c>
      <c r="C1846" t="s">
        <v>712</v>
      </c>
      <c r="D1846" t="s">
        <v>816</v>
      </c>
      <c r="E1846" s="31">
        <v>6.25E-2</v>
      </c>
      <c r="F1846" t="s">
        <v>761</v>
      </c>
      <c r="G1846" t="s">
        <v>749</v>
      </c>
      <c r="H1846" s="32">
        <v>27.71</v>
      </c>
      <c r="I1846" t="s">
        <v>750</v>
      </c>
      <c r="J1846" s="33">
        <f>ROUND(E1846/I1844* H1846,5)</f>
        <v>1.7318800000000001</v>
      </c>
      <c r="K1846" s="34"/>
    </row>
    <row r="1847" spans="1:27" x14ac:dyDescent="0.25">
      <c r="B1847" t="s">
        <v>817</v>
      </c>
      <c r="C1847" t="s">
        <v>712</v>
      </c>
      <c r="D1847" t="s">
        <v>818</v>
      </c>
      <c r="E1847" s="31">
        <v>6.25E-2</v>
      </c>
      <c r="F1847" t="s">
        <v>761</v>
      </c>
      <c r="G1847" t="s">
        <v>749</v>
      </c>
      <c r="H1847" s="32">
        <v>32.25</v>
      </c>
      <c r="I1847" t="s">
        <v>750</v>
      </c>
      <c r="J1847" s="33">
        <f>ROUND(E1847/I1844* H1847,5)</f>
        <v>2.0156299999999998</v>
      </c>
      <c r="K1847" s="34"/>
    </row>
    <row r="1848" spans="1:27" x14ac:dyDescent="0.25">
      <c r="D1848" s="35" t="s">
        <v>764</v>
      </c>
      <c r="E1848" s="34"/>
      <c r="H1848" s="34"/>
      <c r="K1848" s="32">
        <f>SUM(J1846:J1847)</f>
        <v>3.7475100000000001</v>
      </c>
    </row>
    <row r="1849" spans="1:27" x14ac:dyDescent="0.25">
      <c r="B1849" s="23" t="s">
        <v>765</v>
      </c>
      <c r="E1849" s="34"/>
      <c r="H1849" s="34"/>
      <c r="K1849" s="34"/>
    </row>
    <row r="1850" spans="1:27" x14ac:dyDescent="0.25">
      <c r="B1850" t="s">
        <v>1332</v>
      </c>
      <c r="C1850" t="s">
        <v>17</v>
      </c>
      <c r="D1850" t="s">
        <v>1333</v>
      </c>
      <c r="E1850" s="31">
        <v>1.02</v>
      </c>
      <c r="G1850" t="s">
        <v>749</v>
      </c>
      <c r="H1850" s="32">
        <v>3.19</v>
      </c>
      <c r="I1850" t="s">
        <v>750</v>
      </c>
      <c r="J1850" s="33">
        <f>ROUND(E1850* H1850,5)</f>
        <v>3.2538</v>
      </c>
      <c r="K1850" s="34"/>
    </row>
    <row r="1851" spans="1:27" x14ac:dyDescent="0.25">
      <c r="B1851" t="s">
        <v>1334</v>
      </c>
      <c r="C1851" t="s">
        <v>46</v>
      </c>
      <c r="D1851" t="s">
        <v>1335</v>
      </c>
      <c r="E1851" s="31">
        <v>0.15</v>
      </c>
      <c r="G1851" t="s">
        <v>749</v>
      </c>
      <c r="H1851" s="32">
        <v>5.92</v>
      </c>
      <c r="I1851" t="s">
        <v>750</v>
      </c>
      <c r="J1851" s="33">
        <f>ROUND(E1851* H1851,5)</f>
        <v>0.88800000000000001</v>
      </c>
      <c r="K1851" s="34"/>
    </row>
    <row r="1852" spans="1:27" x14ac:dyDescent="0.25">
      <c r="B1852" t="s">
        <v>1336</v>
      </c>
      <c r="C1852" t="s">
        <v>46</v>
      </c>
      <c r="D1852" t="s">
        <v>1337</v>
      </c>
      <c r="E1852" s="31">
        <v>0.4</v>
      </c>
      <c r="G1852" t="s">
        <v>749</v>
      </c>
      <c r="H1852" s="32">
        <v>0.39</v>
      </c>
      <c r="I1852" t="s">
        <v>750</v>
      </c>
      <c r="J1852" s="33">
        <f>ROUND(E1852* H1852,5)</f>
        <v>0.156</v>
      </c>
      <c r="K1852" s="34"/>
    </row>
    <row r="1853" spans="1:27" x14ac:dyDescent="0.25">
      <c r="D1853" s="35" t="s">
        <v>768</v>
      </c>
      <c r="E1853" s="34"/>
      <c r="H1853" s="34"/>
      <c r="K1853" s="32">
        <f>SUM(J1850:J1852)</f>
        <v>4.2977999999999996</v>
      </c>
    </row>
    <row r="1854" spans="1:27" x14ac:dyDescent="0.25">
      <c r="E1854" s="34"/>
      <c r="H1854" s="34"/>
      <c r="K1854" s="34"/>
    </row>
    <row r="1855" spans="1:27" x14ac:dyDescent="0.25">
      <c r="D1855" s="35" t="s">
        <v>770</v>
      </c>
      <c r="E1855" s="34"/>
      <c r="H1855" s="34">
        <v>1.5</v>
      </c>
      <c r="I1855" t="s">
        <v>754</v>
      </c>
      <c r="J1855">
        <f>ROUND(H1855/100*K1848,5)</f>
        <v>5.6210000000000003E-2</v>
      </c>
      <c r="K1855" s="34"/>
    </row>
    <row r="1856" spans="1:27" x14ac:dyDescent="0.25">
      <c r="D1856" s="35" t="s">
        <v>752</v>
      </c>
      <c r="E1856" s="34"/>
      <c r="H1856" s="34"/>
      <c r="K1856" s="36">
        <f>SUM(J1845:J1855)</f>
        <v>8.1015200000000007</v>
      </c>
    </row>
    <row r="1857" spans="1:27" x14ac:dyDescent="0.25">
      <c r="D1857" s="35" t="s">
        <v>753</v>
      </c>
      <c r="E1857" s="34"/>
      <c r="H1857" s="34">
        <v>20</v>
      </c>
      <c r="I1857" t="s">
        <v>754</v>
      </c>
      <c r="K1857" s="32">
        <f>ROUND(H1857/100*K1856,5)</f>
        <v>1.6203000000000001</v>
      </c>
    </row>
    <row r="1858" spans="1:27" x14ac:dyDescent="0.25">
      <c r="D1858" s="35" t="s">
        <v>755</v>
      </c>
      <c r="E1858" s="34"/>
      <c r="H1858" s="34"/>
      <c r="K1858" s="36">
        <f>SUM(K1856:K1857)</f>
        <v>9.721820000000001</v>
      </c>
    </row>
    <row r="1860" spans="1:27" ht="45" customHeight="1" x14ac:dyDescent="0.25">
      <c r="A1860" s="27" t="s">
        <v>1338</v>
      </c>
      <c r="B1860" s="27" t="s">
        <v>16</v>
      </c>
      <c r="C1860" s="28" t="s">
        <v>17</v>
      </c>
      <c r="D1860" s="7" t="s">
        <v>18</v>
      </c>
      <c r="E1860" s="6"/>
      <c r="F1860" s="6"/>
      <c r="G1860" s="28"/>
      <c r="H1860" s="29" t="s">
        <v>740</v>
      </c>
      <c r="I1860" s="5">
        <v>1</v>
      </c>
      <c r="J1860" s="4"/>
      <c r="K1860" s="30">
        <f>ROUND(K1874,2)</f>
        <v>13.68</v>
      </c>
      <c r="L1860" s="28"/>
      <c r="M1860" s="28"/>
      <c r="N1860" s="28"/>
      <c r="O1860" s="28"/>
      <c r="P1860" s="28"/>
      <c r="Q1860" s="28"/>
      <c r="R1860" s="28"/>
      <c r="S1860" s="28"/>
      <c r="T1860" s="28"/>
      <c r="U1860" s="28"/>
      <c r="V1860" s="28"/>
      <c r="W1860" s="28"/>
      <c r="X1860" s="28"/>
      <c r="Y1860" s="28"/>
      <c r="Z1860" s="28"/>
      <c r="AA1860" s="28"/>
    </row>
    <row r="1861" spans="1:27" x14ac:dyDescent="0.25">
      <c r="B1861" s="23" t="s">
        <v>758</v>
      </c>
    </row>
    <row r="1862" spans="1:27" x14ac:dyDescent="0.25">
      <c r="B1862" t="s">
        <v>817</v>
      </c>
      <c r="C1862" t="s">
        <v>712</v>
      </c>
      <c r="D1862" t="s">
        <v>818</v>
      </c>
      <c r="E1862" s="31">
        <v>8.7499999999999994E-2</v>
      </c>
      <c r="F1862" t="s">
        <v>761</v>
      </c>
      <c r="G1862" t="s">
        <v>749</v>
      </c>
      <c r="H1862" s="32">
        <v>32.25</v>
      </c>
      <c r="I1862" t="s">
        <v>750</v>
      </c>
      <c r="J1862" s="33">
        <f>ROUND(E1862/I1860* H1862,5)</f>
        <v>2.8218800000000002</v>
      </c>
      <c r="K1862" s="34"/>
    </row>
    <row r="1863" spans="1:27" x14ac:dyDescent="0.25">
      <c r="B1863" t="s">
        <v>815</v>
      </c>
      <c r="C1863" t="s">
        <v>712</v>
      </c>
      <c r="D1863" t="s">
        <v>816</v>
      </c>
      <c r="E1863" s="31">
        <v>8.7499999999999994E-2</v>
      </c>
      <c r="F1863" t="s">
        <v>761</v>
      </c>
      <c r="G1863" t="s">
        <v>749</v>
      </c>
      <c r="H1863" s="32">
        <v>27.71</v>
      </c>
      <c r="I1863" t="s">
        <v>750</v>
      </c>
      <c r="J1863" s="33">
        <f>ROUND(E1863/I1860* H1863,5)</f>
        <v>2.4246300000000001</v>
      </c>
      <c r="K1863" s="34"/>
    </row>
    <row r="1864" spans="1:27" x14ac:dyDescent="0.25">
      <c r="D1864" s="35" t="s">
        <v>764</v>
      </c>
      <c r="E1864" s="34"/>
      <c r="H1864" s="34"/>
      <c r="K1864" s="32">
        <f>SUM(J1862:J1863)</f>
        <v>5.2465100000000007</v>
      </c>
    </row>
    <row r="1865" spans="1:27" x14ac:dyDescent="0.25">
      <c r="B1865" s="23" t="s">
        <v>765</v>
      </c>
      <c r="E1865" s="34"/>
      <c r="H1865" s="34"/>
      <c r="K1865" s="34"/>
    </row>
    <row r="1866" spans="1:27" x14ac:dyDescent="0.25">
      <c r="B1866" t="s">
        <v>1339</v>
      </c>
      <c r="C1866" t="s">
        <v>46</v>
      </c>
      <c r="D1866" t="s">
        <v>1340</v>
      </c>
      <c r="E1866" s="31">
        <v>0.3</v>
      </c>
      <c r="G1866" t="s">
        <v>749</v>
      </c>
      <c r="H1866" s="32">
        <v>6.86</v>
      </c>
      <c r="I1866" t="s">
        <v>750</v>
      </c>
      <c r="J1866" s="33">
        <f>ROUND(E1866* H1866,5)</f>
        <v>2.0579999999999998</v>
      </c>
      <c r="K1866" s="34"/>
    </row>
    <row r="1867" spans="1:27" x14ac:dyDescent="0.25">
      <c r="B1867" t="s">
        <v>1341</v>
      </c>
      <c r="C1867" t="s">
        <v>17</v>
      </c>
      <c r="D1867" t="s">
        <v>1342</v>
      </c>
      <c r="E1867" s="31">
        <v>1.02</v>
      </c>
      <c r="G1867" t="s">
        <v>749</v>
      </c>
      <c r="H1867" s="32">
        <v>3.72</v>
      </c>
      <c r="I1867" t="s">
        <v>750</v>
      </c>
      <c r="J1867" s="33">
        <f>ROUND(E1867* H1867,5)</f>
        <v>3.7944</v>
      </c>
      <c r="K1867" s="34"/>
    </row>
    <row r="1868" spans="1:27" x14ac:dyDescent="0.25">
      <c r="B1868" t="s">
        <v>1343</v>
      </c>
      <c r="C1868" t="s">
        <v>46</v>
      </c>
      <c r="D1868" t="s">
        <v>1344</v>
      </c>
      <c r="E1868" s="31">
        <v>0.5</v>
      </c>
      <c r="G1868" t="s">
        <v>749</v>
      </c>
      <c r="H1868" s="32">
        <v>0.45</v>
      </c>
      <c r="I1868" t="s">
        <v>750</v>
      </c>
      <c r="J1868" s="33">
        <f>ROUND(E1868* H1868,5)</f>
        <v>0.22500000000000001</v>
      </c>
      <c r="K1868" s="34"/>
    </row>
    <row r="1869" spans="1:27" x14ac:dyDescent="0.25">
      <c r="D1869" s="35" t="s">
        <v>768</v>
      </c>
      <c r="E1869" s="34"/>
      <c r="H1869" s="34"/>
      <c r="K1869" s="32">
        <f>SUM(J1866:J1868)</f>
        <v>6.077399999999999</v>
      </c>
    </row>
    <row r="1870" spans="1:27" x14ac:dyDescent="0.25">
      <c r="E1870" s="34"/>
      <c r="H1870" s="34"/>
      <c r="K1870" s="34"/>
    </row>
    <row r="1871" spans="1:27" x14ac:dyDescent="0.25">
      <c r="D1871" s="35" t="s">
        <v>770</v>
      </c>
      <c r="E1871" s="34"/>
      <c r="H1871" s="34">
        <v>1.5</v>
      </c>
      <c r="I1871" t="s">
        <v>754</v>
      </c>
      <c r="J1871">
        <f>ROUND(H1871/100*K1864,5)</f>
        <v>7.8700000000000006E-2</v>
      </c>
      <c r="K1871" s="34"/>
    </row>
    <row r="1872" spans="1:27" x14ac:dyDescent="0.25">
      <c r="D1872" s="35" t="s">
        <v>752</v>
      </c>
      <c r="E1872" s="34"/>
      <c r="H1872" s="34"/>
      <c r="K1872" s="36">
        <f>SUM(J1861:J1871)</f>
        <v>11.402609999999999</v>
      </c>
    </row>
    <row r="1873" spans="1:27" x14ac:dyDescent="0.25">
      <c r="D1873" s="35" t="s">
        <v>753</v>
      </c>
      <c r="E1873" s="34"/>
      <c r="H1873" s="34">
        <v>20</v>
      </c>
      <c r="I1873" t="s">
        <v>754</v>
      </c>
      <c r="K1873" s="32">
        <f>ROUND(H1873/100*K1872,5)</f>
        <v>2.2805200000000001</v>
      </c>
    </row>
    <row r="1874" spans="1:27" x14ac:dyDescent="0.25">
      <c r="D1874" s="35" t="s">
        <v>755</v>
      </c>
      <c r="E1874" s="34"/>
      <c r="H1874" s="34"/>
      <c r="K1874" s="36">
        <f>SUM(K1872:K1873)</f>
        <v>13.683129999999998</v>
      </c>
    </row>
    <row r="1876" spans="1:27" ht="45" customHeight="1" x14ac:dyDescent="0.25">
      <c r="A1876" s="27" t="s">
        <v>1345</v>
      </c>
      <c r="B1876" s="27" t="s">
        <v>19</v>
      </c>
      <c r="C1876" s="28" t="s">
        <v>17</v>
      </c>
      <c r="D1876" s="7" t="s">
        <v>20</v>
      </c>
      <c r="E1876" s="6"/>
      <c r="F1876" s="6"/>
      <c r="G1876" s="28"/>
      <c r="H1876" s="29" t="s">
        <v>740</v>
      </c>
      <c r="I1876" s="5">
        <v>1</v>
      </c>
      <c r="J1876" s="4"/>
      <c r="K1876" s="30">
        <f>ROUND(K1890,2)</f>
        <v>16.05</v>
      </c>
      <c r="L1876" s="28"/>
      <c r="M1876" s="28"/>
      <c r="N1876" s="28"/>
      <c r="O1876" s="28"/>
      <c r="P1876" s="28"/>
      <c r="Q1876" s="28"/>
      <c r="R1876" s="28"/>
      <c r="S1876" s="28"/>
      <c r="T1876" s="28"/>
      <c r="U1876" s="28"/>
      <c r="V1876" s="28"/>
      <c r="W1876" s="28"/>
      <c r="X1876" s="28"/>
      <c r="Y1876" s="28"/>
      <c r="Z1876" s="28"/>
      <c r="AA1876" s="28"/>
    </row>
    <row r="1877" spans="1:27" x14ac:dyDescent="0.25">
      <c r="B1877" s="23" t="s">
        <v>758</v>
      </c>
    </row>
    <row r="1878" spans="1:27" x14ac:dyDescent="0.25">
      <c r="B1878" t="s">
        <v>815</v>
      </c>
      <c r="C1878" t="s">
        <v>712</v>
      </c>
      <c r="D1878" t="s">
        <v>816</v>
      </c>
      <c r="E1878" s="31">
        <v>8.7499999999999994E-2</v>
      </c>
      <c r="F1878" t="s">
        <v>761</v>
      </c>
      <c r="G1878" t="s">
        <v>749</v>
      </c>
      <c r="H1878" s="32">
        <v>27.71</v>
      </c>
      <c r="I1878" t="s">
        <v>750</v>
      </c>
      <c r="J1878" s="33">
        <f>ROUND(E1878/I1876* H1878,5)</f>
        <v>2.4246300000000001</v>
      </c>
      <c r="K1878" s="34"/>
    </row>
    <row r="1879" spans="1:27" x14ac:dyDescent="0.25">
      <c r="B1879" t="s">
        <v>817</v>
      </c>
      <c r="C1879" t="s">
        <v>712</v>
      </c>
      <c r="D1879" t="s">
        <v>818</v>
      </c>
      <c r="E1879" s="31">
        <v>8.7499999999999994E-2</v>
      </c>
      <c r="F1879" t="s">
        <v>761</v>
      </c>
      <c r="G1879" t="s">
        <v>749</v>
      </c>
      <c r="H1879" s="32">
        <v>32.25</v>
      </c>
      <c r="I1879" t="s">
        <v>750</v>
      </c>
      <c r="J1879" s="33">
        <f>ROUND(E1879/I1876* H1879,5)</f>
        <v>2.8218800000000002</v>
      </c>
      <c r="K1879" s="34"/>
    </row>
    <row r="1880" spans="1:27" x14ac:dyDescent="0.25">
      <c r="D1880" s="35" t="s">
        <v>764</v>
      </c>
      <c r="E1880" s="34"/>
      <c r="H1880" s="34"/>
      <c r="K1880" s="32">
        <f>SUM(J1878:J1879)</f>
        <v>5.2465100000000007</v>
      </c>
    </row>
    <row r="1881" spans="1:27" x14ac:dyDescent="0.25">
      <c r="B1881" s="23" t="s">
        <v>765</v>
      </c>
      <c r="E1881" s="34"/>
      <c r="H1881" s="34"/>
      <c r="K1881" s="34"/>
    </row>
    <row r="1882" spans="1:27" x14ac:dyDescent="0.25">
      <c r="B1882" t="s">
        <v>1346</v>
      </c>
      <c r="C1882" t="s">
        <v>46</v>
      </c>
      <c r="D1882" t="s">
        <v>1347</v>
      </c>
      <c r="E1882" s="31">
        <v>0.3</v>
      </c>
      <c r="G1882" t="s">
        <v>749</v>
      </c>
      <c r="H1882" s="32">
        <v>7.91</v>
      </c>
      <c r="I1882" t="s">
        <v>750</v>
      </c>
      <c r="J1882" s="33">
        <f>ROUND(E1882* H1882,5)</f>
        <v>2.3730000000000002</v>
      </c>
      <c r="K1882" s="34"/>
    </row>
    <row r="1883" spans="1:27" x14ac:dyDescent="0.25">
      <c r="B1883" t="s">
        <v>1348</v>
      </c>
      <c r="C1883" t="s">
        <v>17</v>
      </c>
      <c r="D1883" t="s">
        <v>1349</v>
      </c>
      <c r="E1883" s="31">
        <v>1.02</v>
      </c>
      <c r="G1883" t="s">
        <v>749</v>
      </c>
      <c r="H1883" s="32">
        <v>5.25</v>
      </c>
      <c r="I1883" t="s">
        <v>750</v>
      </c>
      <c r="J1883" s="33">
        <f>ROUND(E1883* H1883,5)</f>
        <v>5.3550000000000004</v>
      </c>
      <c r="K1883" s="34"/>
    </row>
    <row r="1884" spans="1:27" x14ac:dyDescent="0.25">
      <c r="B1884" t="s">
        <v>1350</v>
      </c>
      <c r="C1884" t="s">
        <v>46</v>
      </c>
      <c r="D1884" t="s">
        <v>1351</v>
      </c>
      <c r="E1884" s="31">
        <v>0.5</v>
      </c>
      <c r="G1884" t="s">
        <v>749</v>
      </c>
      <c r="H1884" s="32">
        <v>0.64</v>
      </c>
      <c r="I1884" t="s">
        <v>750</v>
      </c>
      <c r="J1884" s="33">
        <f>ROUND(E1884* H1884,5)</f>
        <v>0.32</v>
      </c>
      <c r="K1884" s="34"/>
    </row>
    <row r="1885" spans="1:27" x14ac:dyDescent="0.25">
      <c r="D1885" s="35" t="s">
        <v>768</v>
      </c>
      <c r="E1885" s="34"/>
      <c r="H1885" s="34"/>
      <c r="K1885" s="32">
        <f>SUM(J1882:J1884)</f>
        <v>8.048</v>
      </c>
    </row>
    <row r="1886" spans="1:27" x14ac:dyDescent="0.25">
      <c r="E1886" s="34"/>
      <c r="H1886" s="34"/>
      <c r="K1886" s="34"/>
    </row>
    <row r="1887" spans="1:27" x14ac:dyDescent="0.25">
      <c r="D1887" s="35" t="s">
        <v>770</v>
      </c>
      <c r="E1887" s="34"/>
      <c r="H1887" s="34">
        <v>1.5</v>
      </c>
      <c r="I1887" t="s">
        <v>754</v>
      </c>
      <c r="J1887">
        <f>ROUND(H1887/100*K1880,5)</f>
        <v>7.8700000000000006E-2</v>
      </c>
      <c r="K1887" s="34"/>
    </row>
    <row r="1888" spans="1:27" x14ac:dyDescent="0.25">
      <c r="D1888" s="35" t="s">
        <v>752</v>
      </c>
      <c r="E1888" s="34"/>
      <c r="H1888" s="34"/>
      <c r="K1888" s="36">
        <f>SUM(J1877:J1887)</f>
        <v>13.373210000000002</v>
      </c>
    </row>
    <row r="1889" spans="1:27" x14ac:dyDescent="0.25">
      <c r="D1889" s="35" t="s">
        <v>753</v>
      </c>
      <c r="E1889" s="34"/>
      <c r="H1889" s="34">
        <v>20</v>
      </c>
      <c r="I1889" t="s">
        <v>754</v>
      </c>
      <c r="K1889" s="32">
        <f>ROUND(H1889/100*K1888,5)</f>
        <v>2.6746400000000001</v>
      </c>
    </row>
    <row r="1890" spans="1:27" x14ac:dyDescent="0.25">
      <c r="D1890" s="35" t="s">
        <v>755</v>
      </c>
      <c r="E1890" s="34"/>
      <c r="H1890" s="34"/>
      <c r="K1890" s="36">
        <f>SUM(K1888:K1889)</f>
        <v>16.047850000000004</v>
      </c>
    </row>
    <row r="1892" spans="1:27" ht="45" customHeight="1" x14ac:dyDescent="0.25">
      <c r="A1892" s="27" t="s">
        <v>1352</v>
      </c>
      <c r="B1892" s="27" t="s">
        <v>21</v>
      </c>
      <c r="C1892" s="28" t="s">
        <v>17</v>
      </c>
      <c r="D1892" s="7" t="s">
        <v>22</v>
      </c>
      <c r="E1892" s="6"/>
      <c r="F1892" s="6"/>
      <c r="G1892" s="28"/>
      <c r="H1892" s="29" t="s">
        <v>740</v>
      </c>
      <c r="I1892" s="5">
        <v>1</v>
      </c>
      <c r="J1892" s="4"/>
      <c r="K1892" s="30">
        <f>ROUND(K1906,2)</f>
        <v>19.350000000000001</v>
      </c>
      <c r="L1892" s="28"/>
      <c r="M1892" s="28"/>
      <c r="N1892" s="28"/>
      <c r="O1892" s="28"/>
      <c r="P1892" s="28"/>
      <c r="Q1892" s="28"/>
      <c r="R1892" s="28"/>
      <c r="S1892" s="28"/>
      <c r="T1892" s="28"/>
      <c r="U1892" s="28"/>
      <c r="V1892" s="28"/>
      <c r="W1892" s="28"/>
      <c r="X1892" s="28"/>
      <c r="Y1892" s="28"/>
      <c r="Z1892" s="28"/>
      <c r="AA1892" s="28"/>
    </row>
    <row r="1893" spans="1:27" x14ac:dyDescent="0.25">
      <c r="B1893" s="23" t="s">
        <v>758</v>
      </c>
    </row>
    <row r="1894" spans="1:27" x14ac:dyDescent="0.25">
      <c r="B1894" t="s">
        <v>817</v>
      </c>
      <c r="C1894" t="s">
        <v>712</v>
      </c>
      <c r="D1894" t="s">
        <v>818</v>
      </c>
      <c r="E1894" s="31">
        <v>0.1</v>
      </c>
      <c r="F1894" t="s">
        <v>761</v>
      </c>
      <c r="G1894" t="s">
        <v>749</v>
      </c>
      <c r="H1894" s="32">
        <v>32.25</v>
      </c>
      <c r="I1894" t="s">
        <v>750</v>
      </c>
      <c r="J1894" s="33">
        <f>ROUND(E1894/I1892* H1894,5)</f>
        <v>3.2250000000000001</v>
      </c>
      <c r="K1894" s="34"/>
    </row>
    <row r="1895" spans="1:27" x14ac:dyDescent="0.25">
      <c r="B1895" t="s">
        <v>815</v>
      </c>
      <c r="C1895" t="s">
        <v>712</v>
      </c>
      <c r="D1895" t="s">
        <v>816</v>
      </c>
      <c r="E1895" s="31">
        <v>0.1</v>
      </c>
      <c r="F1895" t="s">
        <v>761</v>
      </c>
      <c r="G1895" t="s">
        <v>749</v>
      </c>
      <c r="H1895" s="32">
        <v>27.71</v>
      </c>
      <c r="I1895" t="s">
        <v>750</v>
      </c>
      <c r="J1895" s="33">
        <f>ROUND(E1895/I1892* H1895,5)</f>
        <v>2.7709999999999999</v>
      </c>
      <c r="K1895" s="34"/>
    </row>
    <row r="1896" spans="1:27" x14ac:dyDescent="0.25">
      <c r="D1896" s="35" t="s">
        <v>764</v>
      </c>
      <c r="E1896" s="34"/>
      <c r="H1896" s="34"/>
      <c r="K1896" s="32">
        <f>SUM(J1894:J1895)</f>
        <v>5.9960000000000004</v>
      </c>
    </row>
    <row r="1897" spans="1:27" x14ac:dyDescent="0.25">
      <c r="B1897" s="23" t="s">
        <v>765</v>
      </c>
      <c r="E1897" s="34"/>
      <c r="H1897" s="34"/>
      <c r="K1897" s="34"/>
    </row>
    <row r="1898" spans="1:27" x14ac:dyDescent="0.25">
      <c r="B1898" t="s">
        <v>1353</v>
      </c>
      <c r="C1898" t="s">
        <v>46</v>
      </c>
      <c r="D1898" t="s">
        <v>1354</v>
      </c>
      <c r="E1898" s="31">
        <v>0.3</v>
      </c>
      <c r="G1898" t="s">
        <v>749</v>
      </c>
      <c r="H1898" s="32">
        <v>9.75</v>
      </c>
      <c r="I1898" t="s">
        <v>750</v>
      </c>
      <c r="J1898" s="33">
        <f>ROUND(E1898* H1898,5)</f>
        <v>2.9249999999999998</v>
      </c>
      <c r="K1898" s="34"/>
    </row>
    <row r="1899" spans="1:27" x14ac:dyDescent="0.25">
      <c r="B1899" t="s">
        <v>1355</v>
      </c>
      <c r="C1899" t="s">
        <v>17</v>
      </c>
      <c r="D1899" t="s">
        <v>1356</v>
      </c>
      <c r="E1899" s="31">
        <v>1.02</v>
      </c>
      <c r="G1899" t="s">
        <v>749</v>
      </c>
      <c r="H1899" s="32">
        <v>6.59</v>
      </c>
      <c r="I1899" t="s">
        <v>750</v>
      </c>
      <c r="J1899" s="33">
        <f>ROUND(E1899* H1899,5)</f>
        <v>6.7218</v>
      </c>
      <c r="K1899" s="34"/>
    </row>
    <row r="1900" spans="1:27" x14ac:dyDescent="0.25">
      <c r="B1900" t="s">
        <v>1357</v>
      </c>
      <c r="C1900" t="s">
        <v>46</v>
      </c>
      <c r="D1900" t="s">
        <v>1358</v>
      </c>
      <c r="E1900" s="31">
        <v>0.4</v>
      </c>
      <c r="G1900" t="s">
        <v>749</v>
      </c>
      <c r="H1900" s="32">
        <v>0.99</v>
      </c>
      <c r="I1900" t="s">
        <v>750</v>
      </c>
      <c r="J1900" s="33">
        <f>ROUND(E1900* H1900,5)</f>
        <v>0.39600000000000002</v>
      </c>
      <c r="K1900" s="34"/>
    </row>
    <row r="1901" spans="1:27" x14ac:dyDescent="0.25">
      <c r="D1901" s="35" t="s">
        <v>768</v>
      </c>
      <c r="E1901" s="34"/>
      <c r="H1901" s="34"/>
      <c r="K1901" s="32">
        <f>SUM(J1898:J1900)</f>
        <v>10.0428</v>
      </c>
    </row>
    <row r="1902" spans="1:27" x14ac:dyDescent="0.25">
      <c r="E1902" s="34"/>
      <c r="H1902" s="34"/>
      <c r="K1902" s="34"/>
    </row>
    <row r="1903" spans="1:27" x14ac:dyDescent="0.25">
      <c r="D1903" s="35" t="s">
        <v>770</v>
      </c>
      <c r="E1903" s="34"/>
      <c r="H1903" s="34">
        <v>1.5</v>
      </c>
      <c r="I1903" t="s">
        <v>754</v>
      </c>
      <c r="J1903">
        <f>ROUND(H1903/100*K1896,5)</f>
        <v>8.9940000000000006E-2</v>
      </c>
      <c r="K1903" s="34"/>
    </row>
    <row r="1904" spans="1:27" x14ac:dyDescent="0.25">
      <c r="D1904" s="35" t="s">
        <v>752</v>
      </c>
      <c r="E1904" s="34"/>
      <c r="H1904" s="34"/>
      <c r="K1904" s="36">
        <f>SUM(J1893:J1903)</f>
        <v>16.128739999999997</v>
      </c>
    </row>
    <row r="1905" spans="1:27" x14ac:dyDescent="0.25">
      <c r="D1905" s="35" t="s">
        <v>753</v>
      </c>
      <c r="E1905" s="34"/>
      <c r="H1905" s="34">
        <v>20</v>
      </c>
      <c r="I1905" t="s">
        <v>754</v>
      </c>
      <c r="K1905" s="32">
        <f>ROUND(H1905/100*K1904,5)</f>
        <v>3.2257500000000001</v>
      </c>
    </row>
    <row r="1906" spans="1:27" x14ac:dyDescent="0.25">
      <c r="D1906" s="35" t="s">
        <v>755</v>
      </c>
      <c r="E1906" s="34"/>
      <c r="H1906" s="34"/>
      <c r="K1906" s="36">
        <f>SUM(K1904:K1905)</f>
        <v>19.354489999999998</v>
      </c>
    </row>
    <row r="1908" spans="1:27" ht="45" customHeight="1" x14ac:dyDescent="0.25">
      <c r="A1908" s="27" t="s">
        <v>1359</v>
      </c>
      <c r="B1908" s="27" t="s">
        <v>23</v>
      </c>
      <c r="C1908" s="28" t="s">
        <v>17</v>
      </c>
      <c r="D1908" s="7" t="s">
        <v>24</v>
      </c>
      <c r="E1908" s="6"/>
      <c r="F1908" s="6"/>
      <c r="G1908" s="28"/>
      <c r="H1908" s="29" t="s">
        <v>740</v>
      </c>
      <c r="I1908" s="5">
        <v>1</v>
      </c>
      <c r="J1908" s="4"/>
      <c r="K1908" s="30">
        <f>ROUND(K1922,2)</f>
        <v>26.84</v>
      </c>
      <c r="L1908" s="28"/>
      <c r="M1908" s="28"/>
      <c r="N1908" s="28"/>
      <c r="O1908" s="28"/>
      <c r="P1908" s="28"/>
      <c r="Q1908" s="28"/>
      <c r="R1908" s="28"/>
      <c r="S1908" s="28"/>
      <c r="T1908" s="28"/>
      <c r="U1908" s="28"/>
      <c r="V1908" s="28"/>
      <c r="W1908" s="28"/>
      <c r="X1908" s="28"/>
      <c r="Y1908" s="28"/>
      <c r="Z1908" s="28"/>
      <c r="AA1908" s="28"/>
    </row>
    <row r="1909" spans="1:27" x14ac:dyDescent="0.25">
      <c r="B1909" s="23" t="s">
        <v>758</v>
      </c>
    </row>
    <row r="1910" spans="1:27" x14ac:dyDescent="0.25">
      <c r="B1910" t="s">
        <v>817</v>
      </c>
      <c r="C1910" t="s">
        <v>712</v>
      </c>
      <c r="D1910" t="s">
        <v>818</v>
      </c>
      <c r="E1910" s="31">
        <v>0.11</v>
      </c>
      <c r="F1910" t="s">
        <v>761</v>
      </c>
      <c r="G1910" t="s">
        <v>749</v>
      </c>
      <c r="H1910" s="32">
        <v>32.25</v>
      </c>
      <c r="I1910" t="s">
        <v>750</v>
      </c>
      <c r="J1910" s="33">
        <f>ROUND(E1910/I1908* H1910,5)</f>
        <v>3.5474999999999999</v>
      </c>
      <c r="K1910" s="34"/>
    </row>
    <row r="1911" spans="1:27" x14ac:dyDescent="0.25">
      <c r="B1911" t="s">
        <v>815</v>
      </c>
      <c r="C1911" t="s">
        <v>712</v>
      </c>
      <c r="D1911" t="s">
        <v>816</v>
      </c>
      <c r="E1911" s="31">
        <v>0.11</v>
      </c>
      <c r="F1911" t="s">
        <v>761</v>
      </c>
      <c r="G1911" t="s">
        <v>749</v>
      </c>
      <c r="H1911" s="32">
        <v>27.71</v>
      </c>
      <c r="I1911" t="s">
        <v>750</v>
      </c>
      <c r="J1911" s="33">
        <f>ROUND(E1911/I1908* H1911,5)</f>
        <v>3.0480999999999998</v>
      </c>
      <c r="K1911" s="34"/>
    </row>
    <row r="1912" spans="1:27" x14ac:dyDescent="0.25">
      <c r="D1912" s="35" t="s">
        <v>764</v>
      </c>
      <c r="E1912" s="34"/>
      <c r="H1912" s="34"/>
      <c r="K1912" s="32">
        <f>SUM(J1910:J1911)</f>
        <v>6.5955999999999992</v>
      </c>
    </row>
    <row r="1913" spans="1:27" x14ac:dyDescent="0.25">
      <c r="B1913" s="23" t="s">
        <v>765</v>
      </c>
      <c r="E1913" s="34"/>
      <c r="H1913" s="34"/>
      <c r="K1913" s="34"/>
    </row>
    <row r="1914" spans="1:27" x14ac:dyDescent="0.25">
      <c r="B1914" t="s">
        <v>1360</v>
      </c>
      <c r="C1914" t="s">
        <v>17</v>
      </c>
      <c r="D1914" t="s">
        <v>1361</v>
      </c>
      <c r="E1914" s="31">
        <v>1.02</v>
      </c>
      <c r="G1914" t="s">
        <v>749</v>
      </c>
      <c r="H1914" s="32">
        <v>9.9499999999999993</v>
      </c>
      <c r="I1914" t="s">
        <v>750</v>
      </c>
      <c r="J1914" s="33">
        <f>ROUND(E1914* H1914,5)</f>
        <v>10.148999999999999</v>
      </c>
      <c r="K1914" s="34"/>
    </row>
    <row r="1915" spans="1:27" x14ac:dyDescent="0.25">
      <c r="B1915" t="s">
        <v>1362</v>
      </c>
      <c r="C1915" t="s">
        <v>46</v>
      </c>
      <c r="D1915" t="s">
        <v>1363</v>
      </c>
      <c r="E1915" s="31">
        <v>0.4</v>
      </c>
      <c r="G1915" t="s">
        <v>749</v>
      </c>
      <c r="H1915" s="32">
        <v>1.6</v>
      </c>
      <c r="I1915" t="s">
        <v>750</v>
      </c>
      <c r="J1915" s="33">
        <f>ROUND(E1915* H1915,5)</f>
        <v>0.64</v>
      </c>
      <c r="K1915" s="34"/>
    </row>
    <row r="1916" spans="1:27" x14ac:dyDescent="0.25">
      <c r="B1916" t="s">
        <v>1364</v>
      </c>
      <c r="C1916" t="s">
        <v>46</v>
      </c>
      <c r="D1916" t="s">
        <v>1365</v>
      </c>
      <c r="E1916" s="31">
        <v>0.3</v>
      </c>
      <c r="G1916" t="s">
        <v>749</v>
      </c>
      <c r="H1916" s="32">
        <v>16.29</v>
      </c>
      <c r="I1916" t="s">
        <v>750</v>
      </c>
      <c r="J1916" s="33">
        <f>ROUND(E1916* H1916,5)</f>
        <v>4.8869999999999996</v>
      </c>
      <c r="K1916" s="34"/>
    </row>
    <row r="1917" spans="1:27" x14ac:dyDescent="0.25">
      <c r="D1917" s="35" t="s">
        <v>768</v>
      </c>
      <c r="E1917" s="34"/>
      <c r="H1917" s="34"/>
      <c r="K1917" s="32">
        <f>SUM(J1914:J1916)</f>
        <v>15.675999999999998</v>
      </c>
    </row>
    <row r="1918" spans="1:27" x14ac:dyDescent="0.25">
      <c r="E1918" s="34"/>
      <c r="H1918" s="34"/>
      <c r="K1918" s="34"/>
    </row>
    <row r="1919" spans="1:27" x14ac:dyDescent="0.25">
      <c r="D1919" s="35" t="s">
        <v>770</v>
      </c>
      <c r="E1919" s="34"/>
      <c r="H1919" s="34">
        <v>1.5</v>
      </c>
      <c r="I1919" t="s">
        <v>754</v>
      </c>
      <c r="J1919">
        <f>ROUND(H1919/100*K1912,5)</f>
        <v>9.8930000000000004E-2</v>
      </c>
      <c r="K1919" s="34"/>
    </row>
    <row r="1920" spans="1:27" x14ac:dyDescent="0.25">
      <c r="D1920" s="35" t="s">
        <v>752</v>
      </c>
      <c r="E1920" s="34"/>
      <c r="H1920" s="34"/>
      <c r="K1920" s="36">
        <f>SUM(J1909:J1919)</f>
        <v>22.370529999999999</v>
      </c>
    </row>
    <row r="1921" spans="1:27" x14ac:dyDescent="0.25">
      <c r="D1921" s="35" t="s">
        <v>753</v>
      </c>
      <c r="E1921" s="34"/>
      <c r="H1921" s="34">
        <v>20</v>
      </c>
      <c r="I1921" t="s">
        <v>754</v>
      </c>
      <c r="K1921" s="32">
        <f>ROUND(H1921/100*K1920,5)</f>
        <v>4.4741099999999996</v>
      </c>
    </row>
    <row r="1922" spans="1:27" x14ac:dyDescent="0.25">
      <c r="D1922" s="35" t="s">
        <v>755</v>
      </c>
      <c r="E1922" s="34"/>
      <c r="H1922" s="34"/>
      <c r="K1922" s="36">
        <f>SUM(K1920:K1921)</f>
        <v>26.844639999999998</v>
      </c>
    </row>
    <row r="1924" spans="1:27" ht="45" customHeight="1" x14ac:dyDescent="0.25">
      <c r="A1924" s="27" t="s">
        <v>1366</v>
      </c>
      <c r="B1924" s="27" t="s">
        <v>25</v>
      </c>
      <c r="C1924" s="28" t="s">
        <v>17</v>
      </c>
      <c r="D1924" s="7" t="s">
        <v>26</v>
      </c>
      <c r="E1924" s="6"/>
      <c r="F1924" s="6"/>
      <c r="G1924" s="28"/>
      <c r="H1924" s="29" t="s">
        <v>740</v>
      </c>
      <c r="I1924" s="5">
        <v>1</v>
      </c>
      <c r="J1924" s="4"/>
      <c r="K1924" s="30">
        <f>ROUND(K1938,2)</f>
        <v>34.020000000000003</v>
      </c>
      <c r="L1924" s="28"/>
      <c r="M1924" s="28"/>
      <c r="N1924" s="28"/>
      <c r="O1924" s="28"/>
      <c r="P1924" s="28"/>
      <c r="Q1924" s="28"/>
      <c r="R1924" s="28"/>
      <c r="S1924" s="28"/>
      <c r="T1924" s="28"/>
      <c r="U1924" s="28"/>
      <c r="V1924" s="28"/>
      <c r="W1924" s="28"/>
      <c r="X1924" s="28"/>
      <c r="Y1924" s="28"/>
      <c r="Z1924" s="28"/>
      <c r="AA1924" s="28"/>
    </row>
    <row r="1925" spans="1:27" x14ac:dyDescent="0.25">
      <c r="B1925" s="23" t="s">
        <v>758</v>
      </c>
    </row>
    <row r="1926" spans="1:27" x14ac:dyDescent="0.25">
      <c r="B1926" t="s">
        <v>815</v>
      </c>
      <c r="C1926" t="s">
        <v>712</v>
      </c>
      <c r="D1926" t="s">
        <v>816</v>
      </c>
      <c r="E1926" s="31">
        <v>0.125</v>
      </c>
      <c r="F1926" t="s">
        <v>761</v>
      </c>
      <c r="G1926" t="s">
        <v>749</v>
      </c>
      <c r="H1926" s="32">
        <v>27.71</v>
      </c>
      <c r="I1926" t="s">
        <v>750</v>
      </c>
      <c r="J1926" s="33">
        <f>ROUND(E1926/I1924* H1926,5)</f>
        <v>3.4637500000000001</v>
      </c>
      <c r="K1926" s="34"/>
    </row>
    <row r="1927" spans="1:27" x14ac:dyDescent="0.25">
      <c r="B1927" t="s">
        <v>817</v>
      </c>
      <c r="C1927" t="s">
        <v>712</v>
      </c>
      <c r="D1927" t="s">
        <v>818</v>
      </c>
      <c r="E1927" s="31">
        <v>0.125</v>
      </c>
      <c r="F1927" t="s">
        <v>761</v>
      </c>
      <c r="G1927" t="s">
        <v>749</v>
      </c>
      <c r="H1927" s="32">
        <v>32.25</v>
      </c>
      <c r="I1927" t="s">
        <v>750</v>
      </c>
      <c r="J1927" s="33">
        <f>ROUND(E1927/I1924* H1927,5)</f>
        <v>4.03125</v>
      </c>
      <c r="K1927" s="34"/>
    </row>
    <row r="1928" spans="1:27" x14ac:dyDescent="0.25">
      <c r="D1928" s="35" t="s">
        <v>764</v>
      </c>
      <c r="E1928" s="34"/>
      <c r="H1928" s="34"/>
      <c r="K1928" s="32">
        <f>SUM(J1926:J1927)</f>
        <v>7.4950000000000001</v>
      </c>
    </row>
    <row r="1929" spans="1:27" x14ac:dyDescent="0.25">
      <c r="B1929" s="23" t="s">
        <v>765</v>
      </c>
      <c r="E1929" s="34"/>
      <c r="H1929" s="34"/>
      <c r="K1929" s="34"/>
    </row>
    <row r="1930" spans="1:27" x14ac:dyDescent="0.25">
      <c r="B1930" t="s">
        <v>1367</v>
      </c>
      <c r="C1930" t="s">
        <v>17</v>
      </c>
      <c r="D1930" t="s">
        <v>1368</v>
      </c>
      <c r="E1930" s="31">
        <v>1.02</v>
      </c>
      <c r="G1930" t="s">
        <v>749</v>
      </c>
      <c r="H1930" s="32">
        <v>12.18</v>
      </c>
      <c r="I1930" t="s">
        <v>750</v>
      </c>
      <c r="J1930" s="33">
        <f>ROUND(E1930* H1930,5)</f>
        <v>12.4236</v>
      </c>
      <c r="K1930" s="34"/>
    </row>
    <row r="1931" spans="1:27" x14ac:dyDescent="0.25">
      <c r="B1931" t="s">
        <v>1369</v>
      </c>
      <c r="C1931" t="s">
        <v>46</v>
      </c>
      <c r="D1931" t="s">
        <v>1370</v>
      </c>
      <c r="E1931" s="31">
        <v>0.3</v>
      </c>
      <c r="G1931" t="s">
        <v>749</v>
      </c>
      <c r="H1931" s="32">
        <v>24.8</v>
      </c>
      <c r="I1931" t="s">
        <v>750</v>
      </c>
      <c r="J1931" s="33">
        <f>ROUND(E1931* H1931,5)</f>
        <v>7.44</v>
      </c>
      <c r="K1931" s="34"/>
    </row>
    <row r="1932" spans="1:27" x14ac:dyDescent="0.25">
      <c r="B1932" t="s">
        <v>1371</v>
      </c>
      <c r="C1932" t="s">
        <v>46</v>
      </c>
      <c r="D1932" t="s">
        <v>1372</v>
      </c>
      <c r="E1932" s="31">
        <v>0.4</v>
      </c>
      <c r="G1932" t="s">
        <v>749</v>
      </c>
      <c r="H1932" s="32">
        <v>2.19</v>
      </c>
      <c r="I1932" t="s">
        <v>750</v>
      </c>
      <c r="J1932" s="33">
        <f>ROUND(E1932* H1932,5)</f>
        <v>0.876</v>
      </c>
      <c r="K1932" s="34"/>
    </row>
    <row r="1933" spans="1:27" x14ac:dyDescent="0.25">
      <c r="D1933" s="35" t="s">
        <v>768</v>
      </c>
      <c r="E1933" s="34"/>
      <c r="H1933" s="34"/>
      <c r="K1933" s="32">
        <f>SUM(J1930:J1932)</f>
        <v>20.739600000000003</v>
      </c>
    </row>
    <row r="1934" spans="1:27" x14ac:dyDescent="0.25">
      <c r="E1934" s="34"/>
      <c r="H1934" s="34"/>
      <c r="K1934" s="34"/>
    </row>
    <row r="1935" spans="1:27" x14ac:dyDescent="0.25">
      <c r="D1935" s="35" t="s">
        <v>770</v>
      </c>
      <c r="E1935" s="34"/>
      <c r="H1935" s="34">
        <v>1.5</v>
      </c>
      <c r="I1935" t="s">
        <v>754</v>
      </c>
      <c r="J1935">
        <f>ROUND(H1935/100*K1928,5)</f>
        <v>0.11243</v>
      </c>
      <c r="K1935" s="34"/>
    </row>
    <row r="1936" spans="1:27" x14ac:dyDescent="0.25">
      <c r="D1936" s="35" t="s">
        <v>752</v>
      </c>
      <c r="E1936" s="34"/>
      <c r="H1936" s="34"/>
      <c r="K1936" s="36">
        <f>SUM(J1925:J1935)</f>
        <v>28.347030000000004</v>
      </c>
    </row>
    <row r="1937" spans="1:27" x14ac:dyDescent="0.25">
      <c r="D1937" s="35" t="s">
        <v>753</v>
      </c>
      <c r="E1937" s="34"/>
      <c r="H1937" s="34">
        <v>20</v>
      </c>
      <c r="I1937" t="s">
        <v>754</v>
      </c>
      <c r="K1937" s="32">
        <f>ROUND(H1937/100*K1936,5)</f>
        <v>5.6694100000000001</v>
      </c>
    </row>
    <row r="1938" spans="1:27" x14ac:dyDescent="0.25">
      <c r="D1938" s="35" t="s">
        <v>755</v>
      </c>
      <c r="E1938" s="34"/>
      <c r="H1938" s="34"/>
      <c r="K1938" s="36">
        <f>SUM(K1936:K1937)</f>
        <v>34.016440000000003</v>
      </c>
    </row>
    <row r="1940" spans="1:27" ht="45" customHeight="1" x14ac:dyDescent="0.25">
      <c r="A1940" s="27" t="s">
        <v>1373</v>
      </c>
      <c r="B1940" s="27" t="s">
        <v>27</v>
      </c>
      <c r="C1940" s="28" t="s">
        <v>17</v>
      </c>
      <c r="D1940" s="7" t="s">
        <v>28</v>
      </c>
      <c r="E1940" s="6"/>
      <c r="F1940" s="6"/>
      <c r="G1940" s="28"/>
      <c r="H1940" s="29" t="s">
        <v>740</v>
      </c>
      <c r="I1940" s="5">
        <v>1</v>
      </c>
      <c r="J1940" s="4"/>
      <c r="K1940" s="30">
        <f>ROUND(K1954,2)</f>
        <v>42.5</v>
      </c>
      <c r="L1940" s="28"/>
      <c r="M1940" s="28"/>
      <c r="N1940" s="28"/>
      <c r="O1940" s="28"/>
      <c r="P1940" s="28"/>
      <c r="Q1940" s="28"/>
      <c r="R1940" s="28"/>
      <c r="S1940" s="28"/>
      <c r="T1940" s="28"/>
      <c r="U1940" s="28"/>
      <c r="V1940" s="28"/>
      <c r="W1940" s="28"/>
      <c r="X1940" s="28"/>
      <c r="Y1940" s="28"/>
      <c r="Z1940" s="28"/>
      <c r="AA1940" s="28"/>
    </row>
    <row r="1941" spans="1:27" x14ac:dyDescent="0.25">
      <c r="B1941" s="23" t="s">
        <v>758</v>
      </c>
    </row>
    <row r="1942" spans="1:27" x14ac:dyDescent="0.25">
      <c r="B1942" t="s">
        <v>815</v>
      </c>
      <c r="C1942" t="s">
        <v>712</v>
      </c>
      <c r="D1942" t="s">
        <v>816</v>
      </c>
      <c r="E1942" s="31">
        <v>0.14000000000000001</v>
      </c>
      <c r="F1942" t="s">
        <v>761</v>
      </c>
      <c r="G1942" t="s">
        <v>749</v>
      </c>
      <c r="H1942" s="32">
        <v>27.71</v>
      </c>
      <c r="I1942" t="s">
        <v>750</v>
      </c>
      <c r="J1942" s="33">
        <f>ROUND(E1942/I1940* H1942,5)</f>
        <v>3.8794</v>
      </c>
      <c r="K1942" s="34"/>
    </row>
    <row r="1943" spans="1:27" x14ac:dyDescent="0.25">
      <c r="B1943" t="s">
        <v>817</v>
      </c>
      <c r="C1943" t="s">
        <v>712</v>
      </c>
      <c r="D1943" t="s">
        <v>818</v>
      </c>
      <c r="E1943" s="31">
        <v>0.14000000000000001</v>
      </c>
      <c r="F1943" t="s">
        <v>761</v>
      </c>
      <c r="G1943" t="s">
        <v>749</v>
      </c>
      <c r="H1943" s="32">
        <v>32.25</v>
      </c>
      <c r="I1943" t="s">
        <v>750</v>
      </c>
      <c r="J1943" s="33">
        <f>ROUND(E1943/I1940* H1943,5)</f>
        <v>4.5149999999999997</v>
      </c>
      <c r="K1943" s="34"/>
    </row>
    <row r="1944" spans="1:27" x14ac:dyDescent="0.25">
      <c r="D1944" s="35" t="s">
        <v>764</v>
      </c>
      <c r="E1944" s="34"/>
      <c r="H1944" s="34"/>
      <c r="K1944" s="32">
        <f>SUM(J1942:J1943)</f>
        <v>8.3943999999999992</v>
      </c>
    </row>
    <row r="1945" spans="1:27" x14ac:dyDescent="0.25">
      <c r="B1945" s="23" t="s">
        <v>765</v>
      </c>
      <c r="E1945" s="34"/>
      <c r="H1945" s="34"/>
      <c r="K1945" s="34"/>
    </row>
    <row r="1946" spans="1:27" x14ac:dyDescent="0.25">
      <c r="B1946" t="s">
        <v>1374</v>
      </c>
      <c r="C1946" t="s">
        <v>46</v>
      </c>
      <c r="D1946" t="s">
        <v>1375</v>
      </c>
      <c r="E1946" s="31">
        <v>0.3</v>
      </c>
      <c r="G1946" t="s">
        <v>749</v>
      </c>
      <c r="H1946" s="32">
        <v>32.39</v>
      </c>
      <c r="I1946" t="s">
        <v>750</v>
      </c>
      <c r="J1946" s="33">
        <f>ROUND(E1946* H1946,5)</f>
        <v>9.7170000000000005</v>
      </c>
      <c r="K1946" s="34"/>
    </row>
    <row r="1947" spans="1:27" x14ac:dyDescent="0.25">
      <c r="B1947" t="s">
        <v>1376</v>
      </c>
      <c r="C1947" t="s">
        <v>46</v>
      </c>
      <c r="D1947" t="s">
        <v>1377</v>
      </c>
      <c r="E1947" s="31">
        <v>0.4</v>
      </c>
      <c r="G1947" t="s">
        <v>749</v>
      </c>
      <c r="H1947" s="32">
        <v>3.34</v>
      </c>
      <c r="I1947" t="s">
        <v>750</v>
      </c>
      <c r="J1947" s="33">
        <f>ROUND(E1947* H1947,5)</f>
        <v>1.3360000000000001</v>
      </c>
      <c r="K1947" s="34"/>
    </row>
    <row r="1948" spans="1:27" x14ac:dyDescent="0.25">
      <c r="B1948" t="s">
        <v>1378</v>
      </c>
      <c r="C1948" t="s">
        <v>17</v>
      </c>
      <c r="D1948" t="s">
        <v>1379</v>
      </c>
      <c r="E1948" s="31">
        <v>1.02</v>
      </c>
      <c r="G1948" t="s">
        <v>749</v>
      </c>
      <c r="H1948" s="32">
        <v>15.53</v>
      </c>
      <c r="I1948" t="s">
        <v>750</v>
      </c>
      <c r="J1948" s="33">
        <f>ROUND(E1948* H1948,5)</f>
        <v>15.8406</v>
      </c>
      <c r="K1948" s="34"/>
    </row>
    <row r="1949" spans="1:27" x14ac:dyDescent="0.25">
      <c r="D1949" s="35" t="s">
        <v>768</v>
      </c>
      <c r="E1949" s="34"/>
      <c r="H1949" s="34"/>
      <c r="K1949" s="32">
        <f>SUM(J1946:J1948)</f>
        <v>26.893599999999999</v>
      </c>
    </row>
    <row r="1950" spans="1:27" x14ac:dyDescent="0.25">
      <c r="E1950" s="34"/>
      <c r="H1950" s="34"/>
      <c r="K1950" s="34"/>
    </row>
    <row r="1951" spans="1:27" x14ac:dyDescent="0.25">
      <c r="D1951" s="35" t="s">
        <v>770</v>
      </c>
      <c r="E1951" s="34"/>
      <c r="H1951" s="34">
        <v>1.5</v>
      </c>
      <c r="I1951" t="s">
        <v>754</v>
      </c>
      <c r="J1951">
        <f>ROUND(H1951/100*K1944,5)</f>
        <v>0.12592</v>
      </c>
      <c r="K1951" s="34"/>
    </row>
    <row r="1952" spans="1:27" x14ac:dyDescent="0.25">
      <c r="D1952" s="35" t="s">
        <v>752</v>
      </c>
      <c r="E1952" s="34"/>
      <c r="H1952" s="34"/>
      <c r="K1952" s="36">
        <f>SUM(J1941:J1951)</f>
        <v>35.413919999999997</v>
      </c>
    </row>
    <row r="1953" spans="1:27" x14ac:dyDescent="0.25">
      <c r="D1953" s="35" t="s">
        <v>753</v>
      </c>
      <c r="E1953" s="34"/>
      <c r="H1953" s="34">
        <v>20</v>
      </c>
      <c r="I1953" t="s">
        <v>754</v>
      </c>
      <c r="K1953" s="32">
        <f>ROUND(H1953/100*K1952,5)</f>
        <v>7.0827799999999996</v>
      </c>
    </row>
    <row r="1954" spans="1:27" x14ac:dyDescent="0.25">
      <c r="D1954" s="35" t="s">
        <v>755</v>
      </c>
      <c r="E1954" s="34"/>
      <c r="H1954" s="34"/>
      <c r="K1954" s="36">
        <f>SUM(K1952:K1953)</f>
        <v>42.496699999999997</v>
      </c>
    </row>
    <row r="1956" spans="1:27" ht="45" customHeight="1" x14ac:dyDescent="0.25">
      <c r="A1956" s="27" t="s">
        <v>1380</v>
      </c>
      <c r="B1956" s="27" t="s">
        <v>70</v>
      </c>
      <c r="C1956" s="28" t="s">
        <v>17</v>
      </c>
      <c r="D1956" s="7" t="s">
        <v>71</v>
      </c>
      <c r="E1956" s="6"/>
      <c r="F1956" s="6"/>
      <c r="G1956" s="28"/>
      <c r="H1956" s="29" t="s">
        <v>740</v>
      </c>
      <c r="I1956" s="5">
        <v>1</v>
      </c>
      <c r="J1956" s="4"/>
      <c r="K1956" s="30">
        <f>ROUND(K1970,2)</f>
        <v>101.5</v>
      </c>
      <c r="L1956" s="28"/>
      <c r="M1956" s="28"/>
      <c r="N1956" s="28"/>
      <c r="O1956" s="28"/>
      <c r="P1956" s="28"/>
      <c r="Q1956" s="28"/>
      <c r="R1956" s="28"/>
      <c r="S1956" s="28"/>
      <c r="T1956" s="28"/>
      <c r="U1956" s="28"/>
      <c r="V1956" s="28"/>
      <c r="W1956" s="28"/>
      <c r="X1956" s="28"/>
      <c r="Y1956" s="28"/>
      <c r="Z1956" s="28"/>
      <c r="AA1956" s="28"/>
    </row>
    <row r="1957" spans="1:27" x14ac:dyDescent="0.25">
      <c r="B1957" s="23" t="s">
        <v>758</v>
      </c>
    </row>
    <row r="1958" spans="1:27" x14ac:dyDescent="0.25">
      <c r="B1958" t="s">
        <v>817</v>
      </c>
      <c r="C1958" t="s">
        <v>712</v>
      </c>
      <c r="D1958" t="s">
        <v>818</v>
      </c>
      <c r="E1958" s="31">
        <v>0.25</v>
      </c>
      <c r="F1958" t="s">
        <v>761</v>
      </c>
      <c r="G1958" t="s">
        <v>749</v>
      </c>
      <c r="H1958" s="32">
        <v>32.25</v>
      </c>
      <c r="I1958" t="s">
        <v>750</v>
      </c>
      <c r="J1958" s="33">
        <f>ROUND(E1958/I1956* H1958,5)</f>
        <v>8.0625</v>
      </c>
      <c r="K1958" s="34"/>
    </row>
    <row r="1959" spans="1:27" x14ac:dyDescent="0.25">
      <c r="B1959" t="s">
        <v>815</v>
      </c>
      <c r="C1959" t="s">
        <v>712</v>
      </c>
      <c r="D1959" t="s">
        <v>816</v>
      </c>
      <c r="E1959" s="31">
        <v>0.25</v>
      </c>
      <c r="F1959" t="s">
        <v>761</v>
      </c>
      <c r="G1959" t="s">
        <v>749</v>
      </c>
      <c r="H1959" s="32">
        <v>27.71</v>
      </c>
      <c r="I1959" t="s">
        <v>750</v>
      </c>
      <c r="J1959" s="33">
        <f>ROUND(E1959/I1956* H1959,5)</f>
        <v>6.9275000000000002</v>
      </c>
      <c r="K1959" s="34"/>
    </row>
    <row r="1960" spans="1:27" x14ac:dyDescent="0.25">
      <c r="D1960" s="35" t="s">
        <v>764</v>
      </c>
      <c r="E1960" s="34"/>
      <c r="H1960" s="34"/>
      <c r="K1960" s="32">
        <f>SUM(J1958:J1959)</f>
        <v>14.99</v>
      </c>
    </row>
    <row r="1961" spans="1:27" x14ac:dyDescent="0.25">
      <c r="B1961" s="23" t="s">
        <v>765</v>
      </c>
      <c r="E1961" s="34"/>
      <c r="H1961" s="34"/>
      <c r="K1961" s="34"/>
    </row>
    <row r="1962" spans="1:27" x14ac:dyDescent="0.25">
      <c r="B1962" t="s">
        <v>1381</v>
      </c>
      <c r="C1962" t="s">
        <v>46</v>
      </c>
      <c r="D1962" t="s">
        <v>1382</v>
      </c>
      <c r="E1962" s="31">
        <v>0.4</v>
      </c>
      <c r="G1962" t="s">
        <v>749</v>
      </c>
      <c r="H1962" s="32">
        <v>3.73</v>
      </c>
      <c r="I1962" t="s">
        <v>750</v>
      </c>
      <c r="J1962" s="33">
        <f>ROUND(E1962* H1962,5)</f>
        <v>1.492</v>
      </c>
      <c r="K1962" s="34"/>
    </row>
    <row r="1963" spans="1:27" x14ac:dyDescent="0.25">
      <c r="B1963" t="s">
        <v>1383</v>
      </c>
      <c r="C1963" t="s">
        <v>46</v>
      </c>
      <c r="D1963" t="s">
        <v>1384</v>
      </c>
      <c r="E1963" s="31">
        <v>0.3</v>
      </c>
      <c r="G1963" t="s">
        <v>749</v>
      </c>
      <c r="H1963" s="32">
        <v>124.2</v>
      </c>
      <c r="I1963" t="s">
        <v>750</v>
      </c>
      <c r="J1963" s="33">
        <f>ROUND(E1963* H1963,5)</f>
        <v>37.26</v>
      </c>
      <c r="K1963" s="34"/>
    </row>
    <row r="1964" spans="1:27" x14ac:dyDescent="0.25">
      <c r="B1964" t="s">
        <v>1385</v>
      </c>
      <c r="C1964" t="s">
        <v>17</v>
      </c>
      <c r="D1964" t="s">
        <v>1386</v>
      </c>
      <c r="E1964" s="31">
        <v>1.02</v>
      </c>
      <c r="G1964" t="s">
        <v>749</v>
      </c>
      <c r="H1964" s="32">
        <v>30.02</v>
      </c>
      <c r="I1964" t="s">
        <v>750</v>
      </c>
      <c r="J1964" s="33">
        <f>ROUND(E1964* H1964,5)</f>
        <v>30.6204</v>
      </c>
      <c r="K1964" s="34"/>
    </row>
    <row r="1965" spans="1:27" x14ac:dyDescent="0.25">
      <c r="D1965" s="35" t="s">
        <v>768</v>
      </c>
      <c r="E1965" s="34"/>
      <c r="H1965" s="34"/>
      <c r="K1965" s="32">
        <f>SUM(J1962:J1964)</f>
        <v>69.372399999999999</v>
      </c>
    </row>
    <row r="1966" spans="1:27" x14ac:dyDescent="0.25">
      <c r="E1966" s="34"/>
      <c r="H1966" s="34"/>
      <c r="K1966" s="34"/>
    </row>
    <row r="1967" spans="1:27" x14ac:dyDescent="0.25">
      <c r="D1967" s="35" t="s">
        <v>770</v>
      </c>
      <c r="E1967" s="34"/>
      <c r="H1967" s="34">
        <v>1.5</v>
      </c>
      <c r="I1967" t="s">
        <v>754</v>
      </c>
      <c r="J1967">
        <f>ROUND(H1967/100*K1960,5)</f>
        <v>0.22484999999999999</v>
      </c>
      <c r="K1967" s="34"/>
    </row>
    <row r="1968" spans="1:27" x14ac:dyDescent="0.25">
      <c r="D1968" s="35" t="s">
        <v>752</v>
      </c>
      <c r="E1968" s="34"/>
      <c r="H1968" s="34"/>
      <c r="K1968" s="36">
        <f>SUM(J1957:J1967)</f>
        <v>84.587249999999997</v>
      </c>
    </row>
    <row r="1969" spans="1:27" x14ac:dyDescent="0.25">
      <c r="D1969" s="35" t="s">
        <v>753</v>
      </c>
      <c r="E1969" s="34"/>
      <c r="H1969" s="34">
        <v>20</v>
      </c>
      <c r="I1969" t="s">
        <v>754</v>
      </c>
      <c r="K1969" s="32">
        <f>ROUND(H1969/100*K1968,5)</f>
        <v>16.917449999999999</v>
      </c>
    </row>
    <row r="1970" spans="1:27" x14ac:dyDescent="0.25">
      <c r="D1970" s="35" t="s">
        <v>755</v>
      </c>
      <c r="E1970" s="34"/>
      <c r="H1970" s="34"/>
      <c r="K1970" s="36">
        <f>SUM(K1968:K1969)</f>
        <v>101.5047</v>
      </c>
    </row>
    <row r="1972" spans="1:27" ht="45" customHeight="1" x14ac:dyDescent="0.25">
      <c r="A1972" s="27" t="s">
        <v>1387</v>
      </c>
      <c r="B1972" s="27" t="s">
        <v>29</v>
      </c>
      <c r="C1972" s="28" t="s">
        <v>17</v>
      </c>
      <c r="D1972" s="7" t="s">
        <v>30</v>
      </c>
      <c r="E1972" s="6"/>
      <c r="F1972" s="6"/>
      <c r="G1972" s="28"/>
      <c r="H1972" s="29" t="s">
        <v>740</v>
      </c>
      <c r="I1972" s="5">
        <v>1</v>
      </c>
      <c r="J1972" s="4"/>
      <c r="K1972" s="30">
        <f>ROUND(K1986,2)</f>
        <v>124.7</v>
      </c>
      <c r="L1972" s="28"/>
      <c r="M1972" s="28"/>
      <c r="N1972" s="28"/>
      <c r="O1972" s="28"/>
      <c r="P1972" s="28"/>
      <c r="Q1972" s="28"/>
      <c r="R1972" s="28"/>
      <c r="S1972" s="28"/>
      <c r="T1972" s="28"/>
      <c r="U1972" s="28"/>
      <c r="V1972" s="28"/>
      <c r="W1972" s="28"/>
      <c r="X1972" s="28"/>
      <c r="Y1972" s="28"/>
      <c r="Z1972" s="28"/>
      <c r="AA1972" s="28"/>
    </row>
    <row r="1973" spans="1:27" x14ac:dyDescent="0.25">
      <c r="B1973" s="23" t="s">
        <v>758</v>
      </c>
    </row>
    <row r="1974" spans="1:27" x14ac:dyDescent="0.25">
      <c r="B1974" t="s">
        <v>815</v>
      </c>
      <c r="C1974" t="s">
        <v>712</v>
      </c>
      <c r="D1974" t="s">
        <v>816</v>
      </c>
      <c r="E1974" s="31">
        <v>0.3</v>
      </c>
      <c r="F1974" t="s">
        <v>761</v>
      </c>
      <c r="G1974" t="s">
        <v>749</v>
      </c>
      <c r="H1974" s="32">
        <v>27.71</v>
      </c>
      <c r="I1974" t="s">
        <v>750</v>
      </c>
      <c r="J1974" s="33">
        <f>ROUND(E1974/I1972* H1974,5)</f>
        <v>8.3130000000000006</v>
      </c>
      <c r="K1974" s="34"/>
    </row>
    <row r="1975" spans="1:27" x14ac:dyDescent="0.25">
      <c r="B1975" t="s">
        <v>817</v>
      </c>
      <c r="C1975" t="s">
        <v>712</v>
      </c>
      <c r="D1975" t="s">
        <v>818</v>
      </c>
      <c r="E1975" s="31">
        <v>0.3</v>
      </c>
      <c r="F1975" t="s">
        <v>761</v>
      </c>
      <c r="G1975" t="s">
        <v>749</v>
      </c>
      <c r="H1975" s="32">
        <v>32.25</v>
      </c>
      <c r="I1975" t="s">
        <v>750</v>
      </c>
      <c r="J1975" s="33">
        <f>ROUND(E1975/I1972* H1975,5)</f>
        <v>9.6750000000000007</v>
      </c>
      <c r="K1975" s="34"/>
    </row>
    <row r="1976" spans="1:27" x14ac:dyDescent="0.25">
      <c r="D1976" s="35" t="s">
        <v>764</v>
      </c>
      <c r="E1976" s="34"/>
      <c r="H1976" s="34"/>
      <c r="K1976" s="32">
        <f>SUM(J1974:J1975)</f>
        <v>17.988</v>
      </c>
    </row>
    <row r="1977" spans="1:27" x14ac:dyDescent="0.25">
      <c r="B1977" s="23" t="s">
        <v>765</v>
      </c>
      <c r="E1977" s="34"/>
      <c r="H1977" s="34"/>
      <c r="K1977" s="34"/>
    </row>
    <row r="1978" spans="1:27" x14ac:dyDescent="0.25">
      <c r="B1978" t="s">
        <v>841</v>
      </c>
      <c r="C1978" t="s">
        <v>17</v>
      </c>
      <c r="D1978" t="s">
        <v>842</v>
      </c>
      <c r="E1978" s="31">
        <v>1.02</v>
      </c>
      <c r="G1978" t="s">
        <v>749</v>
      </c>
      <c r="H1978" s="32">
        <v>34.99</v>
      </c>
      <c r="I1978" t="s">
        <v>750</v>
      </c>
      <c r="J1978" s="33">
        <f>ROUND(E1978* H1978,5)</f>
        <v>35.689799999999998</v>
      </c>
      <c r="K1978" s="34"/>
    </row>
    <row r="1979" spans="1:27" x14ac:dyDescent="0.25">
      <c r="B1979" t="s">
        <v>839</v>
      </c>
      <c r="C1979" t="s">
        <v>46</v>
      </c>
      <c r="D1979" t="s">
        <v>840</v>
      </c>
      <c r="E1979" s="31">
        <v>0.4</v>
      </c>
      <c r="G1979" t="s">
        <v>749</v>
      </c>
      <c r="H1979" s="32">
        <v>4.01</v>
      </c>
      <c r="I1979" t="s">
        <v>750</v>
      </c>
      <c r="J1979" s="33">
        <f>ROUND(E1979* H1979,5)</f>
        <v>1.6040000000000001</v>
      </c>
      <c r="K1979" s="34"/>
    </row>
    <row r="1980" spans="1:27" x14ac:dyDescent="0.25">
      <c r="B1980" t="s">
        <v>843</v>
      </c>
      <c r="C1980" t="s">
        <v>46</v>
      </c>
      <c r="D1980" t="s">
        <v>844</v>
      </c>
      <c r="E1980" s="31">
        <v>0.3</v>
      </c>
      <c r="G1980" t="s">
        <v>749</v>
      </c>
      <c r="H1980" s="32">
        <v>161.22</v>
      </c>
      <c r="I1980" t="s">
        <v>750</v>
      </c>
      <c r="J1980" s="33">
        <f>ROUND(E1980* H1980,5)</f>
        <v>48.366</v>
      </c>
      <c r="K1980" s="34"/>
    </row>
    <row r="1981" spans="1:27" x14ac:dyDescent="0.25">
      <c r="D1981" s="35" t="s">
        <v>768</v>
      </c>
      <c r="E1981" s="34"/>
      <c r="H1981" s="34"/>
      <c r="K1981" s="32">
        <f>SUM(J1978:J1980)</f>
        <v>85.65979999999999</v>
      </c>
    </row>
    <row r="1982" spans="1:27" x14ac:dyDescent="0.25">
      <c r="E1982" s="34"/>
      <c r="H1982" s="34"/>
      <c r="K1982" s="34"/>
    </row>
    <row r="1983" spans="1:27" x14ac:dyDescent="0.25">
      <c r="D1983" s="35" t="s">
        <v>770</v>
      </c>
      <c r="E1983" s="34"/>
      <c r="H1983" s="34">
        <v>1.5</v>
      </c>
      <c r="I1983" t="s">
        <v>754</v>
      </c>
      <c r="J1983">
        <f>ROUND(H1983/100*K1976,5)</f>
        <v>0.26982</v>
      </c>
      <c r="K1983" s="34"/>
    </row>
    <row r="1984" spans="1:27" x14ac:dyDescent="0.25">
      <c r="D1984" s="35" t="s">
        <v>752</v>
      </c>
      <c r="E1984" s="34"/>
      <c r="H1984" s="34"/>
      <c r="K1984" s="36">
        <f>SUM(J1973:J1983)</f>
        <v>103.91761999999999</v>
      </c>
    </row>
    <row r="1985" spans="1:27" x14ac:dyDescent="0.25">
      <c r="D1985" s="35" t="s">
        <v>753</v>
      </c>
      <c r="E1985" s="34"/>
      <c r="H1985" s="34">
        <v>20</v>
      </c>
      <c r="I1985" t="s">
        <v>754</v>
      </c>
      <c r="K1985" s="32">
        <f>ROUND(H1985/100*K1984,5)</f>
        <v>20.783519999999999</v>
      </c>
    </row>
    <row r="1986" spans="1:27" x14ac:dyDescent="0.25">
      <c r="D1986" s="35" t="s">
        <v>755</v>
      </c>
      <c r="E1986" s="34"/>
      <c r="H1986" s="34"/>
      <c r="K1986" s="36">
        <f>SUM(K1984:K1985)</f>
        <v>124.70113999999998</v>
      </c>
    </row>
    <row r="1988" spans="1:27" ht="45" customHeight="1" x14ac:dyDescent="0.25">
      <c r="A1988" s="27" t="s">
        <v>1388</v>
      </c>
      <c r="B1988" s="27" t="s">
        <v>185</v>
      </c>
      <c r="C1988" s="28" t="s">
        <v>17</v>
      </c>
      <c r="D1988" s="7" t="s">
        <v>186</v>
      </c>
      <c r="E1988" s="6"/>
      <c r="F1988" s="6"/>
      <c r="G1988" s="28"/>
      <c r="H1988" s="29" t="s">
        <v>740</v>
      </c>
      <c r="I1988" s="5">
        <v>1</v>
      </c>
      <c r="J1988" s="4"/>
      <c r="K1988" s="30">
        <f>ROUND(K2000,2)</f>
        <v>951.61</v>
      </c>
      <c r="L1988" s="28"/>
      <c r="M1988" s="28"/>
      <c r="N1988" s="28"/>
      <c r="O1988" s="28"/>
      <c r="P1988" s="28"/>
      <c r="Q1988" s="28"/>
      <c r="R1988" s="28"/>
      <c r="S1988" s="28"/>
      <c r="T1988" s="28"/>
      <c r="U1988" s="28"/>
      <c r="V1988" s="28"/>
      <c r="W1988" s="28"/>
      <c r="X1988" s="28"/>
      <c r="Y1988" s="28"/>
      <c r="Z1988" s="28"/>
      <c r="AA1988" s="28"/>
    </row>
    <row r="1989" spans="1:27" x14ac:dyDescent="0.25">
      <c r="B1989" s="23" t="s">
        <v>758</v>
      </c>
    </row>
    <row r="1990" spans="1:27" x14ac:dyDescent="0.25">
      <c r="B1990" t="s">
        <v>815</v>
      </c>
      <c r="C1990" t="s">
        <v>712</v>
      </c>
      <c r="D1990" t="s">
        <v>816</v>
      </c>
      <c r="E1990" s="31">
        <v>3.5</v>
      </c>
      <c r="F1990" t="s">
        <v>761</v>
      </c>
      <c r="G1990" t="s">
        <v>749</v>
      </c>
      <c r="H1990" s="32">
        <v>27.71</v>
      </c>
      <c r="I1990" t="s">
        <v>750</v>
      </c>
      <c r="J1990" s="33">
        <f>ROUND(E1990/I1988* H1990,5)</f>
        <v>96.984999999999999</v>
      </c>
      <c r="K1990" s="34"/>
    </row>
    <row r="1991" spans="1:27" x14ac:dyDescent="0.25">
      <c r="B1991" t="s">
        <v>817</v>
      </c>
      <c r="C1991" t="s">
        <v>712</v>
      </c>
      <c r="D1991" t="s">
        <v>818</v>
      </c>
      <c r="E1991" s="31">
        <v>3.5</v>
      </c>
      <c r="F1991" t="s">
        <v>761</v>
      </c>
      <c r="G1991" t="s">
        <v>749</v>
      </c>
      <c r="H1991" s="32">
        <v>32.25</v>
      </c>
      <c r="I1991" t="s">
        <v>750</v>
      </c>
      <c r="J1991" s="33">
        <f>ROUND(E1991/I1988* H1991,5)</f>
        <v>112.875</v>
      </c>
      <c r="K1991" s="34"/>
    </row>
    <row r="1992" spans="1:27" x14ac:dyDescent="0.25">
      <c r="D1992" s="35" t="s">
        <v>764</v>
      </c>
      <c r="E1992" s="34"/>
      <c r="H1992" s="34"/>
      <c r="K1992" s="32">
        <f>SUM(J1990:J1991)</f>
        <v>209.86</v>
      </c>
    </row>
    <row r="1993" spans="1:27" x14ac:dyDescent="0.25">
      <c r="B1993" s="23" t="s">
        <v>765</v>
      </c>
      <c r="E1993" s="34"/>
      <c r="H1993" s="34"/>
      <c r="K1993" s="34"/>
    </row>
    <row r="1994" spans="1:27" x14ac:dyDescent="0.25">
      <c r="B1994" t="s">
        <v>1389</v>
      </c>
      <c r="C1994" t="s">
        <v>46</v>
      </c>
      <c r="D1994" t="s">
        <v>1390</v>
      </c>
      <c r="E1994" s="31">
        <v>1</v>
      </c>
      <c r="G1994" t="s">
        <v>749</v>
      </c>
      <c r="H1994" s="32">
        <v>580</v>
      </c>
      <c r="I1994" t="s">
        <v>750</v>
      </c>
      <c r="J1994" s="33">
        <f>ROUND(E1994* H1994,5)</f>
        <v>580</v>
      </c>
      <c r="K1994" s="34"/>
    </row>
    <row r="1995" spans="1:27" x14ac:dyDescent="0.25">
      <c r="D1995" s="35" t="s">
        <v>768</v>
      </c>
      <c r="E1995" s="34"/>
      <c r="H1995" s="34"/>
      <c r="K1995" s="32">
        <f>SUM(J1994:J1994)</f>
        <v>580</v>
      </c>
    </row>
    <row r="1996" spans="1:27" x14ac:dyDescent="0.25">
      <c r="E1996" s="34"/>
      <c r="H1996" s="34"/>
      <c r="K1996" s="34"/>
    </row>
    <row r="1997" spans="1:27" x14ac:dyDescent="0.25">
      <c r="D1997" s="35" t="s">
        <v>770</v>
      </c>
      <c r="E1997" s="34"/>
      <c r="H1997" s="34">
        <v>1.5</v>
      </c>
      <c r="I1997" t="s">
        <v>754</v>
      </c>
      <c r="J1997">
        <f>ROUND(H1997/100*K1992,5)</f>
        <v>3.1478999999999999</v>
      </c>
      <c r="K1997" s="34"/>
    </row>
    <row r="1998" spans="1:27" x14ac:dyDescent="0.25">
      <c r="D1998" s="35" t="s">
        <v>752</v>
      </c>
      <c r="E1998" s="34"/>
      <c r="H1998" s="34"/>
      <c r="K1998" s="36">
        <f>SUM(J1989:J1997)</f>
        <v>793.00790000000006</v>
      </c>
    </row>
    <row r="1999" spans="1:27" x14ac:dyDescent="0.25">
      <c r="D1999" s="35" t="s">
        <v>753</v>
      </c>
      <c r="E1999" s="34"/>
      <c r="H1999" s="34">
        <v>20</v>
      </c>
      <c r="I1999" t="s">
        <v>754</v>
      </c>
      <c r="K1999" s="32">
        <f>ROUND(H1999/100*K1998,5)</f>
        <v>158.60158000000001</v>
      </c>
    </row>
    <row r="2000" spans="1:27" x14ac:dyDescent="0.25">
      <c r="D2000" s="35" t="s">
        <v>755</v>
      </c>
      <c r="E2000" s="34"/>
      <c r="H2000" s="34"/>
      <c r="K2000" s="36">
        <f>SUM(K1998:K1999)</f>
        <v>951.60948000000008</v>
      </c>
    </row>
    <row r="2002" spans="1:27" ht="45" customHeight="1" x14ac:dyDescent="0.25">
      <c r="A2002" s="27" t="s">
        <v>1391</v>
      </c>
      <c r="B2002" s="27" t="s">
        <v>567</v>
      </c>
      <c r="C2002" s="28" t="s">
        <v>17</v>
      </c>
      <c r="D2002" s="7" t="s">
        <v>568</v>
      </c>
      <c r="E2002" s="6"/>
      <c r="F2002" s="6"/>
      <c r="G2002" s="28"/>
      <c r="H2002" s="29" t="s">
        <v>740</v>
      </c>
      <c r="I2002" s="5">
        <v>1</v>
      </c>
      <c r="J2002" s="4"/>
      <c r="K2002" s="30">
        <f>ROUND(K2015,2)</f>
        <v>28.41</v>
      </c>
      <c r="L2002" s="28"/>
      <c r="M2002" s="28"/>
      <c r="N2002" s="28"/>
      <c r="O2002" s="28"/>
      <c r="P2002" s="28"/>
      <c r="Q2002" s="28"/>
      <c r="R2002" s="28"/>
      <c r="S2002" s="28"/>
      <c r="T2002" s="28"/>
      <c r="U2002" s="28"/>
      <c r="V2002" s="28"/>
      <c r="W2002" s="28"/>
      <c r="X2002" s="28"/>
      <c r="Y2002" s="28"/>
      <c r="Z2002" s="28"/>
      <c r="AA2002" s="28"/>
    </row>
    <row r="2003" spans="1:27" x14ac:dyDescent="0.25">
      <c r="B2003" s="23" t="s">
        <v>758</v>
      </c>
    </row>
    <row r="2004" spans="1:27" x14ac:dyDescent="0.25">
      <c r="B2004" t="s">
        <v>1392</v>
      </c>
      <c r="C2004" t="s">
        <v>1393</v>
      </c>
      <c r="D2004" t="s">
        <v>1394</v>
      </c>
      <c r="E2004" s="31">
        <v>0.35</v>
      </c>
      <c r="F2004" t="s">
        <v>761</v>
      </c>
      <c r="G2004" t="s">
        <v>749</v>
      </c>
      <c r="H2004" s="32">
        <v>37.82</v>
      </c>
      <c r="I2004" t="s">
        <v>750</v>
      </c>
      <c r="J2004" s="33">
        <f>ROUND(E2004/I2002* H2004,5)</f>
        <v>13.237</v>
      </c>
      <c r="K2004" s="34"/>
    </row>
    <row r="2005" spans="1:27" x14ac:dyDescent="0.25">
      <c r="D2005" s="35" t="s">
        <v>764</v>
      </c>
      <c r="E2005" s="34"/>
      <c r="H2005" s="34"/>
      <c r="K2005" s="32">
        <f>SUM(J2004:J2004)</f>
        <v>13.237</v>
      </c>
    </row>
    <row r="2006" spans="1:27" x14ac:dyDescent="0.25">
      <c r="B2006" s="23" t="s">
        <v>765</v>
      </c>
      <c r="E2006" s="34"/>
      <c r="H2006" s="34"/>
      <c r="K2006" s="34"/>
    </row>
    <row r="2007" spans="1:27" x14ac:dyDescent="0.25">
      <c r="B2007" t="s">
        <v>1395</v>
      </c>
      <c r="C2007" t="s">
        <v>17</v>
      </c>
      <c r="D2007" t="s">
        <v>1396</v>
      </c>
      <c r="E2007" s="31">
        <v>1</v>
      </c>
      <c r="G2007" t="s">
        <v>749</v>
      </c>
      <c r="H2007" s="32">
        <v>2.97</v>
      </c>
      <c r="I2007" t="s">
        <v>750</v>
      </c>
      <c r="J2007" s="33">
        <f>ROUND(E2007* H2007,5)</f>
        <v>2.97</v>
      </c>
      <c r="K2007" s="34"/>
    </row>
    <row r="2008" spans="1:27" x14ac:dyDescent="0.25">
      <c r="B2008">
        <v>76145</v>
      </c>
      <c r="C2008" t="s">
        <v>17</v>
      </c>
      <c r="D2008" t="s">
        <v>1397</v>
      </c>
      <c r="E2008" s="31">
        <v>1</v>
      </c>
      <c r="G2008" t="s">
        <v>749</v>
      </c>
      <c r="H2008" s="32">
        <v>5.36</v>
      </c>
      <c r="I2008" t="s">
        <v>750</v>
      </c>
      <c r="J2008" s="33">
        <f>ROUND(E2008* H2008,5)</f>
        <v>5.36</v>
      </c>
      <c r="K2008" s="34"/>
    </row>
    <row r="2009" spans="1:27" x14ac:dyDescent="0.25">
      <c r="D2009" s="35" t="s">
        <v>768</v>
      </c>
      <c r="E2009" s="34"/>
      <c r="H2009" s="34"/>
      <c r="K2009" s="32">
        <f>SUM(J2007:J2008)</f>
        <v>8.33</v>
      </c>
    </row>
    <row r="2010" spans="1:27" x14ac:dyDescent="0.25">
      <c r="B2010" s="23" t="s">
        <v>747</v>
      </c>
      <c r="E2010" s="34"/>
      <c r="H2010" s="34"/>
      <c r="K2010" s="34"/>
    </row>
    <row r="2011" spans="1:27" x14ac:dyDescent="0.25">
      <c r="B2011">
        <v>44664</v>
      </c>
      <c r="C2011" t="s">
        <v>754</v>
      </c>
      <c r="D2011" t="s">
        <v>1398</v>
      </c>
      <c r="E2011" s="31">
        <v>1.6E-2</v>
      </c>
      <c r="G2011" t="s">
        <v>749</v>
      </c>
      <c r="H2011" s="32">
        <v>131.53</v>
      </c>
      <c r="I2011" t="s">
        <v>750</v>
      </c>
      <c r="J2011" s="33">
        <f>ROUND(E2011* H2011,5)</f>
        <v>2.1044800000000001</v>
      </c>
      <c r="K2011" s="34"/>
    </row>
    <row r="2012" spans="1:27" x14ac:dyDescent="0.25">
      <c r="D2012" s="35" t="s">
        <v>751</v>
      </c>
      <c r="E2012" s="34"/>
      <c r="H2012" s="34"/>
      <c r="K2012" s="32">
        <f>SUM(J2011:J2011)</f>
        <v>2.1044800000000001</v>
      </c>
    </row>
    <row r="2013" spans="1:27" x14ac:dyDescent="0.25">
      <c r="D2013" s="35" t="s">
        <v>752</v>
      </c>
      <c r="E2013" s="34"/>
      <c r="H2013" s="34"/>
      <c r="K2013" s="36">
        <f>SUM(J2003:J2012)</f>
        <v>23.671479999999999</v>
      </c>
    </row>
    <row r="2014" spans="1:27" x14ac:dyDescent="0.25">
      <c r="D2014" s="35" t="s">
        <v>753</v>
      </c>
      <c r="E2014" s="34"/>
      <c r="H2014" s="34">
        <v>20</v>
      </c>
      <c r="I2014" t="s">
        <v>754</v>
      </c>
      <c r="K2014" s="32">
        <f>ROUND(H2014/100*K2013,5)</f>
        <v>4.7343000000000002</v>
      </c>
    </row>
    <row r="2015" spans="1:27" x14ac:dyDescent="0.25">
      <c r="D2015" s="35" t="s">
        <v>755</v>
      </c>
      <c r="E2015" s="34"/>
      <c r="H2015" s="34"/>
      <c r="K2015" s="36">
        <f>SUM(K2013:K2014)</f>
        <v>28.40578</v>
      </c>
    </row>
    <row r="2017" spans="1:27" ht="45" customHeight="1" x14ac:dyDescent="0.25">
      <c r="A2017" s="27" t="s">
        <v>1399</v>
      </c>
      <c r="B2017" s="27" t="s">
        <v>569</v>
      </c>
      <c r="C2017" s="28" t="s">
        <v>17</v>
      </c>
      <c r="D2017" s="7" t="s">
        <v>570</v>
      </c>
      <c r="E2017" s="6"/>
      <c r="F2017" s="6"/>
      <c r="G2017" s="28"/>
      <c r="H2017" s="29" t="s">
        <v>740</v>
      </c>
      <c r="I2017" s="5">
        <v>1</v>
      </c>
      <c r="J2017" s="4"/>
      <c r="K2017" s="30">
        <f>ROUND(K2030,2)</f>
        <v>30.02</v>
      </c>
      <c r="L2017" s="28"/>
      <c r="M2017" s="28"/>
      <c r="N2017" s="28"/>
      <c r="O2017" s="28"/>
      <c r="P2017" s="28"/>
      <c r="Q2017" s="28"/>
      <c r="R2017" s="28"/>
      <c r="S2017" s="28"/>
      <c r="T2017" s="28"/>
      <c r="U2017" s="28"/>
      <c r="V2017" s="28"/>
      <c r="W2017" s="28"/>
      <c r="X2017" s="28"/>
      <c r="Y2017" s="28"/>
      <c r="Z2017" s="28"/>
      <c r="AA2017" s="28"/>
    </row>
    <row r="2018" spans="1:27" x14ac:dyDescent="0.25">
      <c r="B2018" s="23" t="s">
        <v>758</v>
      </c>
    </row>
    <row r="2019" spans="1:27" x14ac:dyDescent="0.25">
      <c r="B2019" t="s">
        <v>1392</v>
      </c>
      <c r="C2019" t="s">
        <v>1393</v>
      </c>
      <c r="D2019" t="s">
        <v>1394</v>
      </c>
      <c r="E2019" s="31">
        <v>0.35</v>
      </c>
      <c r="F2019" t="s">
        <v>761</v>
      </c>
      <c r="G2019" t="s">
        <v>749</v>
      </c>
      <c r="H2019" s="32">
        <v>37.82</v>
      </c>
      <c r="I2019" t="s">
        <v>750</v>
      </c>
      <c r="J2019" s="33">
        <f>ROUND(E2019/I2017* H2019,5)</f>
        <v>13.237</v>
      </c>
      <c r="K2019" s="34"/>
    </row>
    <row r="2020" spans="1:27" x14ac:dyDescent="0.25">
      <c r="D2020" s="35" t="s">
        <v>764</v>
      </c>
      <c r="E2020" s="34"/>
      <c r="H2020" s="34"/>
      <c r="K2020" s="32">
        <f>SUM(J2019:J2019)</f>
        <v>13.237</v>
      </c>
    </row>
    <row r="2021" spans="1:27" x14ac:dyDescent="0.25">
      <c r="B2021" s="23" t="s">
        <v>765</v>
      </c>
      <c r="E2021" s="34"/>
      <c r="H2021" s="34"/>
      <c r="K2021" s="34"/>
    </row>
    <row r="2022" spans="1:27" x14ac:dyDescent="0.25">
      <c r="B2022" t="s">
        <v>1400</v>
      </c>
      <c r="C2022" t="s">
        <v>17</v>
      </c>
      <c r="D2022" t="s">
        <v>1401</v>
      </c>
      <c r="E2022" s="31">
        <v>1</v>
      </c>
      <c r="G2022" t="s">
        <v>749</v>
      </c>
      <c r="H2022" s="32">
        <v>3.22</v>
      </c>
      <c r="I2022" t="s">
        <v>750</v>
      </c>
      <c r="J2022" s="33">
        <f>ROUND(E2022* H2022,5)</f>
        <v>3.22</v>
      </c>
      <c r="K2022" s="34"/>
    </row>
    <row r="2023" spans="1:27" x14ac:dyDescent="0.25">
      <c r="B2023">
        <v>149267</v>
      </c>
      <c r="C2023" t="s">
        <v>17</v>
      </c>
      <c r="D2023" t="s">
        <v>1402</v>
      </c>
      <c r="E2023" s="31">
        <v>1</v>
      </c>
      <c r="G2023" t="s">
        <v>749</v>
      </c>
      <c r="H2023" s="32">
        <v>6.98</v>
      </c>
      <c r="I2023" t="s">
        <v>750</v>
      </c>
      <c r="J2023" s="33">
        <f>ROUND(E2023* H2023,5)</f>
        <v>6.98</v>
      </c>
      <c r="K2023" s="34"/>
    </row>
    <row r="2024" spans="1:27" x14ac:dyDescent="0.25">
      <c r="D2024" s="35" t="s">
        <v>768</v>
      </c>
      <c r="E2024" s="34"/>
      <c r="H2024" s="34"/>
      <c r="K2024" s="32">
        <f>SUM(J2022:J2023)</f>
        <v>10.200000000000001</v>
      </c>
    </row>
    <row r="2025" spans="1:27" x14ac:dyDescent="0.25">
      <c r="B2025" s="23" t="s">
        <v>747</v>
      </c>
      <c r="E2025" s="34"/>
      <c r="H2025" s="34"/>
      <c r="K2025" s="34"/>
    </row>
    <row r="2026" spans="1:27" x14ac:dyDescent="0.25">
      <c r="B2026">
        <v>44664</v>
      </c>
      <c r="C2026" t="s">
        <v>754</v>
      </c>
      <c r="D2026" t="s">
        <v>1398</v>
      </c>
      <c r="E2026" s="31">
        <v>1.2E-2</v>
      </c>
      <c r="G2026" t="s">
        <v>749</v>
      </c>
      <c r="H2026" s="32">
        <v>131.53</v>
      </c>
      <c r="I2026" t="s">
        <v>750</v>
      </c>
      <c r="J2026" s="33">
        <f>ROUND(E2026* H2026,5)</f>
        <v>1.57836</v>
      </c>
      <c r="K2026" s="34"/>
    </row>
    <row r="2027" spans="1:27" x14ac:dyDescent="0.25">
      <c r="D2027" s="35" t="s">
        <v>751</v>
      </c>
      <c r="E2027" s="34"/>
      <c r="H2027" s="34"/>
      <c r="K2027" s="32">
        <f>SUM(J2026:J2026)</f>
        <v>1.57836</v>
      </c>
    </row>
    <row r="2028" spans="1:27" x14ac:dyDescent="0.25">
      <c r="D2028" s="35" t="s">
        <v>752</v>
      </c>
      <c r="E2028" s="34"/>
      <c r="H2028" s="34"/>
      <c r="K2028" s="36">
        <f>SUM(J2018:J2027)</f>
        <v>25.015360000000001</v>
      </c>
    </row>
    <row r="2029" spans="1:27" x14ac:dyDescent="0.25">
      <c r="D2029" s="35" t="s">
        <v>753</v>
      </c>
      <c r="E2029" s="34"/>
      <c r="H2029" s="34">
        <v>20</v>
      </c>
      <c r="I2029" t="s">
        <v>754</v>
      </c>
      <c r="K2029" s="32">
        <f>ROUND(H2029/100*K2028,5)</f>
        <v>5.0030700000000001</v>
      </c>
    </row>
    <row r="2030" spans="1:27" x14ac:dyDescent="0.25">
      <c r="D2030" s="35" t="s">
        <v>755</v>
      </c>
      <c r="E2030" s="34"/>
      <c r="H2030" s="34"/>
      <c r="K2030" s="36">
        <f>SUM(K2028:K2029)</f>
        <v>30.018430000000002</v>
      </c>
    </row>
    <row r="2032" spans="1:27" ht="45" customHeight="1" x14ac:dyDescent="0.25">
      <c r="A2032" s="27" t="s">
        <v>1403</v>
      </c>
      <c r="B2032" s="27" t="s">
        <v>571</v>
      </c>
      <c r="C2032" s="28" t="s">
        <v>17</v>
      </c>
      <c r="D2032" s="7" t="s">
        <v>572</v>
      </c>
      <c r="E2032" s="6"/>
      <c r="F2032" s="6"/>
      <c r="G2032" s="28"/>
      <c r="H2032" s="29" t="s">
        <v>740</v>
      </c>
      <c r="I2032" s="5">
        <v>1</v>
      </c>
      <c r="J2032" s="4"/>
      <c r="K2032" s="30">
        <f>ROUND(K2045,2)</f>
        <v>33.72</v>
      </c>
      <c r="L2032" s="28"/>
      <c r="M2032" s="28"/>
      <c r="N2032" s="28"/>
      <c r="O2032" s="28"/>
      <c r="P2032" s="28"/>
      <c r="Q2032" s="28"/>
      <c r="R2032" s="28"/>
      <c r="S2032" s="28"/>
      <c r="T2032" s="28"/>
      <c r="U2032" s="28"/>
      <c r="V2032" s="28"/>
      <c r="W2032" s="28"/>
      <c r="X2032" s="28"/>
      <c r="Y2032" s="28"/>
      <c r="Z2032" s="28"/>
      <c r="AA2032" s="28"/>
    </row>
    <row r="2033" spans="1:27" x14ac:dyDescent="0.25">
      <c r="B2033" s="23" t="s">
        <v>758</v>
      </c>
    </row>
    <row r="2034" spans="1:27" x14ac:dyDescent="0.25">
      <c r="B2034" t="s">
        <v>1392</v>
      </c>
      <c r="C2034" t="s">
        <v>1393</v>
      </c>
      <c r="D2034" t="s">
        <v>1394</v>
      </c>
      <c r="E2034" s="31">
        <v>0.35</v>
      </c>
      <c r="F2034" t="s">
        <v>761</v>
      </c>
      <c r="G2034" t="s">
        <v>749</v>
      </c>
      <c r="H2034" s="32">
        <v>37.82</v>
      </c>
      <c r="I2034" t="s">
        <v>750</v>
      </c>
      <c r="J2034" s="33">
        <f>ROUND(E2034/I2032* H2034,5)</f>
        <v>13.237</v>
      </c>
      <c r="K2034" s="34"/>
    </row>
    <row r="2035" spans="1:27" x14ac:dyDescent="0.25">
      <c r="D2035" s="35" t="s">
        <v>764</v>
      </c>
      <c r="E2035" s="34"/>
      <c r="H2035" s="34"/>
      <c r="K2035" s="32">
        <f>SUM(J2034:J2034)</f>
        <v>13.237</v>
      </c>
    </row>
    <row r="2036" spans="1:27" x14ac:dyDescent="0.25">
      <c r="B2036" s="23" t="s">
        <v>765</v>
      </c>
      <c r="E2036" s="34"/>
      <c r="H2036" s="34"/>
      <c r="K2036" s="34"/>
    </row>
    <row r="2037" spans="1:27" x14ac:dyDescent="0.25">
      <c r="B2037">
        <v>76146</v>
      </c>
      <c r="C2037" t="s">
        <v>17</v>
      </c>
      <c r="D2037" t="s">
        <v>1404</v>
      </c>
      <c r="E2037" s="31">
        <v>1</v>
      </c>
      <c r="G2037" t="s">
        <v>749</v>
      </c>
      <c r="H2037" s="32">
        <v>9.1300000000000008</v>
      </c>
      <c r="I2037" t="s">
        <v>750</v>
      </c>
      <c r="J2037" s="33">
        <f>ROUND(E2037* H2037,5)</f>
        <v>9.1300000000000008</v>
      </c>
      <c r="K2037" s="34"/>
    </row>
    <row r="2038" spans="1:27" x14ac:dyDescent="0.25">
      <c r="B2038" t="s">
        <v>1405</v>
      </c>
      <c r="C2038" t="s">
        <v>17</v>
      </c>
      <c r="D2038" t="s">
        <v>1406</v>
      </c>
      <c r="E2038" s="31">
        <v>1</v>
      </c>
      <c r="G2038" t="s">
        <v>749</v>
      </c>
      <c r="H2038" s="32">
        <v>2.97</v>
      </c>
      <c r="I2038" t="s">
        <v>750</v>
      </c>
      <c r="J2038" s="33">
        <f>ROUND(E2038* H2038,5)</f>
        <v>2.97</v>
      </c>
      <c r="K2038" s="34"/>
    </row>
    <row r="2039" spans="1:27" x14ac:dyDescent="0.25">
      <c r="D2039" s="35" t="s">
        <v>768</v>
      </c>
      <c r="E2039" s="34"/>
      <c r="H2039" s="34"/>
      <c r="K2039" s="32">
        <f>SUM(J2037:J2038)</f>
        <v>12.100000000000001</v>
      </c>
    </row>
    <row r="2040" spans="1:27" x14ac:dyDescent="0.25">
      <c r="B2040" s="23" t="s">
        <v>747</v>
      </c>
      <c r="E2040" s="34"/>
      <c r="H2040" s="34"/>
      <c r="K2040" s="34"/>
    </row>
    <row r="2041" spans="1:27" x14ac:dyDescent="0.25">
      <c r="B2041">
        <v>44664</v>
      </c>
      <c r="C2041" t="s">
        <v>754</v>
      </c>
      <c r="D2041" t="s">
        <v>1398</v>
      </c>
      <c r="E2041" s="31">
        <v>2.1000000000000001E-2</v>
      </c>
      <c r="G2041" t="s">
        <v>749</v>
      </c>
      <c r="H2041" s="32">
        <v>131.53</v>
      </c>
      <c r="I2041" t="s">
        <v>750</v>
      </c>
      <c r="J2041" s="33">
        <f>ROUND(E2041* H2041,5)</f>
        <v>2.76213</v>
      </c>
      <c r="K2041" s="34"/>
    </row>
    <row r="2042" spans="1:27" x14ac:dyDescent="0.25">
      <c r="D2042" s="35" t="s">
        <v>751</v>
      </c>
      <c r="E2042" s="34"/>
      <c r="H2042" s="34"/>
      <c r="K2042" s="32">
        <f>SUM(J2041:J2041)</f>
        <v>2.76213</v>
      </c>
    </row>
    <row r="2043" spans="1:27" x14ac:dyDescent="0.25">
      <c r="D2043" s="35" t="s">
        <v>752</v>
      </c>
      <c r="E2043" s="34"/>
      <c r="H2043" s="34"/>
      <c r="K2043" s="36">
        <f>SUM(J2033:J2042)</f>
        <v>28.099129999999999</v>
      </c>
    </row>
    <row r="2044" spans="1:27" x14ac:dyDescent="0.25">
      <c r="D2044" s="35" t="s">
        <v>753</v>
      </c>
      <c r="E2044" s="34"/>
      <c r="H2044" s="34">
        <v>20</v>
      </c>
      <c r="I2044" t="s">
        <v>754</v>
      </c>
      <c r="K2044" s="32">
        <f>ROUND(H2044/100*K2043,5)</f>
        <v>5.6198300000000003</v>
      </c>
    </row>
    <row r="2045" spans="1:27" x14ac:dyDescent="0.25">
      <c r="D2045" s="35" t="s">
        <v>755</v>
      </c>
      <c r="E2045" s="34"/>
      <c r="H2045" s="34"/>
      <c r="K2045" s="36">
        <f>SUM(K2043:K2044)</f>
        <v>33.718959999999996</v>
      </c>
    </row>
    <row r="2047" spans="1:27" ht="45" customHeight="1" x14ac:dyDescent="0.25">
      <c r="A2047" s="27" t="s">
        <v>1407</v>
      </c>
      <c r="B2047" s="27" t="s">
        <v>573</v>
      </c>
      <c r="C2047" s="28" t="s">
        <v>17</v>
      </c>
      <c r="D2047" s="7" t="s">
        <v>574</v>
      </c>
      <c r="E2047" s="6"/>
      <c r="F2047" s="6"/>
      <c r="G2047" s="28"/>
      <c r="H2047" s="29" t="s">
        <v>740</v>
      </c>
      <c r="I2047" s="5">
        <v>1</v>
      </c>
      <c r="J2047" s="4"/>
      <c r="K2047" s="30">
        <f>ROUND(K2060,2)</f>
        <v>38.1</v>
      </c>
      <c r="L2047" s="28"/>
      <c r="M2047" s="28"/>
      <c r="N2047" s="28"/>
      <c r="O2047" s="28"/>
      <c r="P2047" s="28"/>
      <c r="Q2047" s="28"/>
      <c r="R2047" s="28"/>
      <c r="S2047" s="28"/>
      <c r="T2047" s="28"/>
      <c r="U2047" s="28"/>
      <c r="V2047" s="28"/>
      <c r="W2047" s="28"/>
      <c r="X2047" s="28"/>
      <c r="Y2047" s="28"/>
      <c r="Z2047" s="28"/>
      <c r="AA2047" s="28"/>
    </row>
    <row r="2048" spans="1:27" x14ac:dyDescent="0.25">
      <c r="B2048" s="23" t="s">
        <v>758</v>
      </c>
    </row>
    <row r="2049" spans="1:27" x14ac:dyDescent="0.25">
      <c r="B2049" t="s">
        <v>1392</v>
      </c>
      <c r="C2049" t="s">
        <v>1393</v>
      </c>
      <c r="D2049" t="s">
        <v>1394</v>
      </c>
      <c r="E2049" s="31">
        <v>0.35</v>
      </c>
      <c r="F2049" t="s">
        <v>761</v>
      </c>
      <c r="G2049" t="s">
        <v>749</v>
      </c>
      <c r="H2049" s="32">
        <v>37.82</v>
      </c>
      <c r="I2049" t="s">
        <v>750</v>
      </c>
      <c r="J2049" s="33">
        <f>ROUND(E2049/I2047* H2049,5)</f>
        <v>13.237</v>
      </c>
      <c r="K2049" s="34"/>
    </row>
    <row r="2050" spans="1:27" x14ac:dyDescent="0.25">
      <c r="D2050" s="35" t="s">
        <v>764</v>
      </c>
      <c r="E2050" s="34"/>
      <c r="H2050" s="34"/>
      <c r="K2050" s="32">
        <f>SUM(J2049:J2049)</f>
        <v>13.237</v>
      </c>
    </row>
    <row r="2051" spans="1:27" x14ac:dyDescent="0.25">
      <c r="B2051" s="23" t="s">
        <v>765</v>
      </c>
      <c r="E2051" s="34"/>
      <c r="H2051" s="34"/>
      <c r="K2051" s="34"/>
    </row>
    <row r="2052" spans="1:27" x14ac:dyDescent="0.25">
      <c r="B2052">
        <v>76147</v>
      </c>
      <c r="C2052" t="s">
        <v>17</v>
      </c>
      <c r="D2052" t="s">
        <v>1408</v>
      </c>
      <c r="E2052" s="31">
        <v>1</v>
      </c>
      <c r="G2052" t="s">
        <v>749</v>
      </c>
      <c r="H2052" s="32">
        <v>10.77</v>
      </c>
      <c r="I2052" t="s">
        <v>750</v>
      </c>
      <c r="J2052" s="33">
        <f>ROUND(E2052* H2052,5)</f>
        <v>10.77</v>
      </c>
      <c r="K2052" s="34"/>
    </row>
    <row r="2053" spans="1:27" x14ac:dyDescent="0.25">
      <c r="B2053" t="s">
        <v>1409</v>
      </c>
      <c r="C2053" t="s">
        <v>17</v>
      </c>
      <c r="D2053" t="s">
        <v>1410</v>
      </c>
      <c r="E2053" s="31">
        <v>1</v>
      </c>
      <c r="G2053" t="s">
        <v>749</v>
      </c>
      <c r="H2053" s="32">
        <v>4.8600000000000003</v>
      </c>
      <c r="I2053" t="s">
        <v>750</v>
      </c>
      <c r="J2053" s="33">
        <f>ROUND(E2053* H2053,5)</f>
        <v>4.8600000000000003</v>
      </c>
      <c r="K2053" s="34"/>
    </row>
    <row r="2054" spans="1:27" x14ac:dyDescent="0.25">
      <c r="D2054" s="35" t="s">
        <v>768</v>
      </c>
      <c r="E2054" s="34"/>
      <c r="H2054" s="34"/>
      <c r="K2054" s="32">
        <f>SUM(J2052:J2053)</f>
        <v>15.629999999999999</v>
      </c>
    </row>
    <row r="2055" spans="1:27" x14ac:dyDescent="0.25">
      <c r="B2055" s="23" t="s">
        <v>747</v>
      </c>
      <c r="E2055" s="34"/>
      <c r="H2055" s="34"/>
      <c r="K2055" s="34"/>
    </row>
    <row r="2056" spans="1:27" x14ac:dyDescent="0.25">
      <c r="B2056" t="s">
        <v>1411</v>
      </c>
      <c r="C2056" t="s">
        <v>754</v>
      </c>
      <c r="D2056" t="s">
        <v>1412</v>
      </c>
      <c r="E2056" s="31">
        <v>2.1899999999999999E-2</v>
      </c>
      <c r="G2056" t="s">
        <v>749</v>
      </c>
      <c r="H2056" s="32">
        <v>131.53</v>
      </c>
      <c r="I2056" t="s">
        <v>750</v>
      </c>
      <c r="J2056" s="33">
        <f>ROUND(E2056* H2056,5)</f>
        <v>2.8805100000000001</v>
      </c>
      <c r="K2056" s="34"/>
    </row>
    <row r="2057" spans="1:27" x14ac:dyDescent="0.25">
      <c r="D2057" s="35" t="s">
        <v>751</v>
      </c>
      <c r="E2057" s="34"/>
      <c r="H2057" s="34"/>
      <c r="K2057" s="32">
        <f>SUM(J2056:J2056)</f>
        <v>2.8805100000000001</v>
      </c>
    </row>
    <row r="2058" spans="1:27" x14ac:dyDescent="0.25">
      <c r="D2058" s="35" t="s">
        <v>752</v>
      </c>
      <c r="E2058" s="34"/>
      <c r="H2058" s="34"/>
      <c r="K2058" s="36">
        <f>SUM(J2048:J2057)</f>
        <v>31.747509999999998</v>
      </c>
    </row>
    <row r="2059" spans="1:27" x14ac:dyDescent="0.25">
      <c r="D2059" s="35" t="s">
        <v>753</v>
      </c>
      <c r="E2059" s="34"/>
      <c r="H2059" s="34">
        <v>20</v>
      </c>
      <c r="I2059" t="s">
        <v>754</v>
      </c>
      <c r="K2059" s="32">
        <f>ROUND(H2059/100*K2058,5)</f>
        <v>6.3494999999999999</v>
      </c>
    </row>
    <row r="2060" spans="1:27" x14ac:dyDescent="0.25">
      <c r="D2060" s="35" t="s">
        <v>755</v>
      </c>
      <c r="E2060" s="34"/>
      <c r="H2060" s="34"/>
      <c r="K2060" s="36">
        <f>SUM(K2058:K2059)</f>
        <v>38.097009999999997</v>
      </c>
    </row>
    <row r="2062" spans="1:27" ht="45" customHeight="1" x14ac:dyDescent="0.25">
      <c r="A2062" s="27" t="s">
        <v>1413</v>
      </c>
      <c r="B2062" s="27" t="s">
        <v>575</v>
      </c>
      <c r="C2062" s="28" t="s">
        <v>17</v>
      </c>
      <c r="D2062" s="7" t="s">
        <v>576</v>
      </c>
      <c r="E2062" s="6"/>
      <c r="F2062" s="6"/>
      <c r="G2062" s="28"/>
      <c r="H2062" s="29" t="s">
        <v>740</v>
      </c>
      <c r="I2062" s="5">
        <v>1</v>
      </c>
      <c r="J2062" s="4"/>
      <c r="K2062" s="30">
        <f>ROUND(K2075,2)</f>
        <v>53.24</v>
      </c>
      <c r="L2062" s="28"/>
      <c r="M2062" s="28"/>
      <c r="N2062" s="28"/>
      <c r="O2062" s="28"/>
      <c r="P2062" s="28"/>
      <c r="Q2062" s="28"/>
      <c r="R2062" s="28"/>
      <c r="S2062" s="28"/>
      <c r="T2062" s="28"/>
      <c r="U2062" s="28"/>
      <c r="V2062" s="28"/>
      <c r="W2062" s="28"/>
      <c r="X2062" s="28"/>
      <c r="Y2062" s="28"/>
      <c r="Z2062" s="28"/>
      <c r="AA2062" s="28"/>
    </row>
    <row r="2063" spans="1:27" x14ac:dyDescent="0.25">
      <c r="B2063" s="23" t="s">
        <v>758</v>
      </c>
    </row>
    <row r="2064" spans="1:27" x14ac:dyDescent="0.25">
      <c r="B2064" t="s">
        <v>1392</v>
      </c>
      <c r="C2064" t="s">
        <v>1393</v>
      </c>
      <c r="D2064" t="s">
        <v>1394</v>
      </c>
      <c r="E2064" s="31">
        <v>0.3</v>
      </c>
      <c r="F2064" t="s">
        <v>761</v>
      </c>
      <c r="G2064" t="s">
        <v>749</v>
      </c>
      <c r="H2064" s="32">
        <v>37.82</v>
      </c>
      <c r="I2064" t="s">
        <v>750</v>
      </c>
      <c r="J2064" s="33">
        <f>ROUND(E2064/I2062* H2064,5)</f>
        <v>11.346</v>
      </c>
      <c r="K2064" s="34"/>
    </row>
    <row r="2065" spans="1:27" x14ac:dyDescent="0.25">
      <c r="D2065" s="35" t="s">
        <v>764</v>
      </c>
      <c r="E2065" s="34"/>
      <c r="H2065" s="34"/>
      <c r="K2065" s="32">
        <f>SUM(J2064:J2064)</f>
        <v>11.346</v>
      </c>
    </row>
    <row r="2066" spans="1:27" x14ac:dyDescent="0.25">
      <c r="B2066" s="23" t="s">
        <v>765</v>
      </c>
      <c r="E2066" s="34"/>
      <c r="H2066" s="34"/>
      <c r="K2066" s="34"/>
    </row>
    <row r="2067" spans="1:27" x14ac:dyDescent="0.25">
      <c r="B2067" t="s">
        <v>1414</v>
      </c>
      <c r="C2067" t="s">
        <v>17</v>
      </c>
      <c r="D2067" t="s">
        <v>1415</v>
      </c>
      <c r="E2067" s="31">
        <v>1</v>
      </c>
      <c r="G2067" t="s">
        <v>749</v>
      </c>
      <c r="H2067" s="32">
        <v>6.58</v>
      </c>
      <c r="I2067" t="s">
        <v>750</v>
      </c>
      <c r="J2067" s="33">
        <f>ROUND(E2067* H2067,5)</f>
        <v>6.58</v>
      </c>
      <c r="K2067" s="34"/>
    </row>
    <row r="2068" spans="1:27" x14ac:dyDescent="0.25">
      <c r="B2068">
        <v>76148</v>
      </c>
      <c r="C2068" t="s">
        <v>17</v>
      </c>
      <c r="D2068" t="s">
        <v>576</v>
      </c>
      <c r="E2068" s="31">
        <v>1</v>
      </c>
      <c r="G2068" t="s">
        <v>749</v>
      </c>
      <c r="H2068" s="32">
        <v>25.72</v>
      </c>
      <c r="I2068" t="s">
        <v>750</v>
      </c>
      <c r="J2068" s="33">
        <f>ROUND(E2068* H2068,5)</f>
        <v>25.72</v>
      </c>
      <c r="K2068" s="34"/>
    </row>
    <row r="2069" spans="1:27" x14ac:dyDescent="0.25">
      <c r="D2069" s="35" t="s">
        <v>768</v>
      </c>
      <c r="E2069" s="34"/>
      <c r="H2069" s="34"/>
      <c r="K2069" s="32">
        <f>SUM(J2067:J2068)</f>
        <v>32.299999999999997</v>
      </c>
    </row>
    <row r="2070" spans="1:27" x14ac:dyDescent="0.25">
      <c r="B2070" s="23" t="s">
        <v>747</v>
      </c>
      <c r="E2070" s="34"/>
      <c r="H2070" s="34"/>
      <c r="K2070" s="34"/>
    </row>
    <row r="2071" spans="1:27" x14ac:dyDescent="0.25">
      <c r="B2071" t="s">
        <v>1411</v>
      </c>
      <c r="C2071" t="s">
        <v>754</v>
      </c>
      <c r="D2071" t="s">
        <v>1412</v>
      </c>
      <c r="E2071" s="31">
        <v>5.4999999999999997E-3</v>
      </c>
      <c r="G2071" t="s">
        <v>749</v>
      </c>
      <c r="H2071" s="32">
        <v>131.53</v>
      </c>
      <c r="I2071" t="s">
        <v>750</v>
      </c>
      <c r="J2071" s="33">
        <f>ROUND(E2071* H2071,5)</f>
        <v>0.72341999999999995</v>
      </c>
      <c r="K2071" s="34"/>
    </row>
    <row r="2072" spans="1:27" x14ac:dyDescent="0.25">
      <c r="D2072" s="35" t="s">
        <v>751</v>
      </c>
      <c r="E2072" s="34"/>
      <c r="H2072" s="34"/>
      <c r="K2072" s="32">
        <f>SUM(J2071:J2071)</f>
        <v>0.72341999999999995</v>
      </c>
    </row>
    <row r="2073" spans="1:27" x14ac:dyDescent="0.25">
      <c r="D2073" s="35" t="s">
        <v>752</v>
      </c>
      <c r="E2073" s="34"/>
      <c r="H2073" s="34"/>
      <c r="K2073" s="36">
        <f>SUM(J2063:J2072)</f>
        <v>44.369419999999998</v>
      </c>
    </row>
    <row r="2074" spans="1:27" x14ac:dyDescent="0.25">
      <c r="D2074" s="35" t="s">
        <v>753</v>
      </c>
      <c r="E2074" s="34"/>
      <c r="H2074" s="34">
        <v>20</v>
      </c>
      <c r="I2074" t="s">
        <v>754</v>
      </c>
      <c r="K2074" s="32">
        <f>ROUND(H2074/100*K2073,5)</f>
        <v>8.8738799999999998</v>
      </c>
    </row>
    <row r="2075" spans="1:27" x14ac:dyDescent="0.25">
      <c r="D2075" s="35" t="s">
        <v>755</v>
      </c>
      <c r="E2075" s="34"/>
      <c r="H2075" s="34"/>
      <c r="K2075" s="36">
        <f>SUM(K2073:K2074)</f>
        <v>53.243299999999998</v>
      </c>
    </row>
    <row r="2077" spans="1:27" ht="45" customHeight="1" x14ac:dyDescent="0.25">
      <c r="A2077" s="27" t="s">
        <v>1416</v>
      </c>
      <c r="B2077" s="27" t="s">
        <v>89</v>
      </c>
      <c r="C2077" s="28" t="s">
        <v>17</v>
      </c>
      <c r="D2077" s="7" t="s">
        <v>90</v>
      </c>
      <c r="E2077" s="6"/>
      <c r="F2077" s="6"/>
      <c r="G2077" s="28"/>
      <c r="H2077" s="29" t="s">
        <v>740</v>
      </c>
      <c r="I2077" s="5">
        <v>1</v>
      </c>
      <c r="J2077" s="4"/>
      <c r="K2077" s="30">
        <f>ROUND(K2092,2)</f>
        <v>7.47</v>
      </c>
      <c r="L2077" s="28"/>
      <c r="M2077" s="28"/>
      <c r="N2077" s="28"/>
      <c r="O2077" s="28"/>
      <c r="P2077" s="28"/>
      <c r="Q2077" s="28"/>
      <c r="R2077" s="28"/>
      <c r="S2077" s="28"/>
      <c r="T2077" s="28"/>
      <c r="U2077" s="28"/>
      <c r="V2077" s="28"/>
      <c r="W2077" s="28"/>
      <c r="X2077" s="28"/>
      <c r="Y2077" s="28"/>
      <c r="Z2077" s="28"/>
      <c r="AA2077" s="28"/>
    </row>
    <row r="2078" spans="1:27" x14ac:dyDescent="0.25">
      <c r="B2078" s="23" t="s">
        <v>758</v>
      </c>
    </row>
    <row r="2079" spans="1:27" x14ac:dyDescent="0.25">
      <c r="B2079" t="s">
        <v>815</v>
      </c>
      <c r="C2079" t="s">
        <v>712</v>
      </c>
      <c r="D2079" t="s">
        <v>816</v>
      </c>
      <c r="E2079" s="31">
        <v>5.5E-2</v>
      </c>
      <c r="F2079" t="s">
        <v>761</v>
      </c>
      <c r="G2079" t="s">
        <v>749</v>
      </c>
      <c r="H2079" s="32">
        <v>27.71</v>
      </c>
      <c r="I2079" t="s">
        <v>750</v>
      </c>
      <c r="J2079" s="33">
        <f>ROUND(E2079/I2077* H2079,5)</f>
        <v>1.5240499999999999</v>
      </c>
      <c r="K2079" s="34"/>
    </row>
    <row r="2080" spans="1:27" x14ac:dyDescent="0.25">
      <c r="B2080" t="s">
        <v>817</v>
      </c>
      <c r="C2080" t="s">
        <v>712</v>
      </c>
      <c r="D2080" t="s">
        <v>818</v>
      </c>
      <c r="E2080" s="31">
        <v>5.5E-2</v>
      </c>
      <c r="F2080" t="s">
        <v>761</v>
      </c>
      <c r="G2080" t="s">
        <v>749</v>
      </c>
      <c r="H2080" s="32">
        <v>32.25</v>
      </c>
      <c r="I2080" t="s">
        <v>750</v>
      </c>
      <c r="J2080" s="33">
        <f>ROUND(E2080/I2077* H2080,5)</f>
        <v>1.7737499999999999</v>
      </c>
      <c r="K2080" s="34"/>
    </row>
    <row r="2081" spans="1:27" x14ac:dyDescent="0.25">
      <c r="D2081" s="35" t="s">
        <v>764</v>
      </c>
      <c r="E2081" s="34"/>
      <c r="H2081" s="34"/>
      <c r="K2081" s="32">
        <f>SUM(J2079:J2080)</f>
        <v>3.2977999999999996</v>
      </c>
    </row>
    <row r="2082" spans="1:27" x14ac:dyDescent="0.25">
      <c r="B2082" s="23" t="s">
        <v>765</v>
      </c>
      <c r="E2082" s="34"/>
      <c r="H2082" s="34"/>
      <c r="K2082" s="34"/>
    </row>
    <row r="2083" spans="1:27" x14ac:dyDescent="0.25">
      <c r="B2083" t="s">
        <v>1417</v>
      </c>
      <c r="C2083" t="s">
        <v>46</v>
      </c>
      <c r="D2083" t="s">
        <v>1418</v>
      </c>
      <c r="E2083" s="31">
        <v>1.45</v>
      </c>
      <c r="G2083" t="s">
        <v>749</v>
      </c>
      <c r="H2083" s="32">
        <v>0.4</v>
      </c>
      <c r="I2083" t="s">
        <v>750</v>
      </c>
      <c r="J2083" s="33">
        <f>ROUND(E2083* H2083,5)</f>
        <v>0.57999999999999996</v>
      </c>
      <c r="K2083" s="34"/>
    </row>
    <row r="2084" spans="1:27" x14ac:dyDescent="0.25">
      <c r="B2084" t="s">
        <v>1419</v>
      </c>
      <c r="C2084" t="s">
        <v>17</v>
      </c>
      <c r="D2084" t="s">
        <v>1420</v>
      </c>
      <c r="E2084" s="31">
        <v>1.02</v>
      </c>
      <c r="G2084" t="s">
        <v>749</v>
      </c>
      <c r="H2084" s="32">
        <v>1.24</v>
      </c>
      <c r="I2084" t="s">
        <v>750</v>
      </c>
      <c r="J2084" s="33">
        <f>ROUND(E2084* H2084,5)</f>
        <v>1.2647999999999999</v>
      </c>
      <c r="K2084" s="34"/>
    </row>
    <row r="2085" spans="1:27" x14ac:dyDescent="0.25">
      <c r="B2085" t="s">
        <v>1421</v>
      </c>
      <c r="C2085" t="s">
        <v>46</v>
      </c>
      <c r="D2085" t="s">
        <v>1422</v>
      </c>
      <c r="E2085" s="31">
        <v>1</v>
      </c>
      <c r="G2085" t="s">
        <v>749</v>
      </c>
      <c r="H2085" s="32">
        <v>0.06</v>
      </c>
      <c r="I2085" t="s">
        <v>750</v>
      </c>
      <c r="J2085" s="33">
        <f>ROUND(E2085* H2085,5)</f>
        <v>0.06</v>
      </c>
      <c r="K2085" s="34"/>
    </row>
    <row r="2086" spans="1:27" x14ac:dyDescent="0.25">
      <c r="B2086" t="s">
        <v>1423</v>
      </c>
      <c r="C2086" t="s">
        <v>46</v>
      </c>
      <c r="D2086" t="s">
        <v>1424</v>
      </c>
      <c r="E2086" s="31">
        <v>0.3</v>
      </c>
      <c r="G2086" t="s">
        <v>749</v>
      </c>
      <c r="H2086" s="32">
        <v>3.25</v>
      </c>
      <c r="I2086" t="s">
        <v>750</v>
      </c>
      <c r="J2086" s="33">
        <f>ROUND(E2086* H2086,5)</f>
        <v>0.97499999999999998</v>
      </c>
      <c r="K2086" s="34"/>
    </row>
    <row r="2087" spans="1:27" x14ac:dyDescent="0.25">
      <c r="D2087" s="35" t="s">
        <v>768</v>
      </c>
      <c r="E2087" s="34"/>
      <c r="H2087" s="34"/>
      <c r="K2087" s="32">
        <f>SUM(J2083:J2086)</f>
        <v>2.8797999999999999</v>
      </c>
    </row>
    <row r="2088" spans="1:27" x14ac:dyDescent="0.25">
      <c r="E2088" s="34"/>
      <c r="H2088" s="34"/>
      <c r="K2088" s="34"/>
    </row>
    <row r="2089" spans="1:27" x14ac:dyDescent="0.25">
      <c r="D2089" s="35" t="s">
        <v>770</v>
      </c>
      <c r="E2089" s="34"/>
      <c r="H2089" s="34">
        <v>1.5</v>
      </c>
      <c r="I2089" t="s">
        <v>754</v>
      </c>
      <c r="J2089">
        <f>ROUND(H2089/100*K2081,5)</f>
        <v>4.947E-2</v>
      </c>
      <c r="K2089" s="34"/>
    </row>
    <row r="2090" spans="1:27" x14ac:dyDescent="0.25">
      <c r="D2090" s="35" t="s">
        <v>752</v>
      </c>
      <c r="E2090" s="34"/>
      <c r="H2090" s="34"/>
      <c r="K2090" s="36">
        <f>SUM(J2078:J2089)</f>
        <v>6.2270699999999994</v>
      </c>
    </row>
    <row r="2091" spans="1:27" x14ac:dyDescent="0.25">
      <c r="D2091" s="35" t="s">
        <v>753</v>
      </c>
      <c r="E2091" s="34"/>
      <c r="H2091" s="34">
        <v>20</v>
      </c>
      <c r="I2091" t="s">
        <v>754</v>
      </c>
      <c r="K2091" s="32">
        <f>ROUND(H2091/100*K2090,5)</f>
        <v>1.2454099999999999</v>
      </c>
    </row>
    <row r="2092" spans="1:27" x14ac:dyDescent="0.25">
      <c r="D2092" s="35" t="s">
        <v>755</v>
      </c>
      <c r="E2092" s="34"/>
      <c r="H2092" s="34"/>
      <c r="K2092" s="36">
        <f>SUM(K2090:K2091)</f>
        <v>7.4724799999999991</v>
      </c>
    </row>
    <row r="2094" spans="1:27" ht="45" customHeight="1" x14ac:dyDescent="0.25">
      <c r="A2094" s="27" t="s">
        <v>1425</v>
      </c>
      <c r="B2094" s="27" t="s">
        <v>91</v>
      </c>
      <c r="C2094" s="28" t="s">
        <v>17</v>
      </c>
      <c r="D2094" s="7" t="s">
        <v>92</v>
      </c>
      <c r="E2094" s="6"/>
      <c r="F2094" s="6"/>
      <c r="G2094" s="28"/>
      <c r="H2094" s="29" t="s">
        <v>740</v>
      </c>
      <c r="I2094" s="5">
        <v>1</v>
      </c>
      <c r="J2094" s="4"/>
      <c r="K2094" s="30">
        <f>ROUND(K2109,2)</f>
        <v>9.0399999999999991</v>
      </c>
      <c r="L2094" s="28"/>
      <c r="M2094" s="28"/>
      <c r="N2094" s="28"/>
      <c r="O2094" s="28"/>
      <c r="P2094" s="28"/>
      <c r="Q2094" s="28"/>
      <c r="R2094" s="28"/>
      <c r="S2094" s="28"/>
      <c r="T2094" s="28"/>
      <c r="U2094" s="28"/>
      <c r="V2094" s="28"/>
      <c r="W2094" s="28"/>
      <c r="X2094" s="28"/>
      <c r="Y2094" s="28"/>
      <c r="Z2094" s="28"/>
      <c r="AA2094" s="28"/>
    </row>
    <row r="2095" spans="1:27" x14ac:dyDescent="0.25">
      <c r="B2095" s="23" t="s">
        <v>758</v>
      </c>
    </row>
    <row r="2096" spans="1:27" x14ac:dyDescent="0.25">
      <c r="B2096" t="s">
        <v>815</v>
      </c>
      <c r="C2096" t="s">
        <v>712</v>
      </c>
      <c r="D2096" t="s">
        <v>816</v>
      </c>
      <c r="E2096" s="31">
        <v>5.5E-2</v>
      </c>
      <c r="F2096" t="s">
        <v>761</v>
      </c>
      <c r="G2096" t="s">
        <v>749</v>
      </c>
      <c r="H2096" s="32">
        <v>27.71</v>
      </c>
      <c r="I2096" t="s">
        <v>750</v>
      </c>
      <c r="J2096" s="33">
        <f>ROUND(E2096/I2094* H2096,5)</f>
        <v>1.5240499999999999</v>
      </c>
      <c r="K2096" s="34"/>
    </row>
    <row r="2097" spans="1:27" x14ac:dyDescent="0.25">
      <c r="B2097" t="s">
        <v>817</v>
      </c>
      <c r="C2097" t="s">
        <v>712</v>
      </c>
      <c r="D2097" t="s">
        <v>818</v>
      </c>
      <c r="E2097" s="31">
        <v>5.5E-2</v>
      </c>
      <c r="F2097" t="s">
        <v>761</v>
      </c>
      <c r="G2097" t="s">
        <v>749</v>
      </c>
      <c r="H2097" s="32">
        <v>32.25</v>
      </c>
      <c r="I2097" t="s">
        <v>750</v>
      </c>
      <c r="J2097" s="33">
        <f>ROUND(E2097/I2094* H2097,5)</f>
        <v>1.7737499999999999</v>
      </c>
      <c r="K2097" s="34"/>
    </row>
    <row r="2098" spans="1:27" x14ac:dyDescent="0.25">
      <c r="D2098" s="35" t="s">
        <v>764</v>
      </c>
      <c r="E2098" s="34"/>
      <c r="H2098" s="34"/>
      <c r="K2098" s="32">
        <f>SUM(J2096:J2097)</f>
        <v>3.2977999999999996</v>
      </c>
    </row>
    <row r="2099" spans="1:27" x14ac:dyDescent="0.25">
      <c r="B2099" s="23" t="s">
        <v>765</v>
      </c>
      <c r="E2099" s="34"/>
      <c r="H2099" s="34"/>
      <c r="K2099" s="34"/>
    </row>
    <row r="2100" spans="1:27" x14ac:dyDescent="0.25">
      <c r="B2100" t="s">
        <v>1426</v>
      </c>
      <c r="C2100" t="s">
        <v>46</v>
      </c>
      <c r="D2100" t="s">
        <v>1427</v>
      </c>
      <c r="E2100" s="31">
        <v>1</v>
      </c>
      <c r="G2100" t="s">
        <v>749</v>
      </c>
      <c r="H2100" s="32">
        <v>0.08</v>
      </c>
      <c r="I2100" t="s">
        <v>750</v>
      </c>
      <c r="J2100" s="33">
        <f>ROUND(E2100* H2100,5)</f>
        <v>0.08</v>
      </c>
      <c r="K2100" s="34"/>
    </row>
    <row r="2101" spans="1:27" x14ac:dyDescent="0.25">
      <c r="B2101" t="s">
        <v>1428</v>
      </c>
      <c r="C2101" t="s">
        <v>46</v>
      </c>
      <c r="D2101" t="s">
        <v>1429</v>
      </c>
      <c r="E2101" s="31">
        <v>0.3</v>
      </c>
      <c r="G2101" t="s">
        <v>749</v>
      </c>
      <c r="H2101" s="32">
        <v>4.09</v>
      </c>
      <c r="I2101" t="s">
        <v>750</v>
      </c>
      <c r="J2101" s="33">
        <f>ROUND(E2101* H2101,5)</f>
        <v>1.2270000000000001</v>
      </c>
      <c r="K2101" s="34"/>
    </row>
    <row r="2102" spans="1:27" x14ac:dyDescent="0.25">
      <c r="B2102" t="s">
        <v>1430</v>
      </c>
      <c r="C2102" t="s">
        <v>46</v>
      </c>
      <c r="D2102" t="s">
        <v>1431</v>
      </c>
      <c r="E2102" s="31">
        <v>1.3</v>
      </c>
      <c r="G2102" t="s">
        <v>749</v>
      </c>
      <c r="H2102" s="32">
        <v>0.48</v>
      </c>
      <c r="I2102" t="s">
        <v>750</v>
      </c>
      <c r="J2102" s="33">
        <f>ROUND(E2102* H2102,5)</f>
        <v>0.624</v>
      </c>
      <c r="K2102" s="34"/>
    </row>
    <row r="2103" spans="1:27" x14ac:dyDescent="0.25">
      <c r="B2103" t="s">
        <v>1432</v>
      </c>
      <c r="C2103" t="s">
        <v>17</v>
      </c>
      <c r="D2103" t="s">
        <v>1433</v>
      </c>
      <c r="E2103" s="31">
        <v>1.02</v>
      </c>
      <c r="G2103" t="s">
        <v>749</v>
      </c>
      <c r="H2103" s="32">
        <v>2.21</v>
      </c>
      <c r="I2103" t="s">
        <v>750</v>
      </c>
      <c r="J2103" s="33">
        <f>ROUND(E2103* H2103,5)</f>
        <v>2.2542</v>
      </c>
      <c r="K2103" s="34"/>
    </row>
    <row r="2104" spans="1:27" x14ac:dyDescent="0.25">
      <c r="D2104" s="35" t="s">
        <v>768</v>
      </c>
      <c r="E2104" s="34"/>
      <c r="H2104" s="34"/>
      <c r="K2104" s="32">
        <f>SUM(J2100:J2103)</f>
        <v>4.1852</v>
      </c>
    </row>
    <row r="2105" spans="1:27" x14ac:dyDescent="0.25">
      <c r="E2105" s="34"/>
      <c r="H2105" s="34"/>
      <c r="K2105" s="34"/>
    </row>
    <row r="2106" spans="1:27" x14ac:dyDescent="0.25">
      <c r="D2106" s="35" t="s">
        <v>770</v>
      </c>
      <c r="E2106" s="34"/>
      <c r="H2106" s="34">
        <v>1.5</v>
      </c>
      <c r="I2106" t="s">
        <v>754</v>
      </c>
      <c r="J2106">
        <f>ROUND(H2106/100*K2098,5)</f>
        <v>4.947E-2</v>
      </c>
      <c r="K2106" s="34"/>
    </row>
    <row r="2107" spans="1:27" x14ac:dyDescent="0.25">
      <c r="D2107" s="35" t="s">
        <v>752</v>
      </c>
      <c r="E2107" s="34"/>
      <c r="H2107" s="34"/>
      <c r="K2107" s="36">
        <f>SUM(J2095:J2106)</f>
        <v>7.53247</v>
      </c>
    </row>
    <row r="2108" spans="1:27" x14ac:dyDescent="0.25">
      <c r="D2108" s="35" t="s">
        <v>753</v>
      </c>
      <c r="E2108" s="34"/>
      <c r="H2108" s="34">
        <v>20</v>
      </c>
      <c r="I2108" t="s">
        <v>754</v>
      </c>
      <c r="K2108" s="32">
        <f>ROUND(H2108/100*K2107,5)</f>
        <v>1.5064900000000001</v>
      </c>
    </row>
    <row r="2109" spans="1:27" x14ac:dyDescent="0.25">
      <c r="D2109" s="35" t="s">
        <v>755</v>
      </c>
      <c r="E2109" s="34"/>
      <c r="H2109" s="34"/>
      <c r="K2109" s="36">
        <f>SUM(K2107:K2108)</f>
        <v>9.0389599999999994</v>
      </c>
    </row>
    <row r="2111" spans="1:27" ht="45" customHeight="1" x14ac:dyDescent="0.25">
      <c r="A2111" s="27" t="s">
        <v>1434</v>
      </c>
      <c r="B2111" s="27" t="s">
        <v>93</v>
      </c>
      <c r="C2111" s="28" t="s">
        <v>17</v>
      </c>
      <c r="D2111" s="7" t="s">
        <v>94</v>
      </c>
      <c r="E2111" s="6"/>
      <c r="F2111" s="6"/>
      <c r="G2111" s="28"/>
      <c r="H2111" s="29" t="s">
        <v>740</v>
      </c>
      <c r="I2111" s="5">
        <v>1</v>
      </c>
      <c r="J2111" s="4"/>
      <c r="K2111" s="30">
        <f>ROUND(K2126,2)</f>
        <v>10.73</v>
      </c>
      <c r="L2111" s="28"/>
      <c r="M2111" s="28"/>
      <c r="N2111" s="28"/>
      <c r="O2111" s="28"/>
      <c r="P2111" s="28"/>
      <c r="Q2111" s="28"/>
      <c r="R2111" s="28"/>
      <c r="S2111" s="28"/>
      <c r="T2111" s="28"/>
      <c r="U2111" s="28"/>
      <c r="V2111" s="28"/>
      <c r="W2111" s="28"/>
      <c r="X2111" s="28"/>
      <c r="Y2111" s="28"/>
      <c r="Z2111" s="28"/>
      <c r="AA2111" s="28"/>
    </row>
    <row r="2112" spans="1:27" x14ac:dyDescent="0.25">
      <c r="B2112" s="23" t="s">
        <v>758</v>
      </c>
    </row>
    <row r="2113" spans="1:27" x14ac:dyDescent="0.25">
      <c r="B2113" t="s">
        <v>817</v>
      </c>
      <c r="C2113" t="s">
        <v>712</v>
      </c>
      <c r="D2113" t="s">
        <v>818</v>
      </c>
      <c r="E2113" s="31">
        <v>5.5E-2</v>
      </c>
      <c r="F2113" t="s">
        <v>761</v>
      </c>
      <c r="G2113" t="s">
        <v>749</v>
      </c>
      <c r="H2113" s="32">
        <v>32.25</v>
      </c>
      <c r="I2113" t="s">
        <v>750</v>
      </c>
      <c r="J2113" s="33">
        <f>ROUND(E2113/I2111* H2113,5)</f>
        <v>1.7737499999999999</v>
      </c>
      <c r="K2113" s="34"/>
    </row>
    <row r="2114" spans="1:27" x14ac:dyDescent="0.25">
      <c r="B2114" t="s">
        <v>815</v>
      </c>
      <c r="C2114" t="s">
        <v>712</v>
      </c>
      <c r="D2114" t="s">
        <v>816</v>
      </c>
      <c r="E2114" s="31">
        <v>5.5E-2</v>
      </c>
      <c r="F2114" t="s">
        <v>761</v>
      </c>
      <c r="G2114" t="s">
        <v>749</v>
      </c>
      <c r="H2114" s="32">
        <v>27.71</v>
      </c>
      <c r="I2114" t="s">
        <v>750</v>
      </c>
      <c r="J2114" s="33">
        <f>ROUND(E2114/I2111* H2114,5)</f>
        <v>1.5240499999999999</v>
      </c>
      <c r="K2114" s="34"/>
    </row>
    <row r="2115" spans="1:27" x14ac:dyDescent="0.25">
      <c r="D2115" s="35" t="s">
        <v>764</v>
      </c>
      <c r="E2115" s="34"/>
      <c r="H2115" s="34"/>
      <c r="K2115" s="32">
        <f>SUM(J2113:J2114)</f>
        <v>3.2977999999999996</v>
      </c>
    </row>
    <row r="2116" spans="1:27" x14ac:dyDescent="0.25">
      <c r="B2116" s="23" t="s">
        <v>765</v>
      </c>
      <c r="E2116" s="34"/>
      <c r="H2116" s="34"/>
      <c r="K2116" s="34"/>
    </row>
    <row r="2117" spans="1:27" x14ac:dyDescent="0.25">
      <c r="B2117" t="s">
        <v>1435</v>
      </c>
      <c r="C2117" t="s">
        <v>46</v>
      </c>
      <c r="D2117" t="s">
        <v>1436</v>
      </c>
      <c r="E2117" s="31">
        <v>1.2</v>
      </c>
      <c r="G2117" t="s">
        <v>749</v>
      </c>
      <c r="H2117" s="32">
        <v>0.65</v>
      </c>
      <c r="I2117" t="s">
        <v>750</v>
      </c>
      <c r="J2117" s="33">
        <f>ROUND(E2117* H2117,5)</f>
        <v>0.78</v>
      </c>
      <c r="K2117" s="34"/>
    </row>
    <row r="2118" spans="1:27" x14ac:dyDescent="0.25">
      <c r="B2118" t="s">
        <v>1437</v>
      </c>
      <c r="C2118" t="s">
        <v>17</v>
      </c>
      <c r="D2118" t="s">
        <v>1438</v>
      </c>
      <c r="E2118" s="31">
        <v>1.02</v>
      </c>
      <c r="G2118" t="s">
        <v>749</v>
      </c>
      <c r="H2118" s="32">
        <v>2.92</v>
      </c>
      <c r="I2118" t="s">
        <v>750</v>
      </c>
      <c r="J2118" s="33">
        <f>ROUND(E2118* H2118,5)</f>
        <v>2.9784000000000002</v>
      </c>
      <c r="K2118" s="34"/>
    </row>
    <row r="2119" spans="1:27" x14ac:dyDescent="0.25">
      <c r="B2119" t="s">
        <v>1439</v>
      </c>
      <c r="C2119" t="s">
        <v>46</v>
      </c>
      <c r="D2119" t="s">
        <v>1440</v>
      </c>
      <c r="E2119" s="31">
        <v>0.3</v>
      </c>
      <c r="G2119" t="s">
        <v>749</v>
      </c>
      <c r="H2119" s="32">
        <v>5.69</v>
      </c>
      <c r="I2119" t="s">
        <v>750</v>
      </c>
      <c r="J2119" s="33">
        <f>ROUND(E2119* H2119,5)</f>
        <v>1.7070000000000001</v>
      </c>
      <c r="K2119" s="34"/>
    </row>
    <row r="2120" spans="1:27" x14ac:dyDescent="0.25">
      <c r="B2120" t="s">
        <v>1441</v>
      </c>
      <c r="C2120" t="s">
        <v>46</v>
      </c>
      <c r="D2120" t="s">
        <v>1442</v>
      </c>
      <c r="E2120" s="31">
        <v>1</v>
      </c>
      <c r="G2120" t="s">
        <v>749</v>
      </c>
      <c r="H2120" s="32">
        <v>0.13</v>
      </c>
      <c r="I2120" t="s">
        <v>750</v>
      </c>
      <c r="J2120" s="33">
        <f>ROUND(E2120* H2120,5)</f>
        <v>0.13</v>
      </c>
      <c r="K2120" s="34"/>
    </row>
    <row r="2121" spans="1:27" x14ac:dyDescent="0.25">
      <c r="D2121" s="35" t="s">
        <v>768</v>
      </c>
      <c r="E2121" s="34"/>
      <c r="H2121" s="34"/>
      <c r="K2121" s="32">
        <f>SUM(J2117:J2120)</f>
        <v>5.5953999999999997</v>
      </c>
    </row>
    <row r="2122" spans="1:27" x14ac:dyDescent="0.25">
      <c r="E2122" s="34"/>
      <c r="H2122" s="34"/>
      <c r="K2122" s="34"/>
    </row>
    <row r="2123" spans="1:27" x14ac:dyDescent="0.25">
      <c r="D2123" s="35" t="s">
        <v>770</v>
      </c>
      <c r="E2123" s="34"/>
      <c r="H2123" s="34">
        <v>1.5</v>
      </c>
      <c r="I2123" t="s">
        <v>754</v>
      </c>
      <c r="J2123">
        <f>ROUND(H2123/100*K2115,5)</f>
        <v>4.947E-2</v>
      </c>
      <c r="K2123" s="34"/>
    </row>
    <row r="2124" spans="1:27" x14ac:dyDescent="0.25">
      <c r="D2124" s="35" t="s">
        <v>752</v>
      </c>
      <c r="E2124" s="34"/>
      <c r="H2124" s="34"/>
      <c r="K2124" s="36">
        <f>SUM(J2112:J2123)</f>
        <v>8.9426700000000015</v>
      </c>
    </row>
    <row r="2125" spans="1:27" x14ac:dyDescent="0.25">
      <c r="D2125" s="35" t="s">
        <v>753</v>
      </c>
      <c r="E2125" s="34"/>
      <c r="H2125" s="34">
        <v>20</v>
      </c>
      <c r="I2125" t="s">
        <v>754</v>
      </c>
      <c r="K2125" s="32">
        <f>ROUND(H2125/100*K2124,5)</f>
        <v>1.78853</v>
      </c>
    </row>
    <row r="2126" spans="1:27" x14ac:dyDescent="0.25">
      <c r="D2126" s="35" t="s">
        <v>755</v>
      </c>
      <c r="E2126" s="34"/>
      <c r="H2126" s="34"/>
      <c r="K2126" s="36">
        <f>SUM(K2124:K2125)</f>
        <v>10.731200000000001</v>
      </c>
    </row>
    <row r="2128" spans="1:27" ht="45" customHeight="1" x14ac:dyDescent="0.25">
      <c r="A2128" s="27" t="s">
        <v>1443</v>
      </c>
      <c r="B2128" s="27" t="s">
        <v>101</v>
      </c>
      <c r="C2128" s="28" t="s">
        <v>46</v>
      </c>
      <c r="D2128" s="7" t="s">
        <v>102</v>
      </c>
      <c r="E2128" s="6"/>
      <c r="F2128" s="6"/>
      <c r="G2128" s="28"/>
      <c r="H2128" s="29" t="s">
        <v>740</v>
      </c>
      <c r="I2128" s="5">
        <v>1</v>
      </c>
      <c r="J2128" s="4"/>
      <c r="K2128" s="30">
        <f>ROUND(K2140,2)</f>
        <v>50.63</v>
      </c>
      <c r="L2128" s="28"/>
      <c r="M2128" s="28"/>
      <c r="N2128" s="28"/>
      <c r="O2128" s="28"/>
      <c r="P2128" s="28"/>
      <c r="Q2128" s="28"/>
      <c r="R2128" s="28"/>
      <c r="S2128" s="28"/>
      <c r="T2128" s="28"/>
      <c r="U2128" s="28"/>
      <c r="V2128" s="28"/>
      <c r="W2128" s="28"/>
      <c r="X2128" s="28"/>
      <c r="Y2128" s="28"/>
      <c r="Z2128" s="28"/>
      <c r="AA2128" s="28"/>
    </row>
    <row r="2129" spans="1:27" x14ac:dyDescent="0.25">
      <c r="B2129" s="23" t="s">
        <v>758</v>
      </c>
    </row>
    <row r="2130" spans="1:27" x14ac:dyDescent="0.25">
      <c r="B2130" t="s">
        <v>847</v>
      </c>
      <c r="C2130" t="s">
        <v>712</v>
      </c>
      <c r="D2130" t="s">
        <v>848</v>
      </c>
      <c r="E2130" s="31">
        <v>0.1</v>
      </c>
      <c r="F2130" t="s">
        <v>761</v>
      </c>
      <c r="G2130" t="s">
        <v>749</v>
      </c>
      <c r="H2130" s="32">
        <v>32.25</v>
      </c>
      <c r="I2130" t="s">
        <v>750</v>
      </c>
      <c r="J2130" s="33">
        <f>ROUND(E2130/I2128* H2130,5)</f>
        <v>3.2250000000000001</v>
      </c>
      <c r="K2130" s="34"/>
    </row>
    <row r="2131" spans="1:27" x14ac:dyDescent="0.25">
      <c r="D2131" s="35" t="s">
        <v>764</v>
      </c>
      <c r="E2131" s="34"/>
      <c r="H2131" s="34"/>
      <c r="K2131" s="32">
        <f>SUM(J2130:J2130)</f>
        <v>3.2250000000000001</v>
      </c>
    </row>
    <row r="2132" spans="1:27" x14ac:dyDescent="0.25">
      <c r="B2132" s="23" t="s">
        <v>765</v>
      </c>
      <c r="E2132" s="34"/>
      <c r="H2132" s="34"/>
      <c r="K2132" s="34"/>
    </row>
    <row r="2133" spans="1:27" x14ac:dyDescent="0.25">
      <c r="B2133" t="s">
        <v>1444</v>
      </c>
      <c r="C2133" t="s">
        <v>17</v>
      </c>
      <c r="D2133" t="s">
        <v>1445</v>
      </c>
      <c r="E2133" s="31">
        <v>8</v>
      </c>
      <c r="G2133" t="s">
        <v>749</v>
      </c>
      <c r="H2133" s="32">
        <v>1</v>
      </c>
      <c r="I2133" t="s">
        <v>750</v>
      </c>
      <c r="J2133" s="33">
        <f>ROUND(E2133* H2133,5)</f>
        <v>8</v>
      </c>
      <c r="K2133" s="34"/>
    </row>
    <row r="2134" spans="1:27" x14ac:dyDescent="0.25">
      <c r="B2134" t="s">
        <v>851</v>
      </c>
      <c r="C2134" t="s">
        <v>17</v>
      </c>
      <c r="D2134" t="s">
        <v>852</v>
      </c>
      <c r="E2134" s="31">
        <v>8</v>
      </c>
      <c r="G2134" t="s">
        <v>749</v>
      </c>
      <c r="H2134" s="32">
        <v>1.75</v>
      </c>
      <c r="I2134" t="s">
        <v>750</v>
      </c>
      <c r="J2134" s="33">
        <f>ROUND(E2134* H2134,5)</f>
        <v>14</v>
      </c>
      <c r="K2134" s="34"/>
    </row>
    <row r="2135" spans="1:27" x14ac:dyDescent="0.25">
      <c r="B2135" t="s">
        <v>849</v>
      </c>
      <c r="C2135" t="s">
        <v>46</v>
      </c>
      <c r="D2135" t="s">
        <v>850</v>
      </c>
      <c r="E2135" s="31">
        <v>2</v>
      </c>
      <c r="G2135" t="s">
        <v>749</v>
      </c>
      <c r="H2135" s="32">
        <v>0.91</v>
      </c>
      <c r="I2135" t="s">
        <v>750</v>
      </c>
      <c r="J2135" s="33">
        <f>ROUND(E2135* H2135,5)</f>
        <v>1.82</v>
      </c>
      <c r="K2135" s="34"/>
    </row>
    <row r="2136" spans="1:27" x14ac:dyDescent="0.25">
      <c r="B2136" t="s">
        <v>853</v>
      </c>
      <c r="C2136" t="s">
        <v>46</v>
      </c>
      <c r="D2136" t="s">
        <v>854</v>
      </c>
      <c r="E2136" s="31">
        <v>1</v>
      </c>
      <c r="G2136" t="s">
        <v>749</v>
      </c>
      <c r="H2136" s="32">
        <v>15.15</v>
      </c>
      <c r="I2136" t="s">
        <v>750</v>
      </c>
      <c r="J2136" s="33">
        <f>ROUND(E2136* H2136,5)</f>
        <v>15.15</v>
      </c>
      <c r="K2136" s="34"/>
    </row>
    <row r="2137" spans="1:27" x14ac:dyDescent="0.25">
      <c r="D2137" s="35" t="s">
        <v>768</v>
      </c>
      <c r="E2137" s="34"/>
      <c r="H2137" s="34"/>
      <c r="K2137" s="32">
        <f>SUM(J2133:J2136)</f>
        <v>38.97</v>
      </c>
    </row>
    <row r="2138" spans="1:27" x14ac:dyDescent="0.25">
      <c r="D2138" s="35" t="s">
        <v>752</v>
      </c>
      <c r="E2138" s="34"/>
      <c r="H2138" s="34"/>
      <c r="K2138" s="36">
        <f>SUM(J2129:J2137)</f>
        <v>42.195</v>
      </c>
    </row>
    <row r="2139" spans="1:27" x14ac:dyDescent="0.25">
      <c r="D2139" s="35" t="s">
        <v>753</v>
      </c>
      <c r="E2139" s="34"/>
      <c r="H2139" s="34">
        <v>20</v>
      </c>
      <c r="I2139" t="s">
        <v>754</v>
      </c>
      <c r="K2139" s="32">
        <f>ROUND(H2139/100*K2138,5)</f>
        <v>8.4390000000000001</v>
      </c>
    </row>
    <row r="2140" spans="1:27" x14ac:dyDescent="0.25">
      <c r="D2140" s="35" t="s">
        <v>755</v>
      </c>
      <c r="E2140" s="34"/>
      <c r="H2140" s="34"/>
      <c r="K2140" s="36">
        <f>SUM(K2138:K2139)</f>
        <v>50.634</v>
      </c>
    </row>
    <row r="2142" spans="1:27" ht="45" customHeight="1" x14ac:dyDescent="0.25">
      <c r="A2142" s="27" t="s">
        <v>1446</v>
      </c>
      <c r="B2142" s="27" t="s">
        <v>103</v>
      </c>
      <c r="C2142" s="28" t="s">
        <v>46</v>
      </c>
      <c r="D2142" s="7" t="s">
        <v>104</v>
      </c>
      <c r="E2142" s="6"/>
      <c r="F2142" s="6"/>
      <c r="G2142" s="28"/>
      <c r="H2142" s="29" t="s">
        <v>740</v>
      </c>
      <c r="I2142" s="5">
        <v>1</v>
      </c>
      <c r="J2142" s="4"/>
      <c r="K2142" s="30">
        <f>ROUND(K2154,2)</f>
        <v>65.48</v>
      </c>
      <c r="L2142" s="28"/>
      <c r="M2142" s="28"/>
      <c r="N2142" s="28"/>
      <c r="O2142" s="28"/>
      <c r="P2142" s="28"/>
      <c r="Q2142" s="28"/>
      <c r="R2142" s="28"/>
      <c r="S2142" s="28"/>
      <c r="T2142" s="28"/>
      <c r="U2142" s="28"/>
      <c r="V2142" s="28"/>
      <c r="W2142" s="28"/>
      <c r="X2142" s="28"/>
      <c r="Y2142" s="28"/>
      <c r="Z2142" s="28"/>
      <c r="AA2142" s="28"/>
    </row>
    <row r="2143" spans="1:27" x14ac:dyDescent="0.25">
      <c r="B2143" s="23" t="s">
        <v>758</v>
      </c>
    </row>
    <row r="2144" spans="1:27" x14ac:dyDescent="0.25">
      <c r="B2144" t="s">
        <v>847</v>
      </c>
      <c r="C2144" t="s">
        <v>712</v>
      </c>
      <c r="D2144" t="s">
        <v>848</v>
      </c>
      <c r="E2144" s="31">
        <v>0.1</v>
      </c>
      <c r="F2144" t="s">
        <v>761</v>
      </c>
      <c r="G2144" t="s">
        <v>749</v>
      </c>
      <c r="H2144" s="32">
        <v>32.25</v>
      </c>
      <c r="I2144" t="s">
        <v>750</v>
      </c>
      <c r="J2144" s="33">
        <f>ROUND(E2144/I2142* H2144,5)</f>
        <v>3.2250000000000001</v>
      </c>
      <c r="K2144" s="34"/>
    </row>
    <row r="2145" spans="1:27" x14ac:dyDescent="0.25">
      <c r="D2145" s="35" t="s">
        <v>764</v>
      </c>
      <c r="E2145" s="34"/>
      <c r="H2145" s="34"/>
      <c r="K2145" s="32">
        <f>SUM(J2144:J2144)</f>
        <v>3.2250000000000001</v>
      </c>
    </row>
    <row r="2146" spans="1:27" x14ac:dyDescent="0.25">
      <c r="B2146" s="23" t="s">
        <v>765</v>
      </c>
      <c r="E2146" s="34"/>
      <c r="H2146" s="34"/>
      <c r="K2146" s="34"/>
    </row>
    <row r="2147" spans="1:27" x14ac:dyDescent="0.25">
      <c r="B2147" t="s">
        <v>861</v>
      </c>
      <c r="C2147" t="s">
        <v>46</v>
      </c>
      <c r="D2147" t="s">
        <v>862</v>
      </c>
      <c r="E2147" s="31">
        <v>1</v>
      </c>
      <c r="G2147" t="s">
        <v>749</v>
      </c>
      <c r="H2147" s="32">
        <v>20.2</v>
      </c>
      <c r="I2147" t="s">
        <v>750</v>
      </c>
      <c r="J2147" s="33">
        <f>ROUND(E2147* H2147,5)</f>
        <v>20.2</v>
      </c>
      <c r="K2147" s="34"/>
    </row>
    <row r="2148" spans="1:27" x14ac:dyDescent="0.25">
      <c r="B2148" t="s">
        <v>865</v>
      </c>
      <c r="C2148" t="s">
        <v>46</v>
      </c>
      <c r="D2148" t="s">
        <v>866</v>
      </c>
      <c r="E2148" s="31">
        <v>2</v>
      </c>
      <c r="G2148" t="s">
        <v>749</v>
      </c>
      <c r="H2148" s="32">
        <v>1.05</v>
      </c>
      <c r="I2148" t="s">
        <v>750</v>
      </c>
      <c r="J2148" s="33">
        <f>ROUND(E2148* H2148,5)</f>
        <v>2.1</v>
      </c>
      <c r="K2148" s="34"/>
    </row>
    <row r="2149" spans="1:27" x14ac:dyDescent="0.25">
      <c r="B2149" t="s">
        <v>859</v>
      </c>
      <c r="C2149" t="s">
        <v>17</v>
      </c>
      <c r="D2149" t="s">
        <v>860</v>
      </c>
      <c r="E2149" s="31">
        <v>8</v>
      </c>
      <c r="G2149" t="s">
        <v>749</v>
      </c>
      <c r="H2149" s="32">
        <v>1.97</v>
      </c>
      <c r="I2149" t="s">
        <v>750</v>
      </c>
      <c r="J2149" s="33">
        <f>ROUND(E2149* H2149,5)</f>
        <v>15.76</v>
      </c>
      <c r="K2149" s="34"/>
    </row>
    <row r="2150" spans="1:27" x14ac:dyDescent="0.25">
      <c r="B2150" t="s">
        <v>1447</v>
      </c>
      <c r="C2150" t="s">
        <v>17</v>
      </c>
      <c r="D2150" t="s">
        <v>1448</v>
      </c>
      <c r="E2150" s="31">
        <v>8</v>
      </c>
      <c r="G2150" t="s">
        <v>749</v>
      </c>
      <c r="H2150" s="32">
        <v>1.66</v>
      </c>
      <c r="I2150" t="s">
        <v>750</v>
      </c>
      <c r="J2150" s="33">
        <f>ROUND(E2150* H2150,5)</f>
        <v>13.28</v>
      </c>
      <c r="K2150" s="34"/>
    </row>
    <row r="2151" spans="1:27" x14ac:dyDescent="0.25">
      <c r="D2151" s="35" t="s">
        <v>768</v>
      </c>
      <c r="E2151" s="34"/>
      <c r="H2151" s="34"/>
      <c r="K2151" s="32">
        <f>SUM(J2147:J2150)</f>
        <v>51.34</v>
      </c>
    </row>
    <row r="2152" spans="1:27" x14ac:dyDescent="0.25">
      <c r="D2152" s="35" t="s">
        <v>752</v>
      </c>
      <c r="E2152" s="34"/>
      <c r="H2152" s="34"/>
      <c r="K2152" s="36">
        <f>SUM(J2143:J2151)</f>
        <v>54.565000000000005</v>
      </c>
    </row>
    <row r="2153" spans="1:27" x14ac:dyDescent="0.25">
      <c r="D2153" s="35" t="s">
        <v>753</v>
      </c>
      <c r="E2153" s="34"/>
      <c r="H2153" s="34">
        <v>20</v>
      </c>
      <c r="I2153" t="s">
        <v>754</v>
      </c>
      <c r="K2153" s="32">
        <f>ROUND(H2153/100*K2152,5)</f>
        <v>10.913</v>
      </c>
    </row>
    <row r="2154" spans="1:27" x14ac:dyDescent="0.25">
      <c r="D2154" s="35" t="s">
        <v>755</v>
      </c>
      <c r="E2154" s="34"/>
      <c r="H2154" s="34"/>
      <c r="K2154" s="36">
        <f>SUM(K2152:K2153)</f>
        <v>65.478000000000009</v>
      </c>
    </row>
    <row r="2156" spans="1:27" ht="45" customHeight="1" x14ac:dyDescent="0.25">
      <c r="A2156" s="27" t="s">
        <v>1449</v>
      </c>
      <c r="B2156" s="27" t="s">
        <v>207</v>
      </c>
      <c r="C2156" s="28" t="s">
        <v>46</v>
      </c>
      <c r="D2156" s="7" t="s">
        <v>208</v>
      </c>
      <c r="E2156" s="6"/>
      <c r="F2156" s="6"/>
      <c r="G2156" s="28"/>
      <c r="H2156" s="29" t="s">
        <v>740</v>
      </c>
      <c r="I2156" s="5">
        <v>1</v>
      </c>
      <c r="J2156" s="4"/>
      <c r="K2156" s="30">
        <f>ROUND(K2168,2)</f>
        <v>69.13</v>
      </c>
      <c r="L2156" s="28"/>
      <c r="M2156" s="28"/>
      <c r="N2156" s="28"/>
      <c r="O2156" s="28"/>
      <c r="P2156" s="28"/>
      <c r="Q2156" s="28"/>
      <c r="R2156" s="28"/>
      <c r="S2156" s="28"/>
      <c r="T2156" s="28"/>
      <c r="U2156" s="28"/>
      <c r="V2156" s="28"/>
      <c r="W2156" s="28"/>
      <c r="X2156" s="28"/>
      <c r="Y2156" s="28"/>
      <c r="Z2156" s="28"/>
      <c r="AA2156" s="28"/>
    </row>
    <row r="2157" spans="1:27" x14ac:dyDescent="0.25">
      <c r="B2157" s="23" t="s">
        <v>758</v>
      </c>
    </row>
    <row r="2158" spans="1:27" x14ac:dyDescent="0.25">
      <c r="B2158" t="s">
        <v>817</v>
      </c>
      <c r="C2158" t="s">
        <v>712</v>
      </c>
      <c r="D2158" t="s">
        <v>818</v>
      </c>
      <c r="E2158" s="31">
        <v>0.5</v>
      </c>
      <c r="F2158" t="s">
        <v>761</v>
      </c>
      <c r="G2158" t="s">
        <v>749</v>
      </c>
      <c r="H2158" s="32">
        <v>32.25</v>
      </c>
      <c r="I2158" t="s">
        <v>750</v>
      </c>
      <c r="J2158" s="33">
        <f>ROUND(E2158/I2156* H2158,5)</f>
        <v>16.125</v>
      </c>
      <c r="K2158" s="34"/>
    </row>
    <row r="2159" spans="1:27" x14ac:dyDescent="0.25">
      <c r="B2159" t="s">
        <v>815</v>
      </c>
      <c r="C2159" t="s">
        <v>712</v>
      </c>
      <c r="D2159" t="s">
        <v>816</v>
      </c>
      <c r="E2159" s="31">
        <v>0.5</v>
      </c>
      <c r="F2159" t="s">
        <v>761</v>
      </c>
      <c r="G2159" t="s">
        <v>749</v>
      </c>
      <c r="H2159" s="32">
        <v>27.71</v>
      </c>
      <c r="I2159" t="s">
        <v>750</v>
      </c>
      <c r="J2159" s="33">
        <f>ROUND(E2159/I2156* H2159,5)</f>
        <v>13.855</v>
      </c>
      <c r="K2159" s="34"/>
    </row>
    <row r="2160" spans="1:27" x14ac:dyDescent="0.25">
      <c r="D2160" s="35" t="s">
        <v>764</v>
      </c>
      <c r="E2160" s="34"/>
      <c r="H2160" s="34"/>
      <c r="K2160" s="32">
        <f>SUM(J2158:J2159)</f>
        <v>29.98</v>
      </c>
    </row>
    <row r="2161" spans="1:27" x14ac:dyDescent="0.25">
      <c r="B2161" s="23" t="s">
        <v>765</v>
      </c>
      <c r="E2161" s="34"/>
      <c r="H2161" s="34"/>
      <c r="K2161" s="34"/>
    </row>
    <row r="2162" spans="1:27" x14ac:dyDescent="0.25">
      <c r="B2162" t="s">
        <v>1450</v>
      </c>
      <c r="C2162" t="s">
        <v>46</v>
      </c>
      <c r="D2162" t="s">
        <v>1451</v>
      </c>
      <c r="E2162" s="31">
        <v>1</v>
      </c>
      <c r="G2162" t="s">
        <v>749</v>
      </c>
      <c r="H2162" s="32">
        <v>27.18</v>
      </c>
      <c r="I2162" t="s">
        <v>750</v>
      </c>
      <c r="J2162" s="33">
        <f>ROUND(E2162* H2162,5)</f>
        <v>27.18</v>
      </c>
      <c r="K2162" s="34"/>
    </row>
    <row r="2163" spans="1:27" x14ac:dyDescent="0.25">
      <c r="D2163" s="35" t="s">
        <v>768</v>
      </c>
      <c r="E2163" s="34"/>
      <c r="H2163" s="34"/>
      <c r="K2163" s="32">
        <f>SUM(J2162:J2162)</f>
        <v>27.18</v>
      </c>
    </row>
    <row r="2164" spans="1:27" x14ac:dyDescent="0.25">
      <c r="E2164" s="34"/>
      <c r="H2164" s="34"/>
      <c r="K2164" s="34"/>
    </row>
    <row r="2165" spans="1:27" x14ac:dyDescent="0.25">
      <c r="D2165" s="35" t="s">
        <v>770</v>
      </c>
      <c r="E2165" s="34"/>
      <c r="H2165" s="34">
        <v>1.5</v>
      </c>
      <c r="I2165" t="s">
        <v>754</v>
      </c>
      <c r="J2165">
        <f>ROUND(H2165/100*K2160,5)</f>
        <v>0.44969999999999999</v>
      </c>
      <c r="K2165" s="34"/>
    </row>
    <row r="2166" spans="1:27" x14ac:dyDescent="0.25">
      <c r="D2166" s="35" t="s">
        <v>752</v>
      </c>
      <c r="E2166" s="34"/>
      <c r="H2166" s="34"/>
      <c r="K2166" s="36">
        <f>SUM(J2157:J2165)</f>
        <v>57.609699999999997</v>
      </c>
    </row>
    <row r="2167" spans="1:27" x14ac:dyDescent="0.25">
      <c r="D2167" s="35" t="s">
        <v>753</v>
      </c>
      <c r="E2167" s="34"/>
      <c r="H2167" s="34">
        <v>20</v>
      </c>
      <c r="I2167" t="s">
        <v>754</v>
      </c>
      <c r="K2167" s="32">
        <f>ROUND(H2167/100*K2166,5)</f>
        <v>11.521940000000001</v>
      </c>
    </row>
    <row r="2168" spans="1:27" x14ac:dyDescent="0.25">
      <c r="D2168" s="35" t="s">
        <v>755</v>
      </c>
      <c r="E2168" s="34"/>
      <c r="H2168" s="34"/>
      <c r="K2168" s="36">
        <f>SUM(K2166:K2167)</f>
        <v>69.131640000000004</v>
      </c>
    </row>
    <row r="2170" spans="1:27" ht="45" customHeight="1" x14ac:dyDescent="0.25">
      <c r="A2170" s="27" t="s">
        <v>1452</v>
      </c>
      <c r="B2170" s="27" t="s">
        <v>209</v>
      </c>
      <c r="C2170" s="28" t="s">
        <v>46</v>
      </c>
      <c r="D2170" s="7" t="s">
        <v>210</v>
      </c>
      <c r="E2170" s="6"/>
      <c r="F2170" s="6"/>
      <c r="G2170" s="28"/>
      <c r="H2170" s="29" t="s">
        <v>740</v>
      </c>
      <c r="I2170" s="5">
        <v>1</v>
      </c>
      <c r="J2170" s="4"/>
      <c r="K2170" s="30">
        <f>ROUND(K2182,2)</f>
        <v>82.74</v>
      </c>
      <c r="L2170" s="28"/>
      <c r="M2170" s="28"/>
      <c r="N2170" s="28"/>
      <c r="O2170" s="28"/>
      <c r="P2170" s="28"/>
      <c r="Q2170" s="28"/>
      <c r="R2170" s="28"/>
      <c r="S2170" s="28"/>
      <c r="T2170" s="28"/>
      <c r="U2170" s="28"/>
      <c r="V2170" s="28"/>
      <c r="W2170" s="28"/>
      <c r="X2170" s="28"/>
      <c r="Y2170" s="28"/>
      <c r="Z2170" s="28"/>
      <c r="AA2170" s="28"/>
    </row>
    <row r="2171" spans="1:27" x14ac:dyDescent="0.25">
      <c r="B2171" s="23" t="s">
        <v>758</v>
      </c>
    </row>
    <row r="2172" spans="1:27" x14ac:dyDescent="0.25">
      <c r="B2172" t="s">
        <v>817</v>
      </c>
      <c r="C2172" t="s">
        <v>712</v>
      </c>
      <c r="D2172" t="s">
        <v>818</v>
      </c>
      <c r="E2172" s="31">
        <v>0.55000000000000004</v>
      </c>
      <c r="F2172" t="s">
        <v>761</v>
      </c>
      <c r="G2172" t="s">
        <v>749</v>
      </c>
      <c r="H2172" s="32">
        <v>32.25</v>
      </c>
      <c r="I2172" t="s">
        <v>750</v>
      </c>
      <c r="J2172" s="33">
        <f>ROUND(E2172/I2170* H2172,5)</f>
        <v>17.737500000000001</v>
      </c>
      <c r="K2172" s="34"/>
    </row>
    <row r="2173" spans="1:27" x14ac:dyDescent="0.25">
      <c r="B2173" t="s">
        <v>815</v>
      </c>
      <c r="C2173" t="s">
        <v>712</v>
      </c>
      <c r="D2173" t="s">
        <v>816</v>
      </c>
      <c r="E2173" s="31">
        <v>0.55000000000000004</v>
      </c>
      <c r="F2173" t="s">
        <v>761</v>
      </c>
      <c r="G2173" t="s">
        <v>749</v>
      </c>
      <c r="H2173" s="32">
        <v>27.71</v>
      </c>
      <c r="I2173" t="s">
        <v>750</v>
      </c>
      <c r="J2173" s="33">
        <f>ROUND(E2173/I2170* H2173,5)</f>
        <v>15.240500000000001</v>
      </c>
      <c r="K2173" s="34"/>
    </row>
    <row r="2174" spans="1:27" x14ac:dyDescent="0.25">
      <c r="D2174" s="35" t="s">
        <v>764</v>
      </c>
      <c r="E2174" s="34"/>
      <c r="H2174" s="34"/>
      <c r="K2174" s="32">
        <f>SUM(J2172:J2173)</f>
        <v>32.978000000000002</v>
      </c>
    </row>
    <row r="2175" spans="1:27" x14ac:dyDescent="0.25">
      <c r="B2175" s="23" t="s">
        <v>765</v>
      </c>
      <c r="E2175" s="34"/>
      <c r="H2175" s="34"/>
      <c r="K2175" s="34"/>
    </row>
    <row r="2176" spans="1:27" x14ac:dyDescent="0.25">
      <c r="B2176" t="s">
        <v>1453</v>
      </c>
      <c r="C2176" t="s">
        <v>46</v>
      </c>
      <c r="D2176" t="s">
        <v>1454</v>
      </c>
      <c r="E2176" s="31">
        <v>1</v>
      </c>
      <c r="G2176" t="s">
        <v>749</v>
      </c>
      <c r="H2176" s="32">
        <v>35.479999999999997</v>
      </c>
      <c r="I2176" t="s">
        <v>750</v>
      </c>
      <c r="J2176" s="33">
        <f>ROUND(E2176* H2176,5)</f>
        <v>35.479999999999997</v>
      </c>
      <c r="K2176" s="34"/>
    </row>
    <row r="2177" spans="1:27" x14ac:dyDescent="0.25">
      <c r="D2177" s="35" t="s">
        <v>768</v>
      </c>
      <c r="E2177" s="34"/>
      <c r="H2177" s="34"/>
      <c r="K2177" s="32">
        <f>SUM(J2176:J2176)</f>
        <v>35.479999999999997</v>
      </c>
    </row>
    <row r="2178" spans="1:27" x14ac:dyDescent="0.25">
      <c r="E2178" s="34"/>
      <c r="H2178" s="34"/>
      <c r="K2178" s="34"/>
    </row>
    <row r="2179" spans="1:27" x14ac:dyDescent="0.25">
      <c r="D2179" s="35" t="s">
        <v>770</v>
      </c>
      <c r="E2179" s="34"/>
      <c r="H2179" s="34">
        <v>1.5</v>
      </c>
      <c r="I2179" t="s">
        <v>754</v>
      </c>
      <c r="J2179">
        <f>ROUND(H2179/100*K2174,5)</f>
        <v>0.49467</v>
      </c>
      <c r="K2179" s="34"/>
    </row>
    <row r="2180" spans="1:27" x14ac:dyDescent="0.25">
      <c r="D2180" s="35" t="s">
        <v>752</v>
      </c>
      <c r="E2180" s="34"/>
      <c r="H2180" s="34"/>
      <c r="K2180" s="36">
        <f>SUM(J2171:J2179)</f>
        <v>68.952669999999998</v>
      </c>
    </row>
    <row r="2181" spans="1:27" x14ac:dyDescent="0.25">
      <c r="D2181" s="35" t="s">
        <v>753</v>
      </c>
      <c r="E2181" s="34"/>
      <c r="H2181" s="34">
        <v>20</v>
      </c>
      <c r="I2181" t="s">
        <v>754</v>
      </c>
      <c r="K2181" s="32">
        <f>ROUND(H2181/100*K2180,5)</f>
        <v>13.79053</v>
      </c>
    </row>
    <row r="2182" spans="1:27" x14ac:dyDescent="0.25">
      <c r="D2182" s="35" t="s">
        <v>755</v>
      </c>
      <c r="E2182" s="34"/>
      <c r="H2182" s="34"/>
      <c r="K2182" s="36">
        <f>SUM(K2180:K2181)</f>
        <v>82.743200000000002</v>
      </c>
    </row>
    <row r="2184" spans="1:27" ht="45" customHeight="1" x14ac:dyDescent="0.25">
      <c r="A2184" s="27" t="s">
        <v>1455</v>
      </c>
      <c r="B2184" s="27" t="s">
        <v>31</v>
      </c>
      <c r="C2184" s="28" t="s">
        <v>17</v>
      </c>
      <c r="D2184" s="7" t="s">
        <v>32</v>
      </c>
      <c r="E2184" s="6"/>
      <c r="F2184" s="6"/>
      <c r="G2184" s="28"/>
      <c r="H2184" s="29" t="s">
        <v>740</v>
      </c>
      <c r="I2184" s="5">
        <v>1</v>
      </c>
      <c r="J2184" s="4"/>
      <c r="K2184" s="30">
        <f>ROUND(K2197,2)</f>
        <v>8.41</v>
      </c>
      <c r="L2184" s="28"/>
      <c r="M2184" s="28"/>
      <c r="N2184" s="28"/>
      <c r="O2184" s="28"/>
      <c r="P2184" s="28"/>
      <c r="Q2184" s="28"/>
      <c r="R2184" s="28"/>
      <c r="S2184" s="28"/>
      <c r="T2184" s="28"/>
      <c r="U2184" s="28"/>
      <c r="V2184" s="28"/>
      <c r="W2184" s="28"/>
      <c r="X2184" s="28"/>
      <c r="Y2184" s="28"/>
      <c r="Z2184" s="28"/>
      <c r="AA2184" s="28"/>
    </row>
    <row r="2185" spans="1:27" x14ac:dyDescent="0.25">
      <c r="B2185" s="23" t="s">
        <v>758</v>
      </c>
    </row>
    <row r="2186" spans="1:27" x14ac:dyDescent="0.25">
      <c r="B2186" t="s">
        <v>815</v>
      </c>
      <c r="C2186" t="s">
        <v>712</v>
      </c>
      <c r="D2186" t="s">
        <v>816</v>
      </c>
      <c r="E2186" s="31">
        <v>0.09</v>
      </c>
      <c r="F2186" t="s">
        <v>761</v>
      </c>
      <c r="G2186" t="s">
        <v>749</v>
      </c>
      <c r="H2186" s="32">
        <v>27.71</v>
      </c>
      <c r="I2186" t="s">
        <v>750</v>
      </c>
      <c r="J2186" s="33">
        <f>ROUND(E2186/I2184* H2186,5)</f>
        <v>2.4939</v>
      </c>
      <c r="K2186" s="34"/>
    </row>
    <row r="2187" spans="1:27" x14ac:dyDescent="0.25">
      <c r="B2187" t="s">
        <v>817</v>
      </c>
      <c r="C2187" t="s">
        <v>712</v>
      </c>
      <c r="D2187" t="s">
        <v>818</v>
      </c>
      <c r="E2187" s="31">
        <v>0.09</v>
      </c>
      <c r="F2187" t="s">
        <v>761</v>
      </c>
      <c r="G2187" t="s">
        <v>749</v>
      </c>
      <c r="H2187" s="32">
        <v>32.25</v>
      </c>
      <c r="I2187" t="s">
        <v>750</v>
      </c>
      <c r="J2187" s="33">
        <f>ROUND(E2187/I2184* H2187,5)</f>
        <v>2.9024999999999999</v>
      </c>
      <c r="K2187" s="34"/>
    </row>
    <row r="2188" spans="1:27" x14ac:dyDescent="0.25">
      <c r="D2188" s="35" t="s">
        <v>764</v>
      </c>
      <c r="E2188" s="34"/>
      <c r="H2188" s="34"/>
      <c r="K2188" s="32">
        <f>SUM(J2186:J2187)</f>
        <v>5.3963999999999999</v>
      </c>
    </row>
    <row r="2189" spans="1:27" x14ac:dyDescent="0.25">
      <c r="B2189" s="23" t="s">
        <v>765</v>
      </c>
      <c r="E2189" s="34"/>
      <c r="H2189" s="34"/>
      <c r="K2189" s="34"/>
    </row>
    <row r="2190" spans="1:27" x14ac:dyDescent="0.25">
      <c r="B2190" t="s">
        <v>1456</v>
      </c>
      <c r="C2190" t="s">
        <v>46</v>
      </c>
      <c r="D2190" t="s">
        <v>1457</v>
      </c>
      <c r="E2190" s="31">
        <v>1</v>
      </c>
      <c r="G2190" t="s">
        <v>749</v>
      </c>
      <c r="H2190" s="32">
        <v>0.15</v>
      </c>
      <c r="I2190" t="s">
        <v>750</v>
      </c>
      <c r="J2190" s="33">
        <f>ROUND(E2190* H2190,5)</f>
        <v>0.15</v>
      </c>
      <c r="K2190" s="34"/>
    </row>
    <row r="2191" spans="1:27" x14ac:dyDescent="0.25">
      <c r="B2191" t="s">
        <v>1458</v>
      </c>
      <c r="C2191" t="s">
        <v>17</v>
      </c>
      <c r="D2191" t="s">
        <v>1459</v>
      </c>
      <c r="E2191" s="31">
        <v>1.02</v>
      </c>
      <c r="G2191" t="s">
        <v>749</v>
      </c>
      <c r="H2191" s="32">
        <v>1.35</v>
      </c>
      <c r="I2191" t="s">
        <v>750</v>
      </c>
      <c r="J2191" s="33">
        <f>ROUND(E2191* H2191,5)</f>
        <v>1.377</v>
      </c>
      <c r="K2191" s="34"/>
    </row>
    <row r="2192" spans="1:27" x14ac:dyDescent="0.25">
      <c r="D2192" s="35" t="s">
        <v>768</v>
      </c>
      <c r="E2192" s="34"/>
      <c r="H2192" s="34"/>
      <c r="K2192" s="32">
        <f>SUM(J2190:J2191)</f>
        <v>1.5269999999999999</v>
      </c>
    </row>
    <row r="2193" spans="1:27" x14ac:dyDescent="0.25">
      <c r="E2193" s="34"/>
      <c r="H2193" s="34"/>
      <c r="K2193" s="34"/>
    </row>
    <row r="2194" spans="1:27" x14ac:dyDescent="0.25">
      <c r="D2194" s="35" t="s">
        <v>770</v>
      </c>
      <c r="E2194" s="34"/>
      <c r="H2194" s="34">
        <v>1.5</v>
      </c>
      <c r="I2194" t="s">
        <v>754</v>
      </c>
      <c r="J2194">
        <f>ROUND(H2194/100*K2188,5)</f>
        <v>8.0949999999999994E-2</v>
      </c>
      <c r="K2194" s="34"/>
    </row>
    <row r="2195" spans="1:27" x14ac:dyDescent="0.25">
      <c r="D2195" s="35" t="s">
        <v>752</v>
      </c>
      <c r="E2195" s="34"/>
      <c r="H2195" s="34"/>
      <c r="K2195" s="36">
        <f>SUM(J2185:J2194)</f>
        <v>7.0043499999999996</v>
      </c>
    </row>
    <row r="2196" spans="1:27" x14ac:dyDescent="0.25">
      <c r="D2196" s="35" t="s">
        <v>753</v>
      </c>
      <c r="E2196" s="34"/>
      <c r="H2196" s="34">
        <v>20</v>
      </c>
      <c r="I2196" t="s">
        <v>754</v>
      </c>
      <c r="K2196" s="32">
        <f>ROUND(H2196/100*K2195,5)</f>
        <v>1.4008700000000001</v>
      </c>
    </row>
    <row r="2197" spans="1:27" x14ac:dyDescent="0.25">
      <c r="D2197" s="35" t="s">
        <v>755</v>
      </c>
      <c r="E2197" s="34"/>
      <c r="H2197" s="34"/>
      <c r="K2197" s="36">
        <f>SUM(K2195:K2196)</f>
        <v>8.4052199999999999</v>
      </c>
    </row>
    <row r="2199" spans="1:27" ht="45" customHeight="1" x14ac:dyDescent="0.25">
      <c r="A2199" s="27" t="s">
        <v>1460</v>
      </c>
      <c r="B2199" s="27" t="s">
        <v>33</v>
      </c>
      <c r="C2199" s="28" t="s">
        <v>17</v>
      </c>
      <c r="D2199" s="7" t="s">
        <v>34</v>
      </c>
      <c r="E2199" s="6"/>
      <c r="F2199" s="6"/>
      <c r="G2199" s="28"/>
      <c r="H2199" s="29" t="s">
        <v>740</v>
      </c>
      <c r="I2199" s="5">
        <v>1</v>
      </c>
      <c r="J2199" s="4"/>
      <c r="K2199" s="30">
        <f>ROUND(K2212,2)</f>
        <v>8.5299999999999994</v>
      </c>
      <c r="L2199" s="28"/>
      <c r="M2199" s="28"/>
      <c r="N2199" s="28"/>
      <c r="O2199" s="28"/>
      <c r="P2199" s="28"/>
      <c r="Q2199" s="28"/>
      <c r="R2199" s="28"/>
      <c r="S2199" s="28"/>
      <c r="T2199" s="28"/>
      <c r="U2199" s="28"/>
      <c r="V2199" s="28"/>
      <c r="W2199" s="28"/>
      <c r="X2199" s="28"/>
      <c r="Y2199" s="28"/>
      <c r="Z2199" s="28"/>
      <c r="AA2199" s="28"/>
    </row>
    <row r="2200" spans="1:27" x14ac:dyDescent="0.25">
      <c r="B2200" s="23" t="s">
        <v>758</v>
      </c>
    </row>
    <row r="2201" spans="1:27" x14ac:dyDescent="0.25">
      <c r="B2201" t="s">
        <v>815</v>
      </c>
      <c r="C2201" t="s">
        <v>712</v>
      </c>
      <c r="D2201" t="s">
        <v>816</v>
      </c>
      <c r="E2201" s="31">
        <v>0.09</v>
      </c>
      <c r="F2201" t="s">
        <v>761</v>
      </c>
      <c r="G2201" t="s">
        <v>749</v>
      </c>
      <c r="H2201" s="32">
        <v>27.71</v>
      </c>
      <c r="I2201" t="s">
        <v>750</v>
      </c>
      <c r="J2201" s="33">
        <f>ROUND(E2201/I2199* H2201,5)</f>
        <v>2.4939</v>
      </c>
      <c r="K2201" s="34"/>
    </row>
    <row r="2202" spans="1:27" x14ac:dyDescent="0.25">
      <c r="B2202" t="s">
        <v>817</v>
      </c>
      <c r="C2202" t="s">
        <v>712</v>
      </c>
      <c r="D2202" t="s">
        <v>818</v>
      </c>
      <c r="E2202" s="31">
        <v>0.09</v>
      </c>
      <c r="F2202" t="s">
        <v>761</v>
      </c>
      <c r="G2202" t="s">
        <v>749</v>
      </c>
      <c r="H2202" s="32">
        <v>32.25</v>
      </c>
      <c r="I2202" t="s">
        <v>750</v>
      </c>
      <c r="J2202" s="33">
        <f>ROUND(E2202/I2199* H2202,5)</f>
        <v>2.9024999999999999</v>
      </c>
      <c r="K2202" s="34"/>
    </row>
    <row r="2203" spans="1:27" x14ac:dyDescent="0.25">
      <c r="D2203" s="35" t="s">
        <v>764</v>
      </c>
      <c r="E2203" s="34"/>
      <c r="H2203" s="34"/>
      <c r="K2203" s="32">
        <f>SUM(J2201:J2202)</f>
        <v>5.3963999999999999</v>
      </c>
    </row>
    <row r="2204" spans="1:27" x14ac:dyDescent="0.25">
      <c r="B2204" s="23" t="s">
        <v>765</v>
      </c>
      <c r="E2204" s="34"/>
      <c r="H2204" s="34"/>
      <c r="K2204" s="34"/>
    </row>
    <row r="2205" spans="1:27" x14ac:dyDescent="0.25">
      <c r="B2205" t="s">
        <v>1456</v>
      </c>
      <c r="C2205" t="s">
        <v>46</v>
      </c>
      <c r="D2205" t="s">
        <v>1457</v>
      </c>
      <c r="E2205" s="31">
        <v>1</v>
      </c>
      <c r="G2205" t="s">
        <v>749</v>
      </c>
      <c r="H2205" s="32">
        <v>0.15</v>
      </c>
      <c r="I2205" t="s">
        <v>750</v>
      </c>
      <c r="J2205" s="33">
        <f>ROUND(E2205* H2205,5)</f>
        <v>0.15</v>
      </c>
      <c r="K2205" s="34"/>
    </row>
    <row r="2206" spans="1:27" x14ac:dyDescent="0.25">
      <c r="B2206" t="s">
        <v>1461</v>
      </c>
      <c r="C2206" t="s">
        <v>17</v>
      </c>
      <c r="D2206" t="s">
        <v>1462</v>
      </c>
      <c r="E2206" s="31">
        <v>1.02</v>
      </c>
      <c r="G2206" t="s">
        <v>749</v>
      </c>
      <c r="H2206" s="32">
        <v>1.45</v>
      </c>
      <c r="I2206" t="s">
        <v>750</v>
      </c>
      <c r="J2206" s="33">
        <f>ROUND(E2206* H2206,5)</f>
        <v>1.4790000000000001</v>
      </c>
      <c r="K2206" s="34"/>
    </row>
    <row r="2207" spans="1:27" x14ac:dyDescent="0.25">
      <c r="D2207" s="35" t="s">
        <v>768</v>
      </c>
      <c r="E2207" s="34"/>
      <c r="H2207" s="34"/>
      <c r="K2207" s="32">
        <f>SUM(J2205:J2206)</f>
        <v>1.629</v>
      </c>
    </row>
    <row r="2208" spans="1:27" x14ac:dyDescent="0.25">
      <c r="E2208" s="34"/>
      <c r="H2208" s="34"/>
      <c r="K2208" s="34"/>
    </row>
    <row r="2209" spans="1:27" x14ac:dyDescent="0.25">
      <c r="D2209" s="35" t="s">
        <v>770</v>
      </c>
      <c r="E2209" s="34"/>
      <c r="H2209" s="34">
        <v>1.5</v>
      </c>
      <c r="I2209" t="s">
        <v>754</v>
      </c>
      <c r="J2209">
        <f>ROUND(H2209/100*K2203,5)</f>
        <v>8.0949999999999994E-2</v>
      </c>
      <c r="K2209" s="34"/>
    </row>
    <row r="2210" spans="1:27" x14ac:dyDescent="0.25">
      <c r="D2210" s="35" t="s">
        <v>752</v>
      </c>
      <c r="E2210" s="34"/>
      <c r="H2210" s="34"/>
      <c r="K2210" s="36">
        <f>SUM(J2200:J2209)</f>
        <v>7.1063499999999999</v>
      </c>
    </row>
    <row r="2211" spans="1:27" x14ac:dyDescent="0.25">
      <c r="D2211" s="35" t="s">
        <v>753</v>
      </c>
      <c r="E2211" s="34"/>
      <c r="H2211" s="34">
        <v>20</v>
      </c>
      <c r="I2211" t="s">
        <v>754</v>
      </c>
      <c r="K2211" s="32">
        <f>ROUND(H2211/100*K2210,5)</f>
        <v>1.42127</v>
      </c>
    </row>
    <row r="2212" spans="1:27" x14ac:dyDescent="0.25">
      <c r="D2212" s="35" t="s">
        <v>755</v>
      </c>
      <c r="E2212" s="34"/>
      <c r="H2212" s="34"/>
      <c r="K2212" s="36">
        <f>SUM(K2210:K2211)</f>
        <v>8.5276200000000006</v>
      </c>
    </row>
    <row r="2214" spans="1:27" ht="45" customHeight="1" x14ac:dyDescent="0.25">
      <c r="A2214" s="27" t="s">
        <v>1463</v>
      </c>
      <c r="B2214" s="27" t="s">
        <v>35</v>
      </c>
      <c r="C2214" s="28" t="s">
        <v>17</v>
      </c>
      <c r="D2214" s="7" t="s">
        <v>36</v>
      </c>
      <c r="E2214" s="6"/>
      <c r="F2214" s="6"/>
      <c r="G2214" s="28"/>
      <c r="H2214" s="29" t="s">
        <v>740</v>
      </c>
      <c r="I2214" s="5">
        <v>1</v>
      </c>
      <c r="J2214" s="4"/>
      <c r="K2214" s="30">
        <f>ROUND(K2227,2)</f>
        <v>9.64</v>
      </c>
      <c r="L2214" s="28"/>
      <c r="M2214" s="28"/>
      <c r="N2214" s="28"/>
      <c r="O2214" s="28"/>
      <c r="P2214" s="28"/>
      <c r="Q2214" s="28"/>
      <c r="R2214" s="28"/>
      <c r="S2214" s="28"/>
      <c r="T2214" s="28"/>
      <c r="U2214" s="28"/>
      <c r="V2214" s="28"/>
      <c r="W2214" s="28"/>
      <c r="X2214" s="28"/>
      <c r="Y2214" s="28"/>
      <c r="Z2214" s="28"/>
      <c r="AA2214" s="28"/>
    </row>
    <row r="2215" spans="1:27" x14ac:dyDescent="0.25">
      <c r="B2215" s="23" t="s">
        <v>758</v>
      </c>
    </row>
    <row r="2216" spans="1:27" x14ac:dyDescent="0.25">
      <c r="B2216" t="s">
        <v>815</v>
      </c>
      <c r="C2216" t="s">
        <v>712</v>
      </c>
      <c r="D2216" t="s">
        <v>816</v>
      </c>
      <c r="E2216" s="31">
        <v>0.1</v>
      </c>
      <c r="F2216" t="s">
        <v>761</v>
      </c>
      <c r="G2216" t="s">
        <v>749</v>
      </c>
      <c r="H2216" s="32">
        <v>27.71</v>
      </c>
      <c r="I2216" t="s">
        <v>750</v>
      </c>
      <c r="J2216" s="33">
        <f>ROUND(E2216/I2214* H2216,5)</f>
        <v>2.7709999999999999</v>
      </c>
      <c r="K2216" s="34"/>
    </row>
    <row r="2217" spans="1:27" x14ac:dyDescent="0.25">
      <c r="B2217" t="s">
        <v>817</v>
      </c>
      <c r="C2217" t="s">
        <v>712</v>
      </c>
      <c r="D2217" t="s">
        <v>818</v>
      </c>
      <c r="E2217" s="31">
        <v>0.1</v>
      </c>
      <c r="F2217" t="s">
        <v>761</v>
      </c>
      <c r="G2217" t="s">
        <v>749</v>
      </c>
      <c r="H2217" s="32">
        <v>32.25</v>
      </c>
      <c r="I2217" t="s">
        <v>750</v>
      </c>
      <c r="J2217" s="33">
        <f>ROUND(E2217/I2214* H2217,5)</f>
        <v>3.2250000000000001</v>
      </c>
      <c r="K2217" s="34"/>
    </row>
    <row r="2218" spans="1:27" x14ac:dyDescent="0.25">
      <c r="D2218" s="35" t="s">
        <v>764</v>
      </c>
      <c r="E2218" s="34"/>
      <c r="H2218" s="34"/>
      <c r="K2218" s="32">
        <f>SUM(J2216:J2217)</f>
        <v>5.9960000000000004</v>
      </c>
    </row>
    <row r="2219" spans="1:27" x14ac:dyDescent="0.25">
      <c r="B2219" s="23" t="s">
        <v>765</v>
      </c>
      <c r="E2219" s="34"/>
      <c r="H2219" s="34"/>
      <c r="K2219" s="34"/>
    </row>
    <row r="2220" spans="1:27" x14ac:dyDescent="0.25">
      <c r="B2220" t="s">
        <v>1456</v>
      </c>
      <c r="C2220" t="s">
        <v>46</v>
      </c>
      <c r="D2220" t="s">
        <v>1457</v>
      </c>
      <c r="E2220" s="31">
        <v>1</v>
      </c>
      <c r="G2220" t="s">
        <v>749</v>
      </c>
      <c r="H2220" s="32">
        <v>0.15</v>
      </c>
      <c r="I2220" t="s">
        <v>750</v>
      </c>
      <c r="J2220" s="33">
        <f>ROUND(E2220* H2220,5)</f>
        <v>0.15</v>
      </c>
      <c r="K2220" s="34"/>
    </row>
    <row r="2221" spans="1:27" x14ac:dyDescent="0.25">
      <c r="B2221" t="s">
        <v>1464</v>
      </c>
      <c r="C2221" t="s">
        <v>17</v>
      </c>
      <c r="D2221" t="s">
        <v>1465</v>
      </c>
      <c r="E2221" s="31">
        <v>1.02</v>
      </c>
      <c r="G2221" t="s">
        <v>749</v>
      </c>
      <c r="H2221" s="32">
        <v>1.76</v>
      </c>
      <c r="I2221" t="s">
        <v>750</v>
      </c>
      <c r="J2221" s="33">
        <f>ROUND(E2221* H2221,5)</f>
        <v>1.7951999999999999</v>
      </c>
      <c r="K2221" s="34"/>
    </row>
    <row r="2222" spans="1:27" x14ac:dyDescent="0.25">
      <c r="D2222" s="35" t="s">
        <v>768</v>
      </c>
      <c r="E2222" s="34"/>
      <c r="H2222" s="34"/>
      <c r="K2222" s="32">
        <f>SUM(J2220:J2221)</f>
        <v>1.9451999999999998</v>
      </c>
    </row>
    <row r="2223" spans="1:27" x14ac:dyDescent="0.25">
      <c r="E2223" s="34"/>
      <c r="H2223" s="34"/>
      <c r="K2223" s="34"/>
    </row>
    <row r="2224" spans="1:27" x14ac:dyDescent="0.25">
      <c r="D2224" s="35" t="s">
        <v>770</v>
      </c>
      <c r="E2224" s="34"/>
      <c r="H2224" s="34">
        <v>1.5</v>
      </c>
      <c r="I2224" t="s">
        <v>754</v>
      </c>
      <c r="J2224">
        <f>ROUND(H2224/100*K2218,5)</f>
        <v>8.9940000000000006E-2</v>
      </c>
      <c r="K2224" s="34"/>
    </row>
    <row r="2225" spans="1:27" x14ac:dyDescent="0.25">
      <c r="D2225" s="35" t="s">
        <v>752</v>
      </c>
      <c r="E2225" s="34"/>
      <c r="H2225" s="34"/>
      <c r="K2225" s="36">
        <f>SUM(J2215:J2224)</f>
        <v>8.0311400000000006</v>
      </c>
    </row>
    <row r="2226" spans="1:27" x14ac:dyDescent="0.25">
      <c r="D2226" s="35" t="s">
        <v>753</v>
      </c>
      <c r="E2226" s="34"/>
      <c r="H2226" s="34">
        <v>20</v>
      </c>
      <c r="I2226" t="s">
        <v>754</v>
      </c>
      <c r="K2226" s="32">
        <f>ROUND(H2226/100*K2225,5)</f>
        <v>1.60623</v>
      </c>
    </row>
    <row r="2227" spans="1:27" x14ac:dyDescent="0.25">
      <c r="D2227" s="35" t="s">
        <v>755</v>
      </c>
      <c r="E2227" s="34"/>
      <c r="H2227" s="34"/>
      <c r="K2227" s="36">
        <f>SUM(K2225:K2226)</f>
        <v>9.6373700000000007</v>
      </c>
    </row>
    <row r="2229" spans="1:27" ht="45" customHeight="1" x14ac:dyDescent="0.25">
      <c r="A2229" s="27" t="s">
        <v>1466</v>
      </c>
      <c r="B2229" s="27" t="s">
        <v>37</v>
      </c>
      <c r="C2229" s="28" t="s">
        <v>17</v>
      </c>
      <c r="D2229" s="7" t="s">
        <v>38</v>
      </c>
      <c r="E2229" s="6"/>
      <c r="F2229" s="6"/>
      <c r="G2229" s="28"/>
      <c r="H2229" s="29" t="s">
        <v>740</v>
      </c>
      <c r="I2229" s="5">
        <v>1</v>
      </c>
      <c r="J2229" s="4"/>
      <c r="K2229" s="30">
        <f>ROUND(K2242,2)</f>
        <v>10.59</v>
      </c>
      <c r="L2229" s="28"/>
      <c r="M2229" s="28"/>
      <c r="N2229" s="28"/>
      <c r="O2229" s="28"/>
      <c r="P2229" s="28"/>
      <c r="Q2229" s="28"/>
      <c r="R2229" s="28"/>
      <c r="S2229" s="28"/>
      <c r="T2229" s="28"/>
      <c r="U2229" s="28"/>
      <c r="V2229" s="28"/>
      <c r="W2229" s="28"/>
      <c r="X2229" s="28"/>
      <c r="Y2229" s="28"/>
      <c r="Z2229" s="28"/>
      <c r="AA2229" s="28"/>
    </row>
    <row r="2230" spans="1:27" x14ac:dyDescent="0.25">
      <c r="B2230" s="23" t="s">
        <v>758</v>
      </c>
    </row>
    <row r="2231" spans="1:27" x14ac:dyDescent="0.25">
      <c r="B2231" t="s">
        <v>815</v>
      </c>
      <c r="C2231" t="s">
        <v>712</v>
      </c>
      <c r="D2231" t="s">
        <v>816</v>
      </c>
      <c r="E2231" s="31">
        <v>0.11</v>
      </c>
      <c r="F2231" t="s">
        <v>761</v>
      </c>
      <c r="G2231" t="s">
        <v>749</v>
      </c>
      <c r="H2231" s="32">
        <v>27.71</v>
      </c>
      <c r="I2231" t="s">
        <v>750</v>
      </c>
      <c r="J2231" s="33">
        <f>ROUND(E2231/I2229* H2231,5)</f>
        <v>3.0480999999999998</v>
      </c>
      <c r="K2231" s="34"/>
    </row>
    <row r="2232" spans="1:27" x14ac:dyDescent="0.25">
      <c r="B2232" t="s">
        <v>817</v>
      </c>
      <c r="C2232" t="s">
        <v>712</v>
      </c>
      <c r="D2232" t="s">
        <v>818</v>
      </c>
      <c r="E2232" s="31">
        <v>0.11</v>
      </c>
      <c r="F2232" t="s">
        <v>761</v>
      </c>
      <c r="G2232" t="s">
        <v>749</v>
      </c>
      <c r="H2232" s="32">
        <v>32.25</v>
      </c>
      <c r="I2232" t="s">
        <v>750</v>
      </c>
      <c r="J2232" s="33">
        <f>ROUND(E2232/I2229* H2232,5)</f>
        <v>3.5474999999999999</v>
      </c>
      <c r="K2232" s="34"/>
    </row>
    <row r="2233" spans="1:27" x14ac:dyDescent="0.25">
      <c r="D2233" s="35" t="s">
        <v>764</v>
      </c>
      <c r="E2233" s="34"/>
      <c r="H2233" s="34"/>
      <c r="K2233" s="32">
        <f>SUM(J2231:J2232)</f>
        <v>6.5955999999999992</v>
      </c>
    </row>
    <row r="2234" spans="1:27" x14ac:dyDescent="0.25">
      <c r="B2234" s="23" t="s">
        <v>765</v>
      </c>
      <c r="E2234" s="34"/>
      <c r="H2234" s="34"/>
      <c r="K2234" s="34"/>
    </row>
    <row r="2235" spans="1:27" x14ac:dyDescent="0.25">
      <c r="B2235" t="s">
        <v>1456</v>
      </c>
      <c r="C2235" t="s">
        <v>46</v>
      </c>
      <c r="D2235" t="s">
        <v>1457</v>
      </c>
      <c r="E2235" s="31">
        <v>1</v>
      </c>
      <c r="G2235" t="s">
        <v>749</v>
      </c>
      <c r="H2235" s="32">
        <v>0.15</v>
      </c>
      <c r="I2235" t="s">
        <v>750</v>
      </c>
      <c r="J2235" s="33">
        <f>ROUND(E2235* H2235,5)</f>
        <v>0.15</v>
      </c>
      <c r="K2235" s="34"/>
    </row>
    <row r="2236" spans="1:27" x14ac:dyDescent="0.25">
      <c r="B2236" t="s">
        <v>1467</v>
      </c>
      <c r="C2236" t="s">
        <v>17</v>
      </c>
      <c r="D2236" t="s">
        <v>1468</v>
      </c>
      <c r="E2236" s="31">
        <v>1.02</v>
      </c>
      <c r="G2236" t="s">
        <v>749</v>
      </c>
      <c r="H2236" s="32">
        <v>1.94</v>
      </c>
      <c r="I2236" t="s">
        <v>750</v>
      </c>
      <c r="J2236" s="33">
        <f>ROUND(E2236* H2236,5)</f>
        <v>1.9787999999999999</v>
      </c>
      <c r="K2236" s="34"/>
    </row>
    <row r="2237" spans="1:27" x14ac:dyDescent="0.25">
      <c r="D2237" s="35" t="s">
        <v>768</v>
      </c>
      <c r="E2237" s="34"/>
      <c r="H2237" s="34"/>
      <c r="K2237" s="32">
        <f>SUM(J2235:J2236)</f>
        <v>2.1288</v>
      </c>
    </row>
    <row r="2238" spans="1:27" x14ac:dyDescent="0.25">
      <c r="E2238" s="34"/>
      <c r="H2238" s="34"/>
      <c r="K2238" s="34"/>
    </row>
    <row r="2239" spans="1:27" x14ac:dyDescent="0.25">
      <c r="D2239" s="35" t="s">
        <v>770</v>
      </c>
      <c r="E2239" s="34"/>
      <c r="H2239" s="34">
        <v>1.5</v>
      </c>
      <c r="I2239" t="s">
        <v>754</v>
      </c>
      <c r="J2239">
        <f>ROUND(H2239/100*K2233,5)</f>
        <v>9.8930000000000004E-2</v>
      </c>
      <c r="K2239" s="34"/>
    </row>
    <row r="2240" spans="1:27" x14ac:dyDescent="0.25">
      <c r="D2240" s="35" t="s">
        <v>752</v>
      </c>
      <c r="E2240" s="34"/>
      <c r="H2240" s="34"/>
      <c r="K2240" s="36">
        <f>SUM(J2230:J2239)</f>
        <v>8.8233299999999986</v>
      </c>
    </row>
    <row r="2241" spans="1:27" x14ac:dyDescent="0.25">
      <c r="D2241" s="35" t="s">
        <v>753</v>
      </c>
      <c r="E2241" s="34"/>
      <c r="H2241" s="34">
        <v>20</v>
      </c>
      <c r="I2241" t="s">
        <v>754</v>
      </c>
      <c r="K2241" s="32">
        <f>ROUND(H2241/100*K2240,5)</f>
        <v>1.76467</v>
      </c>
    </row>
    <row r="2242" spans="1:27" x14ac:dyDescent="0.25">
      <c r="D2242" s="35" t="s">
        <v>755</v>
      </c>
      <c r="E2242" s="34"/>
      <c r="H2242" s="34"/>
      <c r="K2242" s="36">
        <f>SUM(K2240:K2241)</f>
        <v>10.587999999999999</v>
      </c>
    </row>
    <row r="2244" spans="1:27" ht="45" customHeight="1" x14ac:dyDescent="0.25">
      <c r="A2244" s="27" t="s">
        <v>1469</v>
      </c>
      <c r="B2244" s="27" t="s">
        <v>39</v>
      </c>
      <c r="C2244" s="28" t="s">
        <v>17</v>
      </c>
      <c r="D2244" s="7" t="s">
        <v>40</v>
      </c>
      <c r="E2244" s="6"/>
      <c r="F2244" s="6"/>
      <c r="G2244" s="28"/>
      <c r="H2244" s="29" t="s">
        <v>740</v>
      </c>
      <c r="I2244" s="5">
        <v>1</v>
      </c>
      <c r="J2244" s="4"/>
      <c r="K2244" s="30">
        <f>ROUND(K2257,2)</f>
        <v>10.92</v>
      </c>
      <c r="L2244" s="28"/>
      <c r="M2244" s="28"/>
      <c r="N2244" s="28"/>
      <c r="O2244" s="28"/>
      <c r="P2244" s="28"/>
      <c r="Q2244" s="28"/>
      <c r="R2244" s="28"/>
      <c r="S2244" s="28"/>
      <c r="T2244" s="28"/>
      <c r="U2244" s="28"/>
      <c r="V2244" s="28"/>
      <c r="W2244" s="28"/>
      <c r="X2244" s="28"/>
      <c r="Y2244" s="28"/>
      <c r="Z2244" s="28"/>
      <c r="AA2244" s="28"/>
    </row>
    <row r="2245" spans="1:27" x14ac:dyDescent="0.25">
      <c r="B2245" s="23" t="s">
        <v>758</v>
      </c>
    </row>
    <row r="2246" spans="1:27" x14ac:dyDescent="0.25">
      <c r="B2246" t="s">
        <v>815</v>
      </c>
      <c r="C2246" t="s">
        <v>712</v>
      </c>
      <c r="D2246" t="s">
        <v>816</v>
      </c>
      <c r="E2246" s="31">
        <v>0.11</v>
      </c>
      <c r="F2246" t="s">
        <v>761</v>
      </c>
      <c r="G2246" t="s">
        <v>749</v>
      </c>
      <c r="H2246" s="32">
        <v>27.71</v>
      </c>
      <c r="I2246" t="s">
        <v>750</v>
      </c>
      <c r="J2246" s="33">
        <f>ROUND(E2246/I2244* H2246,5)</f>
        <v>3.0480999999999998</v>
      </c>
      <c r="K2246" s="34"/>
    </row>
    <row r="2247" spans="1:27" x14ac:dyDescent="0.25">
      <c r="B2247" t="s">
        <v>817</v>
      </c>
      <c r="C2247" t="s">
        <v>712</v>
      </c>
      <c r="D2247" t="s">
        <v>818</v>
      </c>
      <c r="E2247" s="31">
        <v>0.11</v>
      </c>
      <c r="F2247" t="s">
        <v>761</v>
      </c>
      <c r="G2247" t="s">
        <v>749</v>
      </c>
      <c r="H2247" s="32">
        <v>32.25</v>
      </c>
      <c r="I2247" t="s">
        <v>750</v>
      </c>
      <c r="J2247" s="33">
        <f>ROUND(E2247/I2244* H2247,5)</f>
        <v>3.5474999999999999</v>
      </c>
      <c r="K2247" s="34"/>
    </row>
    <row r="2248" spans="1:27" x14ac:dyDescent="0.25">
      <c r="D2248" s="35" t="s">
        <v>764</v>
      </c>
      <c r="E2248" s="34"/>
      <c r="H2248" s="34"/>
      <c r="K2248" s="32">
        <f>SUM(J2246:J2247)</f>
        <v>6.5955999999999992</v>
      </c>
    </row>
    <row r="2249" spans="1:27" x14ac:dyDescent="0.25">
      <c r="B2249" s="23" t="s">
        <v>765</v>
      </c>
      <c r="E2249" s="34"/>
      <c r="H2249" s="34"/>
      <c r="K2249" s="34"/>
    </row>
    <row r="2250" spans="1:27" x14ac:dyDescent="0.25">
      <c r="B2250" t="s">
        <v>1456</v>
      </c>
      <c r="C2250" t="s">
        <v>46</v>
      </c>
      <c r="D2250" t="s">
        <v>1457</v>
      </c>
      <c r="E2250" s="31">
        <v>1</v>
      </c>
      <c r="G2250" t="s">
        <v>749</v>
      </c>
      <c r="H2250" s="32">
        <v>0.15</v>
      </c>
      <c r="I2250" t="s">
        <v>750</v>
      </c>
      <c r="J2250" s="33">
        <f>ROUND(E2250* H2250,5)</f>
        <v>0.15</v>
      </c>
      <c r="K2250" s="34"/>
    </row>
    <row r="2251" spans="1:27" x14ac:dyDescent="0.25">
      <c r="B2251" t="s">
        <v>1470</v>
      </c>
      <c r="C2251" t="s">
        <v>17</v>
      </c>
      <c r="D2251" t="s">
        <v>1471</v>
      </c>
      <c r="E2251" s="31">
        <v>1.02</v>
      </c>
      <c r="G2251" t="s">
        <v>749</v>
      </c>
      <c r="H2251" s="32">
        <v>2.21</v>
      </c>
      <c r="I2251" t="s">
        <v>750</v>
      </c>
      <c r="J2251" s="33">
        <f>ROUND(E2251* H2251,5)</f>
        <v>2.2542</v>
      </c>
      <c r="K2251" s="34"/>
    </row>
    <row r="2252" spans="1:27" x14ac:dyDescent="0.25">
      <c r="D2252" s="35" t="s">
        <v>768</v>
      </c>
      <c r="E2252" s="34"/>
      <c r="H2252" s="34"/>
      <c r="K2252" s="32">
        <f>SUM(J2250:J2251)</f>
        <v>2.4041999999999999</v>
      </c>
    </row>
    <row r="2253" spans="1:27" x14ac:dyDescent="0.25">
      <c r="E2253" s="34"/>
      <c r="H2253" s="34"/>
      <c r="K2253" s="34"/>
    </row>
    <row r="2254" spans="1:27" x14ac:dyDescent="0.25">
      <c r="D2254" s="35" t="s">
        <v>770</v>
      </c>
      <c r="E2254" s="34"/>
      <c r="H2254" s="34">
        <v>1.5</v>
      </c>
      <c r="I2254" t="s">
        <v>754</v>
      </c>
      <c r="J2254">
        <f>ROUND(H2254/100*K2248,5)</f>
        <v>9.8930000000000004E-2</v>
      </c>
      <c r="K2254" s="34"/>
    </row>
    <row r="2255" spans="1:27" x14ac:dyDescent="0.25">
      <c r="D2255" s="35" t="s">
        <v>752</v>
      </c>
      <c r="E2255" s="34"/>
      <c r="H2255" s="34"/>
      <c r="K2255" s="36">
        <f>SUM(J2245:J2254)</f>
        <v>9.0987299999999998</v>
      </c>
    </row>
    <row r="2256" spans="1:27" x14ac:dyDescent="0.25">
      <c r="D2256" s="35" t="s">
        <v>753</v>
      </c>
      <c r="E2256" s="34"/>
      <c r="H2256" s="34">
        <v>20</v>
      </c>
      <c r="I2256" t="s">
        <v>754</v>
      </c>
      <c r="K2256" s="32">
        <f>ROUND(H2256/100*K2255,5)</f>
        <v>1.81975</v>
      </c>
    </row>
    <row r="2257" spans="1:27" x14ac:dyDescent="0.25">
      <c r="D2257" s="35" t="s">
        <v>755</v>
      </c>
      <c r="E2257" s="34"/>
      <c r="H2257" s="34"/>
      <c r="K2257" s="36">
        <f>SUM(K2255:K2256)</f>
        <v>10.918479999999999</v>
      </c>
    </row>
    <row r="2259" spans="1:27" ht="45" customHeight="1" x14ac:dyDescent="0.25">
      <c r="A2259" s="27" t="s">
        <v>1472</v>
      </c>
      <c r="B2259" s="27" t="s">
        <v>41</v>
      </c>
      <c r="C2259" s="28" t="s">
        <v>17</v>
      </c>
      <c r="D2259" s="7" t="s">
        <v>42</v>
      </c>
      <c r="E2259" s="6"/>
      <c r="F2259" s="6"/>
      <c r="G2259" s="28"/>
      <c r="H2259" s="29" t="s">
        <v>740</v>
      </c>
      <c r="I2259" s="5">
        <v>1</v>
      </c>
      <c r="J2259" s="4"/>
      <c r="K2259" s="30">
        <f>ROUND(K2272,2)</f>
        <v>12.6</v>
      </c>
      <c r="L2259" s="28"/>
      <c r="M2259" s="28"/>
      <c r="N2259" s="28"/>
      <c r="O2259" s="28"/>
      <c r="P2259" s="28"/>
      <c r="Q2259" s="28"/>
      <c r="R2259" s="28"/>
      <c r="S2259" s="28"/>
      <c r="T2259" s="28"/>
      <c r="U2259" s="28"/>
      <c r="V2259" s="28"/>
      <c r="W2259" s="28"/>
      <c r="X2259" s="28"/>
      <c r="Y2259" s="28"/>
      <c r="Z2259" s="28"/>
      <c r="AA2259" s="28"/>
    </row>
    <row r="2260" spans="1:27" x14ac:dyDescent="0.25">
      <c r="B2260" s="23" t="s">
        <v>758</v>
      </c>
    </row>
    <row r="2261" spans="1:27" x14ac:dyDescent="0.25">
      <c r="B2261" t="s">
        <v>817</v>
      </c>
      <c r="C2261" t="s">
        <v>712</v>
      </c>
      <c r="D2261" t="s">
        <v>818</v>
      </c>
      <c r="E2261" s="31">
        <v>0.12</v>
      </c>
      <c r="F2261" t="s">
        <v>761</v>
      </c>
      <c r="G2261" t="s">
        <v>749</v>
      </c>
      <c r="H2261" s="32">
        <v>32.25</v>
      </c>
      <c r="I2261" t="s">
        <v>750</v>
      </c>
      <c r="J2261" s="33">
        <f>ROUND(E2261/I2259* H2261,5)</f>
        <v>3.87</v>
      </c>
      <c r="K2261" s="34"/>
    </row>
    <row r="2262" spans="1:27" x14ac:dyDescent="0.25">
      <c r="B2262" t="s">
        <v>815</v>
      </c>
      <c r="C2262" t="s">
        <v>712</v>
      </c>
      <c r="D2262" t="s">
        <v>816</v>
      </c>
      <c r="E2262" s="31">
        <v>0.12</v>
      </c>
      <c r="F2262" t="s">
        <v>761</v>
      </c>
      <c r="G2262" t="s">
        <v>749</v>
      </c>
      <c r="H2262" s="32">
        <v>27.71</v>
      </c>
      <c r="I2262" t="s">
        <v>750</v>
      </c>
      <c r="J2262" s="33">
        <f>ROUND(E2262/I2259* H2262,5)</f>
        <v>3.3252000000000002</v>
      </c>
      <c r="K2262" s="34"/>
    </row>
    <row r="2263" spans="1:27" x14ac:dyDescent="0.25">
      <c r="D2263" s="35" t="s">
        <v>764</v>
      </c>
      <c r="E2263" s="34"/>
      <c r="H2263" s="34"/>
      <c r="K2263" s="32">
        <f>SUM(J2261:J2262)</f>
        <v>7.1951999999999998</v>
      </c>
    </row>
    <row r="2264" spans="1:27" x14ac:dyDescent="0.25">
      <c r="B2264" s="23" t="s">
        <v>765</v>
      </c>
      <c r="E2264" s="34"/>
      <c r="H2264" s="34"/>
      <c r="K2264" s="34"/>
    </row>
    <row r="2265" spans="1:27" x14ac:dyDescent="0.25">
      <c r="B2265" t="s">
        <v>1456</v>
      </c>
      <c r="C2265" t="s">
        <v>46</v>
      </c>
      <c r="D2265" t="s">
        <v>1457</v>
      </c>
      <c r="E2265" s="31">
        <v>1</v>
      </c>
      <c r="G2265" t="s">
        <v>749</v>
      </c>
      <c r="H2265" s="32">
        <v>0.15</v>
      </c>
      <c r="I2265" t="s">
        <v>750</v>
      </c>
      <c r="J2265" s="33">
        <f>ROUND(E2265* H2265,5)</f>
        <v>0.15</v>
      </c>
      <c r="K2265" s="34"/>
    </row>
    <row r="2266" spans="1:27" x14ac:dyDescent="0.25">
      <c r="B2266" t="s">
        <v>1473</v>
      </c>
      <c r="C2266" t="s">
        <v>17</v>
      </c>
      <c r="D2266" t="s">
        <v>1474</v>
      </c>
      <c r="E2266" s="31">
        <v>1.02</v>
      </c>
      <c r="G2266" t="s">
        <v>749</v>
      </c>
      <c r="H2266" s="32">
        <v>2.99</v>
      </c>
      <c r="I2266" t="s">
        <v>750</v>
      </c>
      <c r="J2266" s="33">
        <f>ROUND(E2266* H2266,5)</f>
        <v>3.0497999999999998</v>
      </c>
      <c r="K2266" s="34"/>
    </row>
    <row r="2267" spans="1:27" x14ac:dyDescent="0.25">
      <c r="D2267" s="35" t="s">
        <v>768</v>
      </c>
      <c r="E2267" s="34"/>
      <c r="H2267" s="34"/>
      <c r="K2267" s="32">
        <f>SUM(J2265:J2266)</f>
        <v>3.1997999999999998</v>
      </c>
    </row>
    <row r="2268" spans="1:27" x14ac:dyDescent="0.25">
      <c r="E2268" s="34"/>
      <c r="H2268" s="34"/>
      <c r="K2268" s="34"/>
    </row>
    <row r="2269" spans="1:27" x14ac:dyDescent="0.25">
      <c r="D2269" s="35" t="s">
        <v>770</v>
      </c>
      <c r="E2269" s="34"/>
      <c r="H2269" s="34">
        <v>1.5</v>
      </c>
      <c r="I2269" t="s">
        <v>754</v>
      </c>
      <c r="J2269">
        <f>ROUND(H2269/100*K2263,5)</f>
        <v>0.10793</v>
      </c>
      <c r="K2269" s="34"/>
    </row>
    <row r="2270" spans="1:27" x14ac:dyDescent="0.25">
      <c r="D2270" s="35" t="s">
        <v>752</v>
      </c>
      <c r="E2270" s="34"/>
      <c r="H2270" s="34"/>
      <c r="K2270" s="36">
        <f>SUM(J2260:J2269)</f>
        <v>10.502929999999999</v>
      </c>
    </row>
    <row r="2271" spans="1:27" x14ac:dyDescent="0.25">
      <c r="D2271" s="35" t="s">
        <v>753</v>
      </c>
      <c r="E2271" s="34"/>
      <c r="H2271" s="34">
        <v>20</v>
      </c>
      <c r="I2271" t="s">
        <v>754</v>
      </c>
      <c r="K2271" s="32">
        <f>ROUND(H2271/100*K2270,5)</f>
        <v>2.10059</v>
      </c>
    </row>
    <row r="2272" spans="1:27" x14ac:dyDescent="0.25">
      <c r="D2272" s="35" t="s">
        <v>755</v>
      </c>
      <c r="E2272" s="34"/>
      <c r="H2272" s="34"/>
      <c r="K2272" s="36">
        <f>SUM(K2270:K2271)</f>
        <v>12.60352</v>
      </c>
    </row>
    <row r="2274" spans="1:27" ht="45" customHeight="1" x14ac:dyDescent="0.25">
      <c r="A2274" s="27" t="s">
        <v>1475</v>
      </c>
      <c r="B2274" s="27" t="s">
        <v>43</v>
      </c>
      <c r="C2274" s="28" t="s">
        <v>17</v>
      </c>
      <c r="D2274" s="7" t="s">
        <v>44</v>
      </c>
      <c r="E2274" s="6"/>
      <c r="F2274" s="6"/>
      <c r="G2274" s="28"/>
      <c r="H2274" s="29" t="s">
        <v>740</v>
      </c>
      <c r="I2274" s="5">
        <v>1</v>
      </c>
      <c r="J2274" s="4"/>
      <c r="K2274" s="30">
        <f>ROUND(K2287,2)</f>
        <v>16.100000000000001</v>
      </c>
      <c r="L2274" s="28"/>
      <c r="M2274" s="28"/>
      <c r="N2274" s="28"/>
      <c r="O2274" s="28"/>
      <c r="P2274" s="28"/>
      <c r="Q2274" s="28"/>
      <c r="R2274" s="28"/>
      <c r="S2274" s="28"/>
      <c r="T2274" s="28"/>
      <c r="U2274" s="28"/>
      <c r="V2274" s="28"/>
      <c r="W2274" s="28"/>
      <c r="X2274" s="28"/>
      <c r="Y2274" s="28"/>
      <c r="Z2274" s="28"/>
      <c r="AA2274" s="28"/>
    </row>
    <row r="2275" spans="1:27" x14ac:dyDescent="0.25">
      <c r="B2275" s="23" t="s">
        <v>758</v>
      </c>
    </row>
    <row r="2276" spans="1:27" x14ac:dyDescent="0.25">
      <c r="B2276" t="s">
        <v>817</v>
      </c>
      <c r="C2276" t="s">
        <v>712</v>
      </c>
      <c r="D2276" t="s">
        <v>818</v>
      </c>
      <c r="E2276" s="31">
        <v>0.14000000000000001</v>
      </c>
      <c r="F2276" t="s">
        <v>761</v>
      </c>
      <c r="G2276" t="s">
        <v>749</v>
      </c>
      <c r="H2276" s="32">
        <v>32.25</v>
      </c>
      <c r="I2276" t="s">
        <v>750</v>
      </c>
      <c r="J2276" s="33">
        <f>ROUND(E2276/I2274* H2276,5)</f>
        <v>4.5149999999999997</v>
      </c>
      <c r="K2276" s="34"/>
    </row>
    <row r="2277" spans="1:27" x14ac:dyDescent="0.25">
      <c r="B2277" t="s">
        <v>815</v>
      </c>
      <c r="C2277" t="s">
        <v>712</v>
      </c>
      <c r="D2277" t="s">
        <v>816</v>
      </c>
      <c r="E2277" s="31">
        <v>0.14000000000000001</v>
      </c>
      <c r="F2277" t="s">
        <v>761</v>
      </c>
      <c r="G2277" t="s">
        <v>749</v>
      </c>
      <c r="H2277" s="32">
        <v>27.71</v>
      </c>
      <c r="I2277" t="s">
        <v>750</v>
      </c>
      <c r="J2277" s="33">
        <f>ROUND(E2277/I2274* H2277,5)</f>
        <v>3.8794</v>
      </c>
      <c r="K2277" s="34"/>
    </row>
    <row r="2278" spans="1:27" x14ac:dyDescent="0.25">
      <c r="D2278" s="35" t="s">
        <v>764</v>
      </c>
      <c r="E2278" s="34"/>
      <c r="H2278" s="34"/>
      <c r="K2278" s="32">
        <f>SUM(J2276:J2277)</f>
        <v>8.3943999999999992</v>
      </c>
    </row>
    <row r="2279" spans="1:27" x14ac:dyDescent="0.25">
      <c r="B2279" s="23" t="s">
        <v>765</v>
      </c>
      <c r="E2279" s="34"/>
      <c r="H2279" s="34"/>
      <c r="K2279" s="34"/>
    </row>
    <row r="2280" spans="1:27" x14ac:dyDescent="0.25">
      <c r="B2280" t="s">
        <v>1456</v>
      </c>
      <c r="C2280" t="s">
        <v>46</v>
      </c>
      <c r="D2280" t="s">
        <v>1457</v>
      </c>
      <c r="E2280" s="31">
        <v>1</v>
      </c>
      <c r="G2280" t="s">
        <v>749</v>
      </c>
      <c r="H2280" s="32">
        <v>0.15</v>
      </c>
      <c r="I2280" t="s">
        <v>750</v>
      </c>
      <c r="J2280" s="33">
        <f>ROUND(E2280* H2280,5)</f>
        <v>0.15</v>
      </c>
      <c r="K2280" s="34"/>
    </row>
    <row r="2281" spans="1:27" x14ac:dyDescent="0.25">
      <c r="B2281" t="s">
        <v>1476</v>
      </c>
      <c r="C2281" t="s">
        <v>17</v>
      </c>
      <c r="D2281" t="s">
        <v>1477</v>
      </c>
      <c r="E2281" s="31">
        <v>1.02</v>
      </c>
      <c r="G2281" t="s">
        <v>749</v>
      </c>
      <c r="H2281" s="32">
        <v>4.6500000000000004</v>
      </c>
      <c r="I2281" t="s">
        <v>750</v>
      </c>
      <c r="J2281" s="33">
        <f>ROUND(E2281* H2281,5)</f>
        <v>4.7430000000000003</v>
      </c>
      <c r="K2281" s="34"/>
    </row>
    <row r="2282" spans="1:27" x14ac:dyDescent="0.25">
      <c r="D2282" s="35" t="s">
        <v>768</v>
      </c>
      <c r="E2282" s="34"/>
      <c r="H2282" s="34"/>
      <c r="K2282" s="32">
        <f>SUM(J2280:J2281)</f>
        <v>4.8930000000000007</v>
      </c>
    </row>
    <row r="2283" spans="1:27" x14ac:dyDescent="0.25">
      <c r="E2283" s="34"/>
      <c r="H2283" s="34"/>
      <c r="K2283" s="34"/>
    </row>
    <row r="2284" spans="1:27" x14ac:dyDescent="0.25">
      <c r="D2284" s="35" t="s">
        <v>770</v>
      </c>
      <c r="E2284" s="34"/>
      <c r="H2284" s="34">
        <v>1.5</v>
      </c>
      <c r="I2284" t="s">
        <v>754</v>
      </c>
      <c r="J2284">
        <f>ROUND(H2284/100*K2278,5)</f>
        <v>0.12592</v>
      </c>
      <c r="K2284" s="34"/>
    </row>
    <row r="2285" spans="1:27" x14ac:dyDescent="0.25">
      <c r="D2285" s="35" t="s">
        <v>752</v>
      </c>
      <c r="E2285" s="34"/>
      <c r="H2285" s="34"/>
      <c r="K2285" s="36">
        <f>SUM(J2275:J2284)</f>
        <v>13.413320000000001</v>
      </c>
    </row>
    <row r="2286" spans="1:27" x14ac:dyDescent="0.25">
      <c r="D2286" s="35" t="s">
        <v>753</v>
      </c>
      <c r="E2286" s="34"/>
      <c r="H2286" s="34">
        <v>20</v>
      </c>
      <c r="I2286" t="s">
        <v>754</v>
      </c>
      <c r="K2286" s="32">
        <f>ROUND(H2286/100*K2285,5)</f>
        <v>2.6826599999999998</v>
      </c>
    </row>
    <row r="2287" spans="1:27" x14ac:dyDescent="0.25">
      <c r="D2287" s="35" t="s">
        <v>755</v>
      </c>
      <c r="E2287" s="34"/>
      <c r="H2287" s="34"/>
      <c r="K2287" s="36">
        <f>SUM(K2285:K2286)</f>
        <v>16.095980000000001</v>
      </c>
    </row>
    <row r="2289" spans="1:27" ht="45" customHeight="1" x14ac:dyDescent="0.25">
      <c r="A2289" s="27" t="s">
        <v>1478</v>
      </c>
      <c r="B2289" s="27" t="s">
        <v>258</v>
      </c>
      <c r="C2289" s="28" t="s">
        <v>17</v>
      </c>
      <c r="D2289" s="7" t="s">
        <v>259</v>
      </c>
      <c r="E2289" s="6"/>
      <c r="F2289" s="6"/>
      <c r="G2289" s="28"/>
      <c r="H2289" s="29" t="s">
        <v>740</v>
      </c>
      <c r="I2289" s="5">
        <v>1</v>
      </c>
      <c r="J2289" s="4"/>
      <c r="K2289" s="30">
        <f>ROUND(K2302,2)</f>
        <v>8.89</v>
      </c>
      <c r="L2289" s="28"/>
      <c r="M2289" s="28"/>
      <c r="N2289" s="28"/>
      <c r="O2289" s="28"/>
      <c r="P2289" s="28"/>
      <c r="Q2289" s="28"/>
      <c r="R2289" s="28"/>
      <c r="S2289" s="28"/>
      <c r="T2289" s="28"/>
      <c r="U2289" s="28"/>
      <c r="V2289" s="28"/>
      <c r="W2289" s="28"/>
      <c r="X2289" s="28"/>
      <c r="Y2289" s="28"/>
      <c r="Z2289" s="28"/>
      <c r="AA2289" s="28"/>
    </row>
    <row r="2290" spans="1:27" x14ac:dyDescent="0.25">
      <c r="B2290" s="23" t="s">
        <v>758</v>
      </c>
    </row>
    <row r="2291" spans="1:27" x14ac:dyDescent="0.25">
      <c r="B2291" t="s">
        <v>817</v>
      </c>
      <c r="C2291" t="s">
        <v>712</v>
      </c>
      <c r="D2291" t="s">
        <v>818</v>
      </c>
      <c r="E2291" s="31">
        <v>0.09</v>
      </c>
      <c r="F2291" t="s">
        <v>761</v>
      </c>
      <c r="G2291" t="s">
        <v>749</v>
      </c>
      <c r="H2291" s="32">
        <v>32.25</v>
      </c>
      <c r="I2291" t="s">
        <v>750</v>
      </c>
      <c r="J2291" s="33">
        <f>ROUND(E2291/I2289* H2291,5)</f>
        <v>2.9024999999999999</v>
      </c>
      <c r="K2291" s="34"/>
    </row>
    <row r="2292" spans="1:27" x14ac:dyDescent="0.25">
      <c r="B2292" t="s">
        <v>815</v>
      </c>
      <c r="C2292" t="s">
        <v>712</v>
      </c>
      <c r="D2292" t="s">
        <v>816</v>
      </c>
      <c r="E2292" s="31">
        <v>0.09</v>
      </c>
      <c r="F2292" t="s">
        <v>761</v>
      </c>
      <c r="G2292" t="s">
        <v>749</v>
      </c>
      <c r="H2292" s="32">
        <v>27.71</v>
      </c>
      <c r="I2292" t="s">
        <v>750</v>
      </c>
      <c r="J2292" s="33">
        <f>ROUND(E2292/I2289* H2292,5)</f>
        <v>2.4939</v>
      </c>
      <c r="K2292" s="34"/>
    </row>
    <row r="2293" spans="1:27" x14ac:dyDescent="0.25">
      <c r="D2293" s="35" t="s">
        <v>764</v>
      </c>
      <c r="E2293" s="34"/>
      <c r="H2293" s="34"/>
      <c r="K2293" s="32">
        <f>SUM(J2291:J2292)</f>
        <v>5.3963999999999999</v>
      </c>
    </row>
    <row r="2294" spans="1:27" x14ac:dyDescent="0.25">
      <c r="B2294" s="23" t="s">
        <v>765</v>
      </c>
      <c r="E2294" s="34"/>
      <c r="H2294" s="34"/>
      <c r="K2294" s="34"/>
    </row>
    <row r="2295" spans="1:27" x14ac:dyDescent="0.25">
      <c r="B2295" t="s">
        <v>1479</v>
      </c>
      <c r="C2295" t="s">
        <v>46</v>
      </c>
      <c r="D2295" t="s">
        <v>1480</v>
      </c>
      <c r="E2295" s="31">
        <v>1</v>
      </c>
      <c r="G2295" t="s">
        <v>749</v>
      </c>
      <c r="H2295" s="32">
        <v>0.18</v>
      </c>
      <c r="I2295" t="s">
        <v>750</v>
      </c>
      <c r="J2295" s="33">
        <f>ROUND(E2295* H2295,5)</f>
        <v>0.18</v>
      </c>
      <c r="K2295" s="34"/>
    </row>
    <row r="2296" spans="1:27" x14ac:dyDescent="0.25">
      <c r="B2296" t="s">
        <v>1481</v>
      </c>
      <c r="C2296" t="s">
        <v>17</v>
      </c>
      <c r="D2296" t="s">
        <v>1482</v>
      </c>
      <c r="E2296" s="31">
        <v>1.02</v>
      </c>
      <c r="G2296" t="s">
        <v>749</v>
      </c>
      <c r="H2296" s="32">
        <v>1.72</v>
      </c>
      <c r="I2296" t="s">
        <v>750</v>
      </c>
      <c r="J2296" s="33">
        <f>ROUND(E2296* H2296,5)</f>
        <v>1.7544</v>
      </c>
      <c r="K2296" s="34"/>
    </row>
    <row r="2297" spans="1:27" x14ac:dyDescent="0.25">
      <c r="D2297" s="35" t="s">
        <v>768</v>
      </c>
      <c r="E2297" s="34"/>
      <c r="H2297" s="34"/>
      <c r="K2297" s="32">
        <f>SUM(J2295:J2296)</f>
        <v>1.9343999999999999</v>
      </c>
    </row>
    <row r="2298" spans="1:27" x14ac:dyDescent="0.25">
      <c r="E2298" s="34"/>
      <c r="H2298" s="34"/>
      <c r="K2298" s="34"/>
    </row>
    <row r="2299" spans="1:27" x14ac:dyDescent="0.25">
      <c r="D2299" s="35" t="s">
        <v>770</v>
      </c>
      <c r="E2299" s="34"/>
      <c r="H2299" s="34">
        <v>1.5</v>
      </c>
      <c r="I2299" t="s">
        <v>754</v>
      </c>
      <c r="J2299">
        <f>ROUND(H2299/100*K2293,5)</f>
        <v>8.0949999999999994E-2</v>
      </c>
      <c r="K2299" s="34"/>
    </row>
    <row r="2300" spans="1:27" x14ac:dyDescent="0.25">
      <c r="D2300" s="35" t="s">
        <v>752</v>
      </c>
      <c r="E2300" s="34"/>
      <c r="H2300" s="34"/>
      <c r="K2300" s="36">
        <f>SUM(J2290:J2299)</f>
        <v>7.4117499999999996</v>
      </c>
    </row>
    <row r="2301" spans="1:27" x14ac:dyDescent="0.25">
      <c r="D2301" s="35" t="s">
        <v>753</v>
      </c>
      <c r="E2301" s="34"/>
      <c r="H2301" s="34">
        <v>20</v>
      </c>
      <c r="I2301" t="s">
        <v>754</v>
      </c>
      <c r="K2301" s="32">
        <f>ROUND(H2301/100*K2300,5)</f>
        <v>1.4823500000000001</v>
      </c>
    </row>
    <row r="2302" spans="1:27" x14ac:dyDescent="0.25">
      <c r="D2302" s="35" t="s">
        <v>755</v>
      </c>
      <c r="E2302" s="34"/>
      <c r="H2302" s="34"/>
      <c r="K2302" s="36">
        <f>SUM(K2300:K2301)</f>
        <v>8.8940999999999999</v>
      </c>
    </row>
    <row r="2304" spans="1:27" ht="45" customHeight="1" x14ac:dyDescent="0.25">
      <c r="A2304" s="27" t="s">
        <v>1483</v>
      </c>
      <c r="B2304" s="27" t="s">
        <v>221</v>
      </c>
      <c r="C2304" s="28" t="s">
        <v>17</v>
      </c>
      <c r="D2304" s="7" t="s">
        <v>222</v>
      </c>
      <c r="E2304" s="6"/>
      <c r="F2304" s="6"/>
      <c r="G2304" s="28"/>
      <c r="H2304" s="29" t="s">
        <v>740</v>
      </c>
      <c r="I2304" s="5">
        <v>1</v>
      </c>
      <c r="J2304" s="4"/>
      <c r="K2304" s="30">
        <f>ROUND(K2317,2)</f>
        <v>8.91</v>
      </c>
      <c r="L2304" s="28"/>
      <c r="M2304" s="28"/>
      <c r="N2304" s="28"/>
      <c r="O2304" s="28"/>
      <c r="P2304" s="28"/>
      <c r="Q2304" s="28"/>
      <c r="R2304" s="28"/>
      <c r="S2304" s="28"/>
      <c r="T2304" s="28"/>
      <c r="U2304" s="28"/>
      <c r="V2304" s="28"/>
      <c r="W2304" s="28"/>
      <c r="X2304" s="28"/>
      <c r="Y2304" s="28"/>
      <c r="Z2304" s="28"/>
      <c r="AA2304" s="28"/>
    </row>
    <row r="2305" spans="1:27" x14ac:dyDescent="0.25">
      <c r="B2305" s="23" t="s">
        <v>758</v>
      </c>
    </row>
    <row r="2306" spans="1:27" x14ac:dyDescent="0.25">
      <c r="B2306" t="s">
        <v>815</v>
      </c>
      <c r="C2306" t="s">
        <v>712</v>
      </c>
      <c r="D2306" t="s">
        <v>816</v>
      </c>
      <c r="E2306" s="31">
        <v>0.09</v>
      </c>
      <c r="F2306" t="s">
        <v>761</v>
      </c>
      <c r="G2306" t="s">
        <v>749</v>
      </c>
      <c r="H2306" s="32">
        <v>27.71</v>
      </c>
      <c r="I2306" t="s">
        <v>750</v>
      </c>
      <c r="J2306" s="33">
        <f>ROUND(E2306/I2304* H2306,5)</f>
        <v>2.4939</v>
      </c>
      <c r="K2306" s="34"/>
    </row>
    <row r="2307" spans="1:27" x14ac:dyDescent="0.25">
      <c r="B2307" t="s">
        <v>817</v>
      </c>
      <c r="C2307" t="s">
        <v>712</v>
      </c>
      <c r="D2307" t="s">
        <v>818</v>
      </c>
      <c r="E2307" s="31">
        <v>0.09</v>
      </c>
      <c r="F2307" t="s">
        <v>761</v>
      </c>
      <c r="G2307" t="s">
        <v>749</v>
      </c>
      <c r="H2307" s="32">
        <v>32.25</v>
      </c>
      <c r="I2307" t="s">
        <v>750</v>
      </c>
      <c r="J2307" s="33">
        <f>ROUND(E2307/I2304* H2307,5)</f>
        <v>2.9024999999999999</v>
      </c>
      <c r="K2307" s="34"/>
    </row>
    <row r="2308" spans="1:27" x14ac:dyDescent="0.25">
      <c r="D2308" s="35" t="s">
        <v>764</v>
      </c>
      <c r="E2308" s="34"/>
      <c r="H2308" s="34"/>
      <c r="K2308" s="32">
        <f>SUM(J2306:J2307)</f>
        <v>5.3963999999999999</v>
      </c>
    </row>
    <row r="2309" spans="1:27" x14ac:dyDescent="0.25">
      <c r="B2309" s="23" t="s">
        <v>765</v>
      </c>
      <c r="E2309" s="34"/>
      <c r="H2309" s="34"/>
      <c r="K2309" s="34"/>
    </row>
    <row r="2310" spans="1:27" x14ac:dyDescent="0.25">
      <c r="B2310" t="s">
        <v>1479</v>
      </c>
      <c r="C2310" t="s">
        <v>46</v>
      </c>
      <c r="D2310" t="s">
        <v>1480</v>
      </c>
      <c r="E2310" s="31">
        <v>1</v>
      </c>
      <c r="G2310" t="s">
        <v>749</v>
      </c>
      <c r="H2310" s="32">
        <v>0.18</v>
      </c>
      <c r="I2310" t="s">
        <v>750</v>
      </c>
      <c r="J2310" s="33">
        <f>ROUND(E2310* H2310,5)</f>
        <v>0.18</v>
      </c>
      <c r="K2310" s="34"/>
    </row>
    <row r="2311" spans="1:27" x14ac:dyDescent="0.25">
      <c r="B2311" t="s">
        <v>1484</v>
      </c>
      <c r="C2311" t="s">
        <v>17</v>
      </c>
      <c r="D2311" t="s">
        <v>1485</v>
      </c>
      <c r="E2311" s="31">
        <v>1.02</v>
      </c>
      <c r="G2311" t="s">
        <v>749</v>
      </c>
      <c r="H2311" s="32">
        <v>1.73</v>
      </c>
      <c r="I2311" t="s">
        <v>750</v>
      </c>
      <c r="J2311" s="33">
        <f>ROUND(E2311* H2311,5)</f>
        <v>1.7645999999999999</v>
      </c>
      <c r="K2311" s="34"/>
    </row>
    <row r="2312" spans="1:27" x14ac:dyDescent="0.25">
      <c r="D2312" s="35" t="s">
        <v>768</v>
      </c>
      <c r="E2312" s="34"/>
      <c r="H2312" s="34"/>
      <c r="K2312" s="32">
        <f>SUM(J2310:J2311)</f>
        <v>1.9445999999999999</v>
      </c>
    </row>
    <row r="2313" spans="1:27" x14ac:dyDescent="0.25">
      <c r="E2313" s="34"/>
      <c r="H2313" s="34"/>
      <c r="K2313" s="34"/>
    </row>
    <row r="2314" spans="1:27" x14ac:dyDescent="0.25">
      <c r="D2314" s="35" t="s">
        <v>770</v>
      </c>
      <c r="E2314" s="34"/>
      <c r="H2314" s="34">
        <v>1.5</v>
      </c>
      <c r="I2314" t="s">
        <v>754</v>
      </c>
      <c r="J2314">
        <f>ROUND(H2314/100*K2308,5)</f>
        <v>8.0949999999999994E-2</v>
      </c>
      <c r="K2314" s="34"/>
    </row>
    <row r="2315" spans="1:27" x14ac:dyDescent="0.25">
      <c r="D2315" s="35" t="s">
        <v>752</v>
      </c>
      <c r="E2315" s="34"/>
      <c r="H2315" s="34"/>
      <c r="K2315" s="36">
        <f>SUM(J2305:J2314)</f>
        <v>7.4219499999999989</v>
      </c>
    </row>
    <row r="2316" spans="1:27" x14ac:dyDescent="0.25">
      <c r="D2316" s="35" t="s">
        <v>753</v>
      </c>
      <c r="E2316" s="34"/>
      <c r="H2316" s="34">
        <v>20</v>
      </c>
      <c r="I2316" t="s">
        <v>754</v>
      </c>
      <c r="K2316" s="32">
        <f>ROUND(H2316/100*K2315,5)</f>
        <v>1.4843900000000001</v>
      </c>
    </row>
    <row r="2317" spans="1:27" x14ac:dyDescent="0.25">
      <c r="D2317" s="35" t="s">
        <v>755</v>
      </c>
      <c r="E2317" s="34"/>
      <c r="H2317" s="34"/>
      <c r="K2317" s="36">
        <f>SUM(K2315:K2316)</f>
        <v>8.9063399999999984</v>
      </c>
    </row>
    <row r="2319" spans="1:27" ht="45" customHeight="1" x14ac:dyDescent="0.25">
      <c r="A2319" s="27" t="s">
        <v>1486</v>
      </c>
      <c r="B2319" s="27" t="s">
        <v>95</v>
      </c>
      <c r="C2319" s="28" t="s">
        <v>17</v>
      </c>
      <c r="D2319" s="7" t="s">
        <v>96</v>
      </c>
      <c r="E2319" s="6"/>
      <c r="F2319" s="6"/>
      <c r="G2319" s="28"/>
      <c r="H2319" s="29" t="s">
        <v>740</v>
      </c>
      <c r="I2319" s="5">
        <v>1</v>
      </c>
      <c r="J2319" s="4"/>
      <c r="K2319" s="30">
        <f>ROUND(K2332,2)</f>
        <v>8.93</v>
      </c>
      <c r="L2319" s="28"/>
      <c r="M2319" s="28"/>
      <c r="N2319" s="28"/>
      <c r="O2319" s="28"/>
      <c r="P2319" s="28"/>
      <c r="Q2319" s="28"/>
      <c r="R2319" s="28"/>
      <c r="S2319" s="28"/>
      <c r="T2319" s="28"/>
      <c r="U2319" s="28"/>
      <c r="V2319" s="28"/>
      <c r="W2319" s="28"/>
      <c r="X2319" s="28"/>
      <c r="Y2319" s="28"/>
      <c r="Z2319" s="28"/>
      <c r="AA2319" s="28"/>
    </row>
    <row r="2320" spans="1:27" x14ac:dyDescent="0.25">
      <c r="B2320" s="23" t="s">
        <v>758</v>
      </c>
    </row>
    <row r="2321" spans="1:27" x14ac:dyDescent="0.25">
      <c r="B2321" t="s">
        <v>817</v>
      </c>
      <c r="C2321" t="s">
        <v>712</v>
      </c>
      <c r="D2321" t="s">
        <v>818</v>
      </c>
      <c r="E2321" s="31">
        <v>0.09</v>
      </c>
      <c r="F2321" t="s">
        <v>761</v>
      </c>
      <c r="G2321" t="s">
        <v>749</v>
      </c>
      <c r="H2321" s="32">
        <v>32.25</v>
      </c>
      <c r="I2321" t="s">
        <v>750</v>
      </c>
      <c r="J2321" s="33">
        <f>ROUND(E2321/I2319* H2321,5)</f>
        <v>2.9024999999999999</v>
      </c>
      <c r="K2321" s="34"/>
    </row>
    <row r="2322" spans="1:27" x14ac:dyDescent="0.25">
      <c r="B2322" t="s">
        <v>815</v>
      </c>
      <c r="C2322" t="s">
        <v>712</v>
      </c>
      <c r="D2322" t="s">
        <v>816</v>
      </c>
      <c r="E2322" s="31">
        <v>0.09</v>
      </c>
      <c r="F2322" t="s">
        <v>761</v>
      </c>
      <c r="G2322" t="s">
        <v>749</v>
      </c>
      <c r="H2322" s="32">
        <v>27.71</v>
      </c>
      <c r="I2322" t="s">
        <v>750</v>
      </c>
      <c r="J2322" s="33">
        <f>ROUND(E2322/I2319* H2322,5)</f>
        <v>2.4939</v>
      </c>
      <c r="K2322" s="34"/>
    </row>
    <row r="2323" spans="1:27" x14ac:dyDescent="0.25">
      <c r="D2323" s="35" t="s">
        <v>764</v>
      </c>
      <c r="E2323" s="34"/>
      <c r="H2323" s="34"/>
      <c r="K2323" s="32">
        <f>SUM(J2321:J2322)</f>
        <v>5.3963999999999999</v>
      </c>
    </row>
    <row r="2324" spans="1:27" x14ac:dyDescent="0.25">
      <c r="B2324" s="23" t="s">
        <v>765</v>
      </c>
      <c r="E2324" s="34"/>
      <c r="H2324" s="34"/>
      <c r="K2324" s="34"/>
    </row>
    <row r="2325" spans="1:27" x14ac:dyDescent="0.25">
      <c r="B2325" t="s">
        <v>1479</v>
      </c>
      <c r="C2325" t="s">
        <v>46</v>
      </c>
      <c r="D2325" t="s">
        <v>1480</v>
      </c>
      <c r="E2325" s="31">
        <v>1</v>
      </c>
      <c r="G2325" t="s">
        <v>749</v>
      </c>
      <c r="H2325" s="32">
        <v>0.18</v>
      </c>
      <c r="I2325" t="s">
        <v>750</v>
      </c>
      <c r="J2325" s="33">
        <f>ROUND(E2325* H2325,5)</f>
        <v>0.18</v>
      </c>
      <c r="K2325" s="34"/>
    </row>
    <row r="2326" spans="1:27" x14ac:dyDescent="0.25">
      <c r="B2326" t="s">
        <v>851</v>
      </c>
      <c r="C2326" t="s">
        <v>17</v>
      </c>
      <c r="D2326" t="s">
        <v>852</v>
      </c>
      <c r="E2326" s="31">
        <v>1.02</v>
      </c>
      <c r="G2326" t="s">
        <v>749</v>
      </c>
      <c r="H2326" s="32">
        <v>1.75</v>
      </c>
      <c r="I2326" t="s">
        <v>750</v>
      </c>
      <c r="J2326" s="33">
        <f>ROUND(E2326* H2326,5)</f>
        <v>1.7849999999999999</v>
      </c>
      <c r="K2326" s="34"/>
    </row>
    <row r="2327" spans="1:27" x14ac:dyDescent="0.25">
      <c r="D2327" s="35" t="s">
        <v>768</v>
      </c>
      <c r="E2327" s="34"/>
      <c r="H2327" s="34"/>
      <c r="K2327" s="32">
        <f>SUM(J2325:J2326)</f>
        <v>1.9649999999999999</v>
      </c>
    </row>
    <row r="2328" spans="1:27" x14ac:dyDescent="0.25">
      <c r="E2328" s="34"/>
      <c r="H2328" s="34"/>
      <c r="K2328" s="34"/>
    </row>
    <row r="2329" spans="1:27" x14ac:dyDescent="0.25">
      <c r="D2329" s="35" t="s">
        <v>770</v>
      </c>
      <c r="E2329" s="34"/>
      <c r="H2329" s="34">
        <v>1.5</v>
      </c>
      <c r="I2329" t="s">
        <v>754</v>
      </c>
      <c r="J2329">
        <f>ROUND(H2329/100*K2323,5)</f>
        <v>8.0949999999999994E-2</v>
      </c>
      <c r="K2329" s="34"/>
    </row>
    <row r="2330" spans="1:27" x14ac:dyDescent="0.25">
      <c r="D2330" s="35" t="s">
        <v>752</v>
      </c>
      <c r="E2330" s="34"/>
      <c r="H2330" s="34"/>
      <c r="K2330" s="36">
        <f>SUM(J2320:J2329)</f>
        <v>7.4423499999999994</v>
      </c>
    </row>
    <row r="2331" spans="1:27" x14ac:dyDescent="0.25">
      <c r="D2331" s="35" t="s">
        <v>753</v>
      </c>
      <c r="E2331" s="34"/>
      <c r="H2331" s="34">
        <v>20</v>
      </c>
      <c r="I2331" t="s">
        <v>754</v>
      </c>
      <c r="K2331" s="32">
        <f>ROUND(H2331/100*K2330,5)</f>
        <v>1.48847</v>
      </c>
    </row>
    <row r="2332" spans="1:27" x14ac:dyDescent="0.25">
      <c r="D2332" s="35" t="s">
        <v>755</v>
      </c>
      <c r="E2332" s="34"/>
      <c r="H2332" s="34"/>
      <c r="K2332" s="36">
        <f>SUM(K2330:K2331)</f>
        <v>8.9308199999999989</v>
      </c>
    </row>
    <row r="2334" spans="1:27" ht="45" customHeight="1" x14ac:dyDescent="0.25">
      <c r="A2334" s="27" t="s">
        <v>1487</v>
      </c>
      <c r="B2334" s="27" t="s">
        <v>97</v>
      </c>
      <c r="C2334" s="28" t="s">
        <v>17</v>
      </c>
      <c r="D2334" s="7" t="s">
        <v>98</v>
      </c>
      <c r="E2334" s="6"/>
      <c r="F2334" s="6"/>
      <c r="G2334" s="28"/>
      <c r="H2334" s="29" t="s">
        <v>740</v>
      </c>
      <c r="I2334" s="5">
        <v>1</v>
      </c>
      <c r="J2334" s="4"/>
      <c r="K2334" s="30">
        <f>ROUND(K2347,2)</f>
        <v>10.09</v>
      </c>
      <c r="L2334" s="28"/>
      <c r="M2334" s="28"/>
      <c r="N2334" s="28"/>
      <c r="O2334" s="28"/>
      <c r="P2334" s="28"/>
      <c r="Q2334" s="28"/>
      <c r="R2334" s="28"/>
      <c r="S2334" s="28"/>
      <c r="T2334" s="28"/>
      <c r="U2334" s="28"/>
      <c r="V2334" s="28"/>
      <c r="W2334" s="28"/>
      <c r="X2334" s="28"/>
      <c r="Y2334" s="28"/>
      <c r="Z2334" s="28"/>
      <c r="AA2334" s="28"/>
    </row>
    <row r="2335" spans="1:27" x14ac:dyDescent="0.25">
      <c r="B2335" s="23" t="s">
        <v>758</v>
      </c>
    </row>
    <row r="2336" spans="1:27" x14ac:dyDescent="0.25">
      <c r="B2336" t="s">
        <v>817</v>
      </c>
      <c r="C2336" t="s">
        <v>712</v>
      </c>
      <c r="D2336" t="s">
        <v>818</v>
      </c>
      <c r="E2336" s="31">
        <v>0.1</v>
      </c>
      <c r="F2336" t="s">
        <v>761</v>
      </c>
      <c r="G2336" t="s">
        <v>749</v>
      </c>
      <c r="H2336" s="32">
        <v>32.25</v>
      </c>
      <c r="I2336" t="s">
        <v>750</v>
      </c>
      <c r="J2336" s="33">
        <f>ROUND(E2336/I2334* H2336,5)</f>
        <v>3.2250000000000001</v>
      </c>
      <c r="K2336" s="34"/>
    </row>
    <row r="2337" spans="1:27" x14ac:dyDescent="0.25">
      <c r="B2337" t="s">
        <v>815</v>
      </c>
      <c r="C2337" t="s">
        <v>712</v>
      </c>
      <c r="D2337" t="s">
        <v>816</v>
      </c>
      <c r="E2337" s="31">
        <v>0.1</v>
      </c>
      <c r="F2337" t="s">
        <v>761</v>
      </c>
      <c r="G2337" t="s">
        <v>749</v>
      </c>
      <c r="H2337" s="32">
        <v>27.71</v>
      </c>
      <c r="I2337" t="s">
        <v>750</v>
      </c>
      <c r="J2337" s="33">
        <f>ROUND(E2337/I2334* H2337,5)</f>
        <v>2.7709999999999999</v>
      </c>
      <c r="K2337" s="34"/>
    </row>
    <row r="2338" spans="1:27" x14ac:dyDescent="0.25">
      <c r="D2338" s="35" t="s">
        <v>764</v>
      </c>
      <c r="E2338" s="34"/>
      <c r="H2338" s="34"/>
      <c r="K2338" s="32">
        <f>SUM(J2336:J2337)</f>
        <v>5.9960000000000004</v>
      </c>
    </row>
    <row r="2339" spans="1:27" x14ac:dyDescent="0.25">
      <c r="B2339" s="23" t="s">
        <v>765</v>
      </c>
      <c r="E2339" s="34"/>
      <c r="H2339" s="34"/>
      <c r="K2339" s="34"/>
    </row>
    <row r="2340" spans="1:27" x14ac:dyDescent="0.25">
      <c r="B2340" t="s">
        <v>1488</v>
      </c>
      <c r="C2340" t="s">
        <v>17</v>
      </c>
      <c r="D2340" t="s">
        <v>1489</v>
      </c>
      <c r="E2340" s="31">
        <v>1.02</v>
      </c>
      <c r="G2340" t="s">
        <v>749</v>
      </c>
      <c r="H2340" s="32">
        <v>2.1</v>
      </c>
      <c r="I2340" t="s">
        <v>750</v>
      </c>
      <c r="J2340" s="33">
        <f>ROUND(E2340* H2340,5)</f>
        <v>2.1419999999999999</v>
      </c>
      <c r="K2340" s="34"/>
    </row>
    <row r="2341" spans="1:27" x14ac:dyDescent="0.25">
      <c r="B2341" t="s">
        <v>1479</v>
      </c>
      <c r="C2341" t="s">
        <v>46</v>
      </c>
      <c r="D2341" t="s">
        <v>1480</v>
      </c>
      <c r="E2341" s="31">
        <v>1</v>
      </c>
      <c r="G2341" t="s">
        <v>749</v>
      </c>
      <c r="H2341" s="32">
        <v>0.18</v>
      </c>
      <c r="I2341" t="s">
        <v>750</v>
      </c>
      <c r="J2341" s="33">
        <f>ROUND(E2341* H2341,5)</f>
        <v>0.18</v>
      </c>
      <c r="K2341" s="34"/>
    </row>
    <row r="2342" spans="1:27" x14ac:dyDescent="0.25">
      <c r="D2342" s="35" t="s">
        <v>768</v>
      </c>
      <c r="E2342" s="34"/>
      <c r="H2342" s="34"/>
      <c r="K2342" s="32">
        <f>SUM(J2340:J2341)</f>
        <v>2.3220000000000001</v>
      </c>
    </row>
    <row r="2343" spans="1:27" x14ac:dyDescent="0.25">
      <c r="E2343" s="34"/>
      <c r="H2343" s="34"/>
      <c r="K2343" s="34"/>
    </row>
    <row r="2344" spans="1:27" x14ac:dyDescent="0.25">
      <c r="D2344" s="35" t="s">
        <v>770</v>
      </c>
      <c r="E2344" s="34"/>
      <c r="H2344" s="34">
        <v>1.5</v>
      </c>
      <c r="I2344" t="s">
        <v>754</v>
      </c>
      <c r="J2344">
        <f>ROUND(H2344/100*K2338,5)</f>
        <v>8.9940000000000006E-2</v>
      </c>
      <c r="K2344" s="34"/>
    </row>
    <row r="2345" spans="1:27" x14ac:dyDescent="0.25">
      <c r="D2345" s="35" t="s">
        <v>752</v>
      </c>
      <c r="E2345" s="34"/>
      <c r="H2345" s="34"/>
      <c r="K2345" s="36">
        <f>SUM(J2335:J2344)</f>
        <v>8.40794</v>
      </c>
    </row>
    <row r="2346" spans="1:27" x14ac:dyDescent="0.25">
      <c r="D2346" s="35" t="s">
        <v>753</v>
      </c>
      <c r="E2346" s="34"/>
      <c r="H2346" s="34">
        <v>20</v>
      </c>
      <c r="I2346" t="s">
        <v>754</v>
      </c>
      <c r="K2346" s="32">
        <f>ROUND(H2346/100*K2345,5)</f>
        <v>1.6815899999999999</v>
      </c>
    </row>
    <row r="2347" spans="1:27" x14ac:dyDescent="0.25">
      <c r="D2347" s="35" t="s">
        <v>755</v>
      </c>
      <c r="E2347" s="34"/>
      <c r="H2347" s="34"/>
      <c r="K2347" s="36">
        <f>SUM(K2345:K2346)</f>
        <v>10.08953</v>
      </c>
    </row>
    <row r="2349" spans="1:27" ht="45" customHeight="1" x14ac:dyDescent="0.25">
      <c r="A2349" s="27" t="s">
        <v>1490</v>
      </c>
      <c r="B2349" s="27" t="s">
        <v>99</v>
      </c>
      <c r="C2349" s="28" t="s">
        <v>17</v>
      </c>
      <c r="D2349" s="7" t="s">
        <v>100</v>
      </c>
      <c r="E2349" s="6"/>
      <c r="F2349" s="6"/>
      <c r="G2349" s="28"/>
      <c r="H2349" s="29" t="s">
        <v>740</v>
      </c>
      <c r="I2349" s="5">
        <v>1</v>
      </c>
      <c r="J2349" s="4"/>
      <c r="K2349" s="30">
        <f>ROUND(K2362,2)</f>
        <v>11.14</v>
      </c>
      <c r="L2349" s="28"/>
      <c r="M2349" s="28"/>
      <c r="N2349" s="28"/>
      <c r="O2349" s="28"/>
      <c r="P2349" s="28"/>
      <c r="Q2349" s="28"/>
      <c r="R2349" s="28"/>
      <c r="S2349" s="28"/>
      <c r="T2349" s="28"/>
      <c r="U2349" s="28"/>
      <c r="V2349" s="28"/>
      <c r="W2349" s="28"/>
      <c r="X2349" s="28"/>
      <c r="Y2349" s="28"/>
      <c r="Z2349" s="28"/>
      <c r="AA2349" s="28"/>
    </row>
    <row r="2350" spans="1:27" x14ac:dyDescent="0.25">
      <c r="B2350" s="23" t="s">
        <v>758</v>
      </c>
    </row>
    <row r="2351" spans="1:27" x14ac:dyDescent="0.25">
      <c r="B2351" t="s">
        <v>815</v>
      </c>
      <c r="C2351" t="s">
        <v>712</v>
      </c>
      <c r="D2351" t="s">
        <v>816</v>
      </c>
      <c r="E2351" s="31">
        <v>0.11</v>
      </c>
      <c r="F2351" t="s">
        <v>761</v>
      </c>
      <c r="G2351" t="s">
        <v>749</v>
      </c>
      <c r="H2351" s="32">
        <v>27.71</v>
      </c>
      <c r="I2351" t="s">
        <v>750</v>
      </c>
      <c r="J2351" s="33">
        <f>ROUND(E2351/I2349* H2351,5)</f>
        <v>3.0480999999999998</v>
      </c>
      <c r="K2351" s="34"/>
    </row>
    <row r="2352" spans="1:27" x14ac:dyDescent="0.25">
      <c r="B2352" t="s">
        <v>817</v>
      </c>
      <c r="C2352" t="s">
        <v>712</v>
      </c>
      <c r="D2352" t="s">
        <v>818</v>
      </c>
      <c r="E2352" s="31">
        <v>0.11</v>
      </c>
      <c r="F2352" t="s">
        <v>761</v>
      </c>
      <c r="G2352" t="s">
        <v>749</v>
      </c>
      <c r="H2352" s="32">
        <v>32.25</v>
      </c>
      <c r="I2352" t="s">
        <v>750</v>
      </c>
      <c r="J2352" s="33">
        <f>ROUND(E2352/I2349* H2352,5)</f>
        <v>3.5474999999999999</v>
      </c>
      <c r="K2352" s="34"/>
    </row>
    <row r="2353" spans="1:27" x14ac:dyDescent="0.25">
      <c r="D2353" s="35" t="s">
        <v>764</v>
      </c>
      <c r="E2353" s="34"/>
      <c r="H2353" s="34"/>
      <c r="K2353" s="32">
        <f>SUM(J2351:J2352)</f>
        <v>6.5955999999999992</v>
      </c>
    </row>
    <row r="2354" spans="1:27" x14ac:dyDescent="0.25">
      <c r="B2354" s="23" t="s">
        <v>765</v>
      </c>
      <c r="E2354" s="34"/>
      <c r="H2354" s="34"/>
      <c r="K2354" s="34"/>
    </row>
    <row r="2355" spans="1:27" x14ac:dyDescent="0.25">
      <c r="B2355" t="s">
        <v>1479</v>
      </c>
      <c r="C2355" t="s">
        <v>46</v>
      </c>
      <c r="D2355" t="s">
        <v>1480</v>
      </c>
      <c r="E2355" s="31">
        <v>1</v>
      </c>
      <c r="G2355" t="s">
        <v>749</v>
      </c>
      <c r="H2355" s="32">
        <v>0.18</v>
      </c>
      <c r="I2355" t="s">
        <v>750</v>
      </c>
      <c r="J2355" s="33">
        <f>ROUND(E2355* H2355,5)</f>
        <v>0.18</v>
      </c>
      <c r="K2355" s="34"/>
    </row>
    <row r="2356" spans="1:27" x14ac:dyDescent="0.25">
      <c r="B2356" t="s">
        <v>1491</v>
      </c>
      <c r="C2356" t="s">
        <v>17</v>
      </c>
      <c r="D2356" t="s">
        <v>1492</v>
      </c>
      <c r="E2356" s="31">
        <v>1.02</v>
      </c>
      <c r="G2356" t="s">
        <v>749</v>
      </c>
      <c r="H2356" s="32">
        <v>2.36</v>
      </c>
      <c r="I2356" t="s">
        <v>750</v>
      </c>
      <c r="J2356" s="33">
        <f>ROUND(E2356* H2356,5)</f>
        <v>2.4072</v>
      </c>
      <c r="K2356" s="34"/>
    </row>
    <row r="2357" spans="1:27" x14ac:dyDescent="0.25">
      <c r="D2357" s="35" t="s">
        <v>768</v>
      </c>
      <c r="E2357" s="34"/>
      <c r="H2357" s="34"/>
      <c r="K2357" s="32">
        <f>SUM(J2355:J2356)</f>
        <v>2.5872000000000002</v>
      </c>
    </row>
    <row r="2358" spans="1:27" x14ac:dyDescent="0.25">
      <c r="E2358" s="34"/>
      <c r="H2358" s="34"/>
      <c r="K2358" s="34"/>
    </row>
    <row r="2359" spans="1:27" x14ac:dyDescent="0.25">
      <c r="D2359" s="35" t="s">
        <v>770</v>
      </c>
      <c r="E2359" s="34"/>
      <c r="H2359" s="34">
        <v>1.5</v>
      </c>
      <c r="I2359" t="s">
        <v>754</v>
      </c>
      <c r="J2359">
        <f>ROUND(H2359/100*K2353,5)</f>
        <v>9.8930000000000004E-2</v>
      </c>
      <c r="K2359" s="34"/>
    </row>
    <row r="2360" spans="1:27" x14ac:dyDescent="0.25">
      <c r="D2360" s="35" t="s">
        <v>752</v>
      </c>
      <c r="E2360" s="34"/>
      <c r="H2360" s="34"/>
      <c r="K2360" s="36">
        <f>SUM(J2350:J2359)</f>
        <v>9.2817299999999978</v>
      </c>
    </row>
    <row r="2361" spans="1:27" x14ac:dyDescent="0.25">
      <c r="D2361" s="35" t="s">
        <v>753</v>
      </c>
      <c r="E2361" s="34"/>
      <c r="H2361" s="34">
        <v>20</v>
      </c>
      <c r="I2361" t="s">
        <v>754</v>
      </c>
      <c r="K2361" s="32">
        <f>ROUND(H2361/100*K2360,5)</f>
        <v>1.8563499999999999</v>
      </c>
    </row>
    <row r="2362" spans="1:27" x14ac:dyDescent="0.25">
      <c r="D2362" s="35" t="s">
        <v>755</v>
      </c>
      <c r="E2362" s="34"/>
      <c r="H2362" s="34"/>
      <c r="K2362" s="36">
        <f>SUM(K2360:K2361)</f>
        <v>11.138079999999999</v>
      </c>
    </row>
    <row r="2364" spans="1:27" ht="45" customHeight="1" x14ac:dyDescent="0.25">
      <c r="A2364" s="27" t="s">
        <v>1493</v>
      </c>
      <c r="B2364" s="27" t="s">
        <v>223</v>
      </c>
      <c r="C2364" s="28" t="s">
        <v>17</v>
      </c>
      <c r="D2364" s="7" t="s">
        <v>224</v>
      </c>
      <c r="E2364" s="6"/>
      <c r="F2364" s="6"/>
      <c r="G2364" s="28"/>
      <c r="H2364" s="29" t="s">
        <v>740</v>
      </c>
      <c r="I2364" s="5">
        <v>1</v>
      </c>
      <c r="J2364" s="4"/>
      <c r="K2364" s="30">
        <f>ROUND(K2377,2)</f>
        <v>12.52</v>
      </c>
      <c r="L2364" s="28"/>
      <c r="M2364" s="28"/>
      <c r="N2364" s="28"/>
      <c r="O2364" s="28"/>
      <c r="P2364" s="28"/>
      <c r="Q2364" s="28"/>
      <c r="R2364" s="28"/>
      <c r="S2364" s="28"/>
      <c r="T2364" s="28"/>
      <c r="U2364" s="28"/>
      <c r="V2364" s="28"/>
      <c r="W2364" s="28"/>
      <c r="X2364" s="28"/>
      <c r="Y2364" s="28"/>
      <c r="Z2364" s="28"/>
      <c r="AA2364" s="28"/>
    </row>
    <row r="2365" spans="1:27" x14ac:dyDescent="0.25">
      <c r="B2365" s="23" t="s">
        <v>758</v>
      </c>
    </row>
    <row r="2366" spans="1:27" x14ac:dyDescent="0.25">
      <c r="B2366" t="s">
        <v>817</v>
      </c>
      <c r="C2366" t="s">
        <v>712</v>
      </c>
      <c r="D2366" t="s">
        <v>818</v>
      </c>
      <c r="E2366" s="31">
        <v>0.11</v>
      </c>
      <c r="F2366" t="s">
        <v>761</v>
      </c>
      <c r="G2366" t="s">
        <v>749</v>
      </c>
      <c r="H2366" s="32">
        <v>32.25</v>
      </c>
      <c r="I2366" t="s">
        <v>750</v>
      </c>
      <c r="J2366" s="33">
        <f>ROUND(E2366/I2364* H2366,5)</f>
        <v>3.5474999999999999</v>
      </c>
      <c r="K2366" s="34"/>
    </row>
    <row r="2367" spans="1:27" x14ac:dyDescent="0.25">
      <c r="B2367" t="s">
        <v>815</v>
      </c>
      <c r="C2367" t="s">
        <v>712</v>
      </c>
      <c r="D2367" t="s">
        <v>816</v>
      </c>
      <c r="E2367" s="31">
        <v>0.11</v>
      </c>
      <c r="F2367" t="s">
        <v>761</v>
      </c>
      <c r="G2367" t="s">
        <v>749</v>
      </c>
      <c r="H2367" s="32">
        <v>27.71</v>
      </c>
      <c r="I2367" t="s">
        <v>750</v>
      </c>
      <c r="J2367" s="33">
        <f>ROUND(E2367/I2364* H2367,5)</f>
        <v>3.0480999999999998</v>
      </c>
      <c r="K2367" s="34"/>
    </row>
    <row r="2368" spans="1:27" x14ac:dyDescent="0.25">
      <c r="D2368" s="35" t="s">
        <v>764</v>
      </c>
      <c r="E2368" s="34"/>
      <c r="H2368" s="34"/>
      <c r="K2368" s="32">
        <f>SUM(J2366:J2367)</f>
        <v>6.5955999999999992</v>
      </c>
    </row>
    <row r="2369" spans="1:27" x14ac:dyDescent="0.25">
      <c r="B2369" s="23" t="s">
        <v>765</v>
      </c>
      <c r="E2369" s="34"/>
      <c r="H2369" s="34"/>
      <c r="K2369" s="34"/>
    </row>
    <row r="2370" spans="1:27" x14ac:dyDescent="0.25">
      <c r="B2370" t="s">
        <v>1494</v>
      </c>
      <c r="C2370" t="s">
        <v>46</v>
      </c>
      <c r="D2370" t="s">
        <v>1495</v>
      </c>
      <c r="E2370" s="31">
        <v>1</v>
      </c>
      <c r="G2370" t="s">
        <v>749</v>
      </c>
      <c r="H2370" s="32">
        <v>0.25</v>
      </c>
      <c r="I2370" t="s">
        <v>750</v>
      </c>
      <c r="J2370" s="33">
        <f>ROUND(E2370* H2370,5)</f>
        <v>0.25</v>
      </c>
      <c r="K2370" s="34"/>
    </row>
    <row r="2371" spans="1:27" x14ac:dyDescent="0.25">
      <c r="B2371" t="s">
        <v>1496</v>
      </c>
      <c r="C2371" t="s">
        <v>17</v>
      </c>
      <c r="D2371" t="s">
        <v>1497</v>
      </c>
      <c r="E2371" s="31">
        <v>1.02</v>
      </c>
      <c r="G2371" t="s">
        <v>749</v>
      </c>
      <c r="H2371" s="32">
        <v>3.42</v>
      </c>
      <c r="I2371" t="s">
        <v>750</v>
      </c>
      <c r="J2371" s="33">
        <f>ROUND(E2371* H2371,5)</f>
        <v>3.4883999999999999</v>
      </c>
      <c r="K2371" s="34"/>
    </row>
    <row r="2372" spans="1:27" x14ac:dyDescent="0.25">
      <c r="D2372" s="35" t="s">
        <v>768</v>
      </c>
      <c r="E2372" s="34"/>
      <c r="H2372" s="34"/>
      <c r="K2372" s="32">
        <f>SUM(J2370:J2371)</f>
        <v>3.7383999999999999</v>
      </c>
    </row>
    <row r="2373" spans="1:27" x14ac:dyDescent="0.25">
      <c r="E2373" s="34"/>
      <c r="H2373" s="34"/>
      <c r="K2373" s="34"/>
    </row>
    <row r="2374" spans="1:27" x14ac:dyDescent="0.25">
      <c r="D2374" s="35" t="s">
        <v>770</v>
      </c>
      <c r="E2374" s="34"/>
      <c r="H2374" s="34">
        <v>1.5</v>
      </c>
      <c r="I2374" t="s">
        <v>754</v>
      </c>
      <c r="J2374">
        <f>ROUND(H2374/100*K2368,5)</f>
        <v>9.8930000000000004E-2</v>
      </c>
      <c r="K2374" s="34"/>
    </row>
    <row r="2375" spans="1:27" x14ac:dyDescent="0.25">
      <c r="D2375" s="35" t="s">
        <v>752</v>
      </c>
      <c r="E2375" s="34"/>
      <c r="H2375" s="34"/>
      <c r="K2375" s="36">
        <f>SUM(J2365:J2374)</f>
        <v>10.432929999999999</v>
      </c>
    </row>
    <row r="2376" spans="1:27" x14ac:dyDescent="0.25">
      <c r="D2376" s="35" t="s">
        <v>753</v>
      </c>
      <c r="E2376" s="34"/>
      <c r="H2376" s="34">
        <v>20</v>
      </c>
      <c r="I2376" t="s">
        <v>754</v>
      </c>
      <c r="K2376" s="32">
        <f>ROUND(H2376/100*K2375,5)</f>
        <v>2.0865900000000002</v>
      </c>
    </row>
    <row r="2377" spans="1:27" x14ac:dyDescent="0.25">
      <c r="D2377" s="35" t="s">
        <v>755</v>
      </c>
      <c r="E2377" s="34"/>
      <c r="H2377" s="34"/>
      <c r="K2377" s="36">
        <f>SUM(K2375:K2376)</f>
        <v>12.51952</v>
      </c>
    </row>
    <row r="2379" spans="1:27" ht="45" customHeight="1" x14ac:dyDescent="0.25">
      <c r="A2379" s="27" t="s">
        <v>1498</v>
      </c>
      <c r="B2379" s="27" t="s">
        <v>225</v>
      </c>
      <c r="C2379" s="28" t="s">
        <v>17</v>
      </c>
      <c r="D2379" s="7" t="s">
        <v>226</v>
      </c>
      <c r="E2379" s="6"/>
      <c r="F2379" s="6"/>
      <c r="G2379" s="28"/>
      <c r="H2379" s="29" t="s">
        <v>740</v>
      </c>
      <c r="I2379" s="5">
        <v>1</v>
      </c>
      <c r="J2379" s="4"/>
      <c r="K2379" s="30">
        <f>ROUND(K2392,2)</f>
        <v>13.96</v>
      </c>
      <c r="L2379" s="28"/>
      <c r="M2379" s="28"/>
      <c r="N2379" s="28"/>
      <c r="O2379" s="28"/>
      <c r="P2379" s="28"/>
      <c r="Q2379" s="28"/>
      <c r="R2379" s="28"/>
      <c r="S2379" s="28"/>
      <c r="T2379" s="28"/>
      <c r="U2379" s="28"/>
      <c r="V2379" s="28"/>
      <c r="W2379" s="28"/>
      <c r="X2379" s="28"/>
      <c r="Y2379" s="28"/>
      <c r="Z2379" s="28"/>
      <c r="AA2379" s="28"/>
    </row>
    <row r="2380" spans="1:27" x14ac:dyDescent="0.25">
      <c r="B2380" s="23" t="s">
        <v>758</v>
      </c>
    </row>
    <row r="2381" spans="1:27" x14ac:dyDescent="0.25">
      <c r="B2381" t="s">
        <v>817</v>
      </c>
      <c r="C2381" t="s">
        <v>712</v>
      </c>
      <c r="D2381" t="s">
        <v>818</v>
      </c>
      <c r="E2381" s="31">
        <v>0.12</v>
      </c>
      <c r="F2381" t="s">
        <v>761</v>
      </c>
      <c r="G2381" t="s">
        <v>749</v>
      </c>
      <c r="H2381" s="32">
        <v>32.25</v>
      </c>
      <c r="I2381" t="s">
        <v>750</v>
      </c>
      <c r="J2381" s="33">
        <f>ROUND(E2381/I2379* H2381,5)</f>
        <v>3.87</v>
      </c>
      <c r="K2381" s="34"/>
    </row>
    <row r="2382" spans="1:27" x14ac:dyDescent="0.25">
      <c r="B2382" t="s">
        <v>815</v>
      </c>
      <c r="C2382" t="s">
        <v>712</v>
      </c>
      <c r="D2382" t="s">
        <v>816</v>
      </c>
      <c r="E2382" s="31">
        <v>0.12</v>
      </c>
      <c r="F2382" t="s">
        <v>761</v>
      </c>
      <c r="G2382" t="s">
        <v>749</v>
      </c>
      <c r="H2382" s="32">
        <v>27.71</v>
      </c>
      <c r="I2382" t="s">
        <v>750</v>
      </c>
      <c r="J2382" s="33">
        <f>ROUND(E2382/I2379* H2382,5)</f>
        <v>3.3252000000000002</v>
      </c>
      <c r="K2382" s="34"/>
    </row>
    <row r="2383" spans="1:27" x14ac:dyDescent="0.25">
      <c r="D2383" s="35" t="s">
        <v>764</v>
      </c>
      <c r="E2383" s="34"/>
      <c r="H2383" s="34"/>
      <c r="K2383" s="32">
        <f>SUM(J2381:J2382)</f>
        <v>7.1951999999999998</v>
      </c>
    </row>
    <row r="2384" spans="1:27" x14ac:dyDescent="0.25">
      <c r="B2384" s="23" t="s">
        <v>765</v>
      </c>
      <c r="E2384" s="34"/>
      <c r="H2384" s="34"/>
      <c r="K2384" s="34"/>
    </row>
    <row r="2385" spans="1:27" x14ac:dyDescent="0.25">
      <c r="B2385" t="s">
        <v>1499</v>
      </c>
      <c r="C2385" t="s">
        <v>17</v>
      </c>
      <c r="D2385" t="s">
        <v>1500</v>
      </c>
      <c r="E2385" s="31">
        <v>1.02</v>
      </c>
      <c r="G2385" t="s">
        <v>749</v>
      </c>
      <c r="H2385" s="32">
        <v>4</v>
      </c>
      <c r="I2385" t="s">
        <v>750</v>
      </c>
      <c r="J2385" s="33">
        <f>ROUND(E2385* H2385,5)</f>
        <v>4.08</v>
      </c>
      <c r="K2385" s="34"/>
    </row>
    <row r="2386" spans="1:27" x14ac:dyDescent="0.25">
      <c r="B2386" t="s">
        <v>1494</v>
      </c>
      <c r="C2386" t="s">
        <v>46</v>
      </c>
      <c r="D2386" t="s">
        <v>1495</v>
      </c>
      <c r="E2386" s="31">
        <v>1</v>
      </c>
      <c r="G2386" t="s">
        <v>749</v>
      </c>
      <c r="H2386" s="32">
        <v>0.25</v>
      </c>
      <c r="I2386" t="s">
        <v>750</v>
      </c>
      <c r="J2386" s="33">
        <f>ROUND(E2386* H2386,5)</f>
        <v>0.25</v>
      </c>
      <c r="K2386" s="34"/>
    </row>
    <row r="2387" spans="1:27" x14ac:dyDescent="0.25">
      <c r="D2387" s="35" t="s">
        <v>768</v>
      </c>
      <c r="E2387" s="34"/>
      <c r="H2387" s="34"/>
      <c r="K2387" s="32">
        <f>SUM(J2385:J2386)</f>
        <v>4.33</v>
      </c>
    </row>
    <row r="2388" spans="1:27" x14ac:dyDescent="0.25">
      <c r="E2388" s="34"/>
      <c r="H2388" s="34"/>
      <c r="K2388" s="34"/>
    </row>
    <row r="2389" spans="1:27" x14ac:dyDescent="0.25">
      <c r="D2389" s="35" t="s">
        <v>770</v>
      </c>
      <c r="E2389" s="34"/>
      <c r="H2389" s="34">
        <v>1.5</v>
      </c>
      <c r="I2389" t="s">
        <v>754</v>
      </c>
      <c r="J2389">
        <f>ROUND(H2389/100*K2383,5)</f>
        <v>0.10793</v>
      </c>
      <c r="K2389" s="34"/>
    </row>
    <row r="2390" spans="1:27" x14ac:dyDescent="0.25">
      <c r="D2390" s="35" t="s">
        <v>752</v>
      </c>
      <c r="E2390" s="34"/>
      <c r="H2390" s="34"/>
      <c r="K2390" s="36">
        <f>SUM(J2380:J2389)</f>
        <v>11.63313</v>
      </c>
    </row>
    <row r="2391" spans="1:27" x14ac:dyDescent="0.25">
      <c r="D2391" s="35" t="s">
        <v>753</v>
      </c>
      <c r="E2391" s="34"/>
      <c r="H2391" s="34">
        <v>20</v>
      </c>
      <c r="I2391" t="s">
        <v>754</v>
      </c>
      <c r="K2391" s="32">
        <f>ROUND(H2391/100*K2390,5)</f>
        <v>2.3266300000000002</v>
      </c>
    </row>
    <row r="2392" spans="1:27" x14ac:dyDescent="0.25">
      <c r="D2392" s="35" t="s">
        <v>755</v>
      </c>
      <c r="E2392" s="34"/>
      <c r="H2392" s="34"/>
      <c r="K2392" s="36">
        <f>SUM(K2390:K2391)</f>
        <v>13.959759999999999</v>
      </c>
    </row>
    <row r="2394" spans="1:27" ht="45" customHeight="1" x14ac:dyDescent="0.25">
      <c r="A2394" s="27" t="s">
        <v>1501</v>
      </c>
      <c r="B2394" s="27" t="s">
        <v>72</v>
      </c>
      <c r="C2394" s="28" t="s">
        <v>17</v>
      </c>
      <c r="D2394" s="7" t="s">
        <v>73</v>
      </c>
      <c r="E2394" s="6"/>
      <c r="F2394" s="6"/>
      <c r="G2394" s="28"/>
      <c r="H2394" s="29" t="s">
        <v>740</v>
      </c>
      <c r="I2394" s="5">
        <v>1</v>
      </c>
      <c r="J2394" s="4"/>
      <c r="K2394" s="30">
        <f>ROUND(K2407,2)</f>
        <v>11.77</v>
      </c>
      <c r="L2394" s="28"/>
      <c r="M2394" s="28"/>
      <c r="N2394" s="28"/>
      <c r="O2394" s="28"/>
      <c r="P2394" s="28"/>
      <c r="Q2394" s="28"/>
      <c r="R2394" s="28"/>
      <c r="S2394" s="28"/>
      <c r="T2394" s="28"/>
      <c r="U2394" s="28"/>
      <c r="V2394" s="28"/>
      <c r="W2394" s="28"/>
      <c r="X2394" s="28"/>
      <c r="Y2394" s="28"/>
      <c r="Z2394" s="28"/>
      <c r="AA2394" s="28"/>
    </row>
    <row r="2395" spans="1:27" x14ac:dyDescent="0.25">
      <c r="B2395" s="23" t="s">
        <v>758</v>
      </c>
    </row>
    <row r="2396" spans="1:27" x14ac:dyDescent="0.25">
      <c r="B2396" t="s">
        <v>815</v>
      </c>
      <c r="C2396" t="s">
        <v>712</v>
      </c>
      <c r="D2396" t="s">
        <v>816</v>
      </c>
      <c r="E2396" s="31">
        <v>0.09</v>
      </c>
      <c r="F2396" t="s">
        <v>761</v>
      </c>
      <c r="G2396" t="s">
        <v>749</v>
      </c>
      <c r="H2396" s="32">
        <v>27.71</v>
      </c>
      <c r="I2396" t="s">
        <v>750</v>
      </c>
      <c r="J2396" s="33">
        <f>ROUND(E2396/I2394* H2396,5)</f>
        <v>2.4939</v>
      </c>
      <c r="K2396" s="34"/>
    </row>
    <row r="2397" spans="1:27" x14ac:dyDescent="0.25">
      <c r="B2397" t="s">
        <v>817</v>
      </c>
      <c r="C2397" t="s">
        <v>712</v>
      </c>
      <c r="D2397" t="s">
        <v>818</v>
      </c>
      <c r="E2397" s="31">
        <v>0.09</v>
      </c>
      <c r="F2397" t="s">
        <v>761</v>
      </c>
      <c r="G2397" t="s">
        <v>749</v>
      </c>
      <c r="H2397" s="32">
        <v>32.25</v>
      </c>
      <c r="I2397" t="s">
        <v>750</v>
      </c>
      <c r="J2397" s="33">
        <f>ROUND(E2397/I2394* H2397,5)</f>
        <v>2.9024999999999999</v>
      </c>
      <c r="K2397" s="34"/>
    </row>
    <row r="2398" spans="1:27" x14ac:dyDescent="0.25">
      <c r="D2398" s="35" t="s">
        <v>764</v>
      </c>
      <c r="E2398" s="34"/>
      <c r="H2398" s="34"/>
      <c r="K2398" s="32">
        <f>SUM(J2396:J2397)</f>
        <v>5.3963999999999999</v>
      </c>
    </row>
    <row r="2399" spans="1:27" x14ac:dyDescent="0.25">
      <c r="B2399" s="23" t="s">
        <v>765</v>
      </c>
      <c r="E2399" s="34"/>
      <c r="H2399" s="34"/>
      <c r="K2399" s="34"/>
    </row>
    <row r="2400" spans="1:27" x14ac:dyDescent="0.25">
      <c r="B2400" t="s">
        <v>1502</v>
      </c>
      <c r="C2400" t="s">
        <v>17</v>
      </c>
      <c r="D2400" t="s">
        <v>1503</v>
      </c>
      <c r="E2400" s="31">
        <v>1.02</v>
      </c>
      <c r="G2400" t="s">
        <v>749</v>
      </c>
      <c r="H2400" s="32">
        <v>3.95</v>
      </c>
      <c r="I2400" t="s">
        <v>750</v>
      </c>
      <c r="J2400" s="33">
        <f>ROUND(E2400* H2400,5)</f>
        <v>4.0289999999999999</v>
      </c>
      <c r="K2400" s="34"/>
    </row>
    <row r="2401" spans="1:27" x14ac:dyDescent="0.25">
      <c r="B2401" t="s">
        <v>1504</v>
      </c>
      <c r="C2401" t="s">
        <v>46</v>
      </c>
      <c r="D2401" t="s">
        <v>1505</v>
      </c>
      <c r="E2401" s="31">
        <v>1</v>
      </c>
      <c r="G2401" t="s">
        <v>749</v>
      </c>
      <c r="H2401" s="32">
        <v>0.3</v>
      </c>
      <c r="I2401" t="s">
        <v>750</v>
      </c>
      <c r="J2401" s="33">
        <f>ROUND(E2401* H2401,5)</f>
        <v>0.3</v>
      </c>
      <c r="K2401" s="34"/>
    </row>
    <row r="2402" spans="1:27" x14ac:dyDescent="0.25">
      <c r="D2402" s="35" t="s">
        <v>768</v>
      </c>
      <c r="E2402" s="34"/>
      <c r="H2402" s="34"/>
      <c r="K2402" s="32">
        <f>SUM(J2400:J2401)</f>
        <v>4.3289999999999997</v>
      </c>
    </row>
    <row r="2403" spans="1:27" x14ac:dyDescent="0.25">
      <c r="E2403" s="34"/>
      <c r="H2403" s="34"/>
      <c r="K2403" s="34"/>
    </row>
    <row r="2404" spans="1:27" x14ac:dyDescent="0.25">
      <c r="D2404" s="35" t="s">
        <v>770</v>
      </c>
      <c r="E2404" s="34"/>
      <c r="H2404" s="34">
        <v>1.5</v>
      </c>
      <c r="I2404" t="s">
        <v>754</v>
      </c>
      <c r="J2404">
        <f>ROUND(H2404/100*K2398,5)</f>
        <v>8.0949999999999994E-2</v>
      </c>
      <c r="K2404" s="34"/>
    </row>
    <row r="2405" spans="1:27" x14ac:dyDescent="0.25">
      <c r="D2405" s="35" t="s">
        <v>752</v>
      </c>
      <c r="E2405" s="34"/>
      <c r="H2405" s="34"/>
      <c r="K2405" s="36">
        <f>SUM(J2395:J2404)</f>
        <v>9.8063500000000001</v>
      </c>
    </row>
    <row r="2406" spans="1:27" x14ac:dyDescent="0.25">
      <c r="D2406" s="35" t="s">
        <v>753</v>
      </c>
      <c r="E2406" s="34"/>
      <c r="H2406" s="34">
        <v>20</v>
      </c>
      <c r="I2406" t="s">
        <v>754</v>
      </c>
      <c r="K2406" s="32">
        <f>ROUND(H2406/100*K2405,5)</f>
        <v>1.9612700000000001</v>
      </c>
    </row>
    <row r="2407" spans="1:27" x14ac:dyDescent="0.25">
      <c r="D2407" s="35" t="s">
        <v>755</v>
      </c>
      <c r="E2407" s="34"/>
      <c r="H2407" s="34"/>
      <c r="K2407" s="36">
        <f>SUM(K2405:K2406)</f>
        <v>11.767620000000001</v>
      </c>
    </row>
    <row r="2409" spans="1:27" ht="45" customHeight="1" x14ac:dyDescent="0.25">
      <c r="A2409" s="27" t="s">
        <v>1506</v>
      </c>
      <c r="B2409" s="27" t="s">
        <v>74</v>
      </c>
      <c r="C2409" s="28" t="s">
        <v>17</v>
      </c>
      <c r="D2409" s="7" t="s">
        <v>75</v>
      </c>
      <c r="E2409" s="6"/>
      <c r="F2409" s="6"/>
      <c r="G2409" s="28"/>
      <c r="H2409" s="29" t="s">
        <v>740</v>
      </c>
      <c r="I2409" s="5">
        <v>1</v>
      </c>
      <c r="J2409" s="4"/>
      <c r="K2409" s="30">
        <f>ROUND(K2422,2)</f>
        <v>12.02</v>
      </c>
      <c r="L2409" s="28"/>
      <c r="M2409" s="28"/>
      <c r="N2409" s="28"/>
      <c r="O2409" s="28"/>
      <c r="P2409" s="28"/>
      <c r="Q2409" s="28"/>
      <c r="R2409" s="28"/>
      <c r="S2409" s="28"/>
      <c r="T2409" s="28"/>
      <c r="U2409" s="28"/>
      <c r="V2409" s="28"/>
      <c r="W2409" s="28"/>
      <c r="X2409" s="28"/>
      <c r="Y2409" s="28"/>
      <c r="Z2409" s="28"/>
      <c r="AA2409" s="28"/>
    </row>
    <row r="2410" spans="1:27" x14ac:dyDescent="0.25">
      <c r="B2410" s="23" t="s">
        <v>758</v>
      </c>
    </row>
    <row r="2411" spans="1:27" x14ac:dyDescent="0.25">
      <c r="B2411" t="s">
        <v>817</v>
      </c>
      <c r="C2411" t="s">
        <v>712</v>
      </c>
      <c r="D2411" t="s">
        <v>818</v>
      </c>
      <c r="E2411" s="31">
        <v>0.09</v>
      </c>
      <c r="F2411" t="s">
        <v>761</v>
      </c>
      <c r="G2411" t="s">
        <v>749</v>
      </c>
      <c r="H2411" s="32">
        <v>32.25</v>
      </c>
      <c r="I2411" t="s">
        <v>750</v>
      </c>
      <c r="J2411" s="33">
        <f>ROUND(E2411/I2409* H2411,5)</f>
        <v>2.9024999999999999</v>
      </c>
      <c r="K2411" s="34"/>
    </row>
    <row r="2412" spans="1:27" x14ac:dyDescent="0.25">
      <c r="B2412" t="s">
        <v>815</v>
      </c>
      <c r="C2412" t="s">
        <v>712</v>
      </c>
      <c r="D2412" t="s">
        <v>816</v>
      </c>
      <c r="E2412" s="31">
        <v>0.09</v>
      </c>
      <c r="F2412" t="s">
        <v>761</v>
      </c>
      <c r="G2412" t="s">
        <v>749</v>
      </c>
      <c r="H2412" s="32">
        <v>27.71</v>
      </c>
      <c r="I2412" t="s">
        <v>750</v>
      </c>
      <c r="J2412" s="33">
        <f>ROUND(E2412/I2409* H2412,5)</f>
        <v>2.4939</v>
      </c>
      <c r="K2412" s="34"/>
    </row>
    <row r="2413" spans="1:27" x14ac:dyDescent="0.25">
      <c r="D2413" s="35" t="s">
        <v>764</v>
      </c>
      <c r="E2413" s="34"/>
      <c r="H2413" s="34"/>
      <c r="K2413" s="32">
        <f>SUM(J2411:J2412)</f>
        <v>5.3963999999999999</v>
      </c>
    </row>
    <row r="2414" spans="1:27" x14ac:dyDescent="0.25">
      <c r="B2414" s="23" t="s">
        <v>765</v>
      </c>
      <c r="E2414" s="34"/>
      <c r="H2414" s="34"/>
      <c r="K2414" s="34"/>
    </row>
    <row r="2415" spans="1:27" x14ac:dyDescent="0.25">
      <c r="B2415" t="s">
        <v>1504</v>
      </c>
      <c r="C2415" t="s">
        <v>46</v>
      </c>
      <c r="D2415" t="s">
        <v>1505</v>
      </c>
      <c r="E2415" s="31">
        <v>1</v>
      </c>
      <c r="G2415" t="s">
        <v>749</v>
      </c>
      <c r="H2415" s="32">
        <v>0.3</v>
      </c>
      <c r="I2415" t="s">
        <v>750</v>
      </c>
      <c r="J2415" s="33">
        <f>ROUND(E2415* H2415,5)</f>
        <v>0.3</v>
      </c>
      <c r="K2415" s="34"/>
    </row>
    <row r="2416" spans="1:27" x14ac:dyDescent="0.25">
      <c r="B2416" t="s">
        <v>1507</v>
      </c>
      <c r="C2416" t="s">
        <v>17</v>
      </c>
      <c r="D2416" t="s">
        <v>1508</v>
      </c>
      <c r="E2416" s="31">
        <v>1.02</v>
      </c>
      <c r="G2416" t="s">
        <v>749</v>
      </c>
      <c r="H2416" s="32">
        <v>4.16</v>
      </c>
      <c r="I2416" t="s">
        <v>750</v>
      </c>
      <c r="J2416" s="33">
        <f>ROUND(E2416* H2416,5)</f>
        <v>4.2431999999999999</v>
      </c>
      <c r="K2416" s="34"/>
    </row>
    <row r="2417" spans="1:27" x14ac:dyDescent="0.25">
      <c r="D2417" s="35" t="s">
        <v>768</v>
      </c>
      <c r="E2417" s="34"/>
      <c r="H2417" s="34"/>
      <c r="K2417" s="32">
        <f>SUM(J2415:J2416)</f>
        <v>4.5431999999999997</v>
      </c>
    </row>
    <row r="2418" spans="1:27" x14ac:dyDescent="0.25">
      <c r="E2418" s="34"/>
      <c r="H2418" s="34"/>
      <c r="K2418" s="34"/>
    </row>
    <row r="2419" spans="1:27" x14ac:dyDescent="0.25">
      <c r="D2419" s="35" t="s">
        <v>770</v>
      </c>
      <c r="E2419" s="34"/>
      <c r="H2419" s="34">
        <v>1.5</v>
      </c>
      <c r="I2419" t="s">
        <v>754</v>
      </c>
      <c r="J2419">
        <f>ROUND(H2419/100*K2413,5)</f>
        <v>8.0949999999999994E-2</v>
      </c>
      <c r="K2419" s="34"/>
    </row>
    <row r="2420" spans="1:27" x14ac:dyDescent="0.25">
      <c r="D2420" s="35" t="s">
        <v>752</v>
      </c>
      <c r="E2420" s="34"/>
      <c r="H2420" s="34"/>
      <c r="K2420" s="36">
        <f>SUM(J2410:J2419)</f>
        <v>10.020549999999998</v>
      </c>
    </row>
    <row r="2421" spans="1:27" x14ac:dyDescent="0.25">
      <c r="D2421" s="35" t="s">
        <v>753</v>
      </c>
      <c r="E2421" s="34"/>
      <c r="H2421" s="34">
        <v>20</v>
      </c>
      <c r="I2421" t="s">
        <v>754</v>
      </c>
      <c r="K2421" s="32">
        <f>ROUND(H2421/100*K2420,5)</f>
        <v>2.0041099999999998</v>
      </c>
    </row>
    <row r="2422" spans="1:27" x14ac:dyDescent="0.25">
      <c r="D2422" s="35" t="s">
        <v>755</v>
      </c>
      <c r="E2422" s="34"/>
      <c r="H2422" s="34"/>
      <c r="K2422" s="36">
        <f>SUM(K2420:K2421)</f>
        <v>12.024659999999997</v>
      </c>
    </row>
    <row r="2424" spans="1:27" ht="45" customHeight="1" x14ac:dyDescent="0.25">
      <c r="A2424" s="27" t="s">
        <v>1509</v>
      </c>
      <c r="B2424" s="27" t="s">
        <v>76</v>
      </c>
      <c r="C2424" s="28" t="s">
        <v>17</v>
      </c>
      <c r="D2424" s="7" t="s">
        <v>77</v>
      </c>
      <c r="E2424" s="6"/>
      <c r="F2424" s="6"/>
      <c r="G2424" s="28"/>
      <c r="H2424" s="29" t="s">
        <v>740</v>
      </c>
      <c r="I2424" s="5">
        <v>1</v>
      </c>
      <c r="J2424" s="4"/>
      <c r="K2424" s="30">
        <f>ROUND(K2437,2)</f>
        <v>13.53</v>
      </c>
      <c r="L2424" s="28"/>
      <c r="M2424" s="28"/>
      <c r="N2424" s="28"/>
      <c r="O2424" s="28"/>
      <c r="P2424" s="28"/>
      <c r="Q2424" s="28"/>
      <c r="R2424" s="28"/>
      <c r="S2424" s="28"/>
      <c r="T2424" s="28"/>
      <c r="U2424" s="28"/>
      <c r="V2424" s="28"/>
      <c r="W2424" s="28"/>
      <c r="X2424" s="28"/>
      <c r="Y2424" s="28"/>
      <c r="Z2424" s="28"/>
      <c r="AA2424" s="28"/>
    </row>
    <row r="2425" spans="1:27" x14ac:dyDescent="0.25">
      <c r="B2425" s="23" t="s">
        <v>758</v>
      </c>
    </row>
    <row r="2426" spans="1:27" x14ac:dyDescent="0.25">
      <c r="B2426" t="s">
        <v>817</v>
      </c>
      <c r="C2426" t="s">
        <v>712</v>
      </c>
      <c r="D2426" t="s">
        <v>818</v>
      </c>
      <c r="E2426" s="31">
        <v>0.1</v>
      </c>
      <c r="F2426" t="s">
        <v>761</v>
      </c>
      <c r="G2426" t="s">
        <v>749</v>
      </c>
      <c r="H2426" s="32">
        <v>32.25</v>
      </c>
      <c r="I2426" t="s">
        <v>750</v>
      </c>
      <c r="J2426" s="33">
        <f>ROUND(E2426/I2424* H2426,5)</f>
        <v>3.2250000000000001</v>
      </c>
      <c r="K2426" s="34"/>
    </row>
    <row r="2427" spans="1:27" x14ac:dyDescent="0.25">
      <c r="B2427" t="s">
        <v>815</v>
      </c>
      <c r="C2427" t="s">
        <v>712</v>
      </c>
      <c r="D2427" t="s">
        <v>816</v>
      </c>
      <c r="E2427" s="31">
        <v>0.1</v>
      </c>
      <c r="F2427" t="s">
        <v>761</v>
      </c>
      <c r="G2427" t="s">
        <v>749</v>
      </c>
      <c r="H2427" s="32">
        <v>27.71</v>
      </c>
      <c r="I2427" t="s">
        <v>750</v>
      </c>
      <c r="J2427" s="33">
        <f>ROUND(E2427/I2424* H2427,5)</f>
        <v>2.7709999999999999</v>
      </c>
      <c r="K2427" s="34"/>
    </row>
    <row r="2428" spans="1:27" x14ac:dyDescent="0.25">
      <c r="D2428" s="35" t="s">
        <v>764</v>
      </c>
      <c r="E2428" s="34"/>
      <c r="H2428" s="34"/>
      <c r="K2428" s="32">
        <f>SUM(J2426:J2427)</f>
        <v>5.9960000000000004</v>
      </c>
    </row>
    <row r="2429" spans="1:27" x14ac:dyDescent="0.25">
      <c r="B2429" s="23" t="s">
        <v>765</v>
      </c>
      <c r="E2429" s="34"/>
      <c r="H2429" s="34"/>
      <c r="K2429" s="34"/>
    </row>
    <row r="2430" spans="1:27" x14ac:dyDescent="0.25">
      <c r="B2430" t="s">
        <v>1510</v>
      </c>
      <c r="C2430" t="s">
        <v>17</v>
      </c>
      <c r="D2430" t="s">
        <v>1511</v>
      </c>
      <c r="E2430" s="31">
        <v>1.02</v>
      </c>
      <c r="G2430" t="s">
        <v>749</v>
      </c>
      <c r="H2430" s="32">
        <v>4.79</v>
      </c>
      <c r="I2430" t="s">
        <v>750</v>
      </c>
      <c r="J2430" s="33">
        <f>ROUND(E2430* H2430,5)</f>
        <v>4.8857999999999997</v>
      </c>
      <c r="K2430" s="34"/>
    </row>
    <row r="2431" spans="1:27" x14ac:dyDescent="0.25">
      <c r="B2431" t="s">
        <v>1504</v>
      </c>
      <c r="C2431" t="s">
        <v>46</v>
      </c>
      <c r="D2431" t="s">
        <v>1505</v>
      </c>
      <c r="E2431" s="31">
        <v>1</v>
      </c>
      <c r="G2431" t="s">
        <v>749</v>
      </c>
      <c r="H2431" s="32">
        <v>0.3</v>
      </c>
      <c r="I2431" t="s">
        <v>750</v>
      </c>
      <c r="J2431" s="33">
        <f>ROUND(E2431* H2431,5)</f>
        <v>0.3</v>
      </c>
      <c r="K2431" s="34"/>
    </row>
    <row r="2432" spans="1:27" x14ac:dyDescent="0.25">
      <c r="D2432" s="35" t="s">
        <v>768</v>
      </c>
      <c r="E2432" s="34"/>
      <c r="H2432" s="34"/>
      <c r="K2432" s="32">
        <f>SUM(J2430:J2431)</f>
        <v>5.1857999999999995</v>
      </c>
    </row>
    <row r="2433" spans="1:27" x14ac:dyDescent="0.25">
      <c r="E2433" s="34"/>
      <c r="H2433" s="34"/>
      <c r="K2433" s="34"/>
    </row>
    <row r="2434" spans="1:27" x14ac:dyDescent="0.25">
      <c r="D2434" s="35" t="s">
        <v>770</v>
      </c>
      <c r="E2434" s="34"/>
      <c r="H2434" s="34">
        <v>1.5</v>
      </c>
      <c r="I2434" t="s">
        <v>754</v>
      </c>
      <c r="J2434">
        <f>ROUND(H2434/100*K2428,5)</f>
        <v>8.9940000000000006E-2</v>
      </c>
      <c r="K2434" s="34"/>
    </row>
    <row r="2435" spans="1:27" x14ac:dyDescent="0.25">
      <c r="D2435" s="35" t="s">
        <v>752</v>
      </c>
      <c r="E2435" s="34"/>
      <c r="H2435" s="34"/>
      <c r="K2435" s="36">
        <f>SUM(J2425:J2434)</f>
        <v>11.271740000000001</v>
      </c>
    </row>
    <row r="2436" spans="1:27" x14ac:dyDescent="0.25">
      <c r="D2436" s="35" t="s">
        <v>753</v>
      </c>
      <c r="E2436" s="34"/>
      <c r="H2436" s="34">
        <v>20</v>
      </c>
      <c r="I2436" t="s">
        <v>754</v>
      </c>
      <c r="K2436" s="32">
        <f>ROUND(H2436/100*K2435,5)</f>
        <v>2.2543500000000001</v>
      </c>
    </row>
    <row r="2437" spans="1:27" x14ac:dyDescent="0.25">
      <c r="D2437" s="35" t="s">
        <v>755</v>
      </c>
      <c r="E2437" s="34"/>
      <c r="H2437" s="34"/>
      <c r="K2437" s="36">
        <f>SUM(K2435:K2436)</f>
        <v>13.526090000000002</v>
      </c>
    </row>
    <row r="2439" spans="1:27" ht="45" customHeight="1" x14ac:dyDescent="0.25">
      <c r="A2439" s="27" t="s">
        <v>1512</v>
      </c>
      <c r="B2439" s="27" t="s">
        <v>78</v>
      </c>
      <c r="C2439" s="28" t="s">
        <v>17</v>
      </c>
      <c r="D2439" s="7" t="s">
        <v>79</v>
      </c>
      <c r="E2439" s="6"/>
      <c r="F2439" s="6"/>
      <c r="G2439" s="28"/>
      <c r="H2439" s="29" t="s">
        <v>740</v>
      </c>
      <c r="I2439" s="5">
        <v>1</v>
      </c>
      <c r="J2439" s="4"/>
      <c r="K2439" s="30">
        <f>ROUND(K2452,2)</f>
        <v>14.68</v>
      </c>
      <c r="L2439" s="28"/>
      <c r="M2439" s="28"/>
      <c r="N2439" s="28"/>
      <c r="O2439" s="28"/>
      <c r="P2439" s="28"/>
      <c r="Q2439" s="28"/>
      <c r="R2439" s="28"/>
      <c r="S2439" s="28"/>
      <c r="T2439" s="28"/>
      <c r="U2439" s="28"/>
      <c r="V2439" s="28"/>
      <c r="W2439" s="28"/>
      <c r="X2439" s="28"/>
      <c r="Y2439" s="28"/>
      <c r="Z2439" s="28"/>
      <c r="AA2439" s="28"/>
    </row>
    <row r="2440" spans="1:27" x14ac:dyDescent="0.25">
      <c r="B2440" s="23" t="s">
        <v>758</v>
      </c>
    </row>
    <row r="2441" spans="1:27" x14ac:dyDescent="0.25">
      <c r="B2441" t="s">
        <v>815</v>
      </c>
      <c r="C2441" t="s">
        <v>712</v>
      </c>
      <c r="D2441" t="s">
        <v>816</v>
      </c>
      <c r="E2441" s="31">
        <v>0.11</v>
      </c>
      <c r="F2441" t="s">
        <v>761</v>
      </c>
      <c r="G2441" t="s">
        <v>749</v>
      </c>
      <c r="H2441" s="32">
        <v>27.71</v>
      </c>
      <c r="I2441" t="s">
        <v>750</v>
      </c>
      <c r="J2441" s="33">
        <f>ROUND(E2441/I2439* H2441,5)</f>
        <v>3.0480999999999998</v>
      </c>
      <c r="K2441" s="34"/>
    </row>
    <row r="2442" spans="1:27" x14ac:dyDescent="0.25">
      <c r="B2442" t="s">
        <v>817</v>
      </c>
      <c r="C2442" t="s">
        <v>712</v>
      </c>
      <c r="D2442" t="s">
        <v>818</v>
      </c>
      <c r="E2442" s="31">
        <v>0.11</v>
      </c>
      <c r="F2442" t="s">
        <v>761</v>
      </c>
      <c r="G2442" t="s">
        <v>749</v>
      </c>
      <c r="H2442" s="32">
        <v>32.25</v>
      </c>
      <c r="I2442" t="s">
        <v>750</v>
      </c>
      <c r="J2442" s="33">
        <f>ROUND(E2442/I2439* H2442,5)</f>
        <v>3.5474999999999999</v>
      </c>
      <c r="K2442" s="34"/>
    </row>
    <row r="2443" spans="1:27" x14ac:dyDescent="0.25">
      <c r="D2443" s="35" t="s">
        <v>764</v>
      </c>
      <c r="E2443" s="34"/>
      <c r="H2443" s="34"/>
      <c r="K2443" s="32">
        <f>SUM(J2441:J2442)</f>
        <v>6.5955999999999992</v>
      </c>
    </row>
    <row r="2444" spans="1:27" x14ac:dyDescent="0.25">
      <c r="B2444" s="23" t="s">
        <v>765</v>
      </c>
      <c r="E2444" s="34"/>
      <c r="H2444" s="34"/>
      <c r="K2444" s="34"/>
    </row>
    <row r="2445" spans="1:27" x14ac:dyDescent="0.25">
      <c r="B2445" t="s">
        <v>1504</v>
      </c>
      <c r="C2445" t="s">
        <v>46</v>
      </c>
      <c r="D2445" t="s">
        <v>1505</v>
      </c>
      <c r="E2445" s="31">
        <v>1</v>
      </c>
      <c r="G2445" t="s">
        <v>749</v>
      </c>
      <c r="H2445" s="32">
        <v>0.3</v>
      </c>
      <c r="I2445" t="s">
        <v>750</v>
      </c>
      <c r="J2445" s="33">
        <f>ROUND(E2445* H2445,5)</f>
        <v>0.3</v>
      </c>
      <c r="K2445" s="34"/>
    </row>
    <row r="2446" spans="1:27" x14ac:dyDescent="0.25">
      <c r="B2446" t="s">
        <v>1513</v>
      </c>
      <c r="C2446" t="s">
        <v>17</v>
      </c>
      <c r="D2446" t="s">
        <v>1514</v>
      </c>
      <c r="E2446" s="31">
        <v>1.02</v>
      </c>
      <c r="G2446" t="s">
        <v>749</v>
      </c>
      <c r="H2446" s="32">
        <v>5.14</v>
      </c>
      <c r="I2446" t="s">
        <v>750</v>
      </c>
      <c r="J2446" s="33">
        <f>ROUND(E2446* H2446,5)</f>
        <v>5.2427999999999999</v>
      </c>
      <c r="K2446" s="34"/>
    </row>
    <row r="2447" spans="1:27" x14ac:dyDescent="0.25">
      <c r="D2447" s="35" t="s">
        <v>768</v>
      </c>
      <c r="E2447" s="34"/>
      <c r="H2447" s="34"/>
      <c r="K2447" s="32">
        <f>SUM(J2445:J2446)</f>
        <v>5.5427999999999997</v>
      </c>
    </row>
    <row r="2448" spans="1:27" x14ac:dyDescent="0.25">
      <c r="E2448" s="34"/>
      <c r="H2448" s="34"/>
      <c r="K2448" s="34"/>
    </row>
    <row r="2449" spans="1:27" x14ac:dyDescent="0.25">
      <c r="D2449" s="35" t="s">
        <v>770</v>
      </c>
      <c r="E2449" s="34"/>
      <c r="H2449" s="34">
        <v>1.5</v>
      </c>
      <c r="I2449" t="s">
        <v>754</v>
      </c>
      <c r="J2449">
        <f>ROUND(H2449/100*K2443,5)</f>
        <v>9.8930000000000004E-2</v>
      </c>
      <c r="K2449" s="34"/>
    </row>
    <row r="2450" spans="1:27" x14ac:dyDescent="0.25">
      <c r="D2450" s="35" t="s">
        <v>752</v>
      </c>
      <c r="E2450" s="34"/>
      <c r="H2450" s="34"/>
      <c r="K2450" s="36">
        <f>SUM(J2440:J2449)</f>
        <v>12.237329999999998</v>
      </c>
    </row>
    <row r="2451" spans="1:27" x14ac:dyDescent="0.25">
      <c r="D2451" s="35" t="s">
        <v>753</v>
      </c>
      <c r="E2451" s="34"/>
      <c r="H2451" s="34">
        <v>20</v>
      </c>
      <c r="I2451" t="s">
        <v>754</v>
      </c>
      <c r="K2451" s="32">
        <f>ROUND(H2451/100*K2450,5)</f>
        <v>2.44747</v>
      </c>
    </row>
    <row r="2452" spans="1:27" x14ac:dyDescent="0.25">
      <c r="D2452" s="35" t="s">
        <v>755</v>
      </c>
      <c r="E2452" s="34"/>
      <c r="H2452" s="34"/>
      <c r="K2452" s="36">
        <f>SUM(K2450:K2451)</f>
        <v>14.684799999999999</v>
      </c>
    </row>
    <row r="2454" spans="1:27" ht="45" customHeight="1" x14ac:dyDescent="0.25">
      <c r="A2454" s="27" t="s">
        <v>1515</v>
      </c>
      <c r="B2454" s="27" t="s">
        <v>80</v>
      </c>
      <c r="C2454" s="28" t="s">
        <v>17</v>
      </c>
      <c r="D2454" s="7" t="s">
        <v>81</v>
      </c>
      <c r="E2454" s="6"/>
      <c r="F2454" s="6"/>
      <c r="G2454" s="28"/>
      <c r="H2454" s="29" t="s">
        <v>740</v>
      </c>
      <c r="I2454" s="5">
        <v>1</v>
      </c>
      <c r="J2454" s="4"/>
      <c r="K2454" s="30">
        <f>ROUND(K2467,2)</f>
        <v>15.11</v>
      </c>
      <c r="L2454" s="28"/>
      <c r="M2454" s="28"/>
      <c r="N2454" s="28"/>
      <c r="O2454" s="28"/>
      <c r="P2454" s="28"/>
      <c r="Q2454" s="28"/>
      <c r="R2454" s="28"/>
      <c r="S2454" s="28"/>
      <c r="T2454" s="28"/>
      <c r="U2454" s="28"/>
      <c r="V2454" s="28"/>
      <c r="W2454" s="28"/>
      <c r="X2454" s="28"/>
      <c r="Y2454" s="28"/>
      <c r="Z2454" s="28"/>
      <c r="AA2454" s="28"/>
    </row>
    <row r="2455" spans="1:27" x14ac:dyDescent="0.25">
      <c r="B2455" s="23" t="s">
        <v>758</v>
      </c>
    </row>
    <row r="2456" spans="1:27" x14ac:dyDescent="0.25">
      <c r="B2456" t="s">
        <v>817</v>
      </c>
      <c r="C2456" t="s">
        <v>712</v>
      </c>
      <c r="D2456" t="s">
        <v>818</v>
      </c>
      <c r="E2456" s="31">
        <v>0.11</v>
      </c>
      <c r="F2456" t="s">
        <v>761</v>
      </c>
      <c r="G2456" t="s">
        <v>749</v>
      </c>
      <c r="H2456" s="32">
        <v>32.25</v>
      </c>
      <c r="I2456" t="s">
        <v>750</v>
      </c>
      <c r="J2456" s="33">
        <f>ROUND(E2456/I2454* H2456,5)</f>
        <v>3.5474999999999999</v>
      </c>
      <c r="K2456" s="34"/>
    </row>
    <row r="2457" spans="1:27" x14ac:dyDescent="0.25">
      <c r="B2457" t="s">
        <v>815</v>
      </c>
      <c r="C2457" t="s">
        <v>712</v>
      </c>
      <c r="D2457" t="s">
        <v>816</v>
      </c>
      <c r="E2457" s="31">
        <v>0.11</v>
      </c>
      <c r="F2457" t="s">
        <v>761</v>
      </c>
      <c r="G2457" t="s">
        <v>749</v>
      </c>
      <c r="H2457" s="32">
        <v>27.71</v>
      </c>
      <c r="I2457" t="s">
        <v>750</v>
      </c>
      <c r="J2457" s="33">
        <f>ROUND(E2457/I2454* H2457,5)</f>
        <v>3.0480999999999998</v>
      </c>
      <c r="K2457" s="34"/>
    </row>
    <row r="2458" spans="1:27" x14ac:dyDescent="0.25">
      <c r="D2458" s="35" t="s">
        <v>764</v>
      </c>
      <c r="E2458" s="34"/>
      <c r="H2458" s="34"/>
      <c r="K2458" s="32">
        <f>SUM(J2456:J2457)</f>
        <v>6.5955999999999992</v>
      </c>
    </row>
    <row r="2459" spans="1:27" x14ac:dyDescent="0.25">
      <c r="B2459" s="23" t="s">
        <v>765</v>
      </c>
      <c r="E2459" s="34"/>
      <c r="H2459" s="34"/>
      <c r="K2459" s="34"/>
    </row>
    <row r="2460" spans="1:27" x14ac:dyDescent="0.25">
      <c r="B2460" t="s">
        <v>1504</v>
      </c>
      <c r="C2460" t="s">
        <v>46</v>
      </c>
      <c r="D2460" t="s">
        <v>1505</v>
      </c>
      <c r="E2460" s="31">
        <v>1</v>
      </c>
      <c r="G2460" t="s">
        <v>749</v>
      </c>
      <c r="H2460" s="32">
        <v>0.3</v>
      </c>
      <c r="I2460" t="s">
        <v>750</v>
      </c>
      <c r="J2460" s="33">
        <f>ROUND(E2460* H2460,5)</f>
        <v>0.3</v>
      </c>
      <c r="K2460" s="34"/>
    </row>
    <row r="2461" spans="1:27" x14ac:dyDescent="0.25">
      <c r="B2461" t="s">
        <v>1516</v>
      </c>
      <c r="C2461" t="s">
        <v>17</v>
      </c>
      <c r="D2461" t="s">
        <v>1517</v>
      </c>
      <c r="E2461" s="31">
        <v>1.02</v>
      </c>
      <c r="G2461" t="s">
        <v>749</v>
      </c>
      <c r="H2461" s="32">
        <v>5.49</v>
      </c>
      <c r="I2461" t="s">
        <v>750</v>
      </c>
      <c r="J2461" s="33">
        <f>ROUND(E2461* H2461,5)</f>
        <v>5.5998000000000001</v>
      </c>
      <c r="K2461" s="34"/>
    </row>
    <row r="2462" spans="1:27" x14ac:dyDescent="0.25">
      <c r="D2462" s="35" t="s">
        <v>768</v>
      </c>
      <c r="E2462" s="34"/>
      <c r="H2462" s="34"/>
      <c r="K2462" s="32">
        <f>SUM(J2460:J2461)</f>
        <v>5.8997999999999999</v>
      </c>
    </row>
    <row r="2463" spans="1:27" x14ac:dyDescent="0.25">
      <c r="E2463" s="34"/>
      <c r="H2463" s="34"/>
      <c r="K2463" s="34"/>
    </row>
    <row r="2464" spans="1:27" x14ac:dyDescent="0.25">
      <c r="D2464" s="35" t="s">
        <v>770</v>
      </c>
      <c r="E2464" s="34"/>
      <c r="H2464" s="34">
        <v>1.5</v>
      </c>
      <c r="I2464" t="s">
        <v>754</v>
      </c>
      <c r="J2464">
        <f>ROUND(H2464/100*K2458,5)</f>
        <v>9.8930000000000004E-2</v>
      </c>
      <c r="K2464" s="34"/>
    </row>
    <row r="2465" spans="1:27" x14ac:dyDescent="0.25">
      <c r="D2465" s="35" t="s">
        <v>752</v>
      </c>
      <c r="E2465" s="34"/>
      <c r="H2465" s="34"/>
      <c r="K2465" s="36">
        <f>SUM(J2455:J2464)</f>
        <v>12.594329999999999</v>
      </c>
    </row>
    <row r="2466" spans="1:27" x14ac:dyDescent="0.25">
      <c r="D2466" s="35" t="s">
        <v>753</v>
      </c>
      <c r="E2466" s="34"/>
      <c r="H2466" s="34">
        <v>20</v>
      </c>
      <c r="I2466" t="s">
        <v>754</v>
      </c>
      <c r="K2466" s="32">
        <f>ROUND(H2466/100*K2465,5)</f>
        <v>2.5188700000000002</v>
      </c>
    </row>
    <row r="2467" spans="1:27" x14ac:dyDescent="0.25">
      <c r="D2467" s="35" t="s">
        <v>755</v>
      </c>
      <c r="E2467" s="34"/>
      <c r="H2467" s="34"/>
      <c r="K2467" s="36">
        <f>SUM(K2465:K2466)</f>
        <v>15.113199999999999</v>
      </c>
    </row>
    <row r="2469" spans="1:27" ht="45" customHeight="1" x14ac:dyDescent="0.25">
      <c r="A2469" s="27" t="s">
        <v>1518</v>
      </c>
      <c r="B2469" s="27" t="s">
        <v>187</v>
      </c>
      <c r="C2469" s="28" t="s">
        <v>17</v>
      </c>
      <c r="D2469" s="7" t="s">
        <v>188</v>
      </c>
      <c r="E2469" s="6"/>
      <c r="F2469" s="6"/>
      <c r="G2469" s="28"/>
      <c r="H2469" s="29" t="s">
        <v>740</v>
      </c>
      <c r="I2469" s="5">
        <v>1</v>
      </c>
      <c r="J2469" s="4"/>
      <c r="K2469" s="30">
        <f>ROUND(K2482,2)</f>
        <v>17.43</v>
      </c>
      <c r="L2469" s="28"/>
      <c r="M2469" s="28"/>
      <c r="N2469" s="28"/>
      <c r="O2469" s="28"/>
      <c r="P2469" s="28"/>
      <c r="Q2469" s="28"/>
      <c r="R2469" s="28"/>
      <c r="S2469" s="28"/>
      <c r="T2469" s="28"/>
      <c r="U2469" s="28"/>
      <c r="V2469" s="28"/>
      <c r="W2469" s="28"/>
      <c r="X2469" s="28"/>
      <c r="Y2469" s="28"/>
      <c r="Z2469" s="28"/>
      <c r="AA2469" s="28"/>
    </row>
    <row r="2470" spans="1:27" x14ac:dyDescent="0.25">
      <c r="B2470" s="23" t="s">
        <v>758</v>
      </c>
    </row>
    <row r="2471" spans="1:27" x14ac:dyDescent="0.25">
      <c r="B2471" t="s">
        <v>815</v>
      </c>
      <c r="C2471" t="s">
        <v>712</v>
      </c>
      <c r="D2471" t="s">
        <v>816</v>
      </c>
      <c r="E2471" s="31">
        <v>0.12</v>
      </c>
      <c r="F2471" t="s">
        <v>761</v>
      </c>
      <c r="G2471" t="s">
        <v>749</v>
      </c>
      <c r="H2471" s="32">
        <v>27.71</v>
      </c>
      <c r="I2471" t="s">
        <v>750</v>
      </c>
      <c r="J2471" s="33">
        <f>ROUND(E2471/I2469* H2471,5)</f>
        <v>3.3252000000000002</v>
      </c>
      <c r="K2471" s="34"/>
    </row>
    <row r="2472" spans="1:27" x14ac:dyDescent="0.25">
      <c r="B2472" t="s">
        <v>817</v>
      </c>
      <c r="C2472" t="s">
        <v>712</v>
      </c>
      <c r="D2472" t="s">
        <v>818</v>
      </c>
      <c r="E2472" s="31">
        <v>0.12</v>
      </c>
      <c r="F2472" t="s">
        <v>761</v>
      </c>
      <c r="G2472" t="s">
        <v>749</v>
      </c>
      <c r="H2472" s="32">
        <v>32.25</v>
      </c>
      <c r="I2472" t="s">
        <v>750</v>
      </c>
      <c r="J2472" s="33">
        <f>ROUND(E2472/I2469* H2472,5)</f>
        <v>3.87</v>
      </c>
      <c r="K2472" s="34"/>
    </row>
    <row r="2473" spans="1:27" x14ac:dyDescent="0.25">
      <c r="D2473" s="35" t="s">
        <v>764</v>
      </c>
      <c r="E2473" s="34"/>
      <c r="H2473" s="34"/>
      <c r="K2473" s="32">
        <f>SUM(J2471:J2472)</f>
        <v>7.1951999999999998</v>
      </c>
    </row>
    <row r="2474" spans="1:27" x14ac:dyDescent="0.25">
      <c r="B2474" s="23" t="s">
        <v>765</v>
      </c>
      <c r="E2474" s="34"/>
      <c r="H2474" s="34"/>
      <c r="K2474" s="34"/>
    </row>
    <row r="2475" spans="1:27" x14ac:dyDescent="0.25">
      <c r="B2475" t="s">
        <v>1519</v>
      </c>
      <c r="C2475" t="s">
        <v>17</v>
      </c>
      <c r="D2475" t="s">
        <v>1520</v>
      </c>
      <c r="E2475" s="31">
        <v>1.02</v>
      </c>
      <c r="G2475" t="s">
        <v>749</v>
      </c>
      <c r="H2475" s="32">
        <v>6.79</v>
      </c>
      <c r="I2475" t="s">
        <v>750</v>
      </c>
      <c r="J2475" s="33">
        <f>ROUND(E2475* H2475,5)</f>
        <v>6.9257999999999997</v>
      </c>
      <c r="K2475" s="34"/>
    </row>
    <row r="2476" spans="1:27" x14ac:dyDescent="0.25">
      <c r="B2476" t="s">
        <v>1504</v>
      </c>
      <c r="C2476" t="s">
        <v>46</v>
      </c>
      <c r="D2476" t="s">
        <v>1505</v>
      </c>
      <c r="E2476" s="31">
        <v>1</v>
      </c>
      <c r="G2476" t="s">
        <v>749</v>
      </c>
      <c r="H2476" s="32">
        <v>0.3</v>
      </c>
      <c r="I2476" t="s">
        <v>750</v>
      </c>
      <c r="J2476" s="33">
        <f>ROUND(E2476* H2476,5)</f>
        <v>0.3</v>
      </c>
      <c r="K2476" s="34"/>
    </row>
    <row r="2477" spans="1:27" x14ac:dyDescent="0.25">
      <c r="D2477" s="35" t="s">
        <v>768</v>
      </c>
      <c r="E2477" s="34"/>
      <c r="H2477" s="34"/>
      <c r="K2477" s="32">
        <f>SUM(J2475:J2476)</f>
        <v>7.2257999999999996</v>
      </c>
    </row>
    <row r="2478" spans="1:27" x14ac:dyDescent="0.25">
      <c r="E2478" s="34"/>
      <c r="H2478" s="34"/>
      <c r="K2478" s="34"/>
    </row>
    <row r="2479" spans="1:27" x14ac:dyDescent="0.25">
      <c r="D2479" s="35" t="s">
        <v>770</v>
      </c>
      <c r="E2479" s="34"/>
      <c r="H2479" s="34">
        <v>1.5</v>
      </c>
      <c r="I2479" t="s">
        <v>754</v>
      </c>
      <c r="J2479">
        <f>ROUND(H2479/100*K2473,5)</f>
        <v>0.10793</v>
      </c>
      <c r="K2479" s="34"/>
    </row>
    <row r="2480" spans="1:27" x14ac:dyDescent="0.25">
      <c r="D2480" s="35" t="s">
        <v>752</v>
      </c>
      <c r="E2480" s="34"/>
      <c r="H2480" s="34"/>
      <c r="K2480" s="36">
        <f>SUM(J2470:J2479)</f>
        <v>14.528929999999999</v>
      </c>
    </row>
    <row r="2481" spans="1:27" x14ac:dyDescent="0.25">
      <c r="D2481" s="35" t="s">
        <v>753</v>
      </c>
      <c r="E2481" s="34"/>
      <c r="H2481" s="34">
        <v>20</v>
      </c>
      <c r="I2481" t="s">
        <v>754</v>
      </c>
      <c r="K2481" s="32">
        <f>ROUND(H2481/100*K2480,5)</f>
        <v>2.9057900000000001</v>
      </c>
    </row>
    <row r="2482" spans="1:27" x14ac:dyDescent="0.25">
      <c r="D2482" s="35" t="s">
        <v>755</v>
      </c>
      <c r="E2482" s="34"/>
      <c r="H2482" s="34"/>
      <c r="K2482" s="36">
        <f>SUM(K2480:K2481)</f>
        <v>17.434719999999999</v>
      </c>
    </row>
    <row r="2484" spans="1:27" ht="45" customHeight="1" x14ac:dyDescent="0.25">
      <c r="A2484" s="27" t="s">
        <v>1521</v>
      </c>
      <c r="B2484" s="27" t="s">
        <v>82</v>
      </c>
      <c r="C2484" s="28" t="s">
        <v>17</v>
      </c>
      <c r="D2484" s="7" t="s">
        <v>83</v>
      </c>
      <c r="E2484" s="6"/>
      <c r="F2484" s="6"/>
      <c r="G2484" s="28"/>
      <c r="H2484" s="29" t="s">
        <v>740</v>
      </c>
      <c r="I2484" s="5">
        <v>1</v>
      </c>
      <c r="J2484" s="4"/>
      <c r="K2484" s="30">
        <f>ROUND(K2497,2)</f>
        <v>19.829999999999998</v>
      </c>
      <c r="L2484" s="28"/>
      <c r="M2484" s="28"/>
      <c r="N2484" s="28"/>
      <c r="O2484" s="28"/>
      <c r="P2484" s="28"/>
      <c r="Q2484" s="28"/>
      <c r="R2484" s="28"/>
      <c r="S2484" s="28"/>
      <c r="T2484" s="28"/>
      <c r="U2484" s="28"/>
      <c r="V2484" s="28"/>
      <c r="W2484" s="28"/>
      <c r="X2484" s="28"/>
      <c r="Y2484" s="28"/>
      <c r="Z2484" s="28"/>
      <c r="AA2484" s="28"/>
    </row>
    <row r="2485" spans="1:27" x14ac:dyDescent="0.25">
      <c r="B2485" s="23" t="s">
        <v>758</v>
      </c>
    </row>
    <row r="2486" spans="1:27" x14ac:dyDescent="0.25">
      <c r="B2486" t="s">
        <v>815</v>
      </c>
      <c r="C2486" t="s">
        <v>712</v>
      </c>
      <c r="D2486" t="s">
        <v>816</v>
      </c>
      <c r="E2486" s="31">
        <v>0.14000000000000001</v>
      </c>
      <c r="F2486" t="s">
        <v>761</v>
      </c>
      <c r="G2486" t="s">
        <v>749</v>
      </c>
      <c r="H2486" s="32">
        <v>27.71</v>
      </c>
      <c r="I2486" t="s">
        <v>750</v>
      </c>
      <c r="J2486" s="33">
        <f>ROUND(E2486/I2484* H2486,5)</f>
        <v>3.8794</v>
      </c>
      <c r="K2486" s="34"/>
    </row>
    <row r="2487" spans="1:27" x14ac:dyDescent="0.25">
      <c r="B2487" t="s">
        <v>817</v>
      </c>
      <c r="C2487" t="s">
        <v>712</v>
      </c>
      <c r="D2487" t="s">
        <v>818</v>
      </c>
      <c r="E2487" s="31">
        <v>0.14000000000000001</v>
      </c>
      <c r="F2487" t="s">
        <v>761</v>
      </c>
      <c r="G2487" t="s">
        <v>749</v>
      </c>
      <c r="H2487" s="32">
        <v>32.25</v>
      </c>
      <c r="I2487" t="s">
        <v>750</v>
      </c>
      <c r="J2487" s="33">
        <f>ROUND(E2487/I2484* H2487,5)</f>
        <v>4.5149999999999997</v>
      </c>
      <c r="K2487" s="34"/>
    </row>
    <row r="2488" spans="1:27" x14ac:dyDescent="0.25">
      <c r="D2488" s="35" t="s">
        <v>764</v>
      </c>
      <c r="E2488" s="34"/>
      <c r="H2488" s="34"/>
      <c r="K2488" s="32">
        <f>SUM(J2486:J2487)</f>
        <v>8.3943999999999992</v>
      </c>
    </row>
    <row r="2489" spans="1:27" x14ac:dyDescent="0.25">
      <c r="B2489" s="23" t="s">
        <v>765</v>
      </c>
      <c r="E2489" s="34"/>
      <c r="H2489" s="34"/>
      <c r="K2489" s="34"/>
    </row>
    <row r="2490" spans="1:27" x14ac:dyDescent="0.25">
      <c r="B2490" t="s">
        <v>1504</v>
      </c>
      <c r="C2490" t="s">
        <v>46</v>
      </c>
      <c r="D2490" t="s">
        <v>1505</v>
      </c>
      <c r="E2490" s="31">
        <v>1</v>
      </c>
      <c r="G2490" t="s">
        <v>749</v>
      </c>
      <c r="H2490" s="32">
        <v>0.3</v>
      </c>
      <c r="I2490" t="s">
        <v>750</v>
      </c>
      <c r="J2490" s="33">
        <f>ROUND(E2490* H2490,5)</f>
        <v>0.3</v>
      </c>
      <c r="K2490" s="34"/>
    </row>
    <row r="2491" spans="1:27" x14ac:dyDescent="0.25">
      <c r="B2491" t="s">
        <v>1522</v>
      </c>
      <c r="C2491" t="s">
        <v>17</v>
      </c>
      <c r="D2491" t="s">
        <v>1523</v>
      </c>
      <c r="E2491" s="31">
        <v>1.02</v>
      </c>
      <c r="G2491" t="s">
        <v>749</v>
      </c>
      <c r="H2491" s="32">
        <v>7.55</v>
      </c>
      <c r="I2491" t="s">
        <v>750</v>
      </c>
      <c r="J2491" s="33">
        <f>ROUND(E2491* H2491,5)</f>
        <v>7.7009999999999996</v>
      </c>
      <c r="K2491" s="34"/>
    </row>
    <row r="2492" spans="1:27" x14ac:dyDescent="0.25">
      <c r="D2492" s="35" t="s">
        <v>768</v>
      </c>
      <c r="E2492" s="34"/>
      <c r="H2492" s="34"/>
      <c r="K2492" s="32">
        <f>SUM(J2490:J2491)</f>
        <v>8.0009999999999994</v>
      </c>
    </row>
    <row r="2493" spans="1:27" x14ac:dyDescent="0.25">
      <c r="E2493" s="34"/>
      <c r="H2493" s="34"/>
      <c r="K2493" s="34"/>
    </row>
    <row r="2494" spans="1:27" x14ac:dyDescent="0.25">
      <c r="D2494" s="35" t="s">
        <v>770</v>
      </c>
      <c r="E2494" s="34"/>
      <c r="H2494" s="34">
        <v>1.5</v>
      </c>
      <c r="I2494" t="s">
        <v>754</v>
      </c>
      <c r="J2494">
        <f>ROUND(H2494/100*K2488,5)</f>
        <v>0.12592</v>
      </c>
      <c r="K2494" s="34"/>
    </row>
    <row r="2495" spans="1:27" x14ac:dyDescent="0.25">
      <c r="D2495" s="35" t="s">
        <v>752</v>
      </c>
      <c r="E2495" s="34"/>
      <c r="H2495" s="34"/>
      <c r="K2495" s="36">
        <f>SUM(J2485:J2494)</f>
        <v>16.521319999999999</v>
      </c>
    </row>
    <row r="2496" spans="1:27" x14ac:dyDescent="0.25">
      <c r="D2496" s="35" t="s">
        <v>753</v>
      </c>
      <c r="E2496" s="34"/>
      <c r="H2496" s="34">
        <v>20</v>
      </c>
      <c r="I2496" t="s">
        <v>754</v>
      </c>
      <c r="K2496" s="32">
        <f>ROUND(H2496/100*K2495,5)</f>
        <v>3.3042600000000002</v>
      </c>
    </row>
    <row r="2497" spans="1:27" x14ac:dyDescent="0.25">
      <c r="D2497" s="35" t="s">
        <v>755</v>
      </c>
      <c r="E2497" s="34"/>
      <c r="H2497" s="34"/>
      <c r="K2497" s="36">
        <f>SUM(K2495:K2496)</f>
        <v>19.825579999999999</v>
      </c>
    </row>
    <row r="2499" spans="1:27" ht="45" customHeight="1" x14ac:dyDescent="0.25">
      <c r="A2499" s="27" t="s">
        <v>1524</v>
      </c>
      <c r="B2499" s="27" t="s">
        <v>227</v>
      </c>
      <c r="C2499" s="28" t="s">
        <v>17</v>
      </c>
      <c r="D2499" s="7" t="s">
        <v>228</v>
      </c>
      <c r="E2499" s="6"/>
      <c r="F2499" s="6"/>
      <c r="G2499" s="28"/>
      <c r="H2499" s="29" t="s">
        <v>740</v>
      </c>
      <c r="I2499" s="5">
        <v>1</v>
      </c>
      <c r="J2499" s="4"/>
      <c r="K2499" s="30">
        <f>ROUND(K2512,2)</f>
        <v>16.809999999999999</v>
      </c>
      <c r="L2499" s="28"/>
      <c r="M2499" s="28"/>
      <c r="N2499" s="28"/>
      <c r="O2499" s="28"/>
      <c r="P2499" s="28"/>
      <c r="Q2499" s="28"/>
      <c r="R2499" s="28"/>
      <c r="S2499" s="28"/>
      <c r="T2499" s="28"/>
      <c r="U2499" s="28"/>
      <c r="V2499" s="28"/>
      <c r="W2499" s="28"/>
      <c r="X2499" s="28"/>
      <c r="Y2499" s="28"/>
      <c r="Z2499" s="28"/>
      <c r="AA2499" s="28"/>
    </row>
    <row r="2500" spans="1:27" x14ac:dyDescent="0.25">
      <c r="B2500" s="23" t="s">
        <v>758</v>
      </c>
    </row>
    <row r="2501" spans="1:27" x14ac:dyDescent="0.25">
      <c r="B2501" t="s">
        <v>817</v>
      </c>
      <c r="C2501" t="s">
        <v>712</v>
      </c>
      <c r="D2501" t="s">
        <v>818</v>
      </c>
      <c r="E2501" s="31">
        <v>0.09</v>
      </c>
      <c r="F2501" t="s">
        <v>761</v>
      </c>
      <c r="G2501" t="s">
        <v>749</v>
      </c>
      <c r="H2501" s="32">
        <v>32.25</v>
      </c>
      <c r="I2501" t="s">
        <v>750</v>
      </c>
      <c r="J2501" s="33">
        <f>ROUND(E2501/I2499* H2501,5)</f>
        <v>2.9024999999999999</v>
      </c>
      <c r="K2501" s="34"/>
    </row>
    <row r="2502" spans="1:27" x14ac:dyDescent="0.25">
      <c r="B2502" t="s">
        <v>815</v>
      </c>
      <c r="C2502" t="s">
        <v>712</v>
      </c>
      <c r="D2502" t="s">
        <v>816</v>
      </c>
      <c r="E2502" s="31">
        <v>0.09</v>
      </c>
      <c r="F2502" t="s">
        <v>761</v>
      </c>
      <c r="G2502" t="s">
        <v>749</v>
      </c>
      <c r="H2502" s="32">
        <v>27.71</v>
      </c>
      <c r="I2502" t="s">
        <v>750</v>
      </c>
      <c r="J2502" s="33">
        <f>ROUND(E2502/I2499* H2502,5)</f>
        <v>2.4939</v>
      </c>
      <c r="K2502" s="34"/>
    </row>
    <row r="2503" spans="1:27" x14ac:dyDescent="0.25">
      <c r="D2503" s="35" t="s">
        <v>764</v>
      </c>
      <c r="E2503" s="34"/>
      <c r="H2503" s="34"/>
      <c r="K2503" s="32">
        <f>SUM(J2501:J2502)</f>
        <v>5.3963999999999999</v>
      </c>
    </row>
    <row r="2504" spans="1:27" x14ac:dyDescent="0.25">
      <c r="B2504" s="23" t="s">
        <v>765</v>
      </c>
      <c r="E2504" s="34"/>
      <c r="H2504" s="34"/>
      <c r="K2504" s="34"/>
    </row>
    <row r="2505" spans="1:27" x14ac:dyDescent="0.25">
      <c r="B2505" t="s">
        <v>1525</v>
      </c>
      <c r="C2505" t="s">
        <v>46</v>
      </c>
      <c r="D2505" t="s">
        <v>1526</v>
      </c>
      <c r="E2505" s="31">
        <v>1</v>
      </c>
      <c r="G2505" t="s">
        <v>749</v>
      </c>
      <c r="H2505" s="32">
        <v>0.39</v>
      </c>
      <c r="I2505" t="s">
        <v>750</v>
      </c>
      <c r="J2505" s="33">
        <f>ROUND(E2505* H2505,5)</f>
        <v>0.39</v>
      </c>
      <c r="K2505" s="34"/>
    </row>
    <row r="2506" spans="1:27" x14ac:dyDescent="0.25">
      <c r="B2506" t="s">
        <v>1527</v>
      </c>
      <c r="C2506" t="s">
        <v>17</v>
      </c>
      <c r="D2506" t="s">
        <v>1528</v>
      </c>
      <c r="E2506" s="31">
        <v>1.02</v>
      </c>
      <c r="G2506" t="s">
        <v>749</v>
      </c>
      <c r="H2506" s="32">
        <v>7.98</v>
      </c>
      <c r="I2506" t="s">
        <v>750</v>
      </c>
      <c r="J2506" s="33">
        <f>ROUND(E2506* H2506,5)</f>
        <v>8.1395999999999997</v>
      </c>
      <c r="K2506" s="34"/>
    </row>
    <row r="2507" spans="1:27" x14ac:dyDescent="0.25">
      <c r="D2507" s="35" t="s">
        <v>768</v>
      </c>
      <c r="E2507" s="34"/>
      <c r="H2507" s="34"/>
      <c r="K2507" s="32">
        <f>SUM(J2505:J2506)</f>
        <v>8.5296000000000003</v>
      </c>
    </row>
    <row r="2508" spans="1:27" x14ac:dyDescent="0.25">
      <c r="E2508" s="34"/>
      <c r="H2508" s="34"/>
      <c r="K2508" s="34"/>
    </row>
    <row r="2509" spans="1:27" x14ac:dyDescent="0.25">
      <c r="D2509" s="35" t="s">
        <v>770</v>
      </c>
      <c r="E2509" s="34"/>
      <c r="H2509" s="34">
        <v>1.5</v>
      </c>
      <c r="I2509" t="s">
        <v>754</v>
      </c>
      <c r="J2509">
        <f>ROUND(H2509/100*K2503,5)</f>
        <v>8.0949999999999994E-2</v>
      </c>
      <c r="K2509" s="34"/>
    </row>
    <row r="2510" spans="1:27" x14ac:dyDescent="0.25">
      <c r="D2510" s="35" t="s">
        <v>752</v>
      </c>
      <c r="E2510" s="34"/>
      <c r="H2510" s="34"/>
      <c r="K2510" s="36">
        <f>SUM(J2500:J2509)</f>
        <v>14.006949999999998</v>
      </c>
    </row>
    <row r="2511" spans="1:27" x14ac:dyDescent="0.25">
      <c r="D2511" s="35" t="s">
        <v>753</v>
      </c>
      <c r="E2511" s="34"/>
      <c r="H2511" s="34">
        <v>20</v>
      </c>
      <c r="I2511" t="s">
        <v>754</v>
      </c>
      <c r="K2511" s="32">
        <f>ROUND(H2511/100*K2510,5)</f>
        <v>2.80139</v>
      </c>
    </row>
    <row r="2512" spans="1:27" x14ac:dyDescent="0.25">
      <c r="D2512" s="35" t="s">
        <v>755</v>
      </c>
      <c r="E2512" s="34"/>
      <c r="H2512" s="34"/>
      <c r="K2512" s="36">
        <f>SUM(K2510:K2511)</f>
        <v>16.808339999999998</v>
      </c>
    </row>
    <row r="2514" spans="1:27" ht="45" customHeight="1" x14ac:dyDescent="0.25">
      <c r="A2514" s="27" t="s">
        <v>1529</v>
      </c>
      <c r="B2514" s="27" t="s">
        <v>229</v>
      </c>
      <c r="C2514" s="28" t="s">
        <v>17</v>
      </c>
      <c r="D2514" s="7" t="s">
        <v>230</v>
      </c>
      <c r="E2514" s="6"/>
      <c r="F2514" s="6"/>
      <c r="G2514" s="28"/>
      <c r="H2514" s="29" t="s">
        <v>740</v>
      </c>
      <c r="I2514" s="5">
        <v>1</v>
      </c>
      <c r="J2514" s="4"/>
      <c r="K2514" s="30">
        <f>ROUND(K2527,2)</f>
        <v>17.489999999999998</v>
      </c>
      <c r="L2514" s="28"/>
      <c r="M2514" s="28"/>
      <c r="N2514" s="28"/>
      <c r="O2514" s="28"/>
      <c r="P2514" s="28"/>
      <c r="Q2514" s="28"/>
      <c r="R2514" s="28"/>
      <c r="S2514" s="28"/>
      <c r="T2514" s="28"/>
      <c r="U2514" s="28"/>
      <c r="V2514" s="28"/>
      <c r="W2514" s="28"/>
      <c r="X2514" s="28"/>
      <c r="Y2514" s="28"/>
      <c r="Z2514" s="28"/>
      <c r="AA2514" s="28"/>
    </row>
    <row r="2515" spans="1:27" x14ac:dyDescent="0.25">
      <c r="B2515" s="23" t="s">
        <v>758</v>
      </c>
    </row>
    <row r="2516" spans="1:27" x14ac:dyDescent="0.25">
      <c r="B2516" t="s">
        <v>817</v>
      </c>
      <c r="C2516" t="s">
        <v>712</v>
      </c>
      <c r="D2516" t="s">
        <v>818</v>
      </c>
      <c r="E2516" s="31">
        <v>0.09</v>
      </c>
      <c r="F2516" t="s">
        <v>761</v>
      </c>
      <c r="G2516" t="s">
        <v>749</v>
      </c>
      <c r="H2516" s="32">
        <v>32.25</v>
      </c>
      <c r="I2516" t="s">
        <v>750</v>
      </c>
      <c r="J2516" s="33">
        <f>ROUND(E2516/I2514* H2516,5)</f>
        <v>2.9024999999999999</v>
      </c>
      <c r="K2516" s="34"/>
    </row>
    <row r="2517" spans="1:27" x14ac:dyDescent="0.25">
      <c r="B2517" t="s">
        <v>815</v>
      </c>
      <c r="C2517" t="s">
        <v>712</v>
      </c>
      <c r="D2517" t="s">
        <v>816</v>
      </c>
      <c r="E2517" s="31">
        <v>0.09</v>
      </c>
      <c r="F2517" t="s">
        <v>761</v>
      </c>
      <c r="G2517" t="s">
        <v>749</v>
      </c>
      <c r="H2517" s="32">
        <v>27.71</v>
      </c>
      <c r="I2517" t="s">
        <v>750</v>
      </c>
      <c r="J2517" s="33">
        <f>ROUND(E2517/I2514* H2517,5)</f>
        <v>2.4939</v>
      </c>
      <c r="K2517" s="34"/>
    </row>
    <row r="2518" spans="1:27" x14ac:dyDescent="0.25">
      <c r="D2518" s="35" t="s">
        <v>764</v>
      </c>
      <c r="E2518" s="34"/>
      <c r="H2518" s="34"/>
      <c r="K2518" s="32">
        <f>SUM(J2516:J2517)</f>
        <v>5.3963999999999999</v>
      </c>
    </row>
    <row r="2519" spans="1:27" x14ac:dyDescent="0.25">
      <c r="B2519" s="23" t="s">
        <v>765</v>
      </c>
      <c r="E2519" s="34"/>
      <c r="H2519" s="34"/>
      <c r="K2519" s="34"/>
    </row>
    <row r="2520" spans="1:27" x14ac:dyDescent="0.25">
      <c r="B2520" t="s">
        <v>1525</v>
      </c>
      <c r="C2520" t="s">
        <v>46</v>
      </c>
      <c r="D2520" t="s">
        <v>1526</v>
      </c>
      <c r="E2520" s="31">
        <v>1</v>
      </c>
      <c r="G2520" t="s">
        <v>749</v>
      </c>
      <c r="H2520" s="32">
        <v>0.39</v>
      </c>
      <c r="I2520" t="s">
        <v>750</v>
      </c>
      <c r="J2520" s="33">
        <f>ROUND(E2520* H2520,5)</f>
        <v>0.39</v>
      </c>
      <c r="K2520" s="34"/>
    </row>
    <row r="2521" spans="1:27" x14ac:dyDescent="0.25">
      <c r="B2521" t="s">
        <v>1530</v>
      </c>
      <c r="C2521" t="s">
        <v>17</v>
      </c>
      <c r="D2521" t="s">
        <v>1531</v>
      </c>
      <c r="E2521" s="31">
        <v>1.02</v>
      </c>
      <c r="G2521" t="s">
        <v>749</v>
      </c>
      <c r="H2521" s="32">
        <v>8.5399999999999991</v>
      </c>
      <c r="I2521" t="s">
        <v>750</v>
      </c>
      <c r="J2521" s="33">
        <f>ROUND(E2521* H2521,5)</f>
        <v>8.7108000000000008</v>
      </c>
      <c r="K2521" s="34"/>
    </row>
    <row r="2522" spans="1:27" x14ac:dyDescent="0.25">
      <c r="D2522" s="35" t="s">
        <v>768</v>
      </c>
      <c r="E2522" s="34"/>
      <c r="H2522" s="34"/>
      <c r="K2522" s="32">
        <f>SUM(J2520:J2521)</f>
        <v>9.1008000000000013</v>
      </c>
    </row>
    <row r="2523" spans="1:27" x14ac:dyDescent="0.25">
      <c r="E2523" s="34"/>
      <c r="H2523" s="34"/>
      <c r="K2523" s="34"/>
    </row>
    <row r="2524" spans="1:27" x14ac:dyDescent="0.25">
      <c r="D2524" s="35" t="s">
        <v>770</v>
      </c>
      <c r="E2524" s="34"/>
      <c r="H2524" s="34">
        <v>1.5</v>
      </c>
      <c r="I2524" t="s">
        <v>754</v>
      </c>
      <c r="J2524">
        <f>ROUND(H2524/100*K2518,5)</f>
        <v>8.0949999999999994E-2</v>
      </c>
      <c r="K2524" s="34"/>
    </row>
    <row r="2525" spans="1:27" x14ac:dyDescent="0.25">
      <c r="D2525" s="35" t="s">
        <v>752</v>
      </c>
      <c r="E2525" s="34"/>
      <c r="H2525" s="34"/>
      <c r="K2525" s="36">
        <f>SUM(J2515:J2524)</f>
        <v>14.578149999999999</v>
      </c>
    </row>
    <row r="2526" spans="1:27" x14ac:dyDescent="0.25">
      <c r="D2526" s="35" t="s">
        <v>753</v>
      </c>
      <c r="E2526" s="34"/>
      <c r="H2526" s="34">
        <v>20</v>
      </c>
      <c r="I2526" t="s">
        <v>754</v>
      </c>
      <c r="K2526" s="32">
        <f>ROUND(H2526/100*K2525,5)</f>
        <v>2.9156300000000002</v>
      </c>
    </row>
    <row r="2527" spans="1:27" x14ac:dyDescent="0.25">
      <c r="D2527" s="35" t="s">
        <v>755</v>
      </c>
      <c r="E2527" s="34"/>
      <c r="H2527" s="34"/>
      <c r="K2527" s="36">
        <f>SUM(K2525:K2526)</f>
        <v>17.493780000000001</v>
      </c>
    </row>
    <row r="2529" spans="1:27" ht="45" customHeight="1" x14ac:dyDescent="0.25">
      <c r="A2529" s="27" t="s">
        <v>1532</v>
      </c>
      <c r="B2529" s="27" t="s">
        <v>231</v>
      </c>
      <c r="C2529" s="28" t="s">
        <v>17</v>
      </c>
      <c r="D2529" s="7" t="s">
        <v>232</v>
      </c>
      <c r="E2529" s="6"/>
      <c r="F2529" s="6"/>
      <c r="G2529" s="28"/>
      <c r="H2529" s="29" t="s">
        <v>740</v>
      </c>
      <c r="I2529" s="5">
        <v>1</v>
      </c>
      <c r="J2529" s="4"/>
      <c r="K2529" s="30">
        <f>ROUND(K2542,2)</f>
        <v>19.18</v>
      </c>
      <c r="L2529" s="28"/>
      <c r="M2529" s="28"/>
      <c r="N2529" s="28"/>
      <c r="O2529" s="28"/>
      <c r="P2529" s="28"/>
      <c r="Q2529" s="28"/>
      <c r="R2529" s="28"/>
      <c r="S2529" s="28"/>
      <c r="T2529" s="28"/>
      <c r="U2529" s="28"/>
      <c r="V2529" s="28"/>
      <c r="W2529" s="28"/>
      <c r="X2529" s="28"/>
      <c r="Y2529" s="28"/>
      <c r="Z2529" s="28"/>
      <c r="AA2529" s="28"/>
    </row>
    <row r="2530" spans="1:27" x14ac:dyDescent="0.25">
      <c r="B2530" s="23" t="s">
        <v>758</v>
      </c>
    </row>
    <row r="2531" spans="1:27" x14ac:dyDescent="0.25">
      <c r="B2531" t="s">
        <v>815</v>
      </c>
      <c r="C2531" t="s">
        <v>712</v>
      </c>
      <c r="D2531" t="s">
        <v>816</v>
      </c>
      <c r="E2531" s="31">
        <v>0.1</v>
      </c>
      <c r="F2531" t="s">
        <v>761</v>
      </c>
      <c r="G2531" t="s">
        <v>749</v>
      </c>
      <c r="H2531" s="32">
        <v>27.71</v>
      </c>
      <c r="I2531" t="s">
        <v>750</v>
      </c>
      <c r="J2531" s="33">
        <f>ROUND(E2531/I2529* H2531,5)</f>
        <v>2.7709999999999999</v>
      </c>
      <c r="K2531" s="34"/>
    </row>
    <row r="2532" spans="1:27" x14ac:dyDescent="0.25">
      <c r="B2532" t="s">
        <v>817</v>
      </c>
      <c r="C2532" t="s">
        <v>712</v>
      </c>
      <c r="D2532" t="s">
        <v>818</v>
      </c>
      <c r="E2532" s="31">
        <v>0.1</v>
      </c>
      <c r="F2532" t="s">
        <v>761</v>
      </c>
      <c r="G2532" t="s">
        <v>749</v>
      </c>
      <c r="H2532" s="32">
        <v>32.25</v>
      </c>
      <c r="I2532" t="s">
        <v>750</v>
      </c>
      <c r="J2532" s="33">
        <f>ROUND(E2532/I2529* H2532,5)</f>
        <v>3.2250000000000001</v>
      </c>
      <c r="K2532" s="34"/>
    </row>
    <row r="2533" spans="1:27" x14ac:dyDescent="0.25">
      <c r="D2533" s="35" t="s">
        <v>764</v>
      </c>
      <c r="E2533" s="34"/>
      <c r="H2533" s="34"/>
      <c r="K2533" s="32">
        <f>SUM(J2531:J2532)</f>
        <v>5.9960000000000004</v>
      </c>
    </row>
    <row r="2534" spans="1:27" x14ac:dyDescent="0.25">
      <c r="B2534" s="23" t="s">
        <v>765</v>
      </c>
      <c r="E2534" s="34"/>
      <c r="H2534" s="34"/>
      <c r="K2534" s="34"/>
    </row>
    <row r="2535" spans="1:27" x14ac:dyDescent="0.25">
      <c r="B2535" t="s">
        <v>1533</v>
      </c>
      <c r="C2535" t="s">
        <v>17</v>
      </c>
      <c r="D2535" t="s">
        <v>1534</v>
      </c>
      <c r="E2535" s="31">
        <v>1.02</v>
      </c>
      <c r="G2535" t="s">
        <v>749</v>
      </c>
      <c r="H2535" s="32">
        <v>9.32</v>
      </c>
      <c r="I2535" t="s">
        <v>750</v>
      </c>
      <c r="J2535" s="33">
        <f>ROUND(E2535* H2535,5)</f>
        <v>9.5063999999999993</v>
      </c>
      <c r="K2535" s="34"/>
    </row>
    <row r="2536" spans="1:27" x14ac:dyDescent="0.25">
      <c r="B2536" t="s">
        <v>1525</v>
      </c>
      <c r="C2536" t="s">
        <v>46</v>
      </c>
      <c r="D2536" t="s">
        <v>1526</v>
      </c>
      <c r="E2536" s="31">
        <v>1</v>
      </c>
      <c r="G2536" t="s">
        <v>749</v>
      </c>
      <c r="H2536" s="32">
        <v>0.39</v>
      </c>
      <c r="I2536" t="s">
        <v>750</v>
      </c>
      <c r="J2536" s="33">
        <f>ROUND(E2536* H2536,5)</f>
        <v>0.39</v>
      </c>
      <c r="K2536" s="34"/>
    </row>
    <row r="2537" spans="1:27" x14ac:dyDescent="0.25">
      <c r="D2537" s="35" t="s">
        <v>768</v>
      </c>
      <c r="E2537" s="34"/>
      <c r="H2537" s="34"/>
      <c r="K2537" s="32">
        <f>SUM(J2535:J2536)</f>
        <v>9.8963999999999999</v>
      </c>
    </row>
    <row r="2538" spans="1:27" x14ac:dyDescent="0.25">
      <c r="E2538" s="34"/>
      <c r="H2538" s="34"/>
      <c r="K2538" s="34"/>
    </row>
    <row r="2539" spans="1:27" x14ac:dyDescent="0.25">
      <c r="D2539" s="35" t="s">
        <v>770</v>
      </c>
      <c r="E2539" s="34"/>
      <c r="H2539" s="34">
        <v>1.5</v>
      </c>
      <c r="I2539" t="s">
        <v>754</v>
      </c>
      <c r="J2539">
        <f>ROUND(H2539/100*K2533,5)</f>
        <v>8.9940000000000006E-2</v>
      </c>
      <c r="K2539" s="34"/>
    </row>
    <row r="2540" spans="1:27" x14ac:dyDescent="0.25">
      <c r="D2540" s="35" t="s">
        <v>752</v>
      </c>
      <c r="E2540" s="34"/>
      <c r="H2540" s="34"/>
      <c r="K2540" s="36">
        <f>SUM(J2530:J2539)</f>
        <v>15.982340000000001</v>
      </c>
    </row>
    <row r="2541" spans="1:27" x14ac:dyDescent="0.25">
      <c r="D2541" s="35" t="s">
        <v>753</v>
      </c>
      <c r="E2541" s="34"/>
      <c r="H2541" s="34">
        <v>20</v>
      </c>
      <c r="I2541" t="s">
        <v>754</v>
      </c>
      <c r="K2541" s="32">
        <f>ROUND(H2541/100*K2540,5)</f>
        <v>3.1964700000000001</v>
      </c>
    </row>
    <row r="2542" spans="1:27" x14ac:dyDescent="0.25">
      <c r="D2542" s="35" t="s">
        <v>755</v>
      </c>
      <c r="E2542" s="34"/>
      <c r="H2542" s="34"/>
      <c r="K2542" s="36">
        <f>SUM(K2540:K2541)</f>
        <v>19.178810000000002</v>
      </c>
    </row>
    <row r="2544" spans="1:27" ht="45" customHeight="1" x14ac:dyDescent="0.25">
      <c r="A2544" s="27" t="s">
        <v>1535</v>
      </c>
      <c r="B2544" s="27" t="s">
        <v>233</v>
      </c>
      <c r="C2544" s="28" t="s">
        <v>17</v>
      </c>
      <c r="D2544" s="7" t="s">
        <v>234</v>
      </c>
      <c r="E2544" s="6"/>
      <c r="F2544" s="6"/>
      <c r="G2544" s="28"/>
      <c r="H2544" s="29" t="s">
        <v>740</v>
      </c>
      <c r="I2544" s="5">
        <v>1</v>
      </c>
      <c r="J2544" s="4"/>
      <c r="K2544" s="30">
        <f>ROUND(K2557,2)</f>
        <v>20.63</v>
      </c>
      <c r="L2544" s="28"/>
      <c r="M2544" s="28"/>
      <c r="N2544" s="28"/>
      <c r="O2544" s="28"/>
      <c r="P2544" s="28"/>
      <c r="Q2544" s="28"/>
      <c r="R2544" s="28"/>
      <c r="S2544" s="28"/>
      <c r="T2544" s="28"/>
      <c r="U2544" s="28"/>
      <c r="V2544" s="28"/>
      <c r="W2544" s="28"/>
      <c r="X2544" s="28"/>
      <c r="Y2544" s="28"/>
      <c r="Z2544" s="28"/>
      <c r="AA2544" s="28"/>
    </row>
    <row r="2545" spans="1:27" x14ac:dyDescent="0.25">
      <c r="B2545" s="23" t="s">
        <v>758</v>
      </c>
    </row>
    <row r="2546" spans="1:27" x14ac:dyDescent="0.25">
      <c r="B2546" t="s">
        <v>815</v>
      </c>
      <c r="C2546" t="s">
        <v>712</v>
      </c>
      <c r="D2546" t="s">
        <v>816</v>
      </c>
      <c r="E2546" s="31">
        <v>0.11</v>
      </c>
      <c r="F2546" t="s">
        <v>761</v>
      </c>
      <c r="G2546" t="s">
        <v>749</v>
      </c>
      <c r="H2546" s="32">
        <v>27.71</v>
      </c>
      <c r="I2546" t="s">
        <v>750</v>
      </c>
      <c r="J2546" s="33">
        <f>ROUND(E2546/I2544* H2546,5)</f>
        <v>3.0480999999999998</v>
      </c>
      <c r="K2546" s="34"/>
    </row>
    <row r="2547" spans="1:27" x14ac:dyDescent="0.25">
      <c r="B2547" t="s">
        <v>817</v>
      </c>
      <c r="C2547" t="s">
        <v>712</v>
      </c>
      <c r="D2547" t="s">
        <v>818</v>
      </c>
      <c r="E2547" s="31">
        <v>0.11</v>
      </c>
      <c r="F2547" t="s">
        <v>761</v>
      </c>
      <c r="G2547" t="s">
        <v>749</v>
      </c>
      <c r="H2547" s="32">
        <v>32.25</v>
      </c>
      <c r="I2547" t="s">
        <v>750</v>
      </c>
      <c r="J2547" s="33">
        <f>ROUND(E2547/I2544* H2547,5)</f>
        <v>3.5474999999999999</v>
      </c>
      <c r="K2547" s="34"/>
    </row>
    <row r="2548" spans="1:27" x14ac:dyDescent="0.25">
      <c r="D2548" s="35" t="s">
        <v>764</v>
      </c>
      <c r="E2548" s="34"/>
      <c r="H2548" s="34"/>
      <c r="K2548" s="32">
        <f>SUM(J2546:J2547)</f>
        <v>6.5955999999999992</v>
      </c>
    </row>
    <row r="2549" spans="1:27" x14ac:dyDescent="0.25">
      <c r="B2549" s="23" t="s">
        <v>765</v>
      </c>
      <c r="E2549" s="34"/>
      <c r="H2549" s="34"/>
      <c r="K2549" s="34"/>
    </row>
    <row r="2550" spans="1:27" x14ac:dyDescent="0.25">
      <c r="B2550" t="s">
        <v>1525</v>
      </c>
      <c r="C2550" t="s">
        <v>46</v>
      </c>
      <c r="D2550" t="s">
        <v>1526</v>
      </c>
      <c r="E2550" s="31">
        <v>1</v>
      </c>
      <c r="G2550" t="s">
        <v>749</v>
      </c>
      <c r="H2550" s="32">
        <v>0.39</v>
      </c>
      <c r="I2550" t="s">
        <v>750</v>
      </c>
      <c r="J2550" s="33">
        <f>ROUND(E2550* H2550,5)</f>
        <v>0.39</v>
      </c>
      <c r="K2550" s="34"/>
    </row>
    <row r="2551" spans="1:27" x14ac:dyDescent="0.25">
      <c r="B2551" t="s">
        <v>1536</v>
      </c>
      <c r="C2551" t="s">
        <v>17</v>
      </c>
      <c r="D2551" t="s">
        <v>1537</v>
      </c>
      <c r="E2551" s="31">
        <v>1.02</v>
      </c>
      <c r="G2551" t="s">
        <v>749</v>
      </c>
      <c r="H2551" s="32">
        <v>9.91</v>
      </c>
      <c r="I2551" t="s">
        <v>750</v>
      </c>
      <c r="J2551" s="33">
        <f>ROUND(E2551* H2551,5)</f>
        <v>10.1082</v>
      </c>
      <c r="K2551" s="34"/>
    </row>
    <row r="2552" spans="1:27" x14ac:dyDescent="0.25">
      <c r="D2552" s="35" t="s">
        <v>768</v>
      </c>
      <c r="E2552" s="34"/>
      <c r="H2552" s="34"/>
      <c r="K2552" s="32">
        <f>SUM(J2550:J2551)</f>
        <v>10.498200000000001</v>
      </c>
    </row>
    <row r="2553" spans="1:27" x14ac:dyDescent="0.25">
      <c r="E2553" s="34"/>
      <c r="H2553" s="34"/>
      <c r="K2553" s="34"/>
    </row>
    <row r="2554" spans="1:27" x14ac:dyDescent="0.25">
      <c r="D2554" s="35" t="s">
        <v>770</v>
      </c>
      <c r="E2554" s="34"/>
      <c r="H2554" s="34">
        <v>1.5</v>
      </c>
      <c r="I2554" t="s">
        <v>754</v>
      </c>
      <c r="J2554">
        <f>ROUND(H2554/100*K2548,5)</f>
        <v>9.8930000000000004E-2</v>
      </c>
      <c r="K2554" s="34"/>
    </row>
    <row r="2555" spans="1:27" x14ac:dyDescent="0.25">
      <c r="D2555" s="35" t="s">
        <v>752</v>
      </c>
      <c r="E2555" s="34"/>
      <c r="H2555" s="34"/>
      <c r="K2555" s="36">
        <f>SUM(J2545:J2554)</f>
        <v>17.192729999999997</v>
      </c>
    </row>
    <row r="2556" spans="1:27" x14ac:dyDescent="0.25">
      <c r="D2556" s="35" t="s">
        <v>753</v>
      </c>
      <c r="E2556" s="34"/>
      <c r="H2556" s="34">
        <v>20</v>
      </c>
      <c r="I2556" t="s">
        <v>754</v>
      </c>
      <c r="K2556" s="32">
        <f>ROUND(H2556/100*K2555,5)</f>
        <v>3.4385500000000002</v>
      </c>
    </row>
    <row r="2557" spans="1:27" x14ac:dyDescent="0.25">
      <c r="D2557" s="35" t="s">
        <v>755</v>
      </c>
      <c r="E2557" s="34"/>
      <c r="H2557" s="34"/>
      <c r="K2557" s="36">
        <f>SUM(K2555:K2556)</f>
        <v>20.631279999999997</v>
      </c>
    </row>
    <row r="2559" spans="1:27" ht="45" customHeight="1" x14ac:dyDescent="0.25">
      <c r="A2559" s="27" t="s">
        <v>1538</v>
      </c>
      <c r="B2559" s="27" t="s">
        <v>235</v>
      </c>
      <c r="C2559" s="28" t="s">
        <v>17</v>
      </c>
      <c r="D2559" s="7" t="s">
        <v>236</v>
      </c>
      <c r="E2559" s="6"/>
      <c r="F2559" s="6"/>
      <c r="G2559" s="28"/>
      <c r="H2559" s="29" t="s">
        <v>740</v>
      </c>
      <c r="I2559" s="5">
        <v>1</v>
      </c>
      <c r="J2559" s="4"/>
      <c r="K2559" s="30">
        <f>ROUND(K2572,2)</f>
        <v>21</v>
      </c>
      <c r="L2559" s="28"/>
      <c r="M2559" s="28"/>
      <c r="N2559" s="28"/>
      <c r="O2559" s="28"/>
      <c r="P2559" s="28"/>
      <c r="Q2559" s="28"/>
      <c r="R2559" s="28"/>
      <c r="S2559" s="28"/>
      <c r="T2559" s="28"/>
      <c r="U2559" s="28"/>
      <c r="V2559" s="28"/>
      <c r="W2559" s="28"/>
      <c r="X2559" s="28"/>
      <c r="Y2559" s="28"/>
      <c r="Z2559" s="28"/>
      <c r="AA2559" s="28"/>
    </row>
    <row r="2560" spans="1:27" x14ac:dyDescent="0.25">
      <c r="B2560" s="23" t="s">
        <v>758</v>
      </c>
    </row>
    <row r="2561" spans="1:27" x14ac:dyDescent="0.25">
      <c r="B2561" t="s">
        <v>815</v>
      </c>
      <c r="C2561" t="s">
        <v>712</v>
      </c>
      <c r="D2561" t="s">
        <v>816</v>
      </c>
      <c r="E2561" s="31">
        <v>0.11</v>
      </c>
      <c r="F2561" t="s">
        <v>761</v>
      </c>
      <c r="G2561" t="s">
        <v>749</v>
      </c>
      <c r="H2561" s="32">
        <v>27.71</v>
      </c>
      <c r="I2561" t="s">
        <v>750</v>
      </c>
      <c r="J2561" s="33">
        <f>ROUND(E2561/I2559* H2561,5)</f>
        <v>3.0480999999999998</v>
      </c>
      <c r="K2561" s="34"/>
    </row>
    <row r="2562" spans="1:27" x14ac:dyDescent="0.25">
      <c r="B2562" t="s">
        <v>817</v>
      </c>
      <c r="C2562" t="s">
        <v>712</v>
      </c>
      <c r="D2562" t="s">
        <v>818</v>
      </c>
      <c r="E2562" s="31">
        <v>0.11</v>
      </c>
      <c r="F2562" t="s">
        <v>761</v>
      </c>
      <c r="G2562" t="s">
        <v>749</v>
      </c>
      <c r="H2562" s="32">
        <v>32.25</v>
      </c>
      <c r="I2562" t="s">
        <v>750</v>
      </c>
      <c r="J2562" s="33">
        <f>ROUND(E2562/I2559* H2562,5)</f>
        <v>3.5474999999999999</v>
      </c>
      <c r="K2562" s="34"/>
    </row>
    <row r="2563" spans="1:27" x14ac:dyDescent="0.25">
      <c r="D2563" s="35" t="s">
        <v>764</v>
      </c>
      <c r="E2563" s="34"/>
      <c r="H2563" s="34"/>
      <c r="K2563" s="32">
        <f>SUM(J2561:J2562)</f>
        <v>6.5955999999999992</v>
      </c>
    </row>
    <row r="2564" spans="1:27" x14ac:dyDescent="0.25">
      <c r="B2564" s="23" t="s">
        <v>765</v>
      </c>
      <c r="E2564" s="34"/>
      <c r="H2564" s="34"/>
      <c r="K2564" s="34"/>
    </row>
    <row r="2565" spans="1:27" x14ac:dyDescent="0.25">
      <c r="B2565" t="s">
        <v>1525</v>
      </c>
      <c r="C2565" t="s">
        <v>46</v>
      </c>
      <c r="D2565" t="s">
        <v>1526</v>
      </c>
      <c r="E2565" s="31">
        <v>1</v>
      </c>
      <c r="G2565" t="s">
        <v>749</v>
      </c>
      <c r="H2565" s="32">
        <v>0.39</v>
      </c>
      <c r="I2565" t="s">
        <v>750</v>
      </c>
      <c r="J2565" s="33">
        <f>ROUND(E2565* H2565,5)</f>
        <v>0.39</v>
      </c>
      <c r="K2565" s="34"/>
    </row>
    <row r="2566" spans="1:27" x14ac:dyDescent="0.25">
      <c r="B2566" t="s">
        <v>1539</v>
      </c>
      <c r="C2566" t="s">
        <v>17</v>
      </c>
      <c r="D2566" t="s">
        <v>1540</v>
      </c>
      <c r="E2566" s="31">
        <v>1.02</v>
      </c>
      <c r="G2566" t="s">
        <v>749</v>
      </c>
      <c r="H2566" s="32">
        <v>10.210000000000001</v>
      </c>
      <c r="I2566" t="s">
        <v>750</v>
      </c>
      <c r="J2566" s="33">
        <f>ROUND(E2566* H2566,5)</f>
        <v>10.414199999999999</v>
      </c>
      <c r="K2566" s="34"/>
    </row>
    <row r="2567" spans="1:27" x14ac:dyDescent="0.25">
      <c r="D2567" s="35" t="s">
        <v>768</v>
      </c>
      <c r="E2567" s="34"/>
      <c r="H2567" s="34"/>
      <c r="K2567" s="32">
        <f>SUM(J2565:J2566)</f>
        <v>10.8042</v>
      </c>
    </row>
    <row r="2568" spans="1:27" x14ac:dyDescent="0.25">
      <c r="E2568" s="34"/>
      <c r="H2568" s="34"/>
      <c r="K2568" s="34"/>
    </row>
    <row r="2569" spans="1:27" x14ac:dyDescent="0.25">
      <c r="D2569" s="35" t="s">
        <v>770</v>
      </c>
      <c r="E2569" s="34"/>
      <c r="H2569" s="34">
        <v>1.5</v>
      </c>
      <c r="I2569" t="s">
        <v>754</v>
      </c>
      <c r="J2569">
        <f>ROUND(H2569/100*K2563,5)</f>
        <v>9.8930000000000004E-2</v>
      </c>
      <c r="K2569" s="34"/>
    </row>
    <row r="2570" spans="1:27" x14ac:dyDescent="0.25">
      <c r="D2570" s="35" t="s">
        <v>752</v>
      </c>
      <c r="E2570" s="34"/>
      <c r="H2570" s="34"/>
      <c r="K2570" s="36">
        <f>SUM(J2560:J2569)</f>
        <v>17.498729999999998</v>
      </c>
    </row>
    <row r="2571" spans="1:27" x14ac:dyDescent="0.25">
      <c r="D2571" s="35" t="s">
        <v>753</v>
      </c>
      <c r="E2571" s="34"/>
      <c r="H2571" s="34">
        <v>20</v>
      </c>
      <c r="I2571" t="s">
        <v>754</v>
      </c>
      <c r="K2571" s="32">
        <f>ROUND(H2571/100*K2570,5)</f>
        <v>3.4997500000000001</v>
      </c>
    </row>
    <row r="2572" spans="1:27" x14ac:dyDescent="0.25">
      <c r="D2572" s="35" t="s">
        <v>755</v>
      </c>
      <c r="E2572" s="34"/>
      <c r="H2572" s="34"/>
      <c r="K2572" s="36">
        <f>SUM(K2570:K2571)</f>
        <v>20.998479999999997</v>
      </c>
    </row>
    <row r="2574" spans="1:27" ht="45" customHeight="1" x14ac:dyDescent="0.25">
      <c r="A2574" s="27" t="s">
        <v>1541</v>
      </c>
      <c r="B2574" s="27" t="s">
        <v>237</v>
      </c>
      <c r="C2574" s="28" t="s">
        <v>17</v>
      </c>
      <c r="D2574" s="7" t="s">
        <v>238</v>
      </c>
      <c r="E2574" s="6"/>
      <c r="F2574" s="6"/>
      <c r="G2574" s="28"/>
      <c r="H2574" s="29" t="s">
        <v>740</v>
      </c>
      <c r="I2574" s="5">
        <v>1</v>
      </c>
      <c r="J2574" s="4"/>
      <c r="K2574" s="30">
        <f>ROUND(K2587,2)</f>
        <v>22.77</v>
      </c>
      <c r="L2574" s="28"/>
      <c r="M2574" s="28"/>
      <c r="N2574" s="28"/>
      <c r="O2574" s="28"/>
      <c r="P2574" s="28"/>
      <c r="Q2574" s="28"/>
      <c r="R2574" s="28"/>
      <c r="S2574" s="28"/>
      <c r="T2574" s="28"/>
      <c r="U2574" s="28"/>
      <c r="V2574" s="28"/>
      <c r="W2574" s="28"/>
      <c r="X2574" s="28"/>
      <c r="Y2574" s="28"/>
      <c r="Z2574" s="28"/>
      <c r="AA2574" s="28"/>
    </row>
    <row r="2575" spans="1:27" x14ac:dyDescent="0.25">
      <c r="B2575" s="23" t="s">
        <v>758</v>
      </c>
    </row>
    <row r="2576" spans="1:27" x14ac:dyDescent="0.25">
      <c r="B2576" t="s">
        <v>817</v>
      </c>
      <c r="C2576" t="s">
        <v>712</v>
      </c>
      <c r="D2576" t="s">
        <v>818</v>
      </c>
      <c r="E2576" s="31">
        <v>0.12</v>
      </c>
      <c r="F2576" t="s">
        <v>761</v>
      </c>
      <c r="G2576" t="s">
        <v>749</v>
      </c>
      <c r="H2576" s="32">
        <v>32.25</v>
      </c>
      <c r="I2576" t="s">
        <v>750</v>
      </c>
      <c r="J2576" s="33">
        <f>ROUND(E2576/I2574* H2576,5)</f>
        <v>3.87</v>
      </c>
      <c r="K2576" s="34"/>
    </row>
    <row r="2577" spans="1:27" x14ac:dyDescent="0.25">
      <c r="B2577" t="s">
        <v>815</v>
      </c>
      <c r="C2577" t="s">
        <v>712</v>
      </c>
      <c r="D2577" t="s">
        <v>816</v>
      </c>
      <c r="E2577" s="31">
        <v>0.12</v>
      </c>
      <c r="F2577" t="s">
        <v>761</v>
      </c>
      <c r="G2577" t="s">
        <v>749</v>
      </c>
      <c r="H2577" s="32">
        <v>27.71</v>
      </c>
      <c r="I2577" t="s">
        <v>750</v>
      </c>
      <c r="J2577" s="33">
        <f>ROUND(E2577/I2574* H2577,5)</f>
        <v>3.3252000000000002</v>
      </c>
      <c r="K2577" s="34"/>
    </row>
    <row r="2578" spans="1:27" x14ac:dyDescent="0.25">
      <c r="D2578" s="35" t="s">
        <v>764</v>
      </c>
      <c r="E2578" s="34"/>
      <c r="H2578" s="34"/>
      <c r="K2578" s="32">
        <f>SUM(J2576:J2577)</f>
        <v>7.1951999999999998</v>
      </c>
    </row>
    <row r="2579" spans="1:27" x14ac:dyDescent="0.25">
      <c r="B2579" s="23" t="s">
        <v>765</v>
      </c>
      <c r="E2579" s="34"/>
      <c r="H2579" s="34"/>
      <c r="K2579" s="34"/>
    </row>
    <row r="2580" spans="1:27" x14ac:dyDescent="0.25">
      <c r="B2580" t="s">
        <v>1525</v>
      </c>
      <c r="C2580" t="s">
        <v>46</v>
      </c>
      <c r="D2580" t="s">
        <v>1526</v>
      </c>
      <c r="E2580" s="31">
        <v>1</v>
      </c>
      <c r="G2580" t="s">
        <v>749</v>
      </c>
      <c r="H2580" s="32">
        <v>0.39</v>
      </c>
      <c r="I2580" t="s">
        <v>750</v>
      </c>
      <c r="J2580" s="33">
        <f>ROUND(E2580* H2580,5)</f>
        <v>0.39</v>
      </c>
      <c r="K2580" s="34"/>
    </row>
    <row r="2581" spans="1:27" x14ac:dyDescent="0.25">
      <c r="B2581" t="s">
        <v>1542</v>
      </c>
      <c r="C2581" t="s">
        <v>17</v>
      </c>
      <c r="D2581" t="s">
        <v>1543</v>
      </c>
      <c r="E2581" s="31">
        <v>1.02</v>
      </c>
      <c r="G2581" t="s">
        <v>749</v>
      </c>
      <c r="H2581" s="32">
        <v>11.06</v>
      </c>
      <c r="I2581" t="s">
        <v>750</v>
      </c>
      <c r="J2581" s="33">
        <f>ROUND(E2581* H2581,5)</f>
        <v>11.2812</v>
      </c>
      <c r="K2581" s="34"/>
    </row>
    <row r="2582" spans="1:27" x14ac:dyDescent="0.25">
      <c r="D2582" s="35" t="s">
        <v>768</v>
      </c>
      <c r="E2582" s="34"/>
      <c r="H2582" s="34"/>
      <c r="K2582" s="32">
        <f>SUM(J2580:J2581)</f>
        <v>11.671200000000001</v>
      </c>
    </row>
    <row r="2583" spans="1:27" x14ac:dyDescent="0.25">
      <c r="E2583" s="34"/>
      <c r="H2583" s="34"/>
      <c r="K2583" s="34"/>
    </row>
    <row r="2584" spans="1:27" x14ac:dyDescent="0.25">
      <c r="D2584" s="35" t="s">
        <v>770</v>
      </c>
      <c r="E2584" s="34"/>
      <c r="H2584" s="34">
        <v>1.5</v>
      </c>
      <c r="I2584" t="s">
        <v>754</v>
      </c>
      <c r="J2584">
        <f>ROUND(H2584/100*K2578,5)</f>
        <v>0.10793</v>
      </c>
      <c r="K2584" s="34"/>
    </row>
    <row r="2585" spans="1:27" x14ac:dyDescent="0.25">
      <c r="D2585" s="35" t="s">
        <v>752</v>
      </c>
      <c r="E2585" s="34"/>
      <c r="H2585" s="34"/>
      <c r="K2585" s="36">
        <f>SUM(J2575:J2584)</f>
        <v>18.974329999999998</v>
      </c>
    </row>
    <row r="2586" spans="1:27" x14ac:dyDescent="0.25">
      <c r="D2586" s="35" t="s">
        <v>753</v>
      </c>
      <c r="E2586" s="34"/>
      <c r="H2586" s="34">
        <v>20</v>
      </c>
      <c r="I2586" t="s">
        <v>754</v>
      </c>
      <c r="K2586" s="32">
        <f>ROUND(H2586/100*K2585,5)</f>
        <v>3.79487</v>
      </c>
    </row>
    <row r="2587" spans="1:27" x14ac:dyDescent="0.25">
      <c r="D2587" s="35" t="s">
        <v>755</v>
      </c>
      <c r="E2587" s="34"/>
      <c r="H2587" s="34"/>
      <c r="K2587" s="36">
        <f>SUM(K2585:K2586)</f>
        <v>22.769199999999998</v>
      </c>
    </row>
    <row r="2589" spans="1:27" ht="45" customHeight="1" x14ac:dyDescent="0.25">
      <c r="A2589" s="27" t="s">
        <v>1544</v>
      </c>
      <c r="B2589" s="27" t="s">
        <v>189</v>
      </c>
      <c r="C2589" s="28" t="s">
        <v>17</v>
      </c>
      <c r="D2589" s="7" t="s">
        <v>190</v>
      </c>
      <c r="E2589" s="6"/>
      <c r="F2589" s="6"/>
      <c r="G2589" s="28"/>
      <c r="H2589" s="29" t="s">
        <v>740</v>
      </c>
      <c r="I2589" s="5">
        <v>1</v>
      </c>
      <c r="J2589" s="4"/>
      <c r="K2589" s="30">
        <f>ROUND(K2602,2)</f>
        <v>25.74</v>
      </c>
      <c r="L2589" s="28"/>
      <c r="M2589" s="28"/>
      <c r="N2589" s="28"/>
      <c r="O2589" s="28"/>
      <c r="P2589" s="28"/>
      <c r="Q2589" s="28"/>
      <c r="R2589" s="28"/>
      <c r="S2589" s="28"/>
      <c r="T2589" s="28"/>
      <c r="U2589" s="28"/>
      <c r="V2589" s="28"/>
      <c r="W2589" s="28"/>
      <c r="X2589" s="28"/>
      <c r="Y2589" s="28"/>
      <c r="Z2589" s="28"/>
      <c r="AA2589" s="28"/>
    </row>
    <row r="2590" spans="1:27" x14ac:dyDescent="0.25">
      <c r="B2590" s="23" t="s">
        <v>758</v>
      </c>
    </row>
    <row r="2591" spans="1:27" x14ac:dyDescent="0.25">
      <c r="B2591" t="s">
        <v>815</v>
      </c>
      <c r="C2591" t="s">
        <v>712</v>
      </c>
      <c r="D2591" t="s">
        <v>816</v>
      </c>
      <c r="E2591" s="31">
        <v>0.14000000000000001</v>
      </c>
      <c r="F2591" t="s">
        <v>761</v>
      </c>
      <c r="G2591" t="s">
        <v>749</v>
      </c>
      <c r="H2591" s="32">
        <v>27.71</v>
      </c>
      <c r="I2591" t="s">
        <v>750</v>
      </c>
      <c r="J2591" s="33">
        <f>ROUND(E2591/I2589* H2591,5)</f>
        <v>3.8794</v>
      </c>
      <c r="K2591" s="34"/>
    </row>
    <row r="2592" spans="1:27" x14ac:dyDescent="0.25">
      <c r="B2592" t="s">
        <v>817</v>
      </c>
      <c r="C2592" t="s">
        <v>712</v>
      </c>
      <c r="D2592" t="s">
        <v>818</v>
      </c>
      <c r="E2592" s="31">
        <v>0.14000000000000001</v>
      </c>
      <c r="F2592" t="s">
        <v>761</v>
      </c>
      <c r="G2592" t="s">
        <v>749</v>
      </c>
      <c r="H2592" s="32">
        <v>32.25</v>
      </c>
      <c r="I2592" t="s">
        <v>750</v>
      </c>
      <c r="J2592" s="33">
        <f>ROUND(E2592/I2589* H2592,5)</f>
        <v>4.5149999999999997</v>
      </c>
      <c r="K2592" s="34"/>
    </row>
    <row r="2593" spans="1:27" x14ac:dyDescent="0.25">
      <c r="D2593" s="35" t="s">
        <v>764</v>
      </c>
      <c r="E2593" s="34"/>
      <c r="H2593" s="34"/>
      <c r="K2593" s="32">
        <f>SUM(J2591:J2592)</f>
        <v>8.3943999999999992</v>
      </c>
    </row>
    <row r="2594" spans="1:27" x14ac:dyDescent="0.25">
      <c r="B2594" s="23" t="s">
        <v>765</v>
      </c>
      <c r="E2594" s="34"/>
      <c r="H2594" s="34"/>
      <c r="K2594" s="34"/>
    </row>
    <row r="2595" spans="1:27" x14ac:dyDescent="0.25">
      <c r="B2595" t="s">
        <v>1525</v>
      </c>
      <c r="C2595" t="s">
        <v>46</v>
      </c>
      <c r="D2595" t="s">
        <v>1526</v>
      </c>
      <c r="E2595" s="31">
        <v>1</v>
      </c>
      <c r="G2595" t="s">
        <v>749</v>
      </c>
      <c r="H2595" s="32">
        <v>0.39</v>
      </c>
      <c r="I2595" t="s">
        <v>750</v>
      </c>
      <c r="J2595" s="33">
        <f>ROUND(E2595* H2595,5)</f>
        <v>0.39</v>
      </c>
      <c r="K2595" s="34"/>
    </row>
    <row r="2596" spans="1:27" x14ac:dyDescent="0.25">
      <c r="B2596" t="s">
        <v>1545</v>
      </c>
      <c r="C2596" t="s">
        <v>17</v>
      </c>
      <c r="D2596" t="s">
        <v>1546</v>
      </c>
      <c r="E2596" s="31">
        <v>1.02</v>
      </c>
      <c r="G2596" t="s">
        <v>749</v>
      </c>
      <c r="H2596" s="32">
        <v>12.29</v>
      </c>
      <c r="I2596" t="s">
        <v>750</v>
      </c>
      <c r="J2596" s="33">
        <f>ROUND(E2596* H2596,5)</f>
        <v>12.5358</v>
      </c>
      <c r="K2596" s="34"/>
    </row>
    <row r="2597" spans="1:27" x14ac:dyDescent="0.25">
      <c r="D2597" s="35" t="s">
        <v>768</v>
      </c>
      <c r="E2597" s="34"/>
      <c r="H2597" s="34"/>
      <c r="K2597" s="32">
        <f>SUM(J2595:J2596)</f>
        <v>12.925800000000001</v>
      </c>
    </row>
    <row r="2598" spans="1:27" x14ac:dyDescent="0.25">
      <c r="E2598" s="34"/>
      <c r="H2598" s="34"/>
      <c r="K2598" s="34"/>
    </row>
    <row r="2599" spans="1:27" x14ac:dyDescent="0.25">
      <c r="D2599" s="35" t="s">
        <v>770</v>
      </c>
      <c r="E2599" s="34"/>
      <c r="H2599" s="34">
        <v>1.5</v>
      </c>
      <c r="I2599" t="s">
        <v>754</v>
      </c>
      <c r="J2599">
        <f>ROUND(H2599/100*K2593,5)</f>
        <v>0.12592</v>
      </c>
      <c r="K2599" s="34"/>
    </row>
    <row r="2600" spans="1:27" x14ac:dyDescent="0.25">
      <c r="D2600" s="35" t="s">
        <v>752</v>
      </c>
      <c r="E2600" s="34"/>
      <c r="H2600" s="34"/>
      <c r="K2600" s="36">
        <f>SUM(J2590:J2599)</f>
        <v>21.446120000000001</v>
      </c>
    </row>
    <row r="2601" spans="1:27" x14ac:dyDescent="0.25">
      <c r="D2601" s="35" t="s">
        <v>753</v>
      </c>
      <c r="E2601" s="34"/>
      <c r="H2601" s="34">
        <v>20</v>
      </c>
      <c r="I2601" t="s">
        <v>754</v>
      </c>
      <c r="K2601" s="32">
        <f>ROUND(H2601/100*K2600,5)</f>
        <v>4.2892200000000003</v>
      </c>
    </row>
    <row r="2602" spans="1:27" x14ac:dyDescent="0.25">
      <c r="D2602" s="35" t="s">
        <v>755</v>
      </c>
      <c r="E2602" s="34"/>
      <c r="H2602" s="34"/>
      <c r="K2602" s="36">
        <f>SUM(K2600:K2601)</f>
        <v>25.735340000000001</v>
      </c>
    </row>
    <row r="2604" spans="1:27" ht="45" customHeight="1" x14ac:dyDescent="0.25">
      <c r="A2604" s="27" t="s">
        <v>1547</v>
      </c>
      <c r="B2604" s="27" t="s">
        <v>260</v>
      </c>
      <c r="C2604" s="28" t="s">
        <v>17</v>
      </c>
      <c r="D2604" s="7" t="s">
        <v>261</v>
      </c>
      <c r="E2604" s="6"/>
      <c r="F2604" s="6"/>
      <c r="G2604" s="28"/>
      <c r="H2604" s="29" t="s">
        <v>740</v>
      </c>
      <c r="I2604" s="5">
        <v>1</v>
      </c>
      <c r="J2604" s="4"/>
      <c r="K2604" s="30">
        <f>ROUND(K2618,2)</f>
        <v>33</v>
      </c>
      <c r="L2604" s="28"/>
      <c r="M2604" s="28"/>
      <c r="N2604" s="28"/>
      <c r="O2604" s="28"/>
      <c r="P2604" s="28"/>
      <c r="Q2604" s="28"/>
      <c r="R2604" s="28"/>
      <c r="S2604" s="28"/>
      <c r="T2604" s="28"/>
      <c r="U2604" s="28"/>
      <c r="V2604" s="28"/>
      <c r="W2604" s="28"/>
      <c r="X2604" s="28"/>
      <c r="Y2604" s="28"/>
      <c r="Z2604" s="28"/>
      <c r="AA2604" s="28"/>
    </row>
    <row r="2605" spans="1:27" x14ac:dyDescent="0.25">
      <c r="B2605" s="23" t="s">
        <v>758</v>
      </c>
    </row>
    <row r="2606" spans="1:27" x14ac:dyDescent="0.25">
      <c r="B2606" t="s">
        <v>815</v>
      </c>
      <c r="C2606" t="s">
        <v>712</v>
      </c>
      <c r="D2606" t="s">
        <v>816</v>
      </c>
      <c r="E2606" s="31">
        <v>0.15</v>
      </c>
      <c r="F2606" t="s">
        <v>761</v>
      </c>
      <c r="G2606" t="s">
        <v>749</v>
      </c>
      <c r="H2606" s="32">
        <v>27.71</v>
      </c>
      <c r="I2606" t="s">
        <v>750</v>
      </c>
      <c r="J2606" s="33">
        <f>ROUND(E2606/I2604* H2606,5)</f>
        <v>4.1565000000000003</v>
      </c>
      <c r="K2606" s="34"/>
    </row>
    <row r="2607" spans="1:27" x14ac:dyDescent="0.25">
      <c r="B2607" t="s">
        <v>817</v>
      </c>
      <c r="C2607" t="s">
        <v>712</v>
      </c>
      <c r="D2607" t="s">
        <v>818</v>
      </c>
      <c r="E2607" s="31">
        <v>0.15</v>
      </c>
      <c r="F2607" t="s">
        <v>761</v>
      </c>
      <c r="G2607" t="s">
        <v>749</v>
      </c>
      <c r="H2607" s="32">
        <v>32.25</v>
      </c>
      <c r="I2607" t="s">
        <v>750</v>
      </c>
      <c r="J2607" s="33">
        <f>ROUND(E2607/I2604* H2607,5)</f>
        <v>4.8375000000000004</v>
      </c>
      <c r="K2607" s="34"/>
    </row>
    <row r="2608" spans="1:27" x14ac:dyDescent="0.25">
      <c r="D2608" s="35" t="s">
        <v>764</v>
      </c>
      <c r="E2608" s="34"/>
      <c r="H2608" s="34"/>
      <c r="K2608" s="32">
        <f>SUM(J2606:J2607)</f>
        <v>8.9939999999999998</v>
      </c>
    </row>
    <row r="2609" spans="1:27" x14ac:dyDescent="0.25">
      <c r="B2609" s="23" t="s">
        <v>765</v>
      </c>
      <c r="E2609" s="34"/>
      <c r="H2609" s="34"/>
      <c r="K2609" s="34"/>
    </row>
    <row r="2610" spans="1:27" x14ac:dyDescent="0.25">
      <c r="B2610" t="s">
        <v>1548</v>
      </c>
      <c r="C2610" t="s">
        <v>46</v>
      </c>
      <c r="D2610" t="s">
        <v>1549</v>
      </c>
      <c r="E2610" s="31">
        <v>1</v>
      </c>
      <c r="G2610" t="s">
        <v>749</v>
      </c>
      <c r="H2610" s="32">
        <v>0.85</v>
      </c>
      <c r="I2610" t="s">
        <v>750</v>
      </c>
      <c r="J2610" s="33">
        <f>ROUND(E2610* H2610,5)</f>
        <v>0.85</v>
      </c>
      <c r="K2610" s="34"/>
    </row>
    <row r="2611" spans="1:27" x14ac:dyDescent="0.25">
      <c r="B2611" t="s">
        <v>1550</v>
      </c>
      <c r="C2611" t="s">
        <v>46</v>
      </c>
      <c r="D2611" t="s">
        <v>1551</v>
      </c>
      <c r="E2611" s="31">
        <v>0.3</v>
      </c>
      <c r="G2611" t="s">
        <v>749</v>
      </c>
      <c r="H2611" s="32">
        <v>7.34</v>
      </c>
      <c r="I2611" t="s">
        <v>750</v>
      </c>
      <c r="J2611" s="33">
        <f>ROUND(E2611* H2611,5)</f>
        <v>2.202</v>
      </c>
      <c r="K2611" s="34"/>
    </row>
    <row r="2612" spans="1:27" x14ac:dyDescent="0.25">
      <c r="B2612" t="s">
        <v>1552</v>
      </c>
      <c r="C2612" t="s">
        <v>17</v>
      </c>
      <c r="D2612" t="s">
        <v>1553</v>
      </c>
      <c r="E2612" s="31">
        <v>1.02</v>
      </c>
      <c r="G2612" t="s">
        <v>749</v>
      </c>
      <c r="H2612" s="32">
        <v>15.02</v>
      </c>
      <c r="I2612" t="s">
        <v>750</v>
      </c>
      <c r="J2612" s="33">
        <f>ROUND(E2612* H2612,5)</f>
        <v>15.320399999999999</v>
      </c>
      <c r="K2612" s="34"/>
    </row>
    <row r="2613" spans="1:27" x14ac:dyDescent="0.25">
      <c r="D2613" s="35" t="s">
        <v>768</v>
      </c>
      <c r="E2613" s="34"/>
      <c r="H2613" s="34"/>
      <c r="K2613" s="32">
        <f>SUM(J2610:J2612)</f>
        <v>18.372399999999999</v>
      </c>
    </row>
    <row r="2614" spans="1:27" x14ac:dyDescent="0.25">
      <c r="E2614" s="34"/>
      <c r="H2614" s="34"/>
      <c r="K2614" s="34"/>
    </row>
    <row r="2615" spans="1:27" x14ac:dyDescent="0.25">
      <c r="D2615" s="35" t="s">
        <v>770</v>
      </c>
      <c r="E2615" s="34"/>
      <c r="H2615" s="34">
        <v>1.5</v>
      </c>
      <c r="I2615" t="s">
        <v>754</v>
      </c>
      <c r="J2615">
        <f>ROUND(H2615/100*K2608,5)</f>
        <v>0.13491</v>
      </c>
      <c r="K2615" s="34"/>
    </row>
    <row r="2616" spans="1:27" x14ac:dyDescent="0.25">
      <c r="D2616" s="35" t="s">
        <v>752</v>
      </c>
      <c r="E2616" s="34"/>
      <c r="H2616" s="34"/>
      <c r="K2616" s="36">
        <f>SUM(J2605:J2615)</f>
        <v>27.50131</v>
      </c>
    </row>
    <row r="2617" spans="1:27" x14ac:dyDescent="0.25">
      <c r="D2617" s="35" t="s">
        <v>753</v>
      </c>
      <c r="E2617" s="34"/>
      <c r="H2617" s="34">
        <v>20</v>
      </c>
      <c r="I2617" t="s">
        <v>754</v>
      </c>
      <c r="K2617" s="32">
        <f>ROUND(H2617/100*K2616,5)</f>
        <v>5.5002599999999999</v>
      </c>
    </row>
    <row r="2618" spans="1:27" x14ac:dyDescent="0.25">
      <c r="D2618" s="35" t="s">
        <v>755</v>
      </c>
      <c r="E2618" s="34"/>
      <c r="H2618" s="34"/>
      <c r="K2618" s="36">
        <f>SUM(K2616:K2617)</f>
        <v>33.001570000000001</v>
      </c>
    </row>
    <row r="2620" spans="1:27" ht="45" customHeight="1" x14ac:dyDescent="0.25">
      <c r="A2620" s="27" t="s">
        <v>1554</v>
      </c>
      <c r="B2620" s="27" t="s">
        <v>262</v>
      </c>
      <c r="C2620" s="28" t="s">
        <v>17</v>
      </c>
      <c r="D2620" s="7" t="s">
        <v>263</v>
      </c>
      <c r="E2620" s="6"/>
      <c r="F2620" s="6"/>
      <c r="G2620" s="28"/>
      <c r="H2620" s="29" t="s">
        <v>740</v>
      </c>
      <c r="I2620" s="5">
        <v>1</v>
      </c>
      <c r="J2620" s="4"/>
      <c r="K2620" s="30">
        <f>ROUND(K2634,2)</f>
        <v>36.32</v>
      </c>
      <c r="L2620" s="28"/>
      <c r="M2620" s="28"/>
      <c r="N2620" s="28"/>
      <c r="O2620" s="28"/>
      <c r="P2620" s="28"/>
      <c r="Q2620" s="28"/>
      <c r="R2620" s="28"/>
      <c r="S2620" s="28"/>
      <c r="T2620" s="28"/>
      <c r="U2620" s="28"/>
      <c r="V2620" s="28"/>
      <c r="W2620" s="28"/>
      <c r="X2620" s="28"/>
      <c r="Y2620" s="28"/>
      <c r="Z2620" s="28"/>
      <c r="AA2620" s="28"/>
    </row>
    <row r="2621" spans="1:27" x14ac:dyDescent="0.25">
      <c r="B2621" s="23" t="s">
        <v>758</v>
      </c>
    </row>
    <row r="2622" spans="1:27" x14ac:dyDescent="0.25">
      <c r="B2622" t="s">
        <v>815</v>
      </c>
      <c r="C2622" t="s">
        <v>712</v>
      </c>
      <c r="D2622" t="s">
        <v>816</v>
      </c>
      <c r="E2622" s="31">
        <v>0.15</v>
      </c>
      <c r="F2622" t="s">
        <v>761</v>
      </c>
      <c r="G2622" t="s">
        <v>749</v>
      </c>
      <c r="H2622" s="32">
        <v>27.71</v>
      </c>
      <c r="I2622" t="s">
        <v>750</v>
      </c>
      <c r="J2622" s="33">
        <f>ROUND(E2622/I2620* H2622,5)</f>
        <v>4.1565000000000003</v>
      </c>
      <c r="K2622" s="34"/>
    </row>
    <row r="2623" spans="1:27" x14ac:dyDescent="0.25">
      <c r="B2623" t="s">
        <v>817</v>
      </c>
      <c r="C2623" t="s">
        <v>712</v>
      </c>
      <c r="D2623" t="s">
        <v>818</v>
      </c>
      <c r="E2623" s="31">
        <v>0.15</v>
      </c>
      <c r="F2623" t="s">
        <v>761</v>
      </c>
      <c r="G2623" t="s">
        <v>749</v>
      </c>
      <c r="H2623" s="32">
        <v>32.25</v>
      </c>
      <c r="I2623" t="s">
        <v>750</v>
      </c>
      <c r="J2623" s="33">
        <f>ROUND(E2623/I2620* H2623,5)</f>
        <v>4.8375000000000004</v>
      </c>
      <c r="K2623" s="34"/>
    </row>
    <row r="2624" spans="1:27" x14ac:dyDescent="0.25">
      <c r="D2624" s="35" t="s">
        <v>764</v>
      </c>
      <c r="E2624" s="34"/>
      <c r="H2624" s="34"/>
      <c r="K2624" s="32">
        <f>SUM(J2622:J2623)</f>
        <v>8.9939999999999998</v>
      </c>
    </row>
    <row r="2625" spans="1:27" x14ac:dyDescent="0.25">
      <c r="B2625" s="23" t="s">
        <v>765</v>
      </c>
      <c r="E2625" s="34"/>
      <c r="H2625" s="34"/>
      <c r="K2625" s="34"/>
    </row>
    <row r="2626" spans="1:27" x14ac:dyDescent="0.25">
      <c r="B2626" t="s">
        <v>1555</v>
      </c>
      <c r="C2626" t="s">
        <v>46</v>
      </c>
      <c r="D2626" t="s">
        <v>1556</v>
      </c>
      <c r="E2626" s="31">
        <v>1</v>
      </c>
      <c r="G2626" t="s">
        <v>749</v>
      </c>
      <c r="H2626" s="32">
        <v>0.91</v>
      </c>
      <c r="I2626" t="s">
        <v>750</v>
      </c>
      <c r="J2626" s="33">
        <f>ROUND(E2626* H2626,5)</f>
        <v>0.91</v>
      </c>
      <c r="K2626" s="34"/>
    </row>
    <row r="2627" spans="1:27" x14ac:dyDescent="0.25">
      <c r="B2627" t="s">
        <v>1557</v>
      </c>
      <c r="C2627" t="s">
        <v>46</v>
      </c>
      <c r="D2627" t="s">
        <v>1558</v>
      </c>
      <c r="E2627" s="31">
        <v>0.3</v>
      </c>
      <c r="G2627" t="s">
        <v>749</v>
      </c>
      <c r="H2627" s="32">
        <v>7.55</v>
      </c>
      <c r="I2627" t="s">
        <v>750</v>
      </c>
      <c r="J2627" s="33">
        <f>ROUND(E2627* H2627,5)</f>
        <v>2.2650000000000001</v>
      </c>
      <c r="K2627" s="34"/>
    </row>
    <row r="2628" spans="1:27" x14ac:dyDescent="0.25">
      <c r="B2628" t="s">
        <v>1559</v>
      </c>
      <c r="C2628" t="s">
        <v>17</v>
      </c>
      <c r="D2628" t="s">
        <v>1560</v>
      </c>
      <c r="E2628" s="31">
        <v>1.02</v>
      </c>
      <c r="G2628" t="s">
        <v>749</v>
      </c>
      <c r="H2628" s="32">
        <v>17.61</v>
      </c>
      <c r="I2628" t="s">
        <v>750</v>
      </c>
      <c r="J2628" s="33">
        <f>ROUND(E2628* H2628,5)</f>
        <v>17.962199999999999</v>
      </c>
      <c r="K2628" s="34"/>
    </row>
    <row r="2629" spans="1:27" x14ac:dyDescent="0.25">
      <c r="D2629" s="35" t="s">
        <v>768</v>
      </c>
      <c r="E2629" s="34"/>
      <c r="H2629" s="34"/>
      <c r="K2629" s="32">
        <f>SUM(J2626:J2628)</f>
        <v>21.1372</v>
      </c>
    </row>
    <row r="2630" spans="1:27" x14ac:dyDescent="0.25">
      <c r="E2630" s="34"/>
      <c r="H2630" s="34"/>
      <c r="K2630" s="34"/>
    </row>
    <row r="2631" spans="1:27" x14ac:dyDescent="0.25">
      <c r="D2631" s="35" t="s">
        <v>770</v>
      </c>
      <c r="E2631" s="34"/>
      <c r="H2631" s="34">
        <v>1.5</v>
      </c>
      <c r="I2631" t="s">
        <v>754</v>
      </c>
      <c r="J2631">
        <f>ROUND(H2631/100*K2624,5)</f>
        <v>0.13491</v>
      </c>
      <c r="K2631" s="34"/>
    </row>
    <row r="2632" spans="1:27" x14ac:dyDescent="0.25">
      <c r="D2632" s="35" t="s">
        <v>752</v>
      </c>
      <c r="E2632" s="34"/>
      <c r="H2632" s="34"/>
      <c r="K2632" s="36">
        <f>SUM(J2621:J2631)</f>
        <v>30.266110000000001</v>
      </c>
    </row>
    <row r="2633" spans="1:27" x14ac:dyDescent="0.25">
      <c r="D2633" s="35" t="s">
        <v>753</v>
      </c>
      <c r="E2633" s="34"/>
      <c r="H2633" s="34">
        <v>20</v>
      </c>
      <c r="I2633" t="s">
        <v>754</v>
      </c>
      <c r="K2633" s="32">
        <f>ROUND(H2633/100*K2632,5)</f>
        <v>6.0532199999999996</v>
      </c>
    </row>
    <row r="2634" spans="1:27" x14ac:dyDescent="0.25">
      <c r="D2634" s="35" t="s">
        <v>755</v>
      </c>
      <c r="E2634" s="34"/>
      <c r="H2634" s="34"/>
      <c r="K2634" s="36">
        <f>SUM(K2632:K2633)</f>
        <v>36.319330000000001</v>
      </c>
    </row>
    <row r="2636" spans="1:27" ht="45" customHeight="1" x14ac:dyDescent="0.25">
      <c r="A2636" s="27" t="s">
        <v>1561</v>
      </c>
      <c r="B2636" s="27" t="s">
        <v>239</v>
      </c>
      <c r="C2636" s="28" t="s">
        <v>17</v>
      </c>
      <c r="D2636" s="7" t="s">
        <v>240</v>
      </c>
      <c r="E2636" s="6"/>
      <c r="F2636" s="6"/>
      <c r="G2636" s="28"/>
      <c r="H2636" s="29" t="s">
        <v>740</v>
      </c>
      <c r="I2636" s="5">
        <v>1</v>
      </c>
      <c r="J2636" s="4"/>
      <c r="K2636" s="30">
        <f>ROUND(K2650,2)</f>
        <v>29.18</v>
      </c>
      <c r="L2636" s="28"/>
      <c r="M2636" s="28"/>
      <c r="N2636" s="28"/>
      <c r="O2636" s="28"/>
      <c r="P2636" s="28"/>
      <c r="Q2636" s="28"/>
      <c r="R2636" s="28"/>
      <c r="S2636" s="28"/>
      <c r="T2636" s="28"/>
      <c r="U2636" s="28"/>
      <c r="V2636" s="28"/>
      <c r="W2636" s="28"/>
      <c r="X2636" s="28"/>
      <c r="Y2636" s="28"/>
      <c r="Z2636" s="28"/>
      <c r="AA2636" s="28"/>
    </row>
    <row r="2637" spans="1:27" x14ac:dyDescent="0.25">
      <c r="B2637" s="23" t="s">
        <v>758</v>
      </c>
    </row>
    <row r="2638" spans="1:27" x14ac:dyDescent="0.25">
      <c r="B2638" t="s">
        <v>817</v>
      </c>
      <c r="C2638" t="s">
        <v>712</v>
      </c>
      <c r="D2638" t="s">
        <v>818</v>
      </c>
      <c r="E2638" s="31">
        <v>0.16</v>
      </c>
      <c r="F2638" t="s">
        <v>761</v>
      </c>
      <c r="G2638" t="s">
        <v>749</v>
      </c>
      <c r="H2638" s="32">
        <v>32.25</v>
      </c>
      <c r="I2638" t="s">
        <v>750</v>
      </c>
      <c r="J2638" s="33">
        <f>ROUND(E2638/I2636* H2638,5)</f>
        <v>5.16</v>
      </c>
      <c r="K2638" s="34"/>
    </row>
    <row r="2639" spans="1:27" x14ac:dyDescent="0.25">
      <c r="B2639" t="s">
        <v>815</v>
      </c>
      <c r="C2639" t="s">
        <v>712</v>
      </c>
      <c r="D2639" t="s">
        <v>816</v>
      </c>
      <c r="E2639" s="31">
        <v>0.16</v>
      </c>
      <c r="F2639" t="s">
        <v>761</v>
      </c>
      <c r="G2639" t="s">
        <v>749</v>
      </c>
      <c r="H2639" s="32">
        <v>27.71</v>
      </c>
      <c r="I2639" t="s">
        <v>750</v>
      </c>
      <c r="J2639" s="33">
        <f>ROUND(E2639/I2636* H2639,5)</f>
        <v>4.4336000000000002</v>
      </c>
      <c r="K2639" s="34"/>
    </row>
    <row r="2640" spans="1:27" x14ac:dyDescent="0.25">
      <c r="D2640" s="35" t="s">
        <v>764</v>
      </c>
      <c r="E2640" s="34"/>
      <c r="H2640" s="34"/>
      <c r="K2640" s="32">
        <f>SUM(J2638:J2639)</f>
        <v>9.5936000000000003</v>
      </c>
    </row>
    <row r="2641" spans="1:27" x14ac:dyDescent="0.25">
      <c r="B2641" s="23" t="s">
        <v>765</v>
      </c>
      <c r="E2641" s="34"/>
      <c r="H2641" s="34"/>
      <c r="K2641" s="34"/>
    </row>
    <row r="2642" spans="1:27" x14ac:dyDescent="0.25">
      <c r="B2642" t="s">
        <v>1562</v>
      </c>
      <c r="C2642" t="s">
        <v>17</v>
      </c>
      <c r="D2642" t="s">
        <v>1563</v>
      </c>
      <c r="E2642" s="31">
        <v>1.02</v>
      </c>
      <c r="G2642" t="s">
        <v>749</v>
      </c>
      <c r="H2642" s="32">
        <v>11</v>
      </c>
      <c r="I2642" t="s">
        <v>750</v>
      </c>
      <c r="J2642" s="33">
        <f>ROUND(E2642* H2642,5)</f>
        <v>11.22</v>
      </c>
      <c r="K2642" s="34"/>
    </row>
    <row r="2643" spans="1:27" x14ac:dyDescent="0.25">
      <c r="B2643" t="s">
        <v>1564</v>
      </c>
      <c r="C2643" t="s">
        <v>46</v>
      </c>
      <c r="D2643" t="s">
        <v>1565</v>
      </c>
      <c r="E2643" s="31">
        <v>0.3</v>
      </c>
      <c r="G2643" t="s">
        <v>749</v>
      </c>
      <c r="H2643" s="32">
        <v>7.89</v>
      </c>
      <c r="I2643" t="s">
        <v>750</v>
      </c>
      <c r="J2643" s="33">
        <f>ROUND(E2643* H2643,5)</f>
        <v>2.367</v>
      </c>
      <c r="K2643" s="34"/>
    </row>
    <row r="2644" spans="1:27" x14ac:dyDescent="0.25">
      <c r="B2644" t="s">
        <v>1566</v>
      </c>
      <c r="C2644" t="s">
        <v>46</v>
      </c>
      <c r="D2644" t="s">
        <v>1567</v>
      </c>
      <c r="E2644" s="31">
        <v>1</v>
      </c>
      <c r="G2644" t="s">
        <v>749</v>
      </c>
      <c r="H2644" s="32">
        <v>0.99</v>
      </c>
      <c r="I2644" t="s">
        <v>750</v>
      </c>
      <c r="J2644" s="33">
        <f>ROUND(E2644* H2644,5)</f>
        <v>0.99</v>
      </c>
      <c r="K2644" s="34"/>
    </row>
    <row r="2645" spans="1:27" x14ac:dyDescent="0.25">
      <c r="D2645" s="35" t="s">
        <v>768</v>
      </c>
      <c r="E2645" s="34"/>
      <c r="H2645" s="34"/>
      <c r="K2645" s="32">
        <f>SUM(J2642:J2644)</f>
        <v>14.577</v>
      </c>
    </row>
    <row r="2646" spans="1:27" x14ac:dyDescent="0.25">
      <c r="E2646" s="34"/>
      <c r="H2646" s="34"/>
      <c r="K2646" s="34"/>
    </row>
    <row r="2647" spans="1:27" x14ac:dyDescent="0.25">
      <c r="D2647" s="35" t="s">
        <v>770</v>
      </c>
      <c r="E2647" s="34"/>
      <c r="H2647" s="34">
        <v>1.5</v>
      </c>
      <c r="I2647" t="s">
        <v>754</v>
      </c>
      <c r="J2647">
        <f>ROUND(H2647/100*K2640,5)</f>
        <v>0.1439</v>
      </c>
      <c r="K2647" s="34"/>
    </row>
    <row r="2648" spans="1:27" x14ac:dyDescent="0.25">
      <c r="D2648" s="35" t="s">
        <v>752</v>
      </c>
      <c r="E2648" s="34"/>
      <c r="H2648" s="34"/>
      <c r="K2648" s="36">
        <f>SUM(J2637:J2647)</f>
        <v>24.314499999999999</v>
      </c>
    </row>
    <row r="2649" spans="1:27" x14ac:dyDescent="0.25">
      <c r="D2649" s="35" t="s">
        <v>753</v>
      </c>
      <c r="E2649" s="34"/>
      <c r="H2649" s="34">
        <v>20</v>
      </c>
      <c r="I2649" t="s">
        <v>754</v>
      </c>
      <c r="K2649" s="32">
        <f>ROUND(H2649/100*K2648,5)</f>
        <v>4.8628999999999998</v>
      </c>
    </row>
    <row r="2650" spans="1:27" x14ac:dyDescent="0.25">
      <c r="D2650" s="35" t="s">
        <v>755</v>
      </c>
      <c r="E2650" s="34"/>
      <c r="H2650" s="34"/>
      <c r="K2650" s="36">
        <f>SUM(K2648:K2649)</f>
        <v>29.177399999999999</v>
      </c>
    </row>
    <row r="2652" spans="1:27" ht="45" customHeight="1" x14ac:dyDescent="0.25">
      <c r="A2652" s="27" t="s">
        <v>1568</v>
      </c>
      <c r="B2652" s="27" t="s">
        <v>241</v>
      </c>
      <c r="C2652" s="28" t="s">
        <v>17</v>
      </c>
      <c r="D2652" s="7" t="s">
        <v>242</v>
      </c>
      <c r="E2652" s="6"/>
      <c r="F2652" s="6"/>
      <c r="G2652" s="28"/>
      <c r="H2652" s="29" t="s">
        <v>740</v>
      </c>
      <c r="I2652" s="5">
        <v>1</v>
      </c>
      <c r="J2652" s="4"/>
      <c r="K2652" s="30">
        <f>ROUND(K2666,2)</f>
        <v>44.54</v>
      </c>
      <c r="L2652" s="28"/>
      <c r="M2652" s="28"/>
      <c r="N2652" s="28"/>
      <c r="O2652" s="28"/>
      <c r="P2652" s="28"/>
      <c r="Q2652" s="28"/>
      <c r="R2652" s="28"/>
      <c r="S2652" s="28"/>
      <c r="T2652" s="28"/>
      <c r="U2652" s="28"/>
      <c r="V2652" s="28"/>
      <c r="W2652" s="28"/>
      <c r="X2652" s="28"/>
      <c r="Y2652" s="28"/>
      <c r="Z2652" s="28"/>
      <c r="AA2652" s="28"/>
    </row>
    <row r="2653" spans="1:27" x14ac:dyDescent="0.25">
      <c r="B2653" s="23" t="s">
        <v>758</v>
      </c>
    </row>
    <row r="2654" spans="1:27" x14ac:dyDescent="0.25">
      <c r="B2654" t="s">
        <v>817</v>
      </c>
      <c r="C2654" t="s">
        <v>712</v>
      </c>
      <c r="D2654" t="s">
        <v>818</v>
      </c>
      <c r="E2654" s="31">
        <v>0.16</v>
      </c>
      <c r="F2654" t="s">
        <v>761</v>
      </c>
      <c r="G2654" t="s">
        <v>749</v>
      </c>
      <c r="H2654" s="32">
        <v>32.25</v>
      </c>
      <c r="I2654" t="s">
        <v>750</v>
      </c>
      <c r="J2654" s="33">
        <f>ROUND(E2654/I2652* H2654,5)</f>
        <v>5.16</v>
      </c>
      <c r="K2654" s="34"/>
    </row>
    <row r="2655" spans="1:27" x14ac:dyDescent="0.25">
      <c r="B2655" t="s">
        <v>815</v>
      </c>
      <c r="C2655" t="s">
        <v>712</v>
      </c>
      <c r="D2655" t="s">
        <v>816</v>
      </c>
      <c r="E2655" s="31">
        <v>0.16</v>
      </c>
      <c r="F2655" t="s">
        <v>761</v>
      </c>
      <c r="G2655" t="s">
        <v>749</v>
      </c>
      <c r="H2655" s="32">
        <v>27.71</v>
      </c>
      <c r="I2655" t="s">
        <v>750</v>
      </c>
      <c r="J2655" s="33">
        <f>ROUND(E2655/I2652* H2655,5)</f>
        <v>4.4336000000000002</v>
      </c>
      <c r="K2655" s="34"/>
    </row>
    <row r="2656" spans="1:27" x14ac:dyDescent="0.25">
      <c r="D2656" s="35" t="s">
        <v>764</v>
      </c>
      <c r="E2656" s="34"/>
      <c r="H2656" s="34"/>
      <c r="K2656" s="32">
        <f>SUM(J2654:J2655)</f>
        <v>9.5936000000000003</v>
      </c>
    </row>
    <row r="2657" spans="1:27" x14ac:dyDescent="0.25">
      <c r="B2657" s="23" t="s">
        <v>765</v>
      </c>
      <c r="E2657" s="34"/>
      <c r="H2657" s="34"/>
      <c r="K2657" s="34"/>
    </row>
    <row r="2658" spans="1:27" x14ac:dyDescent="0.25">
      <c r="B2658" t="s">
        <v>1569</v>
      </c>
      <c r="C2658" t="s">
        <v>17</v>
      </c>
      <c r="D2658" t="s">
        <v>1570</v>
      </c>
      <c r="E2658" s="31">
        <v>1.02</v>
      </c>
      <c r="G2658" t="s">
        <v>749</v>
      </c>
      <c r="H2658" s="32">
        <v>23.41</v>
      </c>
      <c r="I2658" t="s">
        <v>750</v>
      </c>
      <c r="J2658" s="33">
        <f>ROUND(E2658* H2658,5)</f>
        <v>23.8782</v>
      </c>
      <c r="K2658" s="34"/>
    </row>
    <row r="2659" spans="1:27" x14ac:dyDescent="0.25">
      <c r="B2659" t="s">
        <v>1571</v>
      </c>
      <c r="C2659" t="s">
        <v>46</v>
      </c>
      <c r="D2659" t="s">
        <v>1572</v>
      </c>
      <c r="E2659" s="31">
        <v>0.3</v>
      </c>
      <c r="G2659" t="s">
        <v>749</v>
      </c>
      <c r="H2659" s="32">
        <v>8.27</v>
      </c>
      <c r="I2659" t="s">
        <v>750</v>
      </c>
      <c r="J2659" s="33">
        <f>ROUND(E2659* H2659,5)</f>
        <v>2.4809999999999999</v>
      </c>
      <c r="K2659" s="34"/>
    </row>
    <row r="2660" spans="1:27" x14ac:dyDescent="0.25">
      <c r="B2660" t="s">
        <v>1573</v>
      </c>
      <c r="C2660" t="s">
        <v>46</v>
      </c>
      <c r="D2660" t="s">
        <v>1574</v>
      </c>
      <c r="E2660" s="31">
        <v>1</v>
      </c>
      <c r="G2660" t="s">
        <v>749</v>
      </c>
      <c r="H2660" s="32">
        <v>1.02</v>
      </c>
      <c r="I2660" t="s">
        <v>750</v>
      </c>
      <c r="J2660" s="33">
        <f>ROUND(E2660* H2660,5)</f>
        <v>1.02</v>
      </c>
      <c r="K2660" s="34"/>
    </row>
    <row r="2661" spans="1:27" x14ac:dyDescent="0.25">
      <c r="D2661" s="35" t="s">
        <v>768</v>
      </c>
      <c r="E2661" s="34"/>
      <c r="H2661" s="34"/>
      <c r="K2661" s="32">
        <f>SUM(J2658:J2660)</f>
        <v>27.379200000000001</v>
      </c>
    </row>
    <row r="2662" spans="1:27" x14ac:dyDescent="0.25">
      <c r="E2662" s="34"/>
      <c r="H2662" s="34"/>
      <c r="K2662" s="34"/>
    </row>
    <row r="2663" spans="1:27" x14ac:dyDescent="0.25">
      <c r="D2663" s="35" t="s">
        <v>770</v>
      </c>
      <c r="E2663" s="34"/>
      <c r="H2663" s="34">
        <v>1.5</v>
      </c>
      <c r="I2663" t="s">
        <v>754</v>
      </c>
      <c r="J2663">
        <f>ROUND(H2663/100*K2656,5)</f>
        <v>0.1439</v>
      </c>
      <c r="K2663" s="34"/>
    </row>
    <row r="2664" spans="1:27" x14ac:dyDescent="0.25">
      <c r="D2664" s="35" t="s">
        <v>752</v>
      </c>
      <c r="E2664" s="34"/>
      <c r="H2664" s="34"/>
      <c r="K2664" s="36">
        <f>SUM(J2653:J2663)</f>
        <v>37.116700000000009</v>
      </c>
    </row>
    <row r="2665" spans="1:27" x14ac:dyDescent="0.25">
      <c r="D2665" s="35" t="s">
        <v>753</v>
      </c>
      <c r="E2665" s="34"/>
      <c r="H2665" s="34">
        <v>20</v>
      </c>
      <c r="I2665" t="s">
        <v>754</v>
      </c>
      <c r="K2665" s="32">
        <f>ROUND(H2665/100*K2664,5)</f>
        <v>7.4233399999999996</v>
      </c>
    </row>
    <row r="2666" spans="1:27" x14ac:dyDescent="0.25">
      <c r="D2666" s="35" t="s">
        <v>755</v>
      </c>
      <c r="E2666" s="34"/>
      <c r="H2666" s="34"/>
      <c r="K2666" s="36">
        <f>SUM(K2664:K2665)</f>
        <v>44.540040000000005</v>
      </c>
    </row>
    <row r="2668" spans="1:27" ht="45" customHeight="1" x14ac:dyDescent="0.25">
      <c r="A2668" s="27" t="s">
        <v>1575</v>
      </c>
      <c r="B2668" s="27" t="s">
        <v>191</v>
      </c>
      <c r="C2668" s="28" t="s">
        <v>17</v>
      </c>
      <c r="D2668" s="7" t="s">
        <v>192</v>
      </c>
      <c r="E2668" s="6"/>
      <c r="F2668" s="6"/>
      <c r="G2668" s="28"/>
      <c r="H2668" s="29" t="s">
        <v>740</v>
      </c>
      <c r="I2668" s="5">
        <v>1</v>
      </c>
      <c r="J2668" s="4"/>
      <c r="K2668" s="30">
        <f>ROUND(K2682,2)</f>
        <v>47.83</v>
      </c>
      <c r="L2668" s="28"/>
      <c r="M2668" s="28"/>
      <c r="N2668" s="28"/>
      <c r="O2668" s="28"/>
      <c r="P2668" s="28"/>
      <c r="Q2668" s="28"/>
      <c r="R2668" s="28"/>
      <c r="S2668" s="28"/>
      <c r="T2668" s="28"/>
      <c r="U2668" s="28"/>
      <c r="V2668" s="28"/>
      <c r="W2668" s="28"/>
      <c r="X2668" s="28"/>
      <c r="Y2668" s="28"/>
      <c r="Z2668" s="28"/>
      <c r="AA2668" s="28"/>
    </row>
    <row r="2669" spans="1:27" x14ac:dyDescent="0.25">
      <c r="B2669" s="23" t="s">
        <v>758</v>
      </c>
    </row>
    <row r="2670" spans="1:27" x14ac:dyDescent="0.25">
      <c r="B2670" t="s">
        <v>815</v>
      </c>
      <c r="C2670" t="s">
        <v>712</v>
      </c>
      <c r="D2670" t="s">
        <v>816</v>
      </c>
      <c r="E2670" s="31">
        <v>0.16</v>
      </c>
      <c r="F2670" t="s">
        <v>761</v>
      </c>
      <c r="G2670" t="s">
        <v>749</v>
      </c>
      <c r="H2670" s="32">
        <v>27.71</v>
      </c>
      <c r="I2670" t="s">
        <v>750</v>
      </c>
      <c r="J2670" s="33">
        <f>ROUND(E2670/I2668* H2670,5)</f>
        <v>4.4336000000000002</v>
      </c>
      <c r="K2670" s="34"/>
    </row>
    <row r="2671" spans="1:27" x14ac:dyDescent="0.25">
      <c r="B2671" t="s">
        <v>817</v>
      </c>
      <c r="C2671" t="s">
        <v>712</v>
      </c>
      <c r="D2671" t="s">
        <v>818</v>
      </c>
      <c r="E2671" s="31">
        <v>0.16</v>
      </c>
      <c r="F2671" t="s">
        <v>761</v>
      </c>
      <c r="G2671" t="s">
        <v>749</v>
      </c>
      <c r="H2671" s="32">
        <v>32.25</v>
      </c>
      <c r="I2671" t="s">
        <v>750</v>
      </c>
      <c r="J2671" s="33">
        <f>ROUND(E2671/I2668* H2671,5)</f>
        <v>5.16</v>
      </c>
      <c r="K2671" s="34"/>
    </row>
    <row r="2672" spans="1:27" x14ac:dyDescent="0.25">
      <c r="D2672" s="35" t="s">
        <v>764</v>
      </c>
      <c r="E2672" s="34"/>
      <c r="H2672" s="34"/>
      <c r="K2672" s="32">
        <f>SUM(J2670:J2671)</f>
        <v>9.5936000000000003</v>
      </c>
    </row>
    <row r="2673" spans="1:27" x14ac:dyDescent="0.25">
      <c r="B2673" s="23" t="s">
        <v>765</v>
      </c>
      <c r="E2673" s="34"/>
      <c r="H2673" s="34"/>
      <c r="K2673" s="34"/>
    </row>
    <row r="2674" spans="1:27" x14ac:dyDescent="0.25">
      <c r="B2674" t="s">
        <v>1576</v>
      </c>
      <c r="C2674" t="s">
        <v>46</v>
      </c>
      <c r="D2674" t="s">
        <v>1577</v>
      </c>
      <c r="E2674" s="31">
        <v>0.3</v>
      </c>
      <c r="G2674" t="s">
        <v>749</v>
      </c>
      <c r="H2674" s="32">
        <v>8.8800000000000008</v>
      </c>
      <c r="I2674" t="s">
        <v>750</v>
      </c>
      <c r="J2674" s="33">
        <f>ROUND(E2674* H2674,5)</f>
        <v>2.6640000000000001</v>
      </c>
      <c r="K2674" s="34"/>
    </row>
    <row r="2675" spans="1:27" x14ac:dyDescent="0.25">
      <c r="B2675" t="s">
        <v>1578</v>
      </c>
      <c r="C2675" t="s">
        <v>46</v>
      </c>
      <c r="D2675" t="s">
        <v>1579</v>
      </c>
      <c r="E2675" s="31">
        <v>1</v>
      </c>
      <c r="G2675" t="s">
        <v>749</v>
      </c>
      <c r="H2675" s="32">
        <v>1.08</v>
      </c>
      <c r="I2675" t="s">
        <v>750</v>
      </c>
      <c r="J2675" s="33">
        <f>ROUND(E2675* H2675,5)</f>
        <v>1.08</v>
      </c>
      <c r="K2675" s="34"/>
    </row>
    <row r="2676" spans="1:27" x14ac:dyDescent="0.25">
      <c r="B2676" t="s">
        <v>1580</v>
      </c>
      <c r="C2676" t="s">
        <v>17</v>
      </c>
      <c r="D2676" t="s">
        <v>1581</v>
      </c>
      <c r="E2676" s="31">
        <v>1.02</v>
      </c>
      <c r="G2676" t="s">
        <v>749</v>
      </c>
      <c r="H2676" s="32">
        <v>25.86</v>
      </c>
      <c r="I2676" t="s">
        <v>750</v>
      </c>
      <c r="J2676" s="33">
        <f>ROUND(E2676* H2676,5)</f>
        <v>26.377199999999998</v>
      </c>
      <c r="K2676" s="34"/>
    </row>
    <row r="2677" spans="1:27" x14ac:dyDescent="0.25">
      <c r="D2677" s="35" t="s">
        <v>768</v>
      </c>
      <c r="E2677" s="34"/>
      <c r="H2677" s="34"/>
      <c r="K2677" s="32">
        <f>SUM(J2674:J2676)</f>
        <v>30.121199999999998</v>
      </c>
    </row>
    <row r="2678" spans="1:27" x14ac:dyDescent="0.25">
      <c r="E2678" s="34"/>
      <c r="H2678" s="34"/>
      <c r="K2678" s="34"/>
    </row>
    <row r="2679" spans="1:27" x14ac:dyDescent="0.25">
      <c r="D2679" s="35" t="s">
        <v>770</v>
      </c>
      <c r="E2679" s="34"/>
      <c r="H2679" s="34">
        <v>1.5</v>
      </c>
      <c r="I2679" t="s">
        <v>754</v>
      </c>
      <c r="J2679">
        <f>ROUND(H2679/100*K2672,5)</f>
        <v>0.1439</v>
      </c>
      <c r="K2679" s="34"/>
    </row>
    <row r="2680" spans="1:27" x14ac:dyDescent="0.25">
      <c r="D2680" s="35" t="s">
        <v>752</v>
      </c>
      <c r="E2680" s="34"/>
      <c r="H2680" s="34"/>
      <c r="K2680" s="36">
        <f>SUM(J2669:J2679)</f>
        <v>39.858699999999999</v>
      </c>
    </row>
    <row r="2681" spans="1:27" x14ac:dyDescent="0.25">
      <c r="D2681" s="35" t="s">
        <v>753</v>
      </c>
      <c r="E2681" s="34"/>
      <c r="H2681" s="34">
        <v>20</v>
      </c>
      <c r="I2681" t="s">
        <v>754</v>
      </c>
      <c r="K2681" s="32">
        <f>ROUND(H2681/100*K2680,5)</f>
        <v>7.9717399999999996</v>
      </c>
    </row>
    <row r="2682" spans="1:27" x14ac:dyDescent="0.25">
      <c r="D2682" s="35" t="s">
        <v>755</v>
      </c>
      <c r="E2682" s="34"/>
      <c r="H2682" s="34"/>
      <c r="K2682" s="36">
        <f>SUM(K2680:K2681)</f>
        <v>47.830439999999996</v>
      </c>
    </row>
    <row r="2684" spans="1:27" ht="45" customHeight="1" x14ac:dyDescent="0.25">
      <c r="A2684" s="27" t="s">
        <v>1582</v>
      </c>
      <c r="B2684" s="27" t="s">
        <v>243</v>
      </c>
      <c r="C2684" s="28" t="s">
        <v>17</v>
      </c>
      <c r="D2684" s="7" t="s">
        <v>244</v>
      </c>
      <c r="E2684" s="6"/>
      <c r="F2684" s="6"/>
      <c r="G2684" s="28"/>
      <c r="H2684" s="29" t="s">
        <v>740</v>
      </c>
      <c r="I2684" s="5">
        <v>1</v>
      </c>
      <c r="J2684" s="4"/>
      <c r="K2684" s="30">
        <f>ROUND(K2698,2)</f>
        <v>55</v>
      </c>
      <c r="L2684" s="28"/>
      <c r="M2684" s="28"/>
      <c r="N2684" s="28"/>
      <c r="O2684" s="28"/>
      <c r="P2684" s="28"/>
      <c r="Q2684" s="28"/>
      <c r="R2684" s="28"/>
      <c r="S2684" s="28"/>
      <c r="T2684" s="28"/>
      <c r="U2684" s="28"/>
      <c r="V2684" s="28"/>
      <c r="W2684" s="28"/>
      <c r="X2684" s="28"/>
      <c r="Y2684" s="28"/>
      <c r="Z2684" s="28"/>
      <c r="AA2684" s="28"/>
    </row>
    <row r="2685" spans="1:27" x14ac:dyDescent="0.25">
      <c r="B2685" s="23" t="s">
        <v>758</v>
      </c>
    </row>
    <row r="2686" spans="1:27" x14ac:dyDescent="0.25">
      <c r="B2686" t="s">
        <v>817</v>
      </c>
      <c r="C2686" t="s">
        <v>712</v>
      </c>
      <c r="D2686" t="s">
        <v>818</v>
      </c>
      <c r="E2686" s="31">
        <v>0.19</v>
      </c>
      <c r="F2686" t="s">
        <v>761</v>
      </c>
      <c r="G2686" t="s">
        <v>749</v>
      </c>
      <c r="H2686" s="32">
        <v>32.25</v>
      </c>
      <c r="I2686" t="s">
        <v>750</v>
      </c>
      <c r="J2686" s="33">
        <f>ROUND(E2686/I2684* H2686,5)</f>
        <v>6.1275000000000004</v>
      </c>
      <c r="K2686" s="34"/>
    </row>
    <row r="2687" spans="1:27" x14ac:dyDescent="0.25">
      <c r="B2687" t="s">
        <v>815</v>
      </c>
      <c r="C2687" t="s">
        <v>712</v>
      </c>
      <c r="D2687" t="s">
        <v>816</v>
      </c>
      <c r="E2687" s="31">
        <v>0.19</v>
      </c>
      <c r="F2687" t="s">
        <v>761</v>
      </c>
      <c r="G2687" t="s">
        <v>749</v>
      </c>
      <c r="H2687" s="32">
        <v>27.71</v>
      </c>
      <c r="I2687" t="s">
        <v>750</v>
      </c>
      <c r="J2687" s="33">
        <f>ROUND(E2687/I2684* H2687,5)</f>
        <v>5.2648999999999999</v>
      </c>
      <c r="K2687" s="34"/>
    </row>
    <row r="2688" spans="1:27" x14ac:dyDescent="0.25">
      <c r="D2688" s="35" t="s">
        <v>764</v>
      </c>
      <c r="E2688" s="34"/>
      <c r="H2688" s="34"/>
      <c r="K2688" s="32">
        <f>SUM(J2686:J2687)</f>
        <v>11.3924</v>
      </c>
    </row>
    <row r="2689" spans="1:27" x14ac:dyDescent="0.25">
      <c r="B2689" s="23" t="s">
        <v>765</v>
      </c>
      <c r="E2689" s="34"/>
      <c r="H2689" s="34"/>
      <c r="K2689" s="34"/>
    </row>
    <row r="2690" spans="1:27" x14ac:dyDescent="0.25">
      <c r="B2690" t="s">
        <v>1583</v>
      </c>
      <c r="C2690" t="s">
        <v>17</v>
      </c>
      <c r="D2690" t="s">
        <v>1584</v>
      </c>
      <c r="E2690" s="31">
        <v>1.02</v>
      </c>
      <c r="G2690" t="s">
        <v>749</v>
      </c>
      <c r="H2690" s="32">
        <v>29.66</v>
      </c>
      <c r="I2690" t="s">
        <v>750</v>
      </c>
      <c r="J2690" s="33">
        <f>ROUND(E2690* H2690,5)</f>
        <v>30.2532</v>
      </c>
      <c r="K2690" s="34"/>
    </row>
    <row r="2691" spans="1:27" x14ac:dyDescent="0.25">
      <c r="B2691" t="s">
        <v>1585</v>
      </c>
      <c r="C2691" t="s">
        <v>46</v>
      </c>
      <c r="D2691" t="s">
        <v>1586</v>
      </c>
      <c r="E2691" s="31">
        <v>0.3</v>
      </c>
      <c r="G2691" t="s">
        <v>749</v>
      </c>
      <c r="H2691" s="32">
        <v>9.49</v>
      </c>
      <c r="I2691" t="s">
        <v>750</v>
      </c>
      <c r="J2691" s="33">
        <f>ROUND(E2691* H2691,5)</f>
        <v>2.847</v>
      </c>
      <c r="K2691" s="34"/>
    </row>
    <row r="2692" spans="1:27" x14ac:dyDescent="0.25">
      <c r="B2692" t="s">
        <v>1587</v>
      </c>
      <c r="C2692" t="s">
        <v>46</v>
      </c>
      <c r="D2692" t="s">
        <v>1588</v>
      </c>
      <c r="E2692" s="31">
        <v>1</v>
      </c>
      <c r="G2692" t="s">
        <v>749</v>
      </c>
      <c r="H2692" s="32">
        <v>1.17</v>
      </c>
      <c r="I2692" t="s">
        <v>750</v>
      </c>
      <c r="J2692" s="33">
        <f>ROUND(E2692* H2692,5)</f>
        <v>1.17</v>
      </c>
      <c r="K2692" s="34"/>
    </row>
    <row r="2693" spans="1:27" x14ac:dyDescent="0.25">
      <c r="D2693" s="35" t="s">
        <v>768</v>
      </c>
      <c r="E2693" s="34"/>
      <c r="H2693" s="34"/>
      <c r="K2693" s="32">
        <f>SUM(J2690:J2692)</f>
        <v>34.270200000000003</v>
      </c>
    </row>
    <row r="2694" spans="1:27" x14ac:dyDescent="0.25">
      <c r="E2694" s="34"/>
      <c r="H2694" s="34"/>
      <c r="K2694" s="34"/>
    </row>
    <row r="2695" spans="1:27" x14ac:dyDescent="0.25">
      <c r="D2695" s="35" t="s">
        <v>770</v>
      </c>
      <c r="E2695" s="34"/>
      <c r="H2695" s="34">
        <v>1.5</v>
      </c>
      <c r="I2695" t="s">
        <v>754</v>
      </c>
      <c r="J2695">
        <f>ROUND(H2695/100*K2688,5)</f>
        <v>0.17088999999999999</v>
      </c>
      <c r="K2695" s="34"/>
    </row>
    <row r="2696" spans="1:27" x14ac:dyDescent="0.25">
      <c r="D2696" s="35" t="s">
        <v>752</v>
      </c>
      <c r="E2696" s="34"/>
      <c r="H2696" s="34"/>
      <c r="K2696" s="36">
        <f>SUM(J2685:J2695)</f>
        <v>45.833490000000005</v>
      </c>
    </row>
    <row r="2697" spans="1:27" x14ac:dyDescent="0.25">
      <c r="D2697" s="35" t="s">
        <v>753</v>
      </c>
      <c r="E2697" s="34"/>
      <c r="H2697" s="34">
        <v>20</v>
      </c>
      <c r="I2697" t="s">
        <v>754</v>
      </c>
      <c r="K2697" s="32">
        <f>ROUND(H2697/100*K2696,5)</f>
        <v>9.1667000000000005</v>
      </c>
    </row>
    <row r="2698" spans="1:27" x14ac:dyDescent="0.25">
      <c r="D2698" s="35" t="s">
        <v>755</v>
      </c>
      <c r="E2698" s="34"/>
      <c r="H2698" s="34"/>
      <c r="K2698" s="36">
        <f>SUM(K2696:K2697)</f>
        <v>55.000190000000003</v>
      </c>
    </row>
    <row r="2700" spans="1:27" ht="45" customHeight="1" x14ac:dyDescent="0.25">
      <c r="A2700" s="27" t="s">
        <v>1589</v>
      </c>
      <c r="B2700" s="27" t="s">
        <v>245</v>
      </c>
      <c r="C2700" s="28" t="s">
        <v>17</v>
      </c>
      <c r="D2700" s="7" t="s">
        <v>246</v>
      </c>
      <c r="E2700" s="6"/>
      <c r="F2700" s="6"/>
      <c r="G2700" s="28"/>
      <c r="H2700" s="29" t="s">
        <v>740</v>
      </c>
      <c r="I2700" s="5">
        <v>1</v>
      </c>
      <c r="J2700" s="4"/>
      <c r="K2700" s="30">
        <f>ROUND(K2714,2)</f>
        <v>58.63</v>
      </c>
      <c r="L2700" s="28"/>
      <c r="M2700" s="28"/>
      <c r="N2700" s="28"/>
      <c r="O2700" s="28"/>
      <c r="P2700" s="28"/>
      <c r="Q2700" s="28"/>
      <c r="R2700" s="28"/>
      <c r="S2700" s="28"/>
      <c r="T2700" s="28"/>
      <c r="U2700" s="28"/>
      <c r="V2700" s="28"/>
      <c r="W2700" s="28"/>
      <c r="X2700" s="28"/>
      <c r="Y2700" s="28"/>
      <c r="Z2700" s="28"/>
      <c r="AA2700" s="28"/>
    </row>
    <row r="2701" spans="1:27" x14ac:dyDescent="0.25">
      <c r="B2701" s="23" t="s">
        <v>758</v>
      </c>
    </row>
    <row r="2702" spans="1:27" x14ac:dyDescent="0.25">
      <c r="B2702" t="s">
        <v>817</v>
      </c>
      <c r="C2702" t="s">
        <v>712</v>
      </c>
      <c r="D2702" t="s">
        <v>818</v>
      </c>
      <c r="E2702" s="31">
        <v>0.19</v>
      </c>
      <c r="F2702" t="s">
        <v>761</v>
      </c>
      <c r="G2702" t="s">
        <v>749</v>
      </c>
      <c r="H2702" s="32">
        <v>32.25</v>
      </c>
      <c r="I2702" t="s">
        <v>750</v>
      </c>
      <c r="J2702" s="33">
        <f>ROUND(E2702/I2700* H2702,5)</f>
        <v>6.1275000000000004</v>
      </c>
      <c r="K2702" s="34"/>
    </row>
    <row r="2703" spans="1:27" x14ac:dyDescent="0.25">
      <c r="B2703" t="s">
        <v>815</v>
      </c>
      <c r="C2703" t="s">
        <v>712</v>
      </c>
      <c r="D2703" t="s">
        <v>816</v>
      </c>
      <c r="E2703" s="31">
        <v>0.19</v>
      </c>
      <c r="F2703" t="s">
        <v>761</v>
      </c>
      <c r="G2703" t="s">
        <v>749</v>
      </c>
      <c r="H2703" s="32">
        <v>27.71</v>
      </c>
      <c r="I2703" t="s">
        <v>750</v>
      </c>
      <c r="J2703" s="33">
        <f>ROUND(E2703/I2700* H2703,5)</f>
        <v>5.2648999999999999</v>
      </c>
      <c r="K2703" s="34"/>
    </row>
    <row r="2704" spans="1:27" x14ac:dyDescent="0.25">
      <c r="D2704" s="35" t="s">
        <v>764</v>
      </c>
      <c r="E2704" s="34"/>
      <c r="H2704" s="34"/>
      <c r="K2704" s="32">
        <f>SUM(J2702:J2703)</f>
        <v>11.3924</v>
      </c>
    </row>
    <row r="2705" spans="1:27" x14ac:dyDescent="0.25">
      <c r="B2705" s="23" t="s">
        <v>765</v>
      </c>
      <c r="E2705" s="34"/>
      <c r="H2705" s="34"/>
      <c r="K2705" s="34"/>
    </row>
    <row r="2706" spans="1:27" x14ac:dyDescent="0.25">
      <c r="B2706" t="s">
        <v>1590</v>
      </c>
      <c r="C2706" t="s">
        <v>17</v>
      </c>
      <c r="D2706" t="s">
        <v>1591</v>
      </c>
      <c r="E2706" s="31">
        <v>1.02</v>
      </c>
      <c r="G2706" t="s">
        <v>749</v>
      </c>
      <c r="H2706" s="32">
        <v>32.42</v>
      </c>
      <c r="I2706" t="s">
        <v>750</v>
      </c>
      <c r="J2706" s="33">
        <f>ROUND(E2706* H2706,5)</f>
        <v>33.068399999999997</v>
      </c>
      <c r="K2706" s="34"/>
    </row>
    <row r="2707" spans="1:27" x14ac:dyDescent="0.25">
      <c r="B2707" t="s">
        <v>1592</v>
      </c>
      <c r="C2707" t="s">
        <v>46</v>
      </c>
      <c r="D2707" t="s">
        <v>1593</v>
      </c>
      <c r="E2707" s="31">
        <v>1</v>
      </c>
      <c r="G2707" t="s">
        <v>749</v>
      </c>
      <c r="H2707" s="32">
        <v>1.2</v>
      </c>
      <c r="I2707" t="s">
        <v>750</v>
      </c>
      <c r="J2707" s="33">
        <f>ROUND(E2707* H2707,5)</f>
        <v>1.2</v>
      </c>
      <c r="K2707" s="34"/>
    </row>
    <row r="2708" spans="1:27" x14ac:dyDescent="0.25">
      <c r="B2708" t="s">
        <v>1594</v>
      </c>
      <c r="C2708" t="s">
        <v>46</v>
      </c>
      <c r="D2708" t="s">
        <v>1595</v>
      </c>
      <c r="E2708" s="31">
        <v>0.3</v>
      </c>
      <c r="G2708" t="s">
        <v>749</v>
      </c>
      <c r="H2708" s="32">
        <v>10.09</v>
      </c>
      <c r="I2708" t="s">
        <v>750</v>
      </c>
      <c r="J2708" s="33">
        <f>ROUND(E2708* H2708,5)</f>
        <v>3.0270000000000001</v>
      </c>
      <c r="K2708" s="34"/>
    </row>
    <row r="2709" spans="1:27" x14ac:dyDescent="0.25">
      <c r="D2709" s="35" t="s">
        <v>768</v>
      </c>
      <c r="E2709" s="34"/>
      <c r="H2709" s="34"/>
      <c r="K2709" s="32">
        <f>SUM(J2706:J2708)</f>
        <v>37.295400000000001</v>
      </c>
    </row>
    <row r="2710" spans="1:27" x14ac:dyDescent="0.25">
      <c r="E2710" s="34"/>
      <c r="H2710" s="34"/>
      <c r="K2710" s="34"/>
    </row>
    <row r="2711" spans="1:27" x14ac:dyDescent="0.25">
      <c r="D2711" s="35" t="s">
        <v>770</v>
      </c>
      <c r="E2711" s="34"/>
      <c r="H2711" s="34">
        <v>1.5</v>
      </c>
      <c r="I2711" t="s">
        <v>754</v>
      </c>
      <c r="J2711">
        <f>ROUND(H2711/100*K2704,5)</f>
        <v>0.17088999999999999</v>
      </c>
      <c r="K2711" s="34"/>
    </row>
    <row r="2712" spans="1:27" x14ac:dyDescent="0.25">
      <c r="D2712" s="35" t="s">
        <v>752</v>
      </c>
      <c r="E2712" s="34"/>
      <c r="H2712" s="34"/>
      <c r="K2712" s="36">
        <f>SUM(J2701:J2711)</f>
        <v>48.858690000000003</v>
      </c>
    </row>
    <row r="2713" spans="1:27" x14ac:dyDescent="0.25">
      <c r="D2713" s="35" t="s">
        <v>753</v>
      </c>
      <c r="E2713" s="34"/>
      <c r="H2713" s="34">
        <v>20</v>
      </c>
      <c r="I2713" t="s">
        <v>754</v>
      </c>
      <c r="K2713" s="32">
        <f>ROUND(H2713/100*K2712,5)</f>
        <v>9.7717399999999994</v>
      </c>
    </row>
    <row r="2714" spans="1:27" x14ac:dyDescent="0.25">
      <c r="D2714" s="35" t="s">
        <v>755</v>
      </c>
      <c r="E2714" s="34"/>
      <c r="H2714" s="34"/>
      <c r="K2714" s="36">
        <f>SUM(K2712:K2713)</f>
        <v>58.630430000000004</v>
      </c>
    </row>
    <row r="2716" spans="1:27" ht="45" customHeight="1" x14ac:dyDescent="0.25">
      <c r="A2716" s="27" t="s">
        <v>1596</v>
      </c>
      <c r="B2716" s="27" t="s">
        <v>193</v>
      </c>
      <c r="C2716" s="28" t="s">
        <v>17</v>
      </c>
      <c r="D2716" s="7" t="s">
        <v>194</v>
      </c>
      <c r="E2716" s="6"/>
      <c r="F2716" s="6"/>
      <c r="G2716" s="28"/>
      <c r="H2716" s="29" t="s">
        <v>740</v>
      </c>
      <c r="I2716" s="5">
        <v>1</v>
      </c>
      <c r="J2716" s="4"/>
      <c r="K2716" s="30">
        <f>ROUND(K2730,2)</f>
        <v>61.51</v>
      </c>
      <c r="L2716" s="28"/>
      <c r="M2716" s="28"/>
      <c r="N2716" s="28"/>
      <c r="O2716" s="28"/>
      <c r="P2716" s="28"/>
      <c r="Q2716" s="28"/>
      <c r="R2716" s="28"/>
      <c r="S2716" s="28"/>
      <c r="T2716" s="28"/>
      <c r="U2716" s="28"/>
      <c r="V2716" s="28"/>
      <c r="W2716" s="28"/>
      <c r="X2716" s="28"/>
      <c r="Y2716" s="28"/>
      <c r="Z2716" s="28"/>
      <c r="AA2716" s="28"/>
    </row>
    <row r="2717" spans="1:27" x14ac:dyDescent="0.25">
      <c r="B2717" s="23" t="s">
        <v>758</v>
      </c>
    </row>
    <row r="2718" spans="1:27" x14ac:dyDescent="0.25">
      <c r="B2718" t="s">
        <v>817</v>
      </c>
      <c r="C2718" t="s">
        <v>712</v>
      </c>
      <c r="D2718" t="s">
        <v>818</v>
      </c>
      <c r="E2718" s="31">
        <v>0.19</v>
      </c>
      <c r="F2718" t="s">
        <v>761</v>
      </c>
      <c r="G2718" t="s">
        <v>749</v>
      </c>
      <c r="H2718" s="32">
        <v>32.25</v>
      </c>
      <c r="I2718" t="s">
        <v>750</v>
      </c>
      <c r="J2718" s="33">
        <f>ROUND(E2718/I2716* H2718,5)</f>
        <v>6.1275000000000004</v>
      </c>
      <c r="K2718" s="34"/>
    </row>
    <row r="2719" spans="1:27" x14ac:dyDescent="0.25">
      <c r="B2719" t="s">
        <v>815</v>
      </c>
      <c r="C2719" t="s">
        <v>712</v>
      </c>
      <c r="D2719" t="s">
        <v>816</v>
      </c>
      <c r="E2719" s="31">
        <v>0.19</v>
      </c>
      <c r="F2719" t="s">
        <v>761</v>
      </c>
      <c r="G2719" t="s">
        <v>749</v>
      </c>
      <c r="H2719" s="32">
        <v>27.71</v>
      </c>
      <c r="I2719" t="s">
        <v>750</v>
      </c>
      <c r="J2719" s="33">
        <f>ROUND(E2719/I2716* H2719,5)</f>
        <v>5.2648999999999999</v>
      </c>
      <c r="K2719" s="34"/>
    </row>
    <row r="2720" spans="1:27" x14ac:dyDescent="0.25">
      <c r="D2720" s="35" t="s">
        <v>764</v>
      </c>
      <c r="E2720" s="34"/>
      <c r="H2720" s="34"/>
      <c r="K2720" s="32">
        <f>SUM(J2718:J2719)</f>
        <v>11.3924</v>
      </c>
    </row>
    <row r="2721" spans="1:27" x14ac:dyDescent="0.25">
      <c r="B2721" s="23" t="s">
        <v>765</v>
      </c>
      <c r="E2721" s="34"/>
      <c r="H2721" s="34"/>
      <c r="K2721" s="34"/>
    </row>
    <row r="2722" spans="1:27" x14ac:dyDescent="0.25">
      <c r="B2722" t="s">
        <v>1597</v>
      </c>
      <c r="C2722" t="s">
        <v>46</v>
      </c>
      <c r="D2722" t="s">
        <v>1598</v>
      </c>
      <c r="E2722" s="31">
        <v>1</v>
      </c>
      <c r="G2722" t="s">
        <v>749</v>
      </c>
      <c r="H2722" s="32">
        <v>1.39</v>
      </c>
      <c r="I2722" t="s">
        <v>750</v>
      </c>
      <c r="J2722" s="33">
        <f>ROUND(E2722* H2722,5)</f>
        <v>1.39</v>
      </c>
      <c r="K2722" s="34"/>
    </row>
    <row r="2723" spans="1:27" x14ac:dyDescent="0.25">
      <c r="B2723" t="s">
        <v>1599</v>
      </c>
      <c r="C2723" t="s">
        <v>17</v>
      </c>
      <c r="D2723" t="s">
        <v>1600</v>
      </c>
      <c r="E2723" s="31">
        <v>1.02</v>
      </c>
      <c r="G2723" t="s">
        <v>749</v>
      </c>
      <c r="H2723" s="32">
        <v>34.24</v>
      </c>
      <c r="I2723" t="s">
        <v>750</v>
      </c>
      <c r="J2723" s="33">
        <f>ROUND(E2723* H2723,5)</f>
        <v>34.924799999999998</v>
      </c>
      <c r="K2723" s="34"/>
    </row>
    <row r="2724" spans="1:27" x14ac:dyDescent="0.25">
      <c r="B2724" t="s">
        <v>1601</v>
      </c>
      <c r="C2724" t="s">
        <v>46</v>
      </c>
      <c r="D2724" t="s">
        <v>1602</v>
      </c>
      <c r="E2724" s="31">
        <v>0.3</v>
      </c>
      <c r="G2724" t="s">
        <v>749</v>
      </c>
      <c r="H2724" s="32">
        <v>11.28</v>
      </c>
      <c r="I2724" t="s">
        <v>750</v>
      </c>
      <c r="J2724" s="33">
        <f>ROUND(E2724* H2724,5)</f>
        <v>3.3839999999999999</v>
      </c>
      <c r="K2724" s="34"/>
    </row>
    <row r="2725" spans="1:27" x14ac:dyDescent="0.25">
      <c r="D2725" s="35" t="s">
        <v>768</v>
      </c>
      <c r="E2725" s="34"/>
      <c r="H2725" s="34"/>
      <c r="K2725" s="32">
        <f>SUM(J2722:J2724)</f>
        <v>39.698799999999999</v>
      </c>
    </row>
    <row r="2726" spans="1:27" x14ac:dyDescent="0.25">
      <c r="E2726" s="34"/>
      <c r="H2726" s="34"/>
      <c r="K2726" s="34"/>
    </row>
    <row r="2727" spans="1:27" x14ac:dyDescent="0.25">
      <c r="D2727" s="35" t="s">
        <v>770</v>
      </c>
      <c r="E2727" s="34"/>
      <c r="H2727" s="34">
        <v>1.5</v>
      </c>
      <c r="I2727" t="s">
        <v>754</v>
      </c>
      <c r="J2727">
        <f>ROUND(H2727/100*K2720,5)</f>
        <v>0.17088999999999999</v>
      </c>
      <c r="K2727" s="34"/>
    </row>
    <row r="2728" spans="1:27" x14ac:dyDescent="0.25">
      <c r="D2728" s="35" t="s">
        <v>752</v>
      </c>
      <c r="E2728" s="34"/>
      <c r="H2728" s="34"/>
      <c r="K2728" s="36">
        <f>SUM(J2717:J2727)</f>
        <v>51.262090000000001</v>
      </c>
    </row>
    <row r="2729" spans="1:27" x14ac:dyDescent="0.25">
      <c r="D2729" s="35" t="s">
        <v>753</v>
      </c>
      <c r="E2729" s="34"/>
      <c r="H2729" s="34">
        <v>20</v>
      </c>
      <c r="I2729" t="s">
        <v>754</v>
      </c>
      <c r="K2729" s="32">
        <f>ROUND(H2729/100*K2728,5)</f>
        <v>10.252420000000001</v>
      </c>
    </row>
    <row r="2730" spans="1:27" x14ac:dyDescent="0.25">
      <c r="D2730" s="35" t="s">
        <v>755</v>
      </c>
      <c r="E2730" s="34"/>
      <c r="H2730" s="34"/>
      <c r="K2730" s="36">
        <f>SUM(K2728:K2729)</f>
        <v>61.514510000000001</v>
      </c>
    </row>
    <row r="2732" spans="1:27" ht="45" customHeight="1" x14ac:dyDescent="0.25">
      <c r="A2732" s="27" t="s">
        <v>1603</v>
      </c>
      <c r="B2732" s="27" t="s">
        <v>380</v>
      </c>
      <c r="C2732" s="28" t="s">
        <v>46</v>
      </c>
      <c r="D2732" s="7" t="s">
        <v>381</v>
      </c>
      <c r="E2732" s="6"/>
      <c r="F2732" s="6"/>
      <c r="G2732" s="28"/>
      <c r="H2732" s="29" t="s">
        <v>740</v>
      </c>
      <c r="I2732" s="5">
        <v>14.46</v>
      </c>
      <c r="J2732" s="4"/>
      <c r="K2732" s="30">
        <f>ROUND(K2742,2)</f>
        <v>52.05</v>
      </c>
      <c r="L2732" s="28"/>
      <c r="M2732" s="28"/>
      <c r="N2732" s="28"/>
      <c r="O2732" s="28"/>
      <c r="P2732" s="28"/>
      <c r="Q2732" s="28"/>
      <c r="R2732" s="28"/>
      <c r="S2732" s="28"/>
      <c r="T2732" s="28"/>
      <c r="U2732" s="28"/>
      <c r="V2732" s="28"/>
      <c r="W2732" s="28"/>
      <c r="X2732" s="28"/>
      <c r="Y2732" s="28"/>
      <c r="Z2732" s="28"/>
      <c r="AA2732" s="28"/>
    </row>
    <row r="2733" spans="1:27" x14ac:dyDescent="0.25">
      <c r="B2733" s="23" t="s">
        <v>758</v>
      </c>
    </row>
    <row r="2734" spans="1:27" x14ac:dyDescent="0.25">
      <c r="B2734" t="s">
        <v>815</v>
      </c>
      <c r="C2734" t="s">
        <v>712</v>
      </c>
      <c r="D2734" t="s">
        <v>816</v>
      </c>
      <c r="E2734" s="31">
        <v>0.15</v>
      </c>
      <c r="F2734" t="s">
        <v>761</v>
      </c>
      <c r="G2734" t="s">
        <v>749</v>
      </c>
      <c r="H2734" s="32">
        <v>27.71</v>
      </c>
      <c r="I2734" t="s">
        <v>750</v>
      </c>
      <c r="J2734" s="33">
        <f>ROUND(E2734/I2732* H2734,5)</f>
        <v>0.28744999999999998</v>
      </c>
      <c r="K2734" s="34"/>
    </row>
    <row r="2735" spans="1:27" x14ac:dyDescent="0.25">
      <c r="B2735" t="s">
        <v>817</v>
      </c>
      <c r="C2735" t="s">
        <v>712</v>
      </c>
      <c r="D2735" t="s">
        <v>818</v>
      </c>
      <c r="E2735" s="31">
        <v>0.15</v>
      </c>
      <c r="F2735" t="s">
        <v>761</v>
      </c>
      <c r="G2735" t="s">
        <v>749</v>
      </c>
      <c r="H2735" s="32">
        <v>32.25</v>
      </c>
      <c r="I2735" t="s">
        <v>750</v>
      </c>
      <c r="J2735" s="33">
        <f>ROUND(E2735/I2732* H2735,5)</f>
        <v>0.33454</v>
      </c>
      <c r="K2735" s="34"/>
    </row>
    <row r="2736" spans="1:27" x14ac:dyDescent="0.25">
      <c r="D2736" s="35" t="s">
        <v>764</v>
      </c>
      <c r="E2736" s="34"/>
      <c r="H2736" s="34"/>
      <c r="K2736" s="32">
        <f>SUM(J2734:J2735)</f>
        <v>0.62199000000000004</v>
      </c>
    </row>
    <row r="2737" spans="1:27" x14ac:dyDescent="0.25">
      <c r="B2737" s="23" t="s">
        <v>747</v>
      </c>
      <c r="E2737" s="34"/>
      <c r="H2737" s="34"/>
      <c r="K2737" s="34"/>
    </row>
    <row r="2738" spans="1:27" ht="285" x14ac:dyDescent="0.25">
      <c r="B2738" t="s">
        <v>1604</v>
      </c>
      <c r="C2738" t="s">
        <v>46</v>
      </c>
      <c r="D2738" s="37" t="s">
        <v>1605</v>
      </c>
      <c r="E2738" s="31">
        <v>1</v>
      </c>
      <c r="G2738" t="s">
        <v>749</v>
      </c>
      <c r="H2738" s="32">
        <v>42.75</v>
      </c>
      <c r="I2738" t="s">
        <v>750</v>
      </c>
      <c r="J2738" s="33">
        <f>ROUND(E2738* H2738,5)</f>
        <v>42.75</v>
      </c>
      <c r="K2738" s="34"/>
    </row>
    <row r="2739" spans="1:27" x14ac:dyDescent="0.25">
      <c r="D2739" s="35" t="s">
        <v>751</v>
      </c>
      <c r="E2739" s="34"/>
      <c r="H2739" s="34"/>
      <c r="K2739" s="32">
        <f>SUM(J2738:J2738)</f>
        <v>42.75</v>
      </c>
    </row>
    <row r="2740" spans="1:27" x14ac:dyDescent="0.25">
      <c r="D2740" s="35" t="s">
        <v>752</v>
      </c>
      <c r="E2740" s="34"/>
      <c r="H2740" s="34"/>
      <c r="K2740" s="36">
        <f>SUM(J2733:J2739)</f>
        <v>43.371989999999997</v>
      </c>
    </row>
    <row r="2741" spans="1:27" x14ac:dyDescent="0.25">
      <c r="D2741" s="35" t="s">
        <v>753</v>
      </c>
      <c r="E2741" s="34"/>
      <c r="H2741" s="34">
        <v>20</v>
      </c>
      <c r="I2741" t="s">
        <v>754</v>
      </c>
      <c r="K2741" s="32">
        <f>ROUND(H2741/100*K2740,5)</f>
        <v>8.6744000000000003</v>
      </c>
    </row>
    <row r="2742" spans="1:27" x14ac:dyDescent="0.25">
      <c r="D2742" s="35" t="s">
        <v>755</v>
      </c>
      <c r="E2742" s="34"/>
      <c r="H2742" s="34"/>
      <c r="K2742" s="36">
        <f>SUM(K2740:K2741)</f>
        <v>52.046389999999995</v>
      </c>
    </row>
    <row r="2744" spans="1:27" ht="45" customHeight="1" x14ac:dyDescent="0.25">
      <c r="A2744" s="27" t="s">
        <v>1606</v>
      </c>
      <c r="B2744" s="27" t="s">
        <v>382</v>
      </c>
      <c r="C2744" s="28" t="s">
        <v>46</v>
      </c>
      <c r="D2744" s="7" t="s">
        <v>383</v>
      </c>
      <c r="E2744" s="6"/>
      <c r="F2744" s="6"/>
      <c r="G2744" s="28"/>
      <c r="H2744" s="29" t="s">
        <v>740</v>
      </c>
      <c r="I2744" s="5">
        <v>14.46</v>
      </c>
      <c r="J2744" s="4"/>
      <c r="K2744" s="30">
        <f>ROUND(K2754,2)</f>
        <v>62.28</v>
      </c>
      <c r="L2744" s="28"/>
      <c r="M2744" s="28"/>
      <c r="N2744" s="28"/>
      <c r="O2744" s="28"/>
      <c r="P2744" s="28"/>
      <c r="Q2744" s="28"/>
      <c r="R2744" s="28"/>
      <c r="S2744" s="28"/>
      <c r="T2744" s="28"/>
      <c r="U2744" s="28"/>
      <c r="V2744" s="28"/>
      <c r="W2744" s="28"/>
      <c r="X2744" s="28"/>
      <c r="Y2744" s="28"/>
      <c r="Z2744" s="28"/>
      <c r="AA2744" s="28"/>
    </row>
    <row r="2745" spans="1:27" x14ac:dyDescent="0.25">
      <c r="B2745" s="23" t="s">
        <v>758</v>
      </c>
    </row>
    <row r="2746" spans="1:27" x14ac:dyDescent="0.25">
      <c r="B2746" t="s">
        <v>817</v>
      </c>
      <c r="C2746" t="s">
        <v>712</v>
      </c>
      <c r="D2746" t="s">
        <v>818</v>
      </c>
      <c r="E2746" s="31">
        <v>0.15</v>
      </c>
      <c r="F2746" t="s">
        <v>761</v>
      </c>
      <c r="G2746" t="s">
        <v>749</v>
      </c>
      <c r="H2746" s="32">
        <v>32.25</v>
      </c>
      <c r="I2746" t="s">
        <v>750</v>
      </c>
      <c r="J2746" s="33">
        <f>ROUND(E2746/I2744* H2746,5)</f>
        <v>0.33454</v>
      </c>
      <c r="K2746" s="34"/>
    </row>
    <row r="2747" spans="1:27" x14ac:dyDescent="0.25">
      <c r="B2747" t="s">
        <v>815</v>
      </c>
      <c r="C2747" t="s">
        <v>712</v>
      </c>
      <c r="D2747" t="s">
        <v>816</v>
      </c>
      <c r="E2747" s="31">
        <v>0.15</v>
      </c>
      <c r="F2747" t="s">
        <v>761</v>
      </c>
      <c r="G2747" t="s">
        <v>749</v>
      </c>
      <c r="H2747" s="32">
        <v>27.71</v>
      </c>
      <c r="I2747" t="s">
        <v>750</v>
      </c>
      <c r="J2747" s="33">
        <f>ROUND(E2747/I2744* H2747,5)</f>
        <v>0.28744999999999998</v>
      </c>
      <c r="K2747" s="34"/>
    </row>
    <row r="2748" spans="1:27" x14ac:dyDescent="0.25">
      <c r="D2748" s="35" t="s">
        <v>764</v>
      </c>
      <c r="E2748" s="34"/>
      <c r="H2748" s="34"/>
      <c r="K2748" s="32">
        <f>SUM(J2746:J2747)</f>
        <v>0.62199000000000004</v>
      </c>
    </row>
    <row r="2749" spans="1:27" x14ac:dyDescent="0.25">
      <c r="B2749" s="23" t="s">
        <v>747</v>
      </c>
      <c r="E2749" s="34"/>
      <c r="H2749" s="34"/>
      <c r="K2749" s="34"/>
    </row>
    <row r="2750" spans="1:27" ht="300" x14ac:dyDescent="0.25">
      <c r="B2750" t="s">
        <v>1607</v>
      </c>
      <c r="C2750" t="s">
        <v>46</v>
      </c>
      <c r="D2750" s="37" t="s">
        <v>1608</v>
      </c>
      <c r="E2750" s="31">
        <v>1</v>
      </c>
      <c r="G2750" t="s">
        <v>749</v>
      </c>
      <c r="H2750" s="32">
        <v>51.28</v>
      </c>
      <c r="I2750" t="s">
        <v>750</v>
      </c>
      <c r="J2750" s="33">
        <f>ROUND(E2750* H2750,5)</f>
        <v>51.28</v>
      </c>
      <c r="K2750" s="34"/>
    </row>
    <row r="2751" spans="1:27" x14ac:dyDescent="0.25">
      <c r="D2751" s="35" t="s">
        <v>751</v>
      </c>
      <c r="E2751" s="34"/>
      <c r="H2751" s="34"/>
      <c r="K2751" s="32">
        <f>SUM(J2750:J2750)</f>
        <v>51.28</v>
      </c>
    </row>
    <row r="2752" spans="1:27" x14ac:dyDescent="0.25">
      <c r="D2752" s="35" t="s">
        <v>752</v>
      </c>
      <c r="E2752" s="34"/>
      <c r="H2752" s="34"/>
      <c r="K2752" s="36">
        <f>SUM(J2745:J2751)</f>
        <v>51.901989999999998</v>
      </c>
    </row>
    <row r="2753" spans="1:27" x14ac:dyDescent="0.25">
      <c r="D2753" s="35" t="s">
        <v>753</v>
      </c>
      <c r="E2753" s="34"/>
      <c r="H2753" s="34">
        <v>20</v>
      </c>
      <c r="I2753" t="s">
        <v>754</v>
      </c>
      <c r="K2753" s="32">
        <f>ROUND(H2753/100*K2752,5)</f>
        <v>10.3804</v>
      </c>
    </row>
    <row r="2754" spans="1:27" x14ac:dyDescent="0.25">
      <c r="D2754" s="35" t="s">
        <v>755</v>
      </c>
      <c r="E2754" s="34"/>
      <c r="H2754" s="34"/>
      <c r="K2754" s="36">
        <f>SUM(K2752:K2753)</f>
        <v>62.282389999999999</v>
      </c>
    </row>
    <row r="2756" spans="1:27" ht="45" customHeight="1" x14ac:dyDescent="0.25">
      <c r="A2756" s="27" t="s">
        <v>1609</v>
      </c>
      <c r="B2756" s="27" t="s">
        <v>386</v>
      </c>
      <c r="C2756" s="28" t="s">
        <v>46</v>
      </c>
      <c r="D2756" s="7" t="s">
        <v>387</v>
      </c>
      <c r="E2756" s="6"/>
      <c r="F2756" s="6"/>
      <c r="G2756" s="28"/>
      <c r="H2756" s="29" t="s">
        <v>740</v>
      </c>
      <c r="I2756" s="5">
        <v>3.4860000000000002</v>
      </c>
      <c r="J2756" s="4"/>
      <c r="K2756" s="30">
        <f>ROUND(K2766,2)</f>
        <v>72.98</v>
      </c>
      <c r="L2756" s="28"/>
      <c r="M2756" s="28"/>
      <c r="N2756" s="28"/>
      <c r="O2756" s="28"/>
      <c r="P2756" s="28"/>
      <c r="Q2756" s="28"/>
      <c r="R2756" s="28"/>
      <c r="S2756" s="28"/>
      <c r="T2756" s="28"/>
      <c r="U2756" s="28"/>
      <c r="V2756" s="28"/>
      <c r="W2756" s="28"/>
      <c r="X2756" s="28"/>
      <c r="Y2756" s="28"/>
      <c r="Z2756" s="28"/>
      <c r="AA2756" s="28"/>
    </row>
    <row r="2757" spans="1:27" x14ac:dyDescent="0.25">
      <c r="B2757" s="23" t="s">
        <v>758</v>
      </c>
    </row>
    <row r="2758" spans="1:27" x14ac:dyDescent="0.25">
      <c r="B2758" t="s">
        <v>1610</v>
      </c>
      <c r="C2758" t="s">
        <v>712</v>
      </c>
      <c r="D2758" t="s">
        <v>872</v>
      </c>
      <c r="E2758" s="31">
        <v>0.3</v>
      </c>
      <c r="F2758" t="s">
        <v>761</v>
      </c>
      <c r="G2758" t="s">
        <v>749</v>
      </c>
      <c r="H2758" s="32">
        <v>16.12</v>
      </c>
      <c r="I2758" t="s">
        <v>750</v>
      </c>
      <c r="J2758" s="33">
        <f>ROUND(E2758/I2756* H2758,5)</f>
        <v>1.3872599999999999</v>
      </c>
      <c r="K2758" s="34"/>
    </row>
    <row r="2759" spans="1:27" x14ac:dyDescent="0.25">
      <c r="B2759" t="s">
        <v>1611</v>
      </c>
      <c r="C2759" t="s">
        <v>712</v>
      </c>
      <c r="D2759" t="s">
        <v>1612</v>
      </c>
      <c r="E2759" s="31">
        <v>0.3</v>
      </c>
      <c r="F2759" t="s">
        <v>761</v>
      </c>
      <c r="G2759" t="s">
        <v>749</v>
      </c>
      <c r="H2759" s="32">
        <v>16.62</v>
      </c>
      <c r="I2759" t="s">
        <v>750</v>
      </c>
      <c r="J2759" s="33">
        <f>ROUND(E2759/I2756* H2759,5)</f>
        <v>1.4302900000000001</v>
      </c>
      <c r="K2759" s="34"/>
    </row>
    <row r="2760" spans="1:27" x14ac:dyDescent="0.25">
      <c r="D2760" s="35" t="s">
        <v>764</v>
      </c>
      <c r="E2760" s="34"/>
      <c r="H2760" s="34"/>
      <c r="K2760" s="32">
        <f>SUM(J2758:J2759)</f>
        <v>2.8175499999999998</v>
      </c>
    </row>
    <row r="2761" spans="1:27" x14ac:dyDescent="0.25">
      <c r="B2761" s="23" t="s">
        <v>747</v>
      </c>
      <c r="E2761" s="34"/>
      <c r="H2761" s="34"/>
      <c r="K2761" s="34"/>
    </row>
    <row r="2762" spans="1:27" ht="255" x14ac:dyDescent="0.25">
      <c r="B2762" t="s">
        <v>1613</v>
      </c>
      <c r="C2762" t="s">
        <v>46</v>
      </c>
      <c r="D2762" s="37" t="s">
        <v>1614</v>
      </c>
      <c r="E2762" s="31">
        <v>1</v>
      </c>
      <c r="G2762" t="s">
        <v>749</v>
      </c>
      <c r="H2762" s="32">
        <v>58</v>
      </c>
      <c r="I2762" t="s">
        <v>750</v>
      </c>
      <c r="J2762" s="33">
        <f>ROUND(E2762* H2762,5)</f>
        <v>58</v>
      </c>
      <c r="K2762" s="34"/>
    </row>
    <row r="2763" spans="1:27" x14ac:dyDescent="0.25">
      <c r="D2763" s="35" t="s">
        <v>751</v>
      </c>
      <c r="E2763" s="34"/>
      <c r="H2763" s="34"/>
      <c r="K2763" s="32">
        <f>SUM(J2762:J2762)</f>
        <v>58</v>
      </c>
    </row>
    <row r="2764" spans="1:27" x14ac:dyDescent="0.25">
      <c r="D2764" s="35" t="s">
        <v>752</v>
      </c>
      <c r="E2764" s="34"/>
      <c r="H2764" s="34"/>
      <c r="K2764" s="36">
        <f>SUM(J2757:J2763)</f>
        <v>60.817549999999997</v>
      </c>
    </row>
    <row r="2765" spans="1:27" x14ac:dyDescent="0.25">
      <c r="D2765" s="35" t="s">
        <v>753</v>
      </c>
      <c r="E2765" s="34"/>
      <c r="H2765" s="34">
        <v>20</v>
      </c>
      <c r="I2765" t="s">
        <v>754</v>
      </c>
      <c r="K2765" s="32">
        <f>ROUND(H2765/100*K2764,5)</f>
        <v>12.16351</v>
      </c>
    </row>
    <row r="2766" spans="1:27" x14ac:dyDescent="0.25">
      <c r="D2766" s="35" t="s">
        <v>755</v>
      </c>
      <c r="E2766" s="34"/>
      <c r="H2766" s="34"/>
      <c r="K2766" s="36">
        <f>SUM(K2764:K2765)</f>
        <v>72.981059999999999</v>
      </c>
    </row>
    <row r="2768" spans="1:27" ht="45" customHeight="1" x14ac:dyDescent="0.25">
      <c r="A2768" s="27" t="s">
        <v>1615</v>
      </c>
      <c r="B2768" s="27" t="s">
        <v>388</v>
      </c>
      <c r="C2768" s="28" t="s">
        <v>46</v>
      </c>
      <c r="D2768" s="7" t="s">
        <v>389</v>
      </c>
      <c r="E2768" s="6"/>
      <c r="F2768" s="6"/>
      <c r="G2768" s="28"/>
      <c r="H2768" s="29" t="s">
        <v>740</v>
      </c>
      <c r="I2768" s="5">
        <v>3.4860000000000002</v>
      </c>
      <c r="J2768" s="4"/>
      <c r="K2768" s="30">
        <f>ROUND(K2778,2)</f>
        <v>77.78</v>
      </c>
      <c r="L2768" s="28"/>
      <c r="M2768" s="28"/>
      <c r="N2768" s="28"/>
      <c r="O2768" s="28"/>
      <c r="P2768" s="28"/>
      <c r="Q2768" s="28"/>
      <c r="R2768" s="28"/>
      <c r="S2768" s="28"/>
      <c r="T2768" s="28"/>
      <c r="U2768" s="28"/>
      <c r="V2768" s="28"/>
      <c r="W2768" s="28"/>
      <c r="X2768" s="28"/>
      <c r="Y2768" s="28"/>
      <c r="Z2768" s="28"/>
      <c r="AA2768" s="28"/>
    </row>
    <row r="2769" spans="1:27" x14ac:dyDescent="0.25">
      <c r="B2769" s="23" t="s">
        <v>758</v>
      </c>
    </row>
    <row r="2770" spans="1:27" x14ac:dyDescent="0.25">
      <c r="B2770" t="s">
        <v>1610</v>
      </c>
      <c r="C2770" t="s">
        <v>712</v>
      </c>
      <c r="D2770" t="s">
        <v>872</v>
      </c>
      <c r="E2770" s="31">
        <v>0.3</v>
      </c>
      <c r="F2770" t="s">
        <v>761</v>
      </c>
      <c r="G2770" t="s">
        <v>749</v>
      </c>
      <c r="H2770" s="32">
        <v>16.12</v>
      </c>
      <c r="I2770" t="s">
        <v>750</v>
      </c>
      <c r="J2770" s="33">
        <f>ROUND(E2770/I2768* H2770,5)</f>
        <v>1.3872599999999999</v>
      </c>
      <c r="K2770" s="34"/>
    </row>
    <row r="2771" spans="1:27" x14ac:dyDescent="0.25">
      <c r="B2771" t="s">
        <v>1611</v>
      </c>
      <c r="C2771" t="s">
        <v>712</v>
      </c>
      <c r="D2771" t="s">
        <v>1612</v>
      </c>
      <c r="E2771" s="31">
        <v>0.3</v>
      </c>
      <c r="F2771" t="s">
        <v>761</v>
      </c>
      <c r="G2771" t="s">
        <v>749</v>
      </c>
      <c r="H2771" s="32">
        <v>16.62</v>
      </c>
      <c r="I2771" t="s">
        <v>750</v>
      </c>
      <c r="J2771" s="33">
        <f>ROUND(E2771/I2768* H2771,5)</f>
        <v>1.4302900000000001</v>
      </c>
      <c r="K2771" s="34"/>
    </row>
    <row r="2772" spans="1:27" x14ac:dyDescent="0.25">
      <c r="D2772" s="35" t="s">
        <v>764</v>
      </c>
      <c r="E2772" s="34"/>
      <c r="H2772" s="34"/>
      <c r="K2772" s="32">
        <f>SUM(J2770:J2771)</f>
        <v>2.8175499999999998</v>
      </c>
    </row>
    <row r="2773" spans="1:27" x14ac:dyDescent="0.25">
      <c r="B2773" s="23" t="s">
        <v>747</v>
      </c>
      <c r="E2773" s="34"/>
      <c r="H2773" s="34"/>
      <c r="K2773" s="34"/>
    </row>
    <row r="2774" spans="1:27" ht="255" x14ac:dyDescent="0.25">
      <c r="B2774" t="s">
        <v>1616</v>
      </c>
      <c r="C2774" t="s">
        <v>46</v>
      </c>
      <c r="D2774" s="37" t="s">
        <v>1617</v>
      </c>
      <c r="E2774" s="31">
        <v>1</v>
      </c>
      <c r="G2774" t="s">
        <v>749</v>
      </c>
      <c r="H2774" s="32">
        <v>62</v>
      </c>
      <c r="I2774" t="s">
        <v>750</v>
      </c>
      <c r="J2774" s="33">
        <f>ROUND(E2774* H2774,5)</f>
        <v>62</v>
      </c>
      <c r="K2774" s="34"/>
    </row>
    <row r="2775" spans="1:27" x14ac:dyDescent="0.25">
      <c r="D2775" s="35" t="s">
        <v>751</v>
      </c>
      <c r="E2775" s="34"/>
      <c r="H2775" s="34"/>
      <c r="K2775" s="32">
        <f>SUM(J2774:J2774)</f>
        <v>62</v>
      </c>
    </row>
    <row r="2776" spans="1:27" x14ac:dyDescent="0.25">
      <c r="D2776" s="35" t="s">
        <v>752</v>
      </c>
      <c r="E2776" s="34"/>
      <c r="H2776" s="34"/>
      <c r="K2776" s="36">
        <f>SUM(J2769:J2775)</f>
        <v>64.817549999999997</v>
      </c>
    </row>
    <row r="2777" spans="1:27" x14ac:dyDescent="0.25">
      <c r="D2777" s="35" t="s">
        <v>753</v>
      </c>
      <c r="E2777" s="34"/>
      <c r="H2777" s="34">
        <v>20</v>
      </c>
      <c r="I2777" t="s">
        <v>754</v>
      </c>
      <c r="K2777" s="32">
        <f>ROUND(H2777/100*K2776,5)</f>
        <v>12.963509999999999</v>
      </c>
    </row>
    <row r="2778" spans="1:27" x14ac:dyDescent="0.25">
      <c r="D2778" s="35" t="s">
        <v>755</v>
      </c>
      <c r="E2778" s="34"/>
      <c r="H2778" s="34"/>
      <c r="K2778" s="36">
        <f>SUM(K2776:K2777)</f>
        <v>77.781059999999997</v>
      </c>
    </row>
    <row r="2780" spans="1:27" ht="45" customHeight="1" x14ac:dyDescent="0.25">
      <c r="A2780" s="27" t="s">
        <v>1618</v>
      </c>
      <c r="B2780" s="27" t="s">
        <v>384</v>
      </c>
      <c r="C2780" s="28" t="s">
        <v>46</v>
      </c>
      <c r="D2780" s="7" t="s">
        <v>385</v>
      </c>
      <c r="E2780" s="6"/>
      <c r="F2780" s="6"/>
      <c r="G2780" s="28"/>
      <c r="H2780" s="29" t="s">
        <v>740</v>
      </c>
      <c r="I2780" s="5">
        <v>2.4089999999999998</v>
      </c>
      <c r="J2780" s="4"/>
      <c r="K2780" s="30">
        <f>ROUND(K2790,2)</f>
        <v>63.59</v>
      </c>
      <c r="L2780" s="28"/>
      <c r="M2780" s="28"/>
      <c r="N2780" s="28"/>
      <c r="O2780" s="28"/>
      <c r="P2780" s="28"/>
      <c r="Q2780" s="28"/>
      <c r="R2780" s="28"/>
      <c r="S2780" s="28"/>
      <c r="T2780" s="28"/>
      <c r="U2780" s="28"/>
      <c r="V2780" s="28"/>
      <c r="W2780" s="28"/>
      <c r="X2780" s="28"/>
      <c r="Y2780" s="28"/>
      <c r="Z2780" s="28"/>
      <c r="AA2780" s="28"/>
    </row>
    <row r="2781" spans="1:27" x14ac:dyDescent="0.25">
      <c r="B2781" s="23" t="s">
        <v>758</v>
      </c>
    </row>
    <row r="2782" spans="1:27" x14ac:dyDescent="0.25">
      <c r="B2782" t="s">
        <v>1611</v>
      </c>
      <c r="C2782" t="s">
        <v>712</v>
      </c>
      <c r="D2782" t="s">
        <v>1612</v>
      </c>
      <c r="E2782" s="31">
        <v>0.5</v>
      </c>
      <c r="F2782" t="s">
        <v>761</v>
      </c>
      <c r="G2782" t="s">
        <v>749</v>
      </c>
      <c r="H2782" s="32">
        <v>16.62</v>
      </c>
      <c r="I2782" t="s">
        <v>750</v>
      </c>
      <c r="J2782" s="33">
        <f>ROUND(E2782/I2780* H2782,5)</f>
        <v>3.44956</v>
      </c>
      <c r="K2782" s="34"/>
    </row>
    <row r="2783" spans="1:27" x14ac:dyDescent="0.25">
      <c r="B2783" t="s">
        <v>1610</v>
      </c>
      <c r="C2783" t="s">
        <v>712</v>
      </c>
      <c r="D2783" t="s">
        <v>872</v>
      </c>
      <c r="E2783" s="31">
        <v>0.5</v>
      </c>
      <c r="F2783" t="s">
        <v>761</v>
      </c>
      <c r="G2783" t="s">
        <v>749</v>
      </c>
      <c r="H2783" s="32">
        <v>16.12</v>
      </c>
      <c r="I2783" t="s">
        <v>750</v>
      </c>
      <c r="J2783" s="33">
        <f>ROUND(E2783/I2780* H2783,5)</f>
        <v>3.34579</v>
      </c>
      <c r="K2783" s="34"/>
    </row>
    <row r="2784" spans="1:27" x14ac:dyDescent="0.25">
      <c r="D2784" s="35" t="s">
        <v>764</v>
      </c>
      <c r="E2784" s="34"/>
      <c r="H2784" s="34"/>
      <c r="K2784" s="32">
        <f>SUM(J2782:J2783)</f>
        <v>6.79535</v>
      </c>
    </row>
    <row r="2785" spans="1:27" x14ac:dyDescent="0.25">
      <c r="B2785" s="23" t="s">
        <v>747</v>
      </c>
      <c r="E2785" s="34"/>
      <c r="H2785" s="34"/>
      <c r="K2785" s="34"/>
    </row>
    <row r="2786" spans="1:27" ht="285" x14ac:dyDescent="0.25">
      <c r="B2786" t="s">
        <v>1619</v>
      </c>
      <c r="C2786" t="s">
        <v>46</v>
      </c>
      <c r="D2786" s="37" t="s">
        <v>1620</v>
      </c>
      <c r="E2786" s="31">
        <v>1</v>
      </c>
      <c r="G2786" t="s">
        <v>749</v>
      </c>
      <c r="H2786" s="32">
        <v>46.2</v>
      </c>
      <c r="I2786" t="s">
        <v>750</v>
      </c>
      <c r="J2786" s="33">
        <f>ROUND(E2786* H2786,5)</f>
        <v>46.2</v>
      </c>
      <c r="K2786" s="34"/>
    </row>
    <row r="2787" spans="1:27" x14ac:dyDescent="0.25">
      <c r="D2787" s="35" t="s">
        <v>751</v>
      </c>
      <c r="E2787" s="34"/>
      <c r="H2787" s="34"/>
      <c r="K2787" s="32">
        <f>SUM(J2786:J2786)</f>
        <v>46.2</v>
      </c>
    </row>
    <row r="2788" spans="1:27" x14ac:dyDescent="0.25">
      <c r="D2788" s="35" t="s">
        <v>752</v>
      </c>
      <c r="E2788" s="34"/>
      <c r="H2788" s="34"/>
      <c r="K2788" s="36">
        <f>SUM(J2781:J2787)</f>
        <v>52.995350000000002</v>
      </c>
    </row>
    <row r="2789" spans="1:27" x14ac:dyDescent="0.25">
      <c r="D2789" s="35" t="s">
        <v>753</v>
      </c>
      <c r="E2789" s="34"/>
      <c r="H2789" s="34">
        <v>20</v>
      </c>
      <c r="I2789" t="s">
        <v>754</v>
      </c>
      <c r="K2789" s="32">
        <f>ROUND(H2789/100*K2788,5)</f>
        <v>10.599069999999999</v>
      </c>
    </row>
    <row r="2790" spans="1:27" x14ac:dyDescent="0.25">
      <c r="D2790" s="35" t="s">
        <v>755</v>
      </c>
      <c r="E2790" s="34"/>
      <c r="H2790" s="34"/>
      <c r="K2790" s="36">
        <f>SUM(K2788:K2789)</f>
        <v>63.59442</v>
      </c>
    </row>
    <row r="2792" spans="1:27" ht="45" customHeight="1" x14ac:dyDescent="0.25">
      <c r="A2792" s="27" t="s">
        <v>1621</v>
      </c>
      <c r="B2792" s="27" t="s">
        <v>390</v>
      </c>
      <c r="C2792" s="28" t="s">
        <v>46</v>
      </c>
      <c r="D2792" s="7" t="s">
        <v>391</v>
      </c>
      <c r="E2792" s="6"/>
      <c r="F2792" s="6"/>
      <c r="G2792" s="28"/>
      <c r="H2792" s="29" t="s">
        <v>740</v>
      </c>
      <c r="I2792" s="5">
        <v>13.122</v>
      </c>
      <c r="J2792" s="4"/>
      <c r="K2792" s="30">
        <f>ROUND(K2802,2)</f>
        <v>86.28</v>
      </c>
      <c r="L2792" s="28"/>
      <c r="M2792" s="28"/>
      <c r="N2792" s="28"/>
      <c r="O2792" s="28"/>
      <c r="P2792" s="28"/>
      <c r="Q2792" s="28"/>
      <c r="R2792" s="28"/>
      <c r="S2792" s="28"/>
      <c r="T2792" s="28"/>
      <c r="U2792" s="28"/>
      <c r="V2792" s="28"/>
      <c r="W2792" s="28"/>
      <c r="X2792" s="28"/>
      <c r="Y2792" s="28"/>
      <c r="Z2792" s="28"/>
      <c r="AA2792" s="28"/>
    </row>
    <row r="2793" spans="1:27" x14ac:dyDescent="0.25">
      <c r="B2793" s="23" t="s">
        <v>758</v>
      </c>
    </row>
    <row r="2794" spans="1:27" x14ac:dyDescent="0.25">
      <c r="B2794" t="s">
        <v>1610</v>
      </c>
      <c r="C2794" t="s">
        <v>712</v>
      </c>
      <c r="D2794" t="s">
        <v>872</v>
      </c>
      <c r="E2794" s="31">
        <v>0.3</v>
      </c>
      <c r="F2794" t="s">
        <v>761</v>
      </c>
      <c r="G2794" t="s">
        <v>749</v>
      </c>
      <c r="H2794" s="32">
        <v>16.12</v>
      </c>
      <c r="I2794" t="s">
        <v>750</v>
      </c>
      <c r="J2794" s="33">
        <f>ROUND(E2794/I2792* H2794,5)</f>
        <v>0.36853999999999998</v>
      </c>
      <c r="K2794" s="34"/>
    </row>
    <row r="2795" spans="1:27" x14ac:dyDescent="0.25">
      <c r="B2795" t="s">
        <v>1611</v>
      </c>
      <c r="C2795" t="s">
        <v>712</v>
      </c>
      <c r="D2795" t="s">
        <v>1612</v>
      </c>
      <c r="E2795" s="31">
        <v>0.3</v>
      </c>
      <c r="F2795" t="s">
        <v>761</v>
      </c>
      <c r="G2795" t="s">
        <v>749</v>
      </c>
      <c r="H2795" s="32">
        <v>16.62</v>
      </c>
      <c r="I2795" t="s">
        <v>750</v>
      </c>
      <c r="J2795" s="33">
        <f>ROUND(E2795/I2792* H2795,5)</f>
        <v>0.37996999999999997</v>
      </c>
      <c r="K2795" s="34"/>
    </row>
    <row r="2796" spans="1:27" x14ac:dyDescent="0.25">
      <c r="D2796" s="35" t="s">
        <v>764</v>
      </c>
      <c r="E2796" s="34"/>
      <c r="H2796" s="34"/>
      <c r="K2796" s="32">
        <f>SUM(J2794:J2795)</f>
        <v>0.74851000000000001</v>
      </c>
    </row>
    <row r="2797" spans="1:27" x14ac:dyDescent="0.25">
      <c r="B2797" s="23" t="s">
        <v>747</v>
      </c>
      <c r="E2797" s="34"/>
      <c r="H2797" s="34"/>
      <c r="K2797" s="34"/>
    </row>
    <row r="2798" spans="1:27" ht="255" x14ac:dyDescent="0.25">
      <c r="B2798" t="s">
        <v>1622</v>
      </c>
      <c r="C2798" t="s">
        <v>46</v>
      </c>
      <c r="D2798" s="37" t="s">
        <v>1623</v>
      </c>
      <c r="E2798" s="31">
        <v>1</v>
      </c>
      <c r="G2798" t="s">
        <v>749</v>
      </c>
      <c r="H2798" s="32">
        <v>71.150000000000006</v>
      </c>
      <c r="I2798" t="s">
        <v>750</v>
      </c>
      <c r="J2798" s="33">
        <f>ROUND(E2798* H2798,5)</f>
        <v>71.150000000000006</v>
      </c>
      <c r="K2798" s="34"/>
    </row>
    <row r="2799" spans="1:27" x14ac:dyDescent="0.25">
      <c r="D2799" s="35" t="s">
        <v>751</v>
      </c>
      <c r="E2799" s="34"/>
      <c r="H2799" s="34"/>
      <c r="K2799" s="32">
        <f>SUM(J2798:J2798)</f>
        <v>71.150000000000006</v>
      </c>
    </row>
    <row r="2800" spans="1:27" x14ac:dyDescent="0.25">
      <c r="D2800" s="35" t="s">
        <v>752</v>
      </c>
      <c r="E2800" s="34"/>
      <c r="H2800" s="34"/>
      <c r="K2800" s="36">
        <f>SUM(J2793:J2799)</f>
        <v>71.898510000000002</v>
      </c>
    </row>
    <row r="2801" spans="1:27" x14ac:dyDescent="0.25">
      <c r="D2801" s="35" t="s">
        <v>753</v>
      </c>
      <c r="E2801" s="34"/>
      <c r="H2801" s="34">
        <v>20</v>
      </c>
      <c r="I2801" t="s">
        <v>754</v>
      </c>
      <c r="K2801" s="32">
        <f>ROUND(H2801/100*K2800,5)</f>
        <v>14.3797</v>
      </c>
    </row>
    <row r="2802" spans="1:27" x14ac:dyDescent="0.25">
      <c r="D2802" s="35" t="s">
        <v>755</v>
      </c>
      <c r="E2802" s="34"/>
      <c r="H2802" s="34"/>
      <c r="K2802" s="36">
        <f>SUM(K2800:K2801)</f>
        <v>86.278210000000001</v>
      </c>
    </row>
    <row r="2804" spans="1:27" ht="45" customHeight="1" x14ac:dyDescent="0.25">
      <c r="A2804" s="27" t="s">
        <v>1624</v>
      </c>
      <c r="B2804" s="27" t="s">
        <v>392</v>
      </c>
      <c r="C2804" s="28" t="s">
        <v>46</v>
      </c>
      <c r="D2804" s="7" t="s">
        <v>393</v>
      </c>
      <c r="E2804" s="6"/>
      <c r="F2804" s="6"/>
      <c r="G2804" s="28"/>
      <c r="H2804" s="29" t="s">
        <v>740</v>
      </c>
      <c r="I2804" s="5">
        <v>13.122</v>
      </c>
      <c r="J2804" s="4"/>
      <c r="K2804" s="30">
        <f>ROUND(K2814,2)</f>
        <v>94.76</v>
      </c>
      <c r="L2804" s="28"/>
      <c r="M2804" s="28"/>
      <c r="N2804" s="28"/>
      <c r="O2804" s="28"/>
      <c r="P2804" s="28"/>
      <c r="Q2804" s="28"/>
      <c r="R2804" s="28"/>
      <c r="S2804" s="28"/>
      <c r="T2804" s="28"/>
      <c r="U2804" s="28"/>
      <c r="V2804" s="28"/>
      <c r="W2804" s="28"/>
      <c r="X2804" s="28"/>
      <c r="Y2804" s="28"/>
      <c r="Z2804" s="28"/>
      <c r="AA2804" s="28"/>
    </row>
    <row r="2805" spans="1:27" x14ac:dyDescent="0.25">
      <c r="B2805" s="23" t="s">
        <v>758</v>
      </c>
    </row>
    <row r="2806" spans="1:27" x14ac:dyDescent="0.25">
      <c r="B2806" t="s">
        <v>1611</v>
      </c>
      <c r="C2806" t="s">
        <v>712</v>
      </c>
      <c r="D2806" t="s">
        <v>1612</v>
      </c>
      <c r="E2806" s="31">
        <v>0.3</v>
      </c>
      <c r="F2806" t="s">
        <v>761</v>
      </c>
      <c r="G2806" t="s">
        <v>749</v>
      </c>
      <c r="H2806" s="32">
        <v>16.62</v>
      </c>
      <c r="I2806" t="s">
        <v>750</v>
      </c>
      <c r="J2806" s="33">
        <f>ROUND(E2806/I2804* H2806,5)</f>
        <v>0.37996999999999997</v>
      </c>
      <c r="K2806" s="34"/>
    </row>
    <row r="2807" spans="1:27" x14ac:dyDescent="0.25">
      <c r="B2807" t="s">
        <v>1610</v>
      </c>
      <c r="C2807" t="s">
        <v>712</v>
      </c>
      <c r="D2807" t="s">
        <v>872</v>
      </c>
      <c r="E2807" s="31">
        <v>0.3</v>
      </c>
      <c r="F2807" t="s">
        <v>761</v>
      </c>
      <c r="G2807" t="s">
        <v>749</v>
      </c>
      <c r="H2807" s="32">
        <v>16.12</v>
      </c>
      <c r="I2807" t="s">
        <v>750</v>
      </c>
      <c r="J2807" s="33">
        <f>ROUND(E2807/I2804* H2807,5)</f>
        <v>0.36853999999999998</v>
      </c>
      <c r="K2807" s="34"/>
    </row>
    <row r="2808" spans="1:27" x14ac:dyDescent="0.25">
      <c r="D2808" s="35" t="s">
        <v>764</v>
      </c>
      <c r="E2808" s="34"/>
      <c r="H2808" s="34"/>
      <c r="K2808" s="32">
        <f>SUM(J2806:J2807)</f>
        <v>0.74851000000000001</v>
      </c>
    </row>
    <row r="2809" spans="1:27" x14ac:dyDescent="0.25">
      <c r="B2809" s="23" t="s">
        <v>747</v>
      </c>
      <c r="E2809" s="34"/>
      <c r="H2809" s="34"/>
      <c r="K2809" s="34"/>
    </row>
    <row r="2810" spans="1:27" ht="255" x14ac:dyDescent="0.25">
      <c r="B2810" t="s">
        <v>1625</v>
      </c>
      <c r="C2810" t="s">
        <v>46</v>
      </c>
      <c r="D2810" s="37" t="s">
        <v>1626</v>
      </c>
      <c r="E2810" s="31">
        <v>1</v>
      </c>
      <c r="G2810" t="s">
        <v>749</v>
      </c>
      <c r="H2810" s="32">
        <v>78.22</v>
      </c>
      <c r="I2810" t="s">
        <v>750</v>
      </c>
      <c r="J2810" s="33">
        <f>ROUND(E2810* H2810,5)</f>
        <v>78.22</v>
      </c>
      <c r="K2810" s="34"/>
    </row>
    <row r="2811" spans="1:27" x14ac:dyDescent="0.25">
      <c r="D2811" s="35" t="s">
        <v>751</v>
      </c>
      <c r="E2811" s="34"/>
      <c r="H2811" s="34"/>
      <c r="K2811" s="32">
        <f>SUM(J2810:J2810)</f>
        <v>78.22</v>
      </c>
    </row>
    <row r="2812" spans="1:27" x14ac:dyDescent="0.25">
      <c r="D2812" s="35" t="s">
        <v>752</v>
      </c>
      <c r="E2812" s="34"/>
      <c r="H2812" s="34"/>
      <c r="K2812" s="36">
        <f>SUM(J2805:J2811)</f>
        <v>78.968509999999995</v>
      </c>
    </row>
    <row r="2813" spans="1:27" x14ac:dyDescent="0.25">
      <c r="D2813" s="35" t="s">
        <v>753</v>
      </c>
      <c r="E2813" s="34"/>
      <c r="H2813" s="34">
        <v>20</v>
      </c>
      <c r="I2813" t="s">
        <v>754</v>
      </c>
      <c r="K2813" s="32">
        <f>ROUND(H2813/100*K2812,5)</f>
        <v>15.793699999999999</v>
      </c>
    </row>
    <row r="2814" spans="1:27" x14ac:dyDescent="0.25">
      <c r="D2814" s="35" t="s">
        <v>755</v>
      </c>
      <c r="E2814" s="34"/>
      <c r="H2814" s="34"/>
      <c r="K2814" s="36">
        <f>SUM(K2812:K2813)</f>
        <v>94.762209999999996</v>
      </c>
    </row>
    <row r="2816" spans="1:27" ht="45" customHeight="1" x14ac:dyDescent="0.25">
      <c r="A2816" s="27" t="s">
        <v>1627</v>
      </c>
      <c r="B2816" s="27" t="s">
        <v>394</v>
      </c>
      <c r="C2816" s="28" t="s">
        <v>46</v>
      </c>
      <c r="D2816" s="7" t="s">
        <v>395</v>
      </c>
      <c r="E2816" s="6"/>
      <c r="F2816" s="6"/>
      <c r="G2816" s="28"/>
      <c r="H2816" s="29" t="s">
        <v>740</v>
      </c>
      <c r="I2816" s="5">
        <v>13.122</v>
      </c>
      <c r="J2816" s="4"/>
      <c r="K2816" s="30">
        <f>ROUND(K2826,2)</f>
        <v>102.39</v>
      </c>
      <c r="L2816" s="28"/>
      <c r="M2816" s="28"/>
      <c r="N2816" s="28"/>
      <c r="O2816" s="28"/>
      <c r="P2816" s="28"/>
      <c r="Q2816" s="28"/>
      <c r="R2816" s="28"/>
      <c r="S2816" s="28"/>
      <c r="T2816" s="28"/>
      <c r="U2816" s="28"/>
      <c r="V2816" s="28"/>
      <c r="W2816" s="28"/>
      <c r="X2816" s="28"/>
      <c r="Y2816" s="28"/>
      <c r="Z2816" s="28"/>
      <c r="AA2816" s="28"/>
    </row>
    <row r="2817" spans="1:27" x14ac:dyDescent="0.25">
      <c r="B2817" s="23" t="s">
        <v>758</v>
      </c>
    </row>
    <row r="2818" spans="1:27" x14ac:dyDescent="0.25">
      <c r="B2818" t="s">
        <v>1610</v>
      </c>
      <c r="C2818" t="s">
        <v>712</v>
      </c>
      <c r="D2818" t="s">
        <v>872</v>
      </c>
      <c r="E2818" s="31">
        <v>0.3</v>
      </c>
      <c r="F2818" t="s">
        <v>761</v>
      </c>
      <c r="G2818" t="s">
        <v>749</v>
      </c>
      <c r="H2818" s="32">
        <v>16.12</v>
      </c>
      <c r="I2818" t="s">
        <v>750</v>
      </c>
      <c r="J2818" s="33">
        <f>ROUND(E2818/I2816* H2818,5)</f>
        <v>0.36853999999999998</v>
      </c>
      <c r="K2818" s="34"/>
    </row>
    <row r="2819" spans="1:27" x14ac:dyDescent="0.25">
      <c r="B2819" t="s">
        <v>1611</v>
      </c>
      <c r="C2819" t="s">
        <v>712</v>
      </c>
      <c r="D2819" t="s">
        <v>1612</v>
      </c>
      <c r="E2819" s="31">
        <v>0.3</v>
      </c>
      <c r="F2819" t="s">
        <v>761</v>
      </c>
      <c r="G2819" t="s">
        <v>749</v>
      </c>
      <c r="H2819" s="32">
        <v>16.62</v>
      </c>
      <c r="I2819" t="s">
        <v>750</v>
      </c>
      <c r="J2819" s="33">
        <f>ROUND(E2819/I2816* H2819,5)</f>
        <v>0.37996999999999997</v>
      </c>
      <c r="K2819" s="34"/>
    </row>
    <row r="2820" spans="1:27" x14ac:dyDescent="0.25">
      <c r="D2820" s="35" t="s">
        <v>764</v>
      </c>
      <c r="E2820" s="34"/>
      <c r="H2820" s="34"/>
      <c r="K2820" s="32">
        <f>SUM(J2818:J2819)</f>
        <v>0.74851000000000001</v>
      </c>
    </row>
    <row r="2821" spans="1:27" x14ac:dyDescent="0.25">
      <c r="B2821" s="23" t="s">
        <v>747</v>
      </c>
      <c r="E2821" s="34"/>
      <c r="H2821" s="34"/>
      <c r="K2821" s="34"/>
    </row>
    <row r="2822" spans="1:27" ht="255" x14ac:dyDescent="0.25">
      <c r="B2822" t="s">
        <v>1628</v>
      </c>
      <c r="C2822" t="s">
        <v>46</v>
      </c>
      <c r="D2822" s="37" t="s">
        <v>1629</v>
      </c>
      <c r="E2822" s="31">
        <v>1</v>
      </c>
      <c r="G2822" t="s">
        <v>749</v>
      </c>
      <c r="H2822" s="32">
        <v>84.58</v>
      </c>
      <c r="I2822" t="s">
        <v>750</v>
      </c>
      <c r="J2822" s="33">
        <f>ROUND(E2822* H2822,5)</f>
        <v>84.58</v>
      </c>
      <c r="K2822" s="34"/>
    </row>
    <row r="2823" spans="1:27" x14ac:dyDescent="0.25">
      <c r="D2823" s="35" t="s">
        <v>751</v>
      </c>
      <c r="E2823" s="34"/>
      <c r="H2823" s="34"/>
      <c r="K2823" s="32">
        <f>SUM(J2822:J2822)</f>
        <v>84.58</v>
      </c>
    </row>
    <row r="2824" spans="1:27" x14ac:dyDescent="0.25">
      <c r="D2824" s="35" t="s">
        <v>752</v>
      </c>
      <c r="E2824" s="34"/>
      <c r="H2824" s="34"/>
      <c r="K2824" s="36">
        <f>SUM(J2817:J2823)</f>
        <v>85.328509999999994</v>
      </c>
    </row>
    <row r="2825" spans="1:27" x14ac:dyDescent="0.25">
      <c r="D2825" s="35" t="s">
        <v>753</v>
      </c>
      <c r="E2825" s="34"/>
      <c r="H2825" s="34">
        <v>20</v>
      </c>
      <c r="I2825" t="s">
        <v>754</v>
      </c>
      <c r="K2825" s="32">
        <f>ROUND(H2825/100*K2824,5)</f>
        <v>17.0657</v>
      </c>
    </row>
    <row r="2826" spans="1:27" x14ac:dyDescent="0.25">
      <c r="D2826" s="35" t="s">
        <v>755</v>
      </c>
      <c r="E2826" s="34"/>
      <c r="H2826" s="34"/>
      <c r="K2826" s="36">
        <f>SUM(K2824:K2825)</f>
        <v>102.39420999999999</v>
      </c>
    </row>
    <row r="2828" spans="1:27" ht="45" customHeight="1" x14ac:dyDescent="0.25">
      <c r="A2828" s="27" t="s">
        <v>1630</v>
      </c>
      <c r="B2828" s="27" t="s">
        <v>396</v>
      </c>
      <c r="C2828" s="28" t="s">
        <v>46</v>
      </c>
      <c r="D2828" s="7" t="s">
        <v>397</v>
      </c>
      <c r="E2828" s="6"/>
      <c r="F2828" s="6"/>
      <c r="G2828" s="28"/>
      <c r="H2828" s="29" t="s">
        <v>740</v>
      </c>
      <c r="I2828" s="5">
        <v>13.122</v>
      </c>
      <c r="J2828" s="4"/>
      <c r="K2828" s="30">
        <f>ROUND(K2838,2)</f>
        <v>242.7</v>
      </c>
      <c r="L2828" s="28"/>
      <c r="M2828" s="28"/>
      <c r="N2828" s="28"/>
      <c r="O2828" s="28"/>
      <c r="P2828" s="28"/>
      <c r="Q2828" s="28"/>
      <c r="R2828" s="28"/>
      <c r="S2828" s="28"/>
      <c r="T2828" s="28"/>
      <c r="U2828" s="28"/>
      <c r="V2828" s="28"/>
      <c r="W2828" s="28"/>
      <c r="X2828" s="28"/>
      <c r="Y2828" s="28"/>
      <c r="Z2828" s="28"/>
      <c r="AA2828" s="28"/>
    </row>
    <row r="2829" spans="1:27" x14ac:dyDescent="0.25">
      <c r="B2829" s="23" t="s">
        <v>758</v>
      </c>
    </row>
    <row r="2830" spans="1:27" x14ac:dyDescent="0.25">
      <c r="B2830" t="s">
        <v>1611</v>
      </c>
      <c r="C2830" t="s">
        <v>712</v>
      </c>
      <c r="D2830" t="s">
        <v>1612</v>
      </c>
      <c r="E2830" s="31">
        <v>0.3</v>
      </c>
      <c r="F2830" t="s">
        <v>761</v>
      </c>
      <c r="G2830" t="s">
        <v>749</v>
      </c>
      <c r="H2830" s="32">
        <v>16.62</v>
      </c>
      <c r="I2830" t="s">
        <v>750</v>
      </c>
      <c r="J2830" s="33">
        <f>ROUND(E2830/I2828* H2830,5)</f>
        <v>0.37996999999999997</v>
      </c>
      <c r="K2830" s="34"/>
    </row>
    <row r="2831" spans="1:27" x14ac:dyDescent="0.25">
      <c r="B2831" t="s">
        <v>1610</v>
      </c>
      <c r="C2831" t="s">
        <v>712</v>
      </c>
      <c r="D2831" t="s">
        <v>872</v>
      </c>
      <c r="E2831" s="31">
        <v>0.3</v>
      </c>
      <c r="F2831" t="s">
        <v>761</v>
      </c>
      <c r="G2831" t="s">
        <v>749</v>
      </c>
      <c r="H2831" s="32">
        <v>16.12</v>
      </c>
      <c r="I2831" t="s">
        <v>750</v>
      </c>
      <c r="J2831" s="33">
        <f>ROUND(E2831/I2828* H2831,5)</f>
        <v>0.36853999999999998</v>
      </c>
      <c r="K2831" s="34"/>
    </row>
    <row r="2832" spans="1:27" x14ac:dyDescent="0.25">
      <c r="D2832" s="35" t="s">
        <v>764</v>
      </c>
      <c r="E2832" s="34"/>
      <c r="H2832" s="34"/>
      <c r="K2832" s="32">
        <f>SUM(J2830:J2831)</f>
        <v>0.74851000000000001</v>
      </c>
    </row>
    <row r="2833" spans="1:27" x14ac:dyDescent="0.25">
      <c r="B2833" s="23" t="s">
        <v>747</v>
      </c>
      <c r="E2833" s="34"/>
      <c r="H2833" s="34"/>
      <c r="K2833" s="34"/>
    </row>
    <row r="2834" spans="1:27" ht="255" x14ac:dyDescent="0.25">
      <c r="B2834" t="s">
        <v>1631</v>
      </c>
      <c r="C2834" t="s">
        <v>46</v>
      </c>
      <c r="D2834" s="37" t="s">
        <v>1632</v>
      </c>
      <c r="E2834" s="31">
        <v>1</v>
      </c>
      <c r="G2834" t="s">
        <v>749</v>
      </c>
      <c r="H2834" s="32">
        <v>201.5</v>
      </c>
      <c r="I2834" t="s">
        <v>750</v>
      </c>
      <c r="J2834" s="33">
        <f>ROUND(E2834* H2834,5)</f>
        <v>201.5</v>
      </c>
      <c r="K2834" s="34"/>
    </row>
    <row r="2835" spans="1:27" x14ac:dyDescent="0.25">
      <c r="D2835" s="35" t="s">
        <v>751</v>
      </c>
      <c r="E2835" s="34"/>
      <c r="H2835" s="34"/>
      <c r="K2835" s="32">
        <f>SUM(J2834:J2834)</f>
        <v>201.5</v>
      </c>
    </row>
    <row r="2836" spans="1:27" x14ac:dyDescent="0.25">
      <c r="D2836" s="35" t="s">
        <v>752</v>
      </c>
      <c r="E2836" s="34"/>
      <c r="H2836" s="34"/>
      <c r="K2836" s="36">
        <f>SUM(J2829:J2835)</f>
        <v>202.24851000000001</v>
      </c>
    </row>
    <row r="2837" spans="1:27" x14ac:dyDescent="0.25">
      <c r="D2837" s="35" t="s">
        <v>753</v>
      </c>
      <c r="E2837" s="34"/>
      <c r="H2837" s="34">
        <v>20</v>
      </c>
      <c r="I2837" t="s">
        <v>754</v>
      </c>
      <c r="K2837" s="32">
        <f>ROUND(H2837/100*K2836,5)</f>
        <v>40.4497</v>
      </c>
    </row>
    <row r="2838" spans="1:27" x14ac:dyDescent="0.25">
      <c r="D2838" s="35" t="s">
        <v>755</v>
      </c>
      <c r="E2838" s="34"/>
      <c r="H2838" s="34"/>
      <c r="K2838" s="36">
        <f>SUM(K2836:K2837)</f>
        <v>242.69821000000002</v>
      </c>
    </row>
    <row r="2840" spans="1:27" ht="45" customHeight="1" x14ac:dyDescent="0.25">
      <c r="A2840" s="27" t="s">
        <v>1633</v>
      </c>
      <c r="B2840" s="27" t="s">
        <v>398</v>
      </c>
      <c r="C2840" s="28" t="s">
        <v>46</v>
      </c>
      <c r="D2840" s="7" t="s">
        <v>399</v>
      </c>
      <c r="E2840" s="6"/>
      <c r="F2840" s="6"/>
      <c r="G2840" s="28"/>
      <c r="H2840" s="29" t="s">
        <v>740</v>
      </c>
      <c r="I2840" s="5">
        <v>13.122</v>
      </c>
      <c r="J2840" s="4"/>
      <c r="K2840" s="30">
        <f>ROUND(K2850,2)</f>
        <v>269.22000000000003</v>
      </c>
      <c r="L2840" s="28"/>
      <c r="M2840" s="28"/>
      <c r="N2840" s="28"/>
      <c r="O2840" s="28"/>
      <c r="P2840" s="28"/>
      <c r="Q2840" s="28"/>
      <c r="R2840" s="28"/>
      <c r="S2840" s="28"/>
      <c r="T2840" s="28"/>
      <c r="U2840" s="28"/>
      <c r="V2840" s="28"/>
      <c r="W2840" s="28"/>
      <c r="X2840" s="28"/>
      <c r="Y2840" s="28"/>
      <c r="Z2840" s="28"/>
      <c r="AA2840" s="28"/>
    </row>
    <row r="2841" spans="1:27" x14ac:dyDescent="0.25">
      <c r="B2841" s="23" t="s">
        <v>758</v>
      </c>
    </row>
    <row r="2842" spans="1:27" x14ac:dyDescent="0.25">
      <c r="B2842" t="s">
        <v>1611</v>
      </c>
      <c r="C2842" t="s">
        <v>712</v>
      </c>
      <c r="D2842" t="s">
        <v>1612</v>
      </c>
      <c r="E2842" s="31">
        <v>0.3</v>
      </c>
      <c r="F2842" t="s">
        <v>761</v>
      </c>
      <c r="G2842" t="s">
        <v>749</v>
      </c>
      <c r="H2842" s="32">
        <v>16.62</v>
      </c>
      <c r="I2842" t="s">
        <v>750</v>
      </c>
      <c r="J2842" s="33">
        <f>ROUND(E2842/I2840* H2842,5)</f>
        <v>0.37996999999999997</v>
      </c>
      <c r="K2842" s="34"/>
    </row>
    <row r="2843" spans="1:27" x14ac:dyDescent="0.25">
      <c r="B2843" t="s">
        <v>1610</v>
      </c>
      <c r="C2843" t="s">
        <v>712</v>
      </c>
      <c r="D2843" t="s">
        <v>872</v>
      </c>
      <c r="E2843" s="31">
        <v>0.3</v>
      </c>
      <c r="F2843" t="s">
        <v>761</v>
      </c>
      <c r="G2843" t="s">
        <v>749</v>
      </c>
      <c r="H2843" s="32">
        <v>16.12</v>
      </c>
      <c r="I2843" t="s">
        <v>750</v>
      </c>
      <c r="J2843" s="33">
        <f>ROUND(E2843/I2840* H2843,5)</f>
        <v>0.36853999999999998</v>
      </c>
      <c r="K2843" s="34"/>
    </row>
    <row r="2844" spans="1:27" x14ac:dyDescent="0.25">
      <c r="D2844" s="35" t="s">
        <v>764</v>
      </c>
      <c r="E2844" s="34"/>
      <c r="H2844" s="34"/>
      <c r="K2844" s="32">
        <f>SUM(J2842:J2843)</f>
        <v>0.74851000000000001</v>
      </c>
    </row>
    <row r="2845" spans="1:27" x14ac:dyDescent="0.25">
      <c r="B2845" s="23" t="s">
        <v>747</v>
      </c>
      <c r="E2845" s="34"/>
      <c r="H2845" s="34"/>
      <c r="K2845" s="34"/>
    </row>
    <row r="2846" spans="1:27" ht="255" x14ac:dyDescent="0.25">
      <c r="B2846" t="s">
        <v>1634</v>
      </c>
      <c r="C2846" t="s">
        <v>46</v>
      </c>
      <c r="D2846" s="37" t="s">
        <v>1635</v>
      </c>
      <c r="E2846" s="31">
        <v>1</v>
      </c>
      <c r="G2846" t="s">
        <v>749</v>
      </c>
      <c r="H2846" s="32">
        <v>223.6</v>
      </c>
      <c r="I2846" t="s">
        <v>750</v>
      </c>
      <c r="J2846" s="33">
        <f>ROUND(E2846* H2846,5)</f>
        <v>223.6</v>
      </c>
      <c r="K2846" s="34"/>
    </row>
    <row r="2847" spans="1:27" x14ac:dyDescent="0.25">
      <c r="D2847" s="35" t="s">
        <v>751</v>
      </c>
      <c r="E2847" s="34"/>
      <c r="H2847" s="34"/>
      <c r="K2847" s="32">
        <f>SUM(J2846:J2846)</f>
        <v>223.6</v>
      </c>
    </row>
    <row r="2848" spans="1:27" x14ac:dyDescent="0.25">
      <c r="D2848" s="35" t="s">
        <v>752</v>
      </c>
      <c r="E2848" s="34"/>
      <c r="H2848" s="34"/>
      <c r="K2848" s="36">
        <f>SUM(J2841:J2847)</f>
        <v>224.34851</v>
      </c>
    </row>
    <row r="2849" spans="1:27" x14ac:dyDescent="0.25">
      <c r="D2849" s="35" t="s">
        <v>753</v>
      </c>
      <c r="E2849" s="34"/>
      <c r="H2849" s="34">
        <v>20</v>
      </c>
      <c r="I2849" t="s">
        <v>754</v>
      </c>
      <c r="K2849" s="32">
        <f>ROUND(H2849/100*K2848,5)</f>
        <v>44.869700000000002</v>
      </c>
    </row>
    <row r="2850" spans="1:27" x14ac:dyDescent="0.25">
      <c r="D2850" s="35" t="s">
        <v>755</v>
      </c>
      <c r="E2850" s="34"/>
      <c r="H2850" s="34"/>
      <c r="K2850" s="36">
        <f>SUM(K2848:K2849)</f>
        <v>269.21821</v>
      </c>
    </row>
    <row r="2852" spans="1:27" ht="45" customHeight="1" x14ac:dyDescent="0.25">
      <c r="A2852" s="27" t="s">
        <v>1636</v>
      </c>
      <c r="B2852" s="27" t="s">
        <v>340</v>
      </c>
      <c r="C2852" s="28" t="s">
        <v>46</v>
      </c>
      <c r="D2852" s="7" t="s">
        <v>341</v>
      </c>
      <c r="E2852" s="6"/>
      <c r="F2852" s="6"/>
      <c r="G2852" s="28"/>
      <c r="H2852" s="29" t="s">
        <v>740</v>
      </c>
      <c r="I2852" s="5">
        <v>1</v>
      </c>
      <c r="J2852" s="4"/>
      <c r="K2852" s="30">
        <f>ROUND(K2862,2)</f>
        <v>11799.29</v>
      </c>
      <c r="L2852" s="28"/>
      <c r="M2852" s="28"/>
      <c r="N2852" s="28"/>
      <c r="O2852" s="28"/>
      <c r="P2852" s="28"/>
      <c r="Q2852" s="28"/>
      <c r="R2852" s="28"/>
      <c r="S2852" s="28"/>
      <c r="T2852" s="28"/>
      <c r="U2852" s="28"/>
      <c r="V2852" s="28"/>
      <c r="W2852" s="28"/>
      <c r="X2852" s="28"/>
      <c r="Y2852" s="28"/>
      <c r="Z2852" s="28"/>
      <c r="AA2852" s="28"/>
    </row>
    <row r="2853" spans="1:27" x14ac:dyDescent="0.25">
      <c r="B2853" s="23" t="s">
        <v>758</v>
      </c>
    </row>
    <row r="2854" spans="1:27" x14ac:dyDescent="0.25">
      <c r="B2854" t="s">
        <v>869</v>
      </c>
      <c r="C2854" t="s">
        <v>712</v>
      </c>
      <c r="D2854" t="s">
        <v>870</v>
      </c>
      <c r="E2854" s="31">
        <v>4</v>
      </c>
      <c r="F2854" t="s">
        <v>761</v>
      </c>
      <c r="G2854" t="s">
        <v>749</v>
      </c>
      <c r="H2854" s="32">
        <v>32.25</v>
      </c>
      <c r="I2854" t="s">
        <v>750</v>
      </c>
      <c r="J2854" s="33">
        <f>ROUND(E2854/I2852* H2854,5)</f>
        <v>129</v>
      </c>
      <c r="K2854" s="34"/>
    </row>
    <row r="2855" spans="1:27" x14ac:dyDescent="0.25">
      <c r="B2855" t="s">
        <v>871</v>
      </c>
      <c r="C2855" t="s">
        <v>712</v>
      </c>
      <c r="D2855" t="s">
        <v>872</v>
      </c>
      <c r="E2855" s="31">
        <v>4</v>
      </c>
      <c r="F2855" t="s">
        <v>761</v>
      </c>
      <c r="G2855" t="s">
        <v>749</v>
      </c>
      <c r="H2855" s="32">
        <v>27.66</v>
      </c>
      <c r="I2855" t="s">
        <v>750</v>
      </c>
      <c r="J2855" s="33">
        <f>ROUND(E2855/I2852* H2855,5)</f>
        <v>110.64</v>
      </c>
      <c r="K2855" s="34"/>
    </row>
    <row r="2856" spans="1:27" x14ac:dyDescent="0.25">
      <c r="D2856" s="35" t="s">
        <v>764</v>
      </c>
      <c r="E2856" s="34"/>
      <c r="H2856" s="34"/>
      <c r="K2856" s="32">
        <f>SUM(J2854:J2855)</f>
        <v>239.64</v>
      </c>
    </row>
    <row r="2857" spans="1:27" x14ac:dyDescent="0.25">
      <c r="B2857" s="23" t="s">
        <v>747</v>
      </c>
      <c r="E2857" s="34"/>
      <c r="H2857" s="34"/>
      <c r="K2857" s="34"/>
    </row>
    <row r="2858" spans="1:27" x14ac:dyDescent="0.25">
      <c r="B2858" t="s">
        <v>1637</v>
      </c>
      <c r="C2858" t="s">
        <v>46</v>
      </c>
      <c r="D2858" t="s">
        <v>1638</v>
      </c>
      <c r="E2858" s="31">
        <v>1</v>
      </c>
      <c r="G2858" t="s">
        <v>749</v>
      </c>
      <c r="H2858" s="32">
        <v>9593.1</v>
      </c>
      <c r="I2858" t="s">
        <v>750</v>
      </c>
      <c r="J2858" s="33">
        <f>ROUND(E2858* H2858,5)</f>
        <v>9593.1</v>
      </c>
      <c r="K2858" s="34"/>
    </row>
    <row r="2859" spans="1:27" x14ac:dyDescent="0.25">
      <c r="D2859" s="35" t="s">
        <v>751</v>
      </c>
      <c r="E2859" s="34"/>
      <c r="H2859" s="34"/>
      <c r="K2859" s="32">
        <f>SUM(J2858:J2858)</f>
        <v>9593.1</v>
      </c>
    </row>
    <row r="2860" spans="1:27" x14ac:dyDescent="0.25">
      <c r="D2860" s="35" t="s">
        <v>752</v>
      </c>
      <c r="E2860" s="34"/>
      <c r="H2860" s="34"/>
      <c r="K2860" s="36">
        <f>SUM(J2853:J2859)</f>
        <v>9832.74</v>
      </c>
    </row>
    <row r="2861" spans="1:27" x14ac:dyDescent="0.25">
      <c r="D2861" s="35" t="s">
        <v>753</v>
      </c>
      <c r="E2861" s="34"/>
      <c r="H2861" s="34">
        <v>20</v>
      </c>
      <c r="I2861" t="s">
        <v>754</v>
      </c>
      <c r="K2861" s="32">
        <f>ROUND(H2861/100*K2860,5)</f>
        <v>1966.548</v>
      </c>
    </row>
    <row r="2862" spans="1:27" x14ac:dyDescent="0.25">
      <c r="D2862" s="35" t="s">
        <v>755</v>
      </c>
      <c r="E2862" s="34"/>
      <c r="H2862" s="34"/>
      <c r="K2862" s="36">
        <f>SUM(K2860:K2861)</f>
        <v>11799.288</v>
      </c>
    </row>
    <row r="2864" spans="1:27" ht="45" customHeight="1" x14ac:dyDescent="0.25">
      <c r="A2864" s="27" t="s">
        <v>1639</v>
      </c>
      <c r="B2864" s="27" t="s">
        <v>342</v>
      </c>
      <c r="C2864" s="28" t="s">
        <v>46</v>
      </c>
      <c r="D2864" s="7" t="s">
        <v>343</v>
      </c>
      <c r="E2864" s="6"/>
      <c r="F2864" s="6"/>
      <c r="G2864" s="28"/>
      <c r="H2864" s="29" t="s">
        <v>740</v>
      </c>
      <c r="I2864" s="5">
        <v>1</v>
      </c>
      <c r="J2864" s="4"/>
      <c r="K2864" s="30">
        <f>ROUND(K2874,2)</f>
        <v>16270.06</v>
      </c>
      <c r="L2864" s="28"/>
      <c r="M2864" s="28"/>
      <c r="N2864" s="28"/>
      <c r="O2864" s="28"/>
      <c r="P2864" s="28"/>
      <c r="Q2864" s="28"/>
      <c r="R2864" s="28"/>
      <c r="S2864" s="28"/>
      <c r="T2864" s="28"/>
      <c r="U2864" s="28"/>
      <c r="V2864" s="28"/>
      <c r="W2864" s="28"/>
      <c r="X2864" s="28"/>
      <c r="Y2864" s="28"/>
      <c r="Z2864" s="28"/>
      <c r="AA2864" s="28"/>
    </row>
    <row r="2865" spans="1:27" x14ac:dyDescent="0.25">
      <c r="B2865" s="23" t="s">
        <v>758</v>
      </c>
    </row>
    <row r="2866" spans="1:27" x14ac:dyDescent="0.25">
      <c r="B2866" t="s">
        <v>871</v>
      </c>
      <c r="C2866" t="s">
        <v>712</v>
      </c>
      <c r="D2866" t="s">
        <v>872</v>
      </c>
      <c r="E2866" s="31">
        <v>3.5</v>
      </c>
      <c r="F2866" t="s">
        <v>761</v>
      </c>
      <c r="G2866" t="s">
        <v>749</v>
      </c>
      <c r="H2866" s="32">
        <v>27.66</v>
      </c>
      <c r="I2866" t="s">
        <v>750</v>
      </c>
      <c r="J2866" s="33">
        <f>ROUND(E2866/I2864* H2866,5)</f>
        <v>96.81</v>
      </c>
      <c r="K2866" s="34"/>
    </row>
    <row r="2867" spans="1:27" x14ac:dyDescent="0.25">
      <c r="B2867" t="s">
        <v>869</v>
      </c>
      <c r="C2867" t="s">
        <v>712</v>
      </c>
      <c r="D2867" t="s">
        <v>870</v>
      </c>
      <c r="E2867" s="31">
        <v>3.5</v>
      </c>
      <c r="F2867" t="s">
        <v>761</v>
      </c>
      <c r="G2867" t="s">
        <v>749</v>
      </c>
      <c r="H2867" s="32">
        <v>32.25</v>
      </c>
      <c r="I2867" t="s">
        <v>750</v>
      </c>
      <c r="J2867" s="33">
        <f>ROUND(E2867/I2864* H2867,5)</f>
        <v>112.875</v>
      </c>
      <c r="K2867" s="34"/>
    </row>
    <row r="2868" spans="1:27" x14ac:dyDescent="0.25">
      <c r="D2868" s="35" t="s">
        <v>764</v>
      </c>
      <c r="E2868" s="34"/>
      <c r="H2868" s="34"/>
      <c r="K2868" s="32">
        <f>SUM(J2866:J2867)</f>
        <v>209.685</v>
      </c>
    </row>
    <row r="2869" spans="1:27" x14ac:dyDescent="0.25">
      <c r="B2869" s="23" t="s">
        <v>747</v>
      </c>
      <c r="E2869" s="34"/>
      <c r="H2869" s="34"/>
      <c r="K2869" s="34"/>
    </row>
    <row r="2870" spans="1:27" x14ac:dyDescent="0.25">
      <c r="B2870" t="s">
        <v>1640</v>
      </c>
      <c r="C2870" t="s">
        <v>46</v>
      </c>
      <c r="D2870" t="s">
        <v>1641</v>
      </c>
      <c r="E2870" s="31">
        <v>1</v>
      </c>
      <c r="G2870" t="s">
        <v>749</v>
      </c>
      <c r="H2870" s="32">
        <v>13348.7</v>
      </c>
      <c r="I2870" t="s">
        <v>750</v>
      </c>
      <c r="J2870" s="33">
        <f>ROUND(E2870* H2870,5)</f>
        <v>13348.7</v>
      </c>
      <c r="K2870" s="34"/>
    </row>
    <row r="2871" spans="1:27" x14ac:dyDescent="0.25">
      <c r="D2871" s="35" t="s">
        <v>751</v>
      </c>
      <c r="E2871" s="34"/>
      <c r="H2871" s="34"/>
      <c r="K2871" s="32">
        <f>SUM(J2870:J2870)</f>
        <v>13348.7</v>
      </c>
    </row>
    <row r="2872" spans="1:27" x14ac:dyDescent="0.25">
      <c r="D2872" s="35" t="s">
        <v>752</v>
      </c>
      <c r="E2872" s="34"/>
      <c r="H2872" s="34"/>
      <c r="K2872" s="36">
        <f>SUM(J2865:J2871)</f>
        <v>13558.385</v>
      </c>
    </row>
    <row r="2873" spans="1:27" x14ac:dyDescent="0.25">
      <c r="D2873" s="35" t="s">
        <v>753</v>
      </c>
      <c r="E2873" s="34"/>
      <c r="H2873" s="34">
        <v>20</v>
      </c>
      <c r="I2873" t="s">
        <v>754</v>
      </c>
      <c r="K2873" s="32">
        <f>ROUND(H2873/100*K2872,5)</f>
        <v>2711.6770000000001</v>
      </c>
    </row>
    <row r="2874" spans="1:27" x14ac:dyDescent="0.25">
      <c r="D2874" s="35" t="s">
        <v>755</v>
      </c>
      <c r="E2874" s="34"/>
      <c r="H2874" s="34"/>
      <c r="K2874" s="36">
        <f>SUM(K2872:K2873)</f>
        <v>16270.062</v>
      </c>
    </row>
    <row r="2876" spans="1:27" ht="45" customHeight="1" x14ac:dyDescent="0.25">
      <c r="A2876" s="27" t="s">
        <v>1642</v>
      </c>
      <c r="B2876" s="27" t="s">
        <v>344</v>
      </c>
      <c r="C2876" s="28" t="s">
        <v>46</v>
      </c>
      <c r="D2876" s="7" t="s">
        <v>345</v>
      </c>
      <c r="E2876" s="6"/>
      <c r="F2876" s="6"/>
      <c r="G2876" s="28"/>
      <c r="H2876" s="29" t="s">
        <v>740</v>
      </c>
      <c r="I2876" s="5">
        <v>1</v>
      </c>
      <c r="J2876" s="4"/>
      <c r="K2876" s="30">
        <f>ROUND(K2886,2)</f>
        <v>8703.1</v>
      </c>
      <c r="L2876" s="28"/>
      <c r="M2876" s="28"/>
      <c r="N2876" s="28"/>
      <c r="O2876" s="28"/>
      <c r="P2876" s="28"/>
      <c r="Q2876" s="28"/>
      <c r="R2876" s="28"/>
      <c r="S2876" s="28"/>
      <c r="T2876" s="28"/>
      <c r="U2876" s="28"/>
      <c r="V2876" s="28"/>
      <c r="W2876" s="28"/>
      <c r="X2876" s="28"/>
      <c r="Y2876" s="28"/>
      <c r="Z2876" s="28"/>
      <c r="AA2876" s="28"/>
    </row>
    <row r="2877" spans="1:27" x14ac:dyDescent="0.25">
      <c r="B2877" s="23" t="s">
        <v>758</v>
      </c>
    </row>
    <row r="2878" spans="1:27" x14ac:dyDescent="0.25">
      <c r="B2878" t="s">
        <v>869</v>
      </c>
      <c r="C2878" t="s">
        <v>712</v>
      </c>
      <c r="D2878" t="s">
        <v>870</v>
      </c>
      <c r="E2878" s="31">
        <v>3.5</v>
      </c>
      <c r="F2878" t="s">
        <v>761</v>
      </c>
      <c r="G2878" t="s">
        <v>749</v>
      </c>
      <c r="H2878" s="32">
        <v>32.25</v>
      </c>
      <c r="I2878" t="s">
        <v>750</v>
      </c>
      <c r="J2878" s="33">
        <f>ROUND(E2878/I2876* H2878,5)</f>
        <v>112.875</v>
      </c>
      <c r="K2878" s="34"/>
    </row>
    <row r="2879" spans="1:27" x14ac:dyDescent="0.25">
      <c r="B2879" t="s">
        <v>871</v>
      </c>
      <c r="C2879" t="s">
        <v>712</v>
      </c>
      <c r="D2879" t="s">
        <v>872</v>
      </c>
      <c r="E2879" s="31">
        <v>3.5</v>
      </c>
      <c r="F2879" t="s">
        <v>761</v>
      </c>
      <c r="G2879" t="s">
        <v>749</v>
      </c>
      <c r="H2879" s="32">
        <v>27.66</v>
      </c>
      <c r="I2879" t="s">
        <v>750</v>
      </c>
      <c r="J2879" s="33">
        <f>ROUND(E2879/I2876* H2879,5)</f>
        <v>96.81</v>
      </c>
      <c r="K2879" s="34"/>
    </row>
    <row r="2880" spans="1:27" x14ac:dyDescent="0.25">
      <c r="D2880" s="35" t="s">
        <v>764</v>
      </c>
      <c r="E2880" s="34"/>
      <c r="H2880" s="34"/>
      <c r="K2880" s="32">
        <f>SUM(J2878:J2879)</f>
        <v>209.685</v>
      </c>
    </row>
    <row r="2881" spans="1:27" x14ac:dyDescent="0.25">
      <c r="B2881" s="23" t="s">
        <v>747</v>
      </c>
      <c r="E2881" s="34"/>
      <c r="H2881" s="34"/>
      <c r="K2881" s="34"/>
    </row>
    <row r="2882" spans="1:27" x14ac:dyDescent="0.25">
      <c r="B2882" t="s">
        <v>1643</v>
      </c>
      <c r="C2882" t="s">
        <v>46</v>
      </c>
      <c r="D2882" t="s">
        <v>1644</v>
      </c>
      <c r="E2882" s="31">
        <v>1</v>
      </c>
      <c r="G2882" t="s">
        <v>749</v>
      </c>
      <c r="H2882" s="32">
        <v>7042.9</v>
      </c>
      <c r="I2882" t="s">
        <v>750</v>
      </c>
      <c r="J2882" s="33">
        <f>ROUND(E2882* H2882,5)</f>
        <v>7042.9</v>
      </c>
      <c r="K2882" s="34"/>
    </row>
    <row r="2883" spans="1:27" x14ac:dyDescent="0.25">
      <c r="D2883" s="35" t="s">
        <v>751</v>
      </c>
      <c r="E2883" s="34"/>
      <c r="H2883" s="34"/>
      <c r="K2883" s="32">
        <f>SUM(J2882:J2882)</f>
        <v>7042.9</v>
      </c>
    </row>
    <row r="2884" spans="1:27" x14ac:dyDescent="0.25">
      <c r="D2884" s="35" t="s">
        <v>752</v>
      </c>
      <c r="E2884" s="34"/>
      <c r="H2884" s="34"/>
      <c r="K2884" s="36">
        <f>SUM(J2877:J2883)</f>
        <v>7252.585</v>
      </c>
    </row>
    <row r="2885" spans="1:27" x14ac:dyDescent="0.25">
      <c r="D2885" s="35" t="s">
        <v>753</v>
      </c>
      <c r="E2885" s="34"/>
      <c r="H2885" s="34">
        <v>20</v>
      </c>
      <c r="I2885" t="s">
        <v>754</v>
      </c>
      <c r="K2885" s="32">
        <f>ROUND(H2885/100*K2884,5)</f>
        <v>1450.5170000000001</v>
      </c>
    </row>
    <row r="2886" spans="1:27" x14ac:dyDescent="0.25">
      <c r="D2886" s="35" t="s">
        <v>755</v>
      </c>
      <c r="E2886" s="34"/>
      <c r="H2886" s="34"/>
      <c r="K2886" s="36">
        <f>SUM(K2884:K2885)</f>
        <v>8703.1020000000008</v>
      </c>
    </row>
    <row r="2888" spans="1:27" ht="45" customHeight="1" x14ac:dyDescent="0.25">
      <c r="A2888" s="27" t="s">
        <v>1645</v>
      </c>
      <c r="B2888" s="27" t="s">
        <v>346</v>
      </c>
      <c r="C2888" s="28" t="s">
        <v>46</v>
      </c>
      <c r="D2888" s="7" t="s">
        <v>347</v>
      </c>
      <c r="E2888" s="6"/>
      <c r="F2888" s="6"/>
      <c r="G2888" s="28"/>
      <c r="H2888" s="29" t="s">
        <v>740</v>
      </c>
      <c r="I2888" s="5">
        <v>1</v>
      </c>
      <c r="J2888" s="4"/>
      <c r="K2888" s="30">
        <f>ROUND(K2898,2)</f>
        <v>9983.26</v>
      </c>
      <c r="L2888" s="28"/>
      <c r="M2888" s="28"/>
      <c r="N2888" s="28"/>
      <c r="O2888" s="28"/>
      <c r="P2888" s="28"/>
      <c r="Q2888" s="28"/>
      <c r="R2888" s="28"/>
      <c r="S2888" s="28"/>
      <c r="T2888" s="28"/>
      <c r="U2888" s="28"/>
      <c r="V2888" s="28"/>
      <c r="W2888" s="28"/>
      <c r="X2888" s="28"/>
      <c r="Y2888" s="28"/>
      <c r="Z2888" s="28"/>
      <c r="AA2888" s="28"/>
    </row>
    <row r="2889" spans="1:27" x14ac:dyDescent="0.25">
      <c r="B2889" s="23" t="s">
        <v>758</v>
      </c>
    </row>
    <row r="2890" spans="1:27" x14ac:dyDescent="0.25">
      <c r="B2890" t="s">
        <v>869</v>
      </c>
      <c r="C2890" t="s">
        <v>712</v>
      </c>
      <c r="D2890" t="s">
        <v>870</v>
      </c>
      <c r="E2890" s="31">
        <v>3.5</v>
      </c>
      <c r="F2890" t="s">
        <v>761</v>
      </c>
      <c r="G2890" t="s">
        <v>749</v>
      </c>
      <c r="H2890" s="32">
        <v>32.25</v>
      </c>
      <c r="I2890" t="s">
        <v>750</v>
      </c>
      <c r="J2890" s="33">
        <f>ROUND(E2890/I2888* H2890,5)</f>
        <v>112.875</v>
      </c>
      <c r="K2890" s="34"/>
    </row>
    <row r="2891" spans="1:27" x14ac:dyDescent="0.25">
      <c r="B2891" t="s">
        <v>871</v>
      </c>
      <c r="C2891" t="s">
        <v>712</v>
      </c>
      <c r="D2891" t="s">
        <v>872</v>
      </c>
      <c r="E2891" s="31">
        <v>3.5</v>
      </c>
      <c r="F2891" t="s">
        <v>761</v>
      </c>
      <c r="G2891" t="s">
        <v>749</v>
      </c>
      <c r="H2891" s="32">
        <v>27.66</v>
      </c>
      <c r="I2891" t="s">
        <v>750</v>
      </c>
      <c r="J2891" s="33">
        <f>ROUND(E2891/I2888* H2891,5)</f>
        <v>96.81</v>
      </c>
      <c r="K2891" s="34"/>
    </row>
    <row r="2892" spans="1:27" x14ac:dyDescent="0.25">
      <c r="D2892" s="35" t="s">
        <v>764</v>
      </c>
      <c r="E2892" s="34"/>
      <c r="H2892" s="34"/>
      <c r="K2892" s="32">
        <f>SUM(J2890:J2891)</f>
        <v>209.685</v>
      </c>
    </row>
    <row r="2893" spans="1:27" x14ac:dyDescent="0.25">
      <c r="B2893" s="23" t="s">
        <v>747</v>
      </c>
      <c r="E2893" s="34"/>
      <c r="H2893" s="34"/>
      <c r="K2893" s="34"/>
    </row>
    <row r="2894" spans="1:27" x14ac:dyDescent="0.25">
      <c r="B2894" t="s">
        <v>1646</v>
      </c>
      <c r="C2894" t="s">
        <v>46</v>
      </c>
      <c r="D2894" t="s">
        <v>1647</v>
      </c>
      <c r="E2894" s="31">
        <v>1</v>
      </c>
      <c r="G2894" t="s">
        <v>749</v>
      </c>
      <c r="H2894" s="32">
        <v>8109.7</v>
      </c>
      <c r="I2894" t="s">
        <v>750</v>
      </c>
      <c r="J2894" s="33">
        <f>ROUND(E2894* H2894,5)</f>
        <v>8109.7</v>
      </c>
      <c r="K2894" s="34"/>
    </row>
    <row r="2895" spans="1:27" x14ac:dyDescent="0.25">
      <c r="D2895" s="35" t="s">
        <v>751</v>
      </c>
      <c r="E2895" s="34"/>
      <c r="H2895" s="34"/>
      <c r="K2895" s="32">
        <f>SUM(J2894:J2894)</f>
        <v>8109.7</v>
      </c>
    </row>
    <row r="2896" spans="1:27" x14ac:dyDescent="0.25">
      <c r="D2896" s="35" t="s">
        <v>752</v>
      </c>
      <c r="E2896" s="34"/>
      <c r="H2896" s="34"/>
      <c r="K2896" s="36">
        <f>SUM(J2889:J2895)</f>
        <v>8319.3850000000002</v>
      </c>
    </row>
    <row r="2897" spans="1:27" x14ac:dyDescent="0.25">
      <c r="D2897" s="35" t="s">
        <v>753</v>
      </c>
      <c r="E2897" s="34"/>
      <c r="H2897" s="34">
        <v>20</v>
      </c>
      <c r="I2897" t="s">
        <v>754</v>
      </c>
      <c r="K2897" s="32">
        <f>ROUND(H2897/100*K2896,5)</f>
        <v>1663.877</v>
      </c>
    </row>
    <row r="2898" spans="1:27" x14ac:dyDescent="0.25">
      <c r="D2898" s="35" t="s">
        <v>755</v>
      </c>
      <c r="E2898" s="34"/>
      <c r="H2898" s="34"/>
      <c r="K2898" s="36">
        <f>SUM(K2896:K2897)</f>
        <v>9983.2620000000006</v>
      </c>
    </row>
    <row r="2900" spans="1:27" ht="45" customHeight="1" x14ac:dyDescent="0.25">
      <c r="A2900" s="27" t="s">
        <v>1648</v>
      </c>
      <c r="B2900" s="27" t="s">
        <v>348</v>
      </c>
      <c r="C2900" s="28" t="s">
        <v>46</v>
      </c>
      <c r="D2900" s="7" t="s">
        <v>349</v>
      </c>
      <c r="E2900" s="6"/>
      <c r="F2900" s="6"/>
      <c r="G2900" s="28"/>
      <c r="H2900" s="29" t="s">
        <v>740</v>
      </c>
      <c r="I2900" s="5">
        <v>1</v>
      </c>
      <c r="J2900" s="4"/>
      <c r="K2900" s="30">
        <f>ROUND(K2910,2)</f>
        <v>13836.58</v>
      </c>
      <c r="L2900" s="28"/>
      <c r="M2900" s="28"/>
      <c r="N2900" s="28"/>
      <c r="O2900" s="28"/>
      <c r="P2900" s="28"/>
      <c r="Q2900" s="28"/>
      <c r="R2900" s="28"/>
      <c r="S2900" s="28"/>
      <c r="T2900" s="28"/>
      <c r="U2900" s="28"/>
      <c r="V2900" s="28"/>
      <c r="W2900" s="28"/>
      <c r="X2900" s="28"/>
      <c r="Y2900" s="28"/>
      <c r="Z2900" s="28"/>
      <c r="AA2900" s="28"/>
    </row>
    <row r="2901" spans="1:27" x14ac:dyDescent="0.25">
      <c r="B2901" s="23" t="s">
        <v>758</v>
      </c>
    </row>
    <row r="2902" spans="1:27" x14ac:dyDescent="0.25">
      <c r="B2902" t="s">
        <v>869</v>
      </c>
      <c r="C2902" t="s">
        <v>712</v>
      </c>
      <c r="D2902" t="s">
        <v>870</v>
      </c>
      <c r="E2902" s="31">
        <v>3.5</v>
      </c>
      <c r="F2902" t="s">
        <v>761</v>
      </c>
      <c r="G2902" t="s">
        <v>749</v>
      </c>
      <c r="H2902" s="32">
        <v>32.25</v>
      </c>
      <c r="I2902" t="s">
        <v>750</v>
      </c>
      <c r="J2902" s="33">
        <f>ROUND(E2902/I2900* H2902,5)</f>
        <v>112.875</v>
      </c>
      <c r="K2902" s="34"/>
    </row>
    <row r="2903" spans="1:27" x14ac:dyDescent="0.25">
      <c r="B2903" t="s">
        <v>871</v>
      </c>
      <c r="C2903" t="s">
        <v>712</v>
      </c>
      <c r="D2903" t="s">
        <v>872</v>
      </c>
      <c r="E2903" s="31">
        <v>3.5</v>
      </c>
      <c r="F2903" t="s">
        <v>761</v>
      </c>
      <c r="G2903" t="s">
        <v>749</v>
      </c>
      <c r="H2903" s="32">
        <v>27.66</v>
      </c>
      <c r="I2903" t="s">
        <v>750</v>
      </c>
      <c r="J2903" s="33">
        <f>ROUND(E2903/I2900* H2903,5)</f>
        <v>96.81</v>
      </c>
      <c r="K2903" s="34"/>
    </row>
    <row r="2904" spans="1:27" x14ac:dyDescent="0.25">
      <c r="D2904" s="35" t="s">
        <v>764</v>
      </c>
      <c r="E2904" s="34"/>
      <c r="H2904" s="34"/>
      <c r="K2904" s="32">
        <f>SUM(J2902:J2903)</f>
        <v>209.685</v>
      </c>
    </row>
    <row r="2905" spans="1:27" x14ac:dyDescent="0.25">
      <c r="B2905" s="23" t="s">
        <v>747</v>
      </c>
      <c r="E2905" s="34"/>
      <c r="H2905" s="34"/>
      <c r="K2905" s="34"/>
    </row>
    <row r="2906" spans="1:27" x14ac:dyDescent="0.25">
      <c r="B2906" t="s">
        <v>1649</v>
      </c>
      <c r="C2906" t="s">
        <v>46</v>
      </c>
      <c r="D2906" t="s">
        <v>1650</v>
      </c>
      <c r="E2906" s="31">
        <v>1</v>
      </c>
      <c r="G2906" t="s">
        <v>749</v>
      </c>
      <c r="H2906" s="32">
        <v>11320.8</v>
      </c>
      <c r="I2906" t="s">
        <v>750</v>
      </c>
      <c r="J2906" s="33">
        <f>ROUND(E2906* H2906,5)</f>
        <v>11320.8</v>
      </c>
      <c r="K2906" s="34"/>
    </row>
    <row r="2907" spans="1:27" x14ac:dyDescent="0.25">
      <c r="D2907" s="35" t="s">
        <v>751</v>
      </c>
      <c r="E2907" s="34"/>
      <c r="H2907" s="34"/>
      <c r="K2907" s="32">
        <f>SUM(J2906:J2906)</f>
        <v>11320.8</v>
      </c>
    </row>
    <row r="2908" spans="1:27" x14ac:dyDescent="0.25">
      <c r="D2908" s="35" t="s">
        <v>752</v>
      </c>
      <c r="E2908" s="34"/>
      <c r="H2908" s="34"/>
      <c r="K2908" s="36">
        <f>SUM(J2901:J2907)</f>
        <v>11530.484999999999</v>
      </c>
    </row>
    <row r="2909" spans="1:27" x14ac:dyDescent="0.25">
      <c r="D2909" s="35" t="s">
        <v>753</v>
      </c>
      <c r="E2909" s="34"/>
      <c r="H2909" s="34">
        <v>20</v>
      </c>
      <c r="I2909" t="s">
        <v>754</v>
      </c>
      <c r="K2909" s="32">
        <f>ROUND(H2909/100*K2908,5)</f>
        <v>2306.0970000000002</v>
      </c>
    </row>
    <row r="2910" spans="1:27" x14ac:dyDescent="0.25">
      <c r="D2910" s="35" t="s">
        <v>755</v>
      </c>
      <c r="E2910" s="34"/>
      <c r="H2910" s="34"/>
      <c r="K2910" s="36">
        <f>SUM(K2908:K2909)</f>
        <v>13836.581999999999</v>
      </c>
    </row>
    <row r="2912" spans="1:27" ht="45" customHeight="1" x14ac:dyDescent="0.25">
      <c r="A2912" s="27" t="s">
        <v>1651</v>
      </c>
      <c r="B2912" s="27" t="s">
        <v>350</v>
      </c>
      <c r="C2912" s="28" t="s">
        <v>46</v>
      </c>
      <c r="D2912" s="7" t="s">
        <v>351</v>
      </c>
      <c r="E2912" s="6"/>
      <c r="F2912" s="6"/>
      <c r="G2912" s="28"/>
      <c r="H2912" s="29" t="s">
        <v>740</v>
      </c>
      <c r="I2912" s="5">
        <v>1</v>
      </c>
      <c r="J2912" s="4"/>
      <c r="K2912" s="30">
        <f>ROUND(K2922,2)</f>
        <v>11383.66</v>
      </c>
      <c r="L2912" s="28"/>
      <c r="M2912" s="28"/>
      <c r="N2912" s="28"/>
      <c r="O2912" s="28"/>
      <c r="P2912" s="28"/>
      <c r="Q2912" s="28"/>
      <c r="R2912" s="28"/>
      <c r="S2912" s="28"/>
      <c r="T2912" s="28"/>
      <c r="U2912" s="28"/>
      <c r="V2912" s="28"/>
      <c r="W2912" s="28"/>
      <c r="X2912" s="28"/>
      <c r="Y2912" s="28"/>
      <c r="Z2912" s="28"/>
      <c r="AA2912" s="28"/>
    </row>
    <row r="2913" spans="1:27" x14ac:dyDescent="0.25">
      <c r="B2913" s="23" t="s">
        <v>758</v>
      </c>
    </row>
    <row r="2914" spans="1:27" x14ac:dyDescent="0.25">
      <c r="B2914" t="s">
        <v>871</v>
      </c>
      <c r="C2914" t="s">
        <v>712</v>
      </c>
      <c r="D2914" t="s">
        <v>872</v>
      </c>
      <c r="E2914" s="31">
        <v>3.5</v>
      </c>
      <c r="F2914" t="s">
        <v>761</v>
      </c>
      <c r="G2914" t="s">
        <v>749</v>
      </c>
      <c r="H2914" s="32">
        <v>27.66</v>
      </c>
      <c r="I2914" t="s">
        <v>750</v>
      </c>
      <c r="J2914" s="33">
        <f>ROUND(E2914/I2912* H2914,5)</f>
        <v>96.81</v>
      </c>
      <c r="K2914" s="34"/>
    </row>
    <row r="2915" spans="1:27" x14ac:dyDescent="0.25">
      <c r="B2915" t="s">
        <v>869</v>
      </c>
      <c r="C2915" t="s">
        <v>712</v>
      </c>
      <c r="D2915" t="s">
        <v>870</v>
      </c>
      <c r="E2915" s="31">
        <v>3.5</v>
      </c>
      <c r="F2915" t="s">
        <v>761</v>
      </c>
      <c r="G2915" t="s">
        <v>749</v>
      </c>
      <c r="H2915" s="32">
        <v>32.25</v>
      </c>
      <c r="I2915" t="s">
        <v>750</v>
      </c>
      <c r="J2915" s="33">
        <f>ROUND(E2915/I2912* H2915,5)</f>
        <v>112.875</v>
      </c>
      <c r="K2915" s="34"/>
    </row>
    <row r="2916" spans="1:27" x14ac:dyDescent="0.25">
      <c r="D2916" s="35" t="s">
        <v>764</v>
      </c>
      <c r="E2916" s="34"/>
      <c r="H2916" s="34"/>
      <c r="K2916" s="32">
        <f>SUM(J2914:J2915)</f>
        <v>209.685</v>
      </c>
    </row>
    <row r="2917" spans="1:27" x14ac:dyDescent="0.25">
      <c r="B2917" s="23" t="s">
        <v>747</v>
      </c>
      <c r="E2917" s="34"/>
      <c r="H2917" s="34"/>
      <c r="K2917" s="34"/>
    </row>
    <row r="2918" spans="1:27" x14ac:dyDescent="0.25">
      <c r="B2918" t="s">
        <v>1652</v>
      </c>
      <c r="C2918" t="s">
        <v>46</v>
      </c>
      <c r="D2918" t="s">
        <v>1653</v>
      </c>
      <c r="E2918" s="31">
        <v>1</v>
      </c>
      <c r="G2918" t="s">
        <v>749</v>
      </c>
      <c r="H2918" s="32">
        <v>9276.7000000000007</v>
      </c>
      <c r="I2918" t="s">
        <v>750</v>
      </c>
      <c r="J2918" s="33">
        <f>ROUND(E2918* H2918,5)</f>
        <v>9276.7000000000007</v>
      </c>
      <c r="K2918" s="34"/>
    </row>
    <row r="2919" spans="1:27" x14ac:dyDescent="0.25">
      <c r="D2919" s="35" t="s">
        <v>751</v>
      </c>
      <c r="E2919" s="34"/>
      <c r="H2919" s="34"/>
      <c r="K2919" s="32">
        <f>SUM(J2918:J2918)</f>
        <v>9276.7000000000007</v>
      </c>
    </row>
    <row r="2920" spans="1:27" x14ac:dyDescent="0.25">
      <c r="D2920" s="35" t="s">
        <v>752</v>
      </c>
      <c r="E2920" s="34"/>
      <c r="H2920" s="34"/>
      <c r="K2920" s="36">
        <f>SUM(J2913:J2919)</f>
        <v>9486.3850000000002</v>
      </c>
    </row>
    <row r="2921" spans="1:27" x14ac:dyDescent="0.25">
      <c r="D2921" s="35" t="s">
        <v>753</v>
      </c>
      <c r="E2921" s="34"/>
      <c r="H2921" s="34">
        <v>20</v>
      </c>
      <c r="I2921" t="s">
        <v>754</v>
      </c>
      <c r="K2921" s="32">
        <f>ROUND(H2921/100*K2920,5)</f>
        <v>1897.277</v>
      </c>
    </row>
    <row r="2922" spans="1:27" x14ac:dyDescent="0.25">
      <c r="D2922" s="35" t="s">
        <v>755</v>
      </c>
      <c r="E2922" s="34"/>
      <c r="H2922" s="34"/>
      <c r="K2922" s="36">
        <f>SUM(K2920:K2921)</f>
        <v>11383.662</v>
      </c>
    </row>
    <row r="2924" spans="1:27" ht="45" customHeight="1" x14ac:dyDescent="0.25">
      <c r="A2924" s="27" t="s">
        <v>1654</v>
      </c>
      <c r="B2924" s="27" t="s">
        <v>352</v>
      </c>
      <c r="C2924" s="28" t="s">
        <v>46</v>
      </c>
      <c r="D2924" s="7" t="s">
        <v>353</v>
      </c>
      <c r="E2924" s="6"/>
      <c r="F2924" s="6"/>
      <c r="G2924" s="28"/>
      <c r="H2924" s="29" t="s">
        <v>740</v>
      </c>
      <c r="I2924" s="5">
        <v>1</v>
      </c>
      <c r="J2924" s="4"/>
      <c r="K2924" s="30">
        <f>ROUND(K2934,2)</f>
        <v>8515.7800000000007</v>
      </c>
      <c r="L2924" s="28"/>
      <c r="M2924" s="28"/>
      <c r="N2924" s="28"/>
      <c r="O2924" s="28"/>
      <c r="P2924" s="28"/>
      <c r="Q2924" s="28"/>
      <c r="R2924" s="28"/>
      <c r="S2924" s="28"/>
      <c r="T2924" s="28"/>
      <c r="U2924" s="28"/>
      <c r="V2924" s="28"/>
      <c r="W2924" s="28"/>
      <c r="X2924" s="28"/>
      <c r="Y2924" s="28"/>
      <c r="Z2924" s="28"/>
      <c r="AA2924" s="28"/>
    </row>
    <row r="2925" spans="1:27" x14ac:dyDescent="0.25">
      <c r="B2925" s="23" t="s">
        <v>758</v>
      </c>
    </row>
    <row r="2926" spans="1:27" x14ac:dyDescent="0.25">
      <c r="B2926" t="s">
        <v>871</v>
      </c>
      <c r="C2926" t="s">
        <v>712</v>
      </c>
      <c r="D2926" t="s">
        <v>872</v>
      </c>
      <c r="E2926" s="31">
        <v>3.5</v>
      </c>
      <c r="F2926" t="s">
        <v>761</v>
      </c>
      <c r="G2926" t="s">
        <v>749</v>
      </c>
      <c r="H2926" s="32">
        <v>27.66</v>
      </c>
      <c r="I2926" t="s">
        <v>750</v>
      </c>
      <c r="J2926" s="33">
        <f>ROUND(E2926/I2924* H2926,5)</f>
        <v>96.81</v>
      </c>
      <c r="K2926" s="34"/>
    </row>
    <row r="2927" spans="1:27" x14ac:dyDescent="0.25">
      <c r="B2927" t="s">
        <v>869</v>
      </c>
      <c r="C2927" t="s">
        <v>712</v>
      </c>
      <c r="D2927" t="s">
        <v>870</v>
      </c>
      <c r="E2927" s="31">
        <v>3.5</v>
      </c>
      <c r="F2927" t="s">
        <v>761</v>
      </c>
      <c r="G2927" t="s">
        <v>749</v>
      </c>
      <c r="H2927" s="32">
        <v>32.25</v>
      </c>
      <c r="I2927" t="s">
        <v>750</v>
      </c>
      <c r="J2927" s="33">
        <f>ROUND(E2927/I2924* H2927,5)</f>
        <v>112.875</v>
      </c>
      <c r="K2927" s="34"/>
    </row>
    <row r="2928" spans="1:27" x14ac:dyDescent="0.25">
      <c r="D2928" s="35" t="s">
        <v>764</v>
      </c>
      <c r="E2928" s="34"/>
      <c r="H2928" s="34"/>
      <c r="K2928" s="32">
        <f>SUM(J2926:J2927)</f>
        <v>209.685</v>
      </c>
    </row>
    <row r="2929" spans="1:27" x14ac:dyDescent="0.25">
      <c r="B2929" s="23" t="s">
        <v>747</v>
      </c>
      <c r="E2929" s="34"/>
      <c r="H2929" s="34"/>
      <c r="K2929" s="34"/>
    </row>
    <row r="2930" spans="1:27" x14ac:dyDescent="0.25">
      <c r="B2930" t="s">
        <v>1655</v>
      </c>
      <c r="C2930" t="s">
        <v>46</v>
      </c>
      <c r="D2930" t="s">
        <v>1656</v>
      </c>
      <c r="E2930" s="31">
        <v>1</v>
      </c>
      <c r="G2930" t="s">
        <v>749</v>
      </c>
      <c r="H2930" s="32">
        <v>6886.8</v>
      </c>
      <c r="I2930" t="s">
        <v>750</v>
      </c>
      <c r="J2930" s="33">
        <f>ROUND(E2930* H2930,5)</f>
        <v>6886.8</v>
      </c>
      <c r="K2930" s="34"/>
    </row>
    <row r="2931" spans="1:27" x14ac:dyDescent="0.25">
      <c r="D2931" s="35" t="s">
        <v>751</v>
      </c>
      <c r="E2931" s="34"/>
      <c r="H2931" s="34"/>
      <c r="K2931" s="32">
        <f>SUM(J2930:J2930)</f>
        <v>6886.8</v>
      </c>
    </row>
    <row r="2932" spans="1:27" x14ac:dyDescent="0.25">
      <c r="D2932" s="35" t="s">
        <v>752</v>
      </c>
      <c r="E2932" s="34"/>
      <c r="H2932" s="34"/>
      <c r="K2932" s="36">
        <f>SUM(J2925:J2931)</f>
        <v>7096.4850000000006</v>
      </c>
    </row>
    <row r="2933" spans="1:27" x14ac:dyDescent="0.25">
      <c r="D2933" s="35" t="s">
        <v>753</v>
      </c>
      <c r="E2933" s="34"/>
      <c r="H2933" s="34">
        <v>20</v>
      </c>
      <c r="I2933" t="s">
        <v>754</v>
      </c>
      <c r="K2933" s="32">
        <f>ROUND(H2933/100*K2932,5)</f>
        <v>1419.297</v>
      </c>
    </row>
    <row r="2934" spans="1:27" x14ac:dyDescent="0.25">
      <c r="D2934" s="35" t="s">
        <v>755</v>
      </c>
      <c r="E2934" s="34"/>
      <c r="H2934" s="34"/>
      <c r="K2934" s="36">
        <f>SUM(K2932:K2933)</f>
        <v>8515.7820000000011</v>
      </c>
    </row>
    <row r="2936" spans="1:27" ht="45" customHeight="1" x14ac:dyDescent="0.25">
      <c r="A2936" s="27" t="s">
        <v>1657</v>
      </c>
      <c r="B2936" s="27" t="s">
        <v>420</v>
      </c>
      <c r="C2936" s="28" t="s">
        <v>17</v>
      </c>
      <c r="D2936" s="7" t="s">
        <v>421</v>
      </c>
      <c r="E2936" s="6"/>
      <c r="F2936" s="6"/>
      <c r="G2936" s="28"/>
      <c r="H2936" s="29" t="s">
        <v>740</v>
      </c>
      <c r="I2936" s="5">
        <v>1</v>
      </c>
      <c r="J2936" s="4"/>
      <c r="K2936" s="30">
        <f>ROUND(K2949,2)</f>
        <v>16.2</v>
      </c>
      <c r="L2936" s="28"/>
      <c r="M2936" s="28"/>
      <c r="N2936" s="28"/>
      <c r="O2936" s="28"/>
      <c r="P2936" s="28"/>
      <c r="Q2936" s="28"/>
      <c r="R2936" s="28"/>
      <c r="S2936" s="28"/>
      <c r="T2936" s="28"/>
      <c r="U2936" s="28"/>
      <c r="V2936" s="28"/>
      <c r="W2936" s="28"/>
      <c r="X2936" s="28"/>
      <c r="Y2936" s="28"/>
      <c r="Z2936" s="28"/>
      <c r="AA2936" s="28"/>
    </row>
    <row r="2937" spans="1:27" x14ac:dyDescent="0.25">
      <c r="B2937" s="23" t="s">
        <v>758</v>
      </c>
    </row>
    <row r="2938" spans="1:27" x14ac:dyDescent="0.25">
      <c r="B2938" t="s">
        <v>871</v>
      </c>
      <c r="C2938" t="s">
        <v>712</v>
      </c>
      <c r="D2938" t="s">
        <v>872</v>
      </c>
      <c r="E2938" s="31">
        <v>6.6000000000000003E-2</v>
      </c>
      <c r="F2938" t="s">
        <v>761</v>
      </c>
      <c r="G2938" t="s">
        <v>749</v>
      </c>
      <c r="H2938" s="32">
        <v>27.66</v>
      </c>
      <c r="I2938" t="s">
        <v>750</v>
      </c>
      <c r="J2938" s="33">
        <f>ROUND(E2938/I2936* H2938,5)</f>
        <v>1.8255600000000001</v>
      </c>
      <c r="K2938" s="34"/>
    </row>
    <row r="2939" spans="1:27" x14ac:dyDescent="0.25">
      <c r="B2939" t="s">
        <v>869</v>
      </c>
      <c r="C2939" t="s">
        <v>712</v>
      </c>
      <c r="D2939" t="s">
        <v>870</v>
      </c>
      <c r="E2939" s="31">
        <v>6.6000000000000003E-2</v>
      </c>
      <c r="F2939" t="s">
        <v>761</v>
      </c>
      <c r="G2939" t="s">
        <v>749</v>
      </c>
      <c r="H2939" s="32">
        <v>32.25</v>
      </c>
      <c r="I2939" t="s">
        <v>750</v>
      </c>
      <c r="J2939" s="33">
        <f>ROUND(E2939/I2936* H2939,5)</f>
        <v>2.1284999999999998</v>
      </c>
      <c r="K2939" s="34"/>
    </row>
    <row r="2940" spans="1:27" x14ac:dyDescent="0.25">
      <c r="D2940" s="35" t="s">
        <v>764</v>
      </c>
      <c r="E2940" s="34"/>
      <c r="H2940" s="34"/>
      <c r="K2940" s="32">
        <f>SUM(J2938:J2939)</f>
        <v>3.9540600000000001</v>
      </c>
    </row>
    <row r="2941" spans="1:27" x14ac:dyDescent="0.25">
      <c r="B2941" s="23" t="s">
        <v>765</v>
      </c>
      <c r="E2941" s="34"/>
      <c r="H2941" s="34"/>
      <c r="K2941" s="34"/>
    </row>
    <row r="2942" spans="1:27" x14ac:dyDescent="0.25">
      <c r="B2942" t="s">
        <v>1658</v>
      </c>
      <c r="C2942" t="s">
        <v>46</v>
      </c>
      <c r="D2942" t="s">
        <v>1659</v>
      </c>
      <c r="E2942" s="31">
        <v>1</v>
      </c>
      <c r="G2942" t="s">
        <v>749</v>
      </c>
      <c r="H2942" s="32">
        <v>0.43</v>
      </c>
      <c r="I2942" t="s">
        <v>750</v>
      </c>
      <c r="J2942" s="33">
        <f>ROUND(E2942* H2942,5)</f>
        <v>0.43</v>
      </c>
      <c r="K2942" s="34"/>
    </row>
    <row r="2943" spans="1:27" x14ac:dyDescent="0.25">
      <c r="B2943" t="s">
        <v>1660</v>
      </c>
      <c r="C2943" t="s">
        <v>17</v>
      </c>
      <c r="D2943" t="s">
        <v>1661</v>
      </c>
      <c r="E2943" s="31">
        <v>1.02</v>
      </c>
      <c r="G2943" t="s">
        <v>749</v>
      </c>
      <c r="H2943" s="32">
        <v>8.8800000000000008</v>
      </c>
      <c r="I2943" t="s">
        <v>750</v>
      </c>
      <c r="J2943" s="33">
        <f>ROUND(E2943* H2943,5)</f>
        <v>9.0576000000000008</v>
      </c>
      <c r="K2943" s="34"/>
    </row>
    <row r="2944" spans="1:27" x14ac:dyDescent="0.25">
      <c r="D2944" s="35" t="s">
        <v>768</v>
      </c>
      <c r="E2944" s="34"/>
      <c r="H2944" s="34"/>
      <c r="K2944" s="32">
        <f>SUM(J2942:J2943)</f>
        <v>9.4876000000000005</v>
      </c>
    </row>
    <row r="2945" spans="1:27" x14ac:dyDescent="0.25">
      <c r="E2945" s="34"/>
      <c r="H2945" s="34"/>
      <c r="K2945" s="34"/>
    </row>
    <row r="2946" spans="1:27" x14ac:dyDescent="0.25">
      <c r="D2946" s="35" t="s">
        <v>770</v>
      </c>
      <c r="E2946" s="34"/>
      <c r="H2946" s="34">
        <v>1.5</v>
      </c>
      <c r="I2946" t="s">
        <v>754</v>
      </c>
      <c r="J2946">
        <f>ROUND(H2946/100*K2940,5)</f>
        <v>5.9310000000000002E-2</v>
      </c>
      <c r="K2946" s="34"/>
    </row>
    <row r="2947" spans="1:27" x14ac:dyDescent="0.25">
      <c r="D2947" s="35" t="s">
        <v>752</v>
      </c>
      <c r="E2947" s="34"/>
      <c r="H2947" s="34"/>
      <c r="K2947" s="36">
        <f>SUM(J2937:J2946)</f>
        <v>13.500970000000001</v>
      </c>
    </row>
    <row r="2948" spans="1:27" x14ac:dyDescent="0.25">
      <c r="D2948" s="35" t="s">
        <v>753</v>
      </c>
      <c r="E2948" s="34"/>
      <c r="H2948" s="34">
        <v>20</v>
      </c>
      <c r="I2948" t="s">
        <v>754</v>
      </c>
      <c r="K2948" s="32">
        <f>ROUND(H2948/100*K2947,5)</f>
        <v>2.7001900000000001</v>
      </c>
    </row>
    <row r="2949" spans="1:27" x14ac:dyDescent="0.25">
      <c r="D2949" s="35" t="s">
        <v>755</v>
      </c>
      <c r="E2949" s="34"/>
      <c r="H2949" s="34"/>
      <c r="K2949" s="36">
        <f>SUM(K2947:K2948)</f>
        <v>16.201160000000002</v>
      </c>
    </row>
    <row r="2951" spans="1:27" ht="45" customHeight="1" x14ac:dyDescent="0.25">
      <c r="A2951" s="27" t="s">
        <v>1662</v>
      </c>
      <c r="B2951" s="27" t="s">
        <v>372</v>
      </c>
      <c r="C2951" s="28" t="s">
        <v>17</v>
      </c>
      <c r="D2951" s="7" t="s">
        <v>373</v>
      </c>
      <c r="E2951" s="6"/>
      <c r="F2951" s="6"/>
      <c r="G2951" s="28"/>
      <c r="H2951" s="29" t="s">
        <v>740</v>
      </c>
      <c r="I2951" s="5">
        <v>1</v>
      </c>
      <c r="J2951" s="4"/>
      <c r="K2951" s="30">
        <f>ROUND(K2966,2)</f>
        <v>80.11</v>
      </c>
      <c r="L2951" s="28"/>
      <c r="M2951" s="28"/>
      <c r="N2951" s="28"/>
      <c r="O2951" s="28"/>
      <c r="P2951" s="28"/>
      <c r="Q2951" s="28"/>
      <c r="R2951" s="28"/>
      <c r="S2951" s="28"/>
      <c r="T2951" s="28"/>
      <c r="U2951" s="28"/>
      <c r="V2951" s="28"/>
      <c r="W2951" s="28"/>
      <c r="X2951" s="28"/>
      <c r="Y2951" s="28"/>
      <c r="Z2951" s="28"/>
      <c r="AA2951" s="28"/>
    </row>
    <row r="2952" spans="1:27" x14ac:dyDescent="0.25">
      <c r="B2952" s="23" t="s">
        <v>758</v>
      </c>
    </row>
    <row r="2953" spans="1:27" x14ac:dyDescent="0.25">
      <c r="B2953" t="s">
        <v>871</v>
      </c>
      <c r="C2953" t="s">
        <v>712</v>
      </c>
      <c r="D2953" t="s">
        <v>872</v>
      </c>
      <c r="E2953" s="31">
        <v>9.6000000000000002E-2</v>
      </c>
      <c r="F2953" t="s">
        <v>761</v>
      </c>
      <c r="G2953" t="s">
        <v>749</v>
      </c>
      <c r="H2953" s="32">
        <v>27.66</v>
      </c>
      <c r="I2953" t="s">
        <v>750</v>
      </c>
      <c r="J2953" s="33">
        <f>ROUND(E2953/I2951* H2953,5)</f>
        <v>2.6553599999999999</v>
      </c>
      <c r="K2953" s="34"/>
    </row>
    <row r="2954" spans="1:27" x14ac:dyDescent="0.25">
      <c r="B2954" t="s">
        <v>869</v>
      </c>
      <c r="C2954" t="s">
        <v>712</v>
      </c>
      <c r="D2954" t="s">
        <v>870</v>
      </c>
      <c r="E2954" s="31">
        <v>0.20699999999999999</v>
      </c>
      <c r="F2954" t="s">
        <v>761</v>
      </c>
      <c r="G2954" t="s">
        <v>749</v>
      </c>
      <c r="H2954" s="32">
        <v>32.25</v>
      </c>
      <c r="I2954" t="s">
        <v>750</v>
      </c>
      <c r="J2954" s="33">
        <f>ROUND(E2954/I2951* H2954,5)</f>
        <v>6.6757499999999999</v>
      </c>
      <c r="K2954" s="34"/>
    </row>
    <row r="2955" spans="1:27" x14ac:dyDescent="0.25">
      <c r="D2955" s="35" t="s">
        <v>764</v>
      </c>
      <c r="E2955" s="34"/>
      <c r="H2955" s="34"/>
      <c r="K2955" s="32">
        <f>SUM(J2953:J2954)</f>
        <v>9.3311099999999989</v>
      </c>
    </row>
    <row r="2956" spans="1:27" x14ac:dyDescent="0.25">
      <c r="B2956" s="23" t="s">
        <v>765</v>
      </c>
      <c r="E2956" s="34"/>
      <c r="H2956" s="34"/>
      <c r="K2956" s="34"/>
    </row>
    <row r="2957" spans="1:27" ht="405" x14ac:dyDescent="0.25">
      <c r="B2957" t="s">
        <v>1663</v>
      </c>
      <c r="C2957" t="s">
        <v>17</v>
      </c>
      <c r="D2957" s="37" t="s">
        <v>1664</v>
      </c>
      <c r="E2957" s="31">
        <v>1.02</v>
      </c>
      <c r="G2957" t="s">
        <v>749</v>
      </c>
      <c r="H2957" s="32">
        <v>27.19</v>
      </c>
      <c r="I2957" t="s">
        <v>750</v>
      </c>
      <c r="J2957" s="33">
        <f>ROUND(E2957* H2957,5)</f>
        <v>27.733799999999999</v>
      </c>
      <c r="K2957" s="34"/>
    </row>
    <row r="2958" spans="1:27" x14ac:dyDescent="0.25">
      <c r="B2958" t="s">
        <v>1665</v>
      </c>
      <c r="C2958" t="s">
        <v>46</v>
      </c>
      <c r="D2958" t="s">
        <v>1666</v>
      </c>
      <c r="E2958" s="31">
        <v>1</v>
      </c>
      <c r="G2958" t="s">
        <v>749</v>
      </c>
      <c r="H2958" s="32">
        <v>4.26</v>
      </c>
      <c r="I2958" t="s">
        <v>750</v>
      </c>
      <c r="J2958" s="33">
        <f>ROUND(E2958* H2958,5)</f>
        <v>4.26</v>
      </c>
      <c r="K2958" s="34"/>
    </row>
    <row r="2959" spans="1:27" x14ac:dyDescent="0.25">
      <c r="B2959" t="s">
        <v>1667</v>
      </c>
      <c r="C2959" t="s">
        <v>46</v>
      </c>
      <c r="D2959" t="s">
        <v>1668</v>
      </c>
      <c r="E2959" s="31">
        <v>1</v>
      </c>
      <c r="G2959" t="s">
        <v>749</v>
      </c>
      <c r="H2959" s="32">
        <v>12.78</v>
      </c>
      <c r="I2959" t="s">
        <v>750</v>
      </c>
      <c r="J2959" s="33">
        <f>ROUND(E2959* H2959,5)</f>
        <v>12.78</v>
      </c>
      <c r="K2959" s="34"/>
    </row>
    <row r="2960" spans="1:27" ht="165" x14ac:dyDescent="0.25">
      <c r="B2960" t="s">
        <v>1669</v>
      </c>
      <c r="C2960" t="s">
        <v>17</v>
      </c>
      <c r="D2960" s="37" t="s">
        <v>1670</v>
      </c>
      <c r="E2960" s="31">
        <v>1.02</v>
      </c>
      <c r="G2960" t="s">
        <v>749</v>
      </c>
      <c r="H2960" s="32">
        <v>12.27</v>
      </c>
      <c r="I2960" t="s">
        <v>750</v>
      </c>
      <c r="J2960" s="33">
        <f>ROUND(E2960* H2960,5)</f>
        <v>12.5154</v>
      </c>
      <c r="K2960" s="34"/>
    </row>
    <row r="2961" spans="1:27" x14ac:dyDescent="0.25">
      <c r="D2961" s="35" t="s">
        <v>768</v>
      </c>
      <c r="E2961" s="34"/>
      <c r="H2961" s="34"/>
      <c r="K2961" s="32">
        <f>SUM(J2957:J2960)</f>
        <v>57.289200000000001</v>
      </c>
    </row>
    <row r="2962" spans="1:27" x14ac:dyDescent="0.25">
      <c r="E2962" s="34"/>
      <c r="H2962" s="34"/>
      <c r="K2962" s="34"/>
    </row>
    <row r="2963" spans="1:27" x14ac:dyDescent="0.25">
      <c r="D2963" s="35" t="s">
        <v>770</v>
      </c>
      <c r="E2963" s="34"/>
      <c r="H2963" s="34">
        <v>1.5</v>
      </c>
      <c r="I2963" t="s">
        <v>754</v>
      </c>
      <c r="J2963">
        <f>ROUND(H2963/100*K2955,5)</f>
        <v>0.13997000000000001</v>
      </c>
      <c r="K2963" s="34"/>
    </row>
    <row r="2964" spans="1:27" x14ac:dyDescent="0.25">
      <c r="D2964" s="35" t="s">
        <v>752</v>
      </c>
      <c r="E2964" s="34"/>
      <c r="H2964" s="34"/>
      <c r="K2964" s="36">
        <f>SUM(J2952:J2963)</f>
        <v>66.760279999999995</v>
      </c>
    </row>
    <row r="2965" spans="1:27" x14ac:dyDescent="0.25">
      <c r="D2965" s="35" t="s">
        <v>753</v>
      </c>
      <c r="E2965" s="34"/>
      <c r="H2965" s="34">
        <v>20</v>
      </c>
      <c r="I2965" t="s">
        <v>754</v>
      </c>
      <c r="K2965" s="32">
        <f>ROUND(H2965/100*K2964,5)</f>
        <v>13.35206</v>
      </c>
    </row>
    <row r="2966" spans="1:27" x14ac:dyDescent="0.25">
      <c r="D2966" s="35" t="s">
        <v>755</v>
      </c>
      <c r="E2966" s="34"/>
      <c r="H2966" s="34"/>
      <c r="K2966" s="36">
        <f>SUM(K2964:K2965)</f>
        <v>80.112339999999989</v>
      </c>
    </row>
    <row r="2968" spans="1:27" ht="45" customHeight="1" x14ac:dyDescent="0.25">
      <c r="A2968" s="27" t="s">
        <v>1671</v>
      </c>
      <c r="B2968" s="27" t="s">
        <v>374</v>
      </c>
      <c r="C2968" s="28" t="s">
        <v>17</v>
      </c>
      <c r="D2968" s="7" t="s">
        <v>375</v>
      </c>
      <c r="E2968" s="6"/>
      <c r="F2968" s="6"/>
      <c r="G2968" s="28"/>
      <c r="H2968" s="29" t="s">
        <v>740</v>
      </c>
      <c r="I2968" s="5">
        <v>1</v>
      </c>
      <c r="J2968" s="4"/>
      <c r="K2968" s="30">
        <f>ROUND(K2983,2)</f>
        <v>114.54</v>
      </c>
      <c r="L2968" s="28"/>
      <c r="M2968" s="28"/>
      <c r="N2968" s="28"/>
      <c r="O2968" s="28"/>
      <c r="P2968" s="28"/>
      <c r="Q2968" s="28"/>
      <c r="R2968" s="28"/>
      <c r="S2968" s="28"/>
      <c r="T2968" s="28"/>
      <c r="U2968" s="28"/>
      <c r="V2968" s="28"/>
      <c r="W2968" s="28"/>
      <c r="X2968" s="28"/>
      <c r="Y2968" s="28"/>
      <c r="Z2968" s="28"/>
      <c r="AA2968" s="28"/>
    </row>
    <row r="2969" spans="1:27" x14ac:dyDescent="0.25">
      <c r="B2969" s="23" t="s">
        <v>758</v>
      </c>
    </row>
    <row r="2970" spans="1:27" x14ac:dyDescent="0.25">
      <c r="B2970" t="s">
        <v>869</v>
      </c>
      <c r="C2970" t="s">
        <v>712</v>
      </c>
      <c r="D2970" t="s">
        <v>870</v>
      </c>
      <c r="E2970" s="31">
        <v>0.27200000000000002</v>
      </c>
      <c r="F2970" t="s">
        <v>761</v>
      </c>
      <c r="G2970" t="s">
        <v>749</v>
      </c>
      <c r="H2970" s="32">
        <v>32.25</v>
      </c>
      <c r="I2970" t="s">
        <v>750</v>
      </c>
      <c r="J2970" s="33">
        <f>ROUND(E2970/I2968* H2970,5)</f>
        <v>8.7720000000000002</v>
      </c>
      <c r="K2970" s="34"/>
    </row>
    <row r="2971" spans="1:27" x14ac:dyDescent="0.25">
      <c r="B2971" t="s">
        <v>871</v>
      </c>
      <c r="C2971" t="s">
        <v>712</v>
      </c>
      <c r="D2971" t="s">
        <v>872</v>
      </c>
      <c r="E2971" s="31">
        <v>0.124</v>
      </c>
      <c r="F2971" t="s">
        <v>761</v>
      </c>
      <c r="G2971" t="s">
        <v>749</v>
      </c>
      <c r="H2971" s="32">
        <v>27.66</v>
      </c>
      <c r="I2971" t="s">
        <v>750</v>
      </c>
      <c r="J2971" s="33">
        <f>ROUND(E2971/I2968* H2971,5)</f>
        <v>3.42984</v>
      </c>
      <c r="K2971" s="34"/>
    </row>
    <row r="2972" spans="1:27" x14ac:dyDescent="0.25">
      <c r="D2972" s="35" t="s">
        <v>764</v>
      </c>
      <c r="E2972" s="34"/>
      <c r="H2972" s="34"/>
      <c r="K2972" s="32">
        <f>SUM(J2970:J2971)</f>
        <v>12.201840000000001</v>
      </c>
    </row>
    <row r="2973" spans="1:27" x14ac:dyDescent="0.25">
      <c r="B2973" s="23" t="s">
        <v>765</v>
      </c>
      <c r="E2973" s="34"/>
      <c r="H2973" s="34"/>
      <c r="K2973" s="34"/>
    </row>
    <row r="2974" spans="1:27" x14ac:dyDescent="0.25">
      <c r="B2974" t="s">
        <v>1672</v>
      </c>
      <c r="C2974" t="s">
        <v>46</v>
      </c>
      <c r="D2974" t="s">
        <v>1673</v>
      </c>
      <c r="E2974" s="31">
        <v>1</v>
      </c>
      <c r="G2974" t="s">
        <v>749</v>
      </c>
      <c r="H2974" s="32">
        <v>6.07</v>
      </c>
      <c r="I2974" t="s">
        <v>750</v>
      </c>
      <c r="J2974" s="33">
        <f>ROUND(E2974* H2974,5)</f>
        <v>6.07</v>
      </c>
      <c r="K2974" s="34"/>
    </row>
    <row r="2975" spans="1:27" x14ac:dyDescent="0.25">
      <c r="B2975" t="s">
        <v>1674</v>
      </c>
      <c r="C2975" t="s">
        <v>46</v>
      </c>
      <c r="D2975" t="s">
        <v>1675</v>
      </c>
      <c r="E2975" s="31">
        <v>1</v>
      </c>
      <c r="G2975" t="s">
        <v>749</v>
      </c>
      <c r="H2975" s="32">
        <v>20.51</v>
      </c>
      <c r="I2975" t="s">
        <v>750</v>
      </c>
      <c r="J2975" s="33">
        <f>ROUND(E2975* H2975,5)</f>
        <v>20.51</v>
      </c>
      <c r="K2975" s="34"/>
    </row>
    <row r="2976" spans="1:27" ht="375" x14ac:dyDescent="0.25">
      <c r="B2976" t="s">
        <v>1676</v>
      </c>
      <c r="C2976" t="s">
        <v>17</v>
      </c>
      <c r="D2976" s="37" t="s">
        <v>1677</v>
      </c>
      <c r="E2976" s="31">
        <v>1.02</v>
      </c>
      <c r="G2976" t="s">
        <v>749</v>
      </c>
      <c r="H2976" s="32">
        <v>38.64</v>
      </c>
      <c r="I2976" t="s">
        <v>750</v>
      </c>
      <c r="J2976" s="33">
        <f>ROUND(E2976* H2976,5)</f>
        <v>39.412799999999997</v>
      </c>
      <c r="K2976" s="34"/>
    </row>
    <row r="2977" spans="1:27" ht="165" x14ac:dyDescent="0.25">
      <c r="B2977" t="s">
        <v>1678</v>
      </c>
      <c r="C2977" t="s">
        <v>17</v>
      </c>
      <c r="D2977" s="37" t="s">
        <v>1679</v>
      </c>
      <c r="E2977" s="31">
        <v>1.02</v>
      </c>
      <c r="G2977" t="s">
        <v>749</v>
      </c>
      <c r="H2977" s="32">
        <v>16.739999999999998</v>
      </c>
      <c r="I2977" t="s">
        <v>750</v>
      </c>
      <c r="J2977" s="33">
        <f>ROUND(E2977* H2977,5)</f>
        <v>17.0748</v>
      </c>
      <c r="K2977" s="34"/>
    </row>
    <row r="2978" spans="1:27" x14ac:dyDescent="0.25">
      <c r="D2978" s="35" t="s">
        <v>768</v>
      </c>
      <c r="E2978" s="34"/>
      <c r="H2978" s="34"/>
      <c r="K2978" s="32">
        <f>SUM(J2974:J2977)</f>
        <v>83.067599999999999</v>
      </c>
    </row>
    <row r="2979" spans="1:27" x14ac:dyDescent="0.25">
      <c r="E2979" s="34"/>
      <c r="H2979" s="34"/>
      <c r="K2979" s="34"/>
    </row>
    <row r="2980" spans="1:27" x14ac:dyDescent="0.25">
      <c r="D2980" s="35" t="s">
        <v>770</v>
      </c>
      <c r="E2980" s="34"/>
      <c r="H2980" s="34">
        <v>1.5</v>
      </c>
      <c r="I2980" t="s">
        <v>754</v>
      </c>
      <c r="J2980">
        <f>ROUND(H2980/100*K2972,5)</f>
        <v>0.18303</v>
      </c>
      <c r="K2980" s="34"/>
    </row>
    <row r="2981" spans="1:27" x14ac:dyDescent="0.25">
      <c r="D2981" s="35" t="s">
        <v>752</v>
      </c>
      <c r="E2981" s="34"/>
      <c r="H2981" s="34"/>
      <c r="K2981" s="36">
        <f>SUM(J2969:J2980)</f>
        <v>95.452469999999991</v>
      </c>
    </row>
    <row r="2982" spans="1:27" x14ac:dyDescent="0.25">
      <c r="D2982" s="35" t="s">
        <v>753</v>
      </c>
      <c r="E2982" s="34"/>
      <c r="H2982" s="34">
        <v>20</v>
      </c>
      <c r="I2982" t="s">
        <v>754</v>
      </c>
      <c r="K2982" s="32">
        <f>ROUND(H2982/100*K2981,5)</f>
        <v>19.090489999999999</v>
      </c>
    </row>
    <row r="2983" spans="1:27" x14ac:dyDescent="0.25">
      <c r="D2983" s="35" t="s">
        <v>755</v>
      </c>
      <c r="E2983" s="34"/>
      <c r="H2983" s="34"/>
      <c r="K2983" s="36">
        <f>SUM(K2981:K2982)</f>
        <v>114.54295999999999</v>
      </c>
    </row>
    <row r="2985" spans="1:27" ht="45" customHeight="1" x14ac:dyDescent="0.25">
      <c r="A2985" s="27" t="s">
        <v>1680</v>
      </c>
      <c r="B2985" s="27" t="s">
        <v>376</v>
      </c>
      <c r="C2985" s="28" t="s">
        <v>17</v>
      </c>
      <c r="D2985" s="7" t="s">
        <v>377</v>
      </c>
      <c r="E2985" s="6"/>
      <c r="F2985" s="6"/>
      <c r="G2985" s="28"/>
      <c r="H2985" s="29" t="s">
        <v>740</v>
      </c>
      <c r="I2985" s="5">
        <v>1</v>
      </c>
      <c r="J2985" s="4"/>
      <c r="K2985" s="30">
        <f>ROUND(K3000,2)</f>
        <v>199.57</v>
      </c>
      <c r="L2985" s="28"/>
      <c r="M2985" s="28"/>
      <c r="N2985" s="28"/>
      <c r="O2985" s="28"/>
      <c r="P2985" s="28"/>
      <c r="Q2985" s="28"/>
      <c r="R2985" s="28"/>
      <c r="S2985" s="28"/>
      <c r="T2985" s="28"/>
      <c r="U2985" s="28"/>
      <c r="V2985" s="28"/>
      <c r="W2985" s="28"/>
      <c r="X2985" s="28"/>
      <c r="Y2985" s="28"/>
      <c r="Z2985" s="28"/>
      <c r="AA2985" s="28"/>
    </row>
    <row r="2986" spans="1:27" x14ac:dyDescent="0.25">
      <c r="B2986" s="23" t="s">
        <v>758</v>
      </c>
    </row>
    <row r="2987" spans="1:27" x14ac:dyDescent="0.25">
      <c r="B2987" t="s">
        <v>869</v>
      </c>
      <c r="C2987" t="s">
        <v>712</v>
      </c>
      <c r="D2987" t="s">
        <v>870</v>
      </c>
      <c r="E2987" s="31">
        <v>0.27200000000000002</v>
      </c>
      <c r="F2987" t="s">
        <v>761</v>
      </c>
      <c r="G2987" t="s">
        <v>749</v>
      </c>
      <c r="H2987" s="32">
        <v>32.25</v>
      </c>
      <c r="I2987" t="s">
        <v>750</v>
      </c>
      <c r="J2987" s="33">
        <f>ROUND(E2987/I2985* H2987,5)</f>
        <v>8.7720000000000002</v>
      </c>
      <c r="K2987" s="34"/>
    </row>
    <row r="2988" spans="1:27" x14ac:dyDescent="0.25">
      <c r="B2988" t="s">
        <v>871</v>
      </c>
      <c r="C2988" t="s">
        <v>712</v>
      </c>
      <c r="D2988" t="s">
        <v>872</v>
      </c>
      <c r="E2988" s="31">
        <v>0.124</v>
      </c>
      <c r="F2988" t="s">
        <v>761</v>
      </c>
      <c r="G2988" t="s">
        <v>749</v>
      </c>
      <c r="H2988" s="32">
        <v>27.66</v>
      </c>
      <c r="I2988" t="s">
        <v>750</v>
      </c>
      <c r="J2988" s="33">
        <f>ROUND(E2988/I2985* H2988,5)</f>
        <v>3.42984</v>
      </c>
      <c r="K2988" s="34"/>
    </row>
    <row r="2989" spans="1:27" x14ac:dyDescent="0.25">
      <c r="D2989" s="35" t="s">
        <v>764</v>
      </c>
      <c r="E2989" s="34"/>
      <c r="H2989" s="34"/>
      <c r="K2989" s="32">
        <f>SUM(J2987:J2988)</f>
        <v>12.201840000000001</v>
      </c>
    </row>
    <row r="2990" spans="1:27" x14ac:dyDescent="0.25">
      <c r="B2990" s="23" t="s">
        <v>765</v>
      </c>
      <c r="E2990" s="34"/>
      <c r="H2990" s="34"/>
      <c r="K2990" s="34"/>
    </row>
    <row r="2991" spans="1:27" ht="135" x14ac:dyDescent="0.25">
      <c r="B2991" t="s">
        <v>1681</v>
      </c>
      <c r="C2991" t="s">
        <v>17</v>
      </c>
      <c r="D2991" s="37" t="s">
        <v>1682</v>
      </c>
      <c r="E2991" s="31">
        <v>1.02</v>
      </c>
      <c r="G2991" t="s">
        <v>749</v>
      </c>
      <c r="H2991" s="32">
        <v>36.9</v>
      </c>
      <c r="I2991" t="s">
        <v>750</v>
      </c>
      <c r="J2991" s="33">
        <f>ROUND(E2991* H2991,5)</f>
        <v>37.637999999999998</v>
      </c>
      <c r="K2991" s="34"/>
    </row>
    <row r="2992" spans="1:27" x14ac:dyDescent="0.25">
      <c r="B2992" t="s">
        <v>1683</v>
      </c>
      <c r="C2992" t="s">
        <v>46</v>
      </c>
      <c r="D2992" t="s">
        <v>1684</v>
      </c>
      <c r="E2992" s="31">
        <v>1</v>
      </c>
      <c r="G2992" t="s">
        <v>749</v>
      </c>
      <c r="H2992" s="32">
        <v>9.58</v>
      </c>
      <c r="I2992" t="s">
        <v>750</v>
      </c>
      <c r="J2992" s="33">
        <f>ROUND(E2992* H2992,5)</f>
        <v>9.58</v>
      </c>
      <c r="K2992" s="34"/>
    </row>
    <row r="2993" spans="1:27" x14ac:dyDescent="0.25">
      <c r="B2993" t="s">
        <v>1685</v>
      </c>
      <c r="C2993" t="s">
        <v>46</v>
      </c>
      <c r="D2993" t="s">
        <v>1686</v>
      </c>
      <c r="E2993" s="31">
        <v>1</v>
      </c>
      <c r="G2993" t="s">
        <v>749</v>
      </c>
      <c r="H2993" s="32">
        <v>41.25</v>
      </c>
      <c r="I2993" t="s">
        <v>750</v>
      </c>
      <c r="J2993" s="33">
        <f>ROUND(E2993* H2993,5)</f>
        <v>41.25</v>
      </c>
      <c r="K2993" s="34"/>
    </row>
    <row r="2994" spans="1:27" ht="375" x14ac:dyDescent="0.25">
      <c r="B2994" t="s">
        <v>1687</v>
      </c>
      <c r="C2994" t="s">
        <v>17</v>
      </c>
      <c r="D2994" s="37" t="s">
        <v>1688</v>
      </c>
      <c r="E2994" s="31">
        <v>1.02</v>
      </c>
      <c r="G2994" t="s">
        <v>749</v>
      </c>
      <c r="H2994" s="32">
        <v>64.17</v>
      </c>
      <c r="I2994" t="s">
        <v>750</v>
      </c>
      <c r="J2994" s="33">
        <f>ROUND(E2994* H2994,5)</f>
        <v>65.453400000000002</v>
      </c>
      <c r="K2994" s="34"/>
    </row>
    <row r="2995" spans="1:27" x14ac:dyDescent="0.25">
      <c r="D2995" s="35" t="s">
        <v>768</v>
      </c>
      <c r="E2995" s="34"/>
      <c r="H2995" s="34"/>
      <c r="K2995" s="32">
        <f>SUM(J2991:J2994)</f>
        <v>153.92140000000001</v>
      </c>
    </row>
    <row r="2996" spans="1:27" x14ac:dyDescent="0.25">
      <c r="E2996" s="34"/>
      <c r="H2996" s="34"/>
      <c r="K2996" s="34"/>
    </row>
    <row r="2997" spans="1:27" x14ac:dyDescent="0.25">
      <c r="D2997" s="35" t="s">
        <v>770</v>
      </c>
      <c r="E2997" s="34"/>
      <c r="H2997" s="34">
        <v>1.5</v>
      </c>
      <c r="I2997" t="s">
        <v>754</v>
      </c>
      <c r="J2997">
        <f>ROUND(H2997/100*K2989,5)</f>
        <v>0.18303</v>
      </c>
      <c r="K2997" s="34"/>
    </row>
    <row r="2998" spans="1:27" x14ac:dyDescent="0.25">
      <c r="D2998" s="35" t="s">
        <v>752</v>
      </c>
      <c r="E2998" s="34"/>
      <c r="H2998" s="34"/>
      <c r="K2998" s="36">
        <f>SUM(J2986:J2997)</f>
        <v>166.30627000000001</v>
      </c>
    </row>
    <row r="2999" spans="1:27" x14ac:dyDescent="0.25">
      <c r="D2999" s="35" t="s">
        <v>753</v>
      </c>
      <c r="E2999" s="34"/>
      <c r="H2999" s="34">
        <v>20</v>
      </c>
      <c r="I2999" t="s">
        <v>754</v>
      </c>
      <c r="K2999" s="32">
        <f>ROUND(H2999/100*K2998,5)</f>
        <v>33.261249999999997</v>
      </c>
    </row>
    <row r="3000" spans="1:27" x14ac:dyDescent="0.25">
      <c r="D3000" s="35" t="s">
        <v>755</v>
      </c>
      <c r="E3000" s="34"/>
      <c r="H3000" s="34"/>
      <c r="K3000" s="36">
        <f>SUM(K2998:K2999)</f>
        <v>199.56752</v>
      </c>
    </row>
    <row r="3002" spans="1:27" ht="45" customHeight="1" x14ac:dyDescent="0.25">
      <c r="A3002" s="27" t="s">
        <v>1689</v>
      </c>
      <c r="B3002" s="27" t="s">
        <v>360</v>
      </c>
      <c r="C3002" s="28" t="s">
        <v>17</v>
      </c>
      <c r="D3002" s="7" t="s">
        <v>361</v>
      </c>
      <c r="E3002" s="6"/>
      <c r="F3002" s="6"/>
      <c r="G3002" s="28"/>
      <c r="H3002" s="29" t="s">
        <v>740</v>
      </c>
      <c r="I3002" s="5">
        <v>1</v>
      </c>
      <c r="J3002" s="4"/>
      <c r="K3002" s="30">
        <f>ROUND(K3014,2)</f>
        <v>2.19</v>
      </c>
      <c r="L3002" s="28"/>
      <c r="M3002" s="28"/>
      <c r="N3002" s="28"/>
      <c r="O3002" s="28"/>
      <c r="P3002" s="28"/>
      <c r="Q3002" s="28"/>
      <c r="R3002" s="28"/>
      <c r="S3002" s="28"/>
      <c r="T3002" s="28"/>
      <c r="U3002" s="28"/>
      <c r="V3002" s="28"/>
      <c r="W3002" s="28"/>
      <c r="X3002" s="28"/>
      <c r="Y3002" s="28"/>
      <c r="Z3002" s="28"/>
      <c r="AA3002" s="28"/>
    </row>
    <row r="3003" spans="1:27" x14ac:dyDescent="0.25">
      <c r="B3003" s="23" t="s">
        <v>758</v>
      </c>
    </row>
    <row r="3004" spans="1:27" x14ac:dyDescent="0.25">
      <c r="B3004" t="s">
        <v>869</v>
      </c>
      <c r="C3004" t="s">
        <v>712</v>
      </c>
      <c r="D3004" t="s">
        <v>870</v>
      </c>
      <c r="E3004" s="31">
        <v>1.2E-2</v>
      </c>
      <c r="F3004" t="s">
        <v>761</v>
      </c>
      <c r="G3004" t="s">
        <v>749</v>
      </c>
      <c r="H3004" s="32">
        <v>32.25</v>
      </c>
      <c r="I3004" t="s">
        <v>750</v>
      </c>
      <c r="J3004" s="33">
        <f>ROUND(E3004/I3002* H3004,5)</f>
        <v>0.38700000000000001</v>
      </c>
      <c r="K3004" s="34"/>
    </row>
    <row r="3005" spans="1:27" x14ac:dyDescent="0.25">
      <c r="B3005" t="s">
        <v>871</v>
      </c>
      <c r="C3005" t="s">
        <v>712</v>
      </c>
      <c r="D3005" t="s">
        <v>872</v>
      </c>
      <c r="E3005" s="31">
        <v>1.2E-2</v>
      </c>
      <c r="F3005" t="s">
        <v>761</v>
      </c>
      <c r="G3005" t="s">
        <v>749</v>
      </c>
      <c r="H3005" s="32">
        <v>27.66</v>
      </c>
      <c r="I3005" t="s">
        <v>750</v>
      </c>
      <c r="J3005" s="33">
        <f>ROUND(E3005/I3002* H3005,5)</f>
        <v>0.33191999999999999</v>
      </c>
      <c r="K3005" s="34"/>
    </row>
    <row r="3006" spans="1:27" x14ac:dyDescent="0.25">
      <c r="D3006" s="35" t="s">
        <v>764</v>
      </c>
      <c r="E3006" s="34"/>
      <c r="H3006" s="34"/>
      <c r="K3006" s="32">
        <f>SUM(J3004:J3005)</f>
        <v>0.71892</v>
      </c>
    </row>
    <row r="3007" spans="1:27" x14ac:dyDescent="0.25">
      <c r="B3007" s="23" t="s">
        <v>765</v>
      </c>
      <c r="E3007" s="34"/>
      <c r="H3007" s="34"/>
      <c r="K3007" s="34"/>
    </row>
    <row r="3008" spans="1:27" x14ac:dyDescent="0.25">
      <c r="B3008" t="s">
        <v>1690</v>
      </c>
      <c r="C3008" t="s">
        <v>17</v>
      </c>
      <c r="D3008" t="s">
        <v>1691</v>
      </c>
      <c r="E3008" s="31">
        <v>1.02</v>
      </c>
      <c r="G3008" t="s">
        <v>749</v>
      </c>
      <c r="H3008" s="32">
        <v>1.07</v>
      </c>
      <c r="I3008" t="s">
        <v>750</v>
      </c>
      <c r="J3008" s="33">
        <f>ROUND(E3008* H3008,5)</f>
        <v>1.0913999999999999</v>
      </c>
      <c r="K3008" s="34"/>
    </row>
    <row r="3009" spans="1:27" x14ac:dyDescent="0.25">
      <c r="D3009" s="35" t="s">
        <v>768</v>
      </c>
      <c r="E3009" s="34"/>
      <c r="H3009" s="34"/>
      <c r="K3009" s="32">
        <f>SUM(J3008:J3008)</f>
        <v>1.0913999999999999</v>
      </c>
    </row>
    <row r="3010" spans="1:27" x14ac:dyDescent="0.25">
      <c r="E3010" s="34"/>
      <c r="H3010" s="34"/>
      <c r="K3010" s="34"/>
    </row>
    <row r="3011" spans="1:27" x14ac:dyDescent="0.25">
      <c r="D3011" s="35" t="s">
        <v>770</v>
      </c>
      <c r="E3011" s="34"/>
      <c r="H3011" s="34">
        <v>1.5</v>
      </c>
      <c r="I3011" t="s">
        <v>754</v>
      </c>
      <c r="J3011">
        <f>ROUND(H3011/100*K3006,5)</f>
        <v>1.078E-2</v>
      </c>
      <c r="K3011" s="34"/>
    </row>
    <row r="3012" spans="1:27" x14ac:dyDescent="0.25">
      <c r="D3012" s="35" t="s">
        <v>752</v>
      </c>
      <c r="E3012" s="34"/>
      <c r="H3012" s="34"/>
      <c r="K3012" s="36">
        <f>SUM(J3003:J3011)</f>
        <v>1.8210999999999999</v>
      </c>
    </row>
    <row r="3013" spans="1:27" x14ac:dyDescent="0.25">
      <c r="D3013" s="35" t="s">
        <v>753</v>
      </c>
      <c r="E3013" s="34"/>
      <c r="H3013" s="34">
        <v>20</v>
      </c>
      <c r="I3013" t="s">
        <v>754</v>
      </c>
      <c r="K3013" s="32">
        <f>ROUND(H3013/100*K3012,5)</f>
        <v>0.36421999999999999</v>
      </c>
    </row>
    <row r="3014" spans="1:27" x14ac:dyDescent="0.25">
      <c r="D3014" s="35" t="s">
        <v>755</v>
      </c>
      <c r="E3014" s="34"/>
      <c r="H3014" s="34"/>
      <c r="K3014" s="36">
        <f>SUM(K3012:K3013)</f>
        <v>2.1853199999999999</v>
      </c>
    </row>
    <row r="3016" spans="1:27" ht="45" customHeight="1" x14ac:dyDescent="0.25">
      <c r="A3016" s="27" t="s">
        <v>1692</v>
      </c>
      <c r="B3016" s="27" t="s">
        <v>362</v>
      </c>
      <c r="C3016" s="28" t="s">
        <v>17</v>
      </c>
      <c r="D3016" s="7" t="s">
        <v>363</v>
      </c>
      <c r="E3016" s="6"/>
      <c r="F3016" s="6"/>
      <c r="G3016" s="28"/>
      <c r="H3016" s="29" t="s">
        <v>740</v>
      </c>
      <c r="I3016" s="5">
        <v>1</v>
      </c>
      <c r="J3016" s="4"/>
      <c r="K3016" s="30">
        <f>ROUND(K3028,2)</f>
        <v>4.04</v>
      </c>
      <c r="L3016" s="28"/>
      <c r="M3016" s="28"/>
      <c r="N3016" s="28"/>
      <c r="O3016" s="28"/>
      <c r="P3016" s="28"/>
      <c r="Q3016" s="28"/>
      <c r="R3016" s="28"/>
      <c r="S3016" s="28"/>
      <c r="T3016" s="28"/>
      <c r="U3016" s="28"/>
      <c r="V3016" s="28"/>
      <c r="W3016" s="28"/>
      <c r="X3016" s="28"/>
      <c r="Y3016" s="28"/>
      <c r="Z3016" s="28"/>
      <c r="AA3016" s="28"/>
    </row>
    <row r="3017" spans="1:27" x14ac:dyDescent="0.25">
      <c r="B3017" s="23" t="s">
        <v>758</v>
      </c>
    </row>
    <row r="3018" spans="1:27" x14ac:dyDescent="0.25">
      <c r="B3018" t="s">
        <v>869</v>
      </c>
      <c r="C3018" t="s">
        <v>712</v>
      </c>
      <c r="D3018" t="s">
        <v>870</v>
      </c>
      <c r="E3018" s="31">
        <v>3.2000000000000001E-2</v>
      </c>
      <c r="F3018" t="s">
        <v>761</v>
      </c>
      <c r="G3018" t="s">
        <v>749</v>
      </c>
      <c r="H3018" s="32">
        <v>32.25</v>
      </c>
      <c r="I3018" t="s">
        <v>750</v>
      </c>
      <c r="J3018" s="33">
        <f>ROUND(E3018/I3016* H3018,5)</f>
        <v>1.032</v>
      </c>
      <c r="K3018" s="34"/>
    </row>
    <row r="3019" spans="1:27" x14ac:dyDescent="0.25">
      <c r="B3019" t="s">
        <v>871</v>
      </c>
      <c r="C3019" t="s">
        <v>712</v>
      </c>
      <c r="D3019" t="s">
        <v>872</v>
      </c>
      <c r="E3019" s="31">
        <v>3.2000000000000001E-2</v>
      </c>
      <c r="F3019" t="s">
        <v>761</v>
      </c>
      <c r="G3019" t="s">
        <v>749</v>
      </c>
      <c r="H3019" s="32">
        <v>27.66</v>
      </c>
      <c r="I3019" t="s">
        <v>750</v>
      </c>
      <c r="J3019" s="33">
        <f>ROUND(E3019/I3016* H3019,5)</f>
        <v>0.88512000000000002</v>
      </c>
      <c r="K3019" s="34"/>
    </row>
    <row r="3020" spans="1:27" x14ac:dyDescent="0.25">
      <c r="D3020" s="35" t="s">
        <v>764</v>
      </c>
      <c r="E3020" s="34"/>
      <c r="H3020" s="34"/>
      <c r="K3020" s="32">
        <f>SUM(J3018:J3019)</f>
        <v>1.9171200000000002</v>
      </c>
    </row>
    <row r="3021" spans="1:27" x14ac:dyDescent="0.25">
      <c r="B3021" s="23" t="s">
        <v>765</v>
      </c>
      <c r="E3021" s="34"/>
      <c r="H3021" s="34"/>
      <c r="K3021" s="34"/>
    </row>
    <row r="3022" spans="1:27" x14ac:dyDescent="0.25">
      <c r="B3022" t="s">
        <v>1693</v>
      </c>
      <c r="C3022" t="s">
        <v>17</v>
      </c>
      <c r="D3022" t="s">
        <v>1694</v>
      </c>
      <c r="E3022" s="31">
        <v>1.02</v>
      </c>
      <c r="G3022" t="s">
        <v>749</v>
      </c>
      <c r="H3022" s="32">
        <v>1.39</v>
      </c>
      <c r="I3022" t="s">
        <v>750</v>
      </c>
      <c r="J3022" s="33">
        <f>ROUND(E3022* H3022,5)</f>
        <v>1.4177999999999999</v>
      </c>
      <c r="K3022" s="34"/>
    </row>
    <row r="3023" spans="1:27" x14ac:dyDescent="0.25">
      <c r="D3023" s="35" t="s">
        <v>768</v>
      </c>
      <c r="E3023" s="34"/>
      <c r="H3023" s="34"/>
      <c r="K3023" s="32">
        <f>SUM(J3022:J3022)</f>
        <v>1.4177999999999999</v>
      </c>
    </row>
    <row r="3024" spans="1:27" x14ac:dyDescent="0.25">
      <c r="E3024" s="34"/>
      <c r="H3024" s="34"/>
      <c r="K3024" s="34"/>
    </row>
    <row r="3025" spans="1:27" x14ac:dyDescent="0.25">
      <c r="D3025" s="35" t="s">
        <v>770</v>
      </c>
      <c r="E3025" s="34"/>
      <c r="H3025" s="34">
        <v>1.5</v>
      </c>
      <c r="I3025" t="s">
        <v>754</v>
      </c>
      <c r="J3025">
        <f>ROUND(H3025/100*K3020,5)</f>
        <v>2.8760000000000001E-2</v>
      </c>
      <c r="K3025" s="34"/>
    </row>
    <row r="3026" spans="1:27" x14ac:dyDescent="0.25">
      <c r="D3026" s="35" t="s">
        <v>752</v>
      </c>
      <c r="E3026" s="34"/>
      <c r="H3026" s="34"/>
      <c r="K3026" s="36">
        <f>SUM(J3017:J3025)</f>
        <v>3.3636800000000004</v>
      </c>
    </row>
    <row r="3027" spans="1:27" x14ac:dyDescent="0.25">
      <c r="D3027" s="35" t="s">
        <v>753</v>
      </c>
      <c r="E3027" s="34"/>
      <c r="H3027" s="34">
        <v>20</v>
      </c>
      <c r="I3027" t="s">
        <v>754</v>
      </c>
      <c r="K3027" s="32">
        <f>ROUND(H3027/100*K3026,5)</f>
        <v>0.67274</v>
      </c>
    </row>
    <row r="3028" spans="1:27" x14ac:dyDescent="0.25">
      <c r="D3028" s="35" t="s">
        <v>755</v>
      </c>
      <c r="E3028" s="34"/>
      <c r="H3028" s="34"/>
      <c r="K3028" s="36">
        <f>SUM(K3026:K3027)</f>
        <v>4.0364200000000006</v>
      </c>
    </row>
    <row r="3030" spans="1:27" ht="45" customHeight="1" x14ac:dyDescent="0.25">
      <c r="A3030" s="27" t="s">
        <v>1695</v>
      </c>
      <c r="B3030" s="27" t="s">
        <v>364</v>
      </c>
      <c r="C3030" s="28" t="s">
        <v>17</v>
      </c>
      <c r="D3030" s="7" t="s">
        <v>365</v>
      </c>
      <c r="E3030" s="6"/>
      <c r="F3030" s="6"/>
      <c r="G3030" s="28"/>
      <c r="H3030" s="29" t="s">
        <v>740</v>
      </c>
      <c r="I3030" s="5">
        <v>1</v>
      </c>
      <c r="J3030" s="4"/>
      <c r="K3030" s="30">
        <f>ROUND(K3042,2)</f>
        <v>4.97</v>
      </c>
      <c r="L3030" s="28"/>
      <c r="M3030" s="28"/>
      <c r="N3030" s="28"/>
      <c r="O3030" s="28"/>
      <c r="P3030" s="28"/>
      <c r="Q3030" s="28"/>
      <c r="R3030" s="28"/>
      <c r="S3030" s="28"/>
      <c r="T3030" s="28"/>
      <c r="U3030" s="28"/>
      <c r="V3030" s="28"/>
      <c r="W3030" s="28"/>
      <c r="X3030" s="28"/>
      <c r="Y3030" s="28"/>
      <c r="Z3030" s="28"/>
      <c r="AA3030" s="28"/>
    </row>
    <row r="3031" spans="1:27" x14ac:dyDescent="0.25">
      <c r="B3031" s="23" t="s">
        <v>758</v>
      </c>
    </row>
    <row r="3032" spans="1:27" x14ac:dyDescent="0.25">
      <c r="B3032" t="s">
        <v>871</v>
      </c>
      <c r="C3032" t="s">
        <v>712</v>
      </c>
      <c r="D3032" t="s">
        <v>872</v>
      </c>
      <c r="E3032" s="31">
        <v>3.2000000000000001E-2</v>
      </c>
      <c r="F3032" t="s">
        <v>761</v>
      </c>
      <c r="G3032" t="s">
        <v>749</v>
      </c>
      <c r="H3032" s="32">
        <v>27.66</v>
      </c>
      <c r="I3032" t="s">
        <v>750</v>
      </c>
      <c r="J3032" s="33">
        <f>ROUND(E3032/I3030* H3032,5)</f>
        <v>0.88512000000000002</v>
      </c>
      <c r="K3032" s="34"/>
    </row>
    <row r="3033" spans="1:27" x14ac:dyDescent="0.25">
      <c r="B3033" t="s">
        <v>869</v>
      </c>
      <c r="C3033" t="s">
        <v>712</v>
      </c>
      <c r="D3033" t="s">
        <v>870</v>
      </c>
      <c r="E3033" s="31">
        <v>3.2000000000000001E-2</v>
      </c>
      <c r="F3033" t="s">
        <v>761</v>
      </c>
      <c r="G3033" t="s">
        <v>749</v>
      </c>
      <c r="H3033" s="32">
        <v>32.25</v>
      </c>
      <c r="I3033" t="s">
        <v>750</v>
      </c>
      <c r="J3033" s="33">
        <f>ROUND(E3033/I3030* H3033,5)</f>
        <v>1.032</v>
      </c>
      <c r="K3033" s="34"/>
    </row>
    <row r="3034" spans="1:27" x14ac:dyDescent="0.25">
      <c r="D3034" s="35" t="s">
        <v>764</v>
      </c>
      <c r="E3034" s="34"/>
      <c r="H3034" s="34"/>
      <c r="K3034" s="32">
        <f>SUM(J3032:J3033)</f>
        <v>1.9171200000000002</v>
      </c>
    </row>
    <row r="3035" spans="1:27" x14ac:dyDescent="0.25">
      <c r="B3035" s="23" t="s">
        <v>765</v>
      </c>
      <c r="E3035" s="34"/>
      <c r="H3035" s="34"/>
      <c r="K3035" s="34"/>
    </row>
    <row r="3036" spans="1:27" x14ac:dyDescent="0.25">
      <c r="B3036" t="s">
        <v>1696</v>
      </c>
      <c r="C3036" t="s">
        <v>17</v>
      </c>
      <c r="D3036" t="s">
        <v>1697</v>
      </c>
      <c r="E3036" s="31">
        <v>1.02</v>
      </c>
      <c r="G3036" t="s">
        <v>749</v>
      </c>
      <c r="H3036" s="32">
        <v>2.15</v>
      </c>
      <c r="I3036" t="s">
        <v>750</v>
      </c>
      <c r="J3036" s="33">
        <f>ROUND(E3036* H3036,5)</f>
        <v>2.1930000000000001</v>
      </c>
      <c r="K3036" s="34"/>
    </row>
    <row r="3037" spans="1:27" x14ac:dyDescent="0.25">
      <c r="D3037" s="35" t="s">
        <v>768</v>
      </c>
      <c r="E3037" s="34"/>
      <c r="H3037" s="34"/>
      <c r="K3037" s="32">
        <f>SUM(J3036:J3036)</f>
        <v>2.1930000000000001</v>
      </c>
    </row>
    <row r="3038" spans="1:27" x14ac:dyDescent="0.25">
      <c r="E3038" s="34"/>
      <c r="H3038" s="34"/>
      <c r="K3038" s="34"/>
    </row>
    <row r="3039" spans="1:27" x14ac:dyDescent="0.25">
      <c r="D3039" s="35" t="s">
        <v>770</v>
      </c>
      <c r="E3039" s="34"/>
      <c r="H3039" s="34">
        <v>1.5</v>
      </c>
      <c r="I3039" t="s">
        <v>754</v>
      </c>
      <c r="J3039">
        <f>ROUND(H3039/100*K3034,5)</f>
        <v>2.8760000000000001E-2</v>
      </c>
      <c r="K3039" s="34"/>
    </row>
    <row r="3040" spans="1:27" x14ac:dyDescent="0.25">
      <c r="D3040" s="35" t="s">
        <v>752</v>
      </c>
      <c r="E3040" s="34"/>
      <c r="H3040" s="34"/>
      <c r="K3040" s="36">
        <f>SUM(J3031:J3039)</f>
        <v>4.1388800000000003</v>
      </c>
    </row>
    <row r="3041" spans="1:27" x14ac:dyDescent="0.25">
      <c r="D3041" s="35" t="s">
        <v>753</v>
      </c>
      <c r="E3041" s="34"/>
      <c r="H3041" s="34">
        <v>20</v>
      </c>
      <c r="I3041" t="s">
        <v>754</v>
      </c>
      <c r="K3041" s="32">
        <f>ROUND(H3041/100*K3040,5)</f>
        <v>0.82777999999999996</v>
      </c>
    </row>
    <row r="3042" spans="1:27" x14ac:dyDescent="0.25">
      <c r="D3042" s="35" t="s">
        <v>755</v>
      </c>
      <c r="E3042" s="34"/>
      <c r="H3042" s="34"/>
      <c r="K3042" s="36">
        <f>SUM(K3040:K3041)</f>
        <v>4.9666600000000001</v>
      </c>
    </row>
    <row r="3044" spans="1:27" ht="45" customHeight="1" x14ac:dyDescent="0.25">
      <c r="A3044" s="27" t="s">
        <v>1698</v>
      </c>
      <c r="B3044" s="27" t="s">
        <v>366</v>
      </c>
      <c r="C3044" s="28" t="s">
        <v>17</v>
      </c>
      <c r="D3044" s="7" t="s">
        <v>367</v>
      </c>
      <c r="E3044" s="6"/>
      <c r="F3044" s="6"/>
      <c r="G3044" s="28"/>
      <c r="H3044" s="29" t="s">
        <v>740</v>
      </c>
      <c r="I3044" s="5">
        <v>1</v>
      </c>
      <c r="J3044" s="4"/>
      <c r="K3044" s="30">
        <f>ROUND(K3056,2)</f>
        <v>6.71</v>
      </c>
      <c r="L3044" s="28"/>
      <c r="M3044" s="28"/>
      <c r="N3044" s="28"/>
      <c r="O3044" s="28"/>
      <c r="P3044" s="28"/>
      <c r="Q3044" s="28"/>
      <c r="R3044" s="28"/>
      <c r="S3044" s="28"/>
      <c r="T3044" s="28"/>
      <c r="U3044" s="28"/>
      <c r="V3044" s="28"/>
      <c r="W3044" s="28"/>
      <c r="X3044" s="28"/>
      <c r="Y3044" s="28"/>
      <c r="Z3044" s="28"/>
      <c r="AA3044" s="28"/>
    </row>
    <row r="3045" spans="1:27" x14ac:dyDescent="0.25">
      <c r="B3045" s="23" t="s">
        <v>758</v>
      </c>
    </row>
    <row r="3046" spans="1:27" x14ac:dyDescent="0.25">
      <c r="B3046" t="s">
        <v>869</v>
      </c>
      <c r="C3046" t="s">
        <v>712</v>
      </c>
      <c r="D3046" t="s">
        <v>870</v>
      </c>
      <c r="E3046" s="31">
        <v>0.04</v>
      </c>
      <c r="F3046" t="s">
        <v>761</v>
      </c>
      <c r="G3046" t="s">
        <v>749</v>
      </c>
      <c r="H3046" s="32">
        <v>32.25</v>
      </c>
      <c r="I3046" t="s">
        <v>750</v>
      </c>
      <c r="J3046" s="33">
        <f>ROUND(E3046/I3044* H3046,5)</f>
        <v>1.29</v>
      </c>
      <c r="K3046" s="34"/>
    </row>
    <row r="3047" spans="1:27" x14ac:dyDescent="0.25">
      <c r="B3047" t="s">
        <v>871</v>
      </c>
      <c r="C3047" t="s">
        <v>712</v>
      </c>
      <c r="D3047" t="s">
        <v>872</v>
      </c>
      <c r="E3047" s="31">
        <v>0.04</v>
      </c>
      <c r="F3047" t="s">
        <v>761</v>
      </c>
      <c r="G3047" t="s">
        <v>749</v>
      </c>
      <c r="H3047" s="32">
        <v>27.66</v>
      </c>
      <c r="I3047" t="s">
        <v>750</v>
      </c>
      <c r="J3047" s="33">
        <f>ROUND(E3047/I3044* H3047,5)</f>
        <v>1.1064000000000001</v>
      </c>
      <c r="K3047" s="34"/>
    </row>
    <row r="3048" spans="1:27" x14ac:dyDescent="0.25">
      <c r="D3048" s="35" t="s">
        <v>764</v>
      </c>
      <c r="E3048" s="34"/>
      <c r="H3048" s="34"/>
      <c r="K3048" s="32">
        <f>SUM(J3046:J3047)</f>
        <v>2.3963999999999999</v>
      </c>
    </row>
    <row r="3049" spans="1:27" x14ac:dyDescent="0.25">
      <c r="B3049" s="23" t="s">
        <v>765</v>
      </c>
      <c r="E3049" s="34"/>
      <c r="H3049" s="34"/>
      <c r="K3049" s="34"/>
    </row>
    <row r="3050" spans="1:27" x14ac:dyDescent="0.25">
      <c r="B3050" t="s">
        <v>1699</v>
      </c>
      <c r="C3050" t="s">
        <v>17</v>
      </c>
      <c r="D3050" t="s">
        <v>1700</v>
      </c>
      <c r="E3050" s="31">
        <v>1.02</v>
      </c>
      <c r="G3050" t="s">
        <v>749</v>
      </c>
      <c r="H3050" s="32">
        <v>3.1</v>
      </c>
      <c r="I3050" t="s">
        <v>750</v>
      </c>
      <c r="J3050" s="33">
        <f>ROUND(E3050* H3050,5)</f>
        <v>3.1619999999999999</v>
      </c>
      <c r="K3050" s="34"/>
    </row>
    <row r="3051" spans="1:27" x14ac:dyDescent="0.25">
      <c r="D3051" s="35" t="s">
        <v>768</v>
      </c>
      <c r="E3051" s="34"/>
      <c r="H3051" s="34"/>
      <c r="K3051" s="32">
        <f>SUM(J3050:J3050)</f>
        <v>3.1619999999999999</v>
      </c>
    </row>
    <row r="3052" spans="1:27" x14ac:dyDescent="0.25">
      <c r="E3052" s="34"/>
      <c r="H3052" s="34"/>
      <c r="K3052" s="34"/>
    </row>
    <row r="3053" spans="1:27" x14ac:dyDescent="0.25">
      <c r="D3053" s="35" t="s">
        <v>770</v>
      </c>
      <c r="E3053" s="34"/>
      <c r="H3053" s="34">
        <v>1.5</v>
      </c>
      <c r="I3053" t="s">
        <v>754</v>
      </c>
      <c r="J3053">
        <f>ROUND(H3053/100*K3048,5)</f>
        <v>3.5950000000000003E-2</v>
      </c>
      <c r="K3053" s="34"/>
    </row>
    <row r="3054" spans="1:27" x14ac:dyDescent="0.25">
      <c r="D3054" s="35" t="s">
        <v>752</v>
      </c>
      <c r="E3054" s="34"/>
      <c r="H3054" s="34"/>
      <c r="K3054" s="36">
        <f>SUM(J3045:J3053)</f>
        <v>5.5943499999999995</v>
      </c>
    </row>
    <row r="3055" spans="1:27" x14ac:dyDescent="0.25">
      <c r="D3055" s="35" t="s">
        <v>753</v>
      </c>
      <c r="E3055" s="34"/>
      <c r="H3055" s="34">
        <v>20</v>
      </c>
      <c r="I3055" t="s">
        <v>754</v>
      </c>
      <c r="K3055" s="32">
        <f>ROUND(H3055/100*K3054,5)</f>
        <v>1.11887</v>
      </c>
    </row>
    <row r="3056" spans="1:27" x14ac:dyDescent="0.25">
      <c r="D3056" s="35" t="s">
        <v>755</v>
      </c>
      <c r="E3056" s="34"/>
      <c r="H3056" s="34"/>
      <c r="K3056" s="36">
        <f>SUM(K3054:K3055)</f>
        <v>6.7132199999999997</v>
      </c>
    </row>
    <row r="3058" spans="1:27" ht="45" customHeight="1" x14ac:dyDescent="0.25">
      <c r="A3058" s="27" t="s">
        <v>1701</v>
      </c>
      <c r="B3058" s="27" t="s">
        <v>368</v>
      </c>
      <c r="C3058" s="28" t="s">
        <v>17</v>
      </c>
      <c r="D3058" s="7" t="s">
        <v>369</v>
      </c>
      <c r="E3058" s="6"/>
      <c r="F3058" s="6"/>
      <c r="G3058" s="28"/>
      <c r="H3058" s="29" t="s">
        <v>740</v>
      </c>
      <c r="I3058" s="5">
        <v>1</v>
      </c>
      <c r="J3058" s="4"/>
      <c r="K3058" s="30">
        <f>ROUND(K3070,2)</f>
        <v>8.6199999999999992</v>
      </c>
      <c r="L3058" s="28"/>
      <c r="M3058" s="28"/>
      <c r="N3058" s="28"/>
      <c r="O3058" s="28"/>
      <c r="P3058" s="28"/>
      <c r="Q3058" s="28"/>
      <c r="R3058" s="28"/>
      <c r="S3058" s="28"/>
      <c r="T3058" s="28"/>
      <c r="U3058" s="28"/>
      <c r="V3058" s="28"/>
      <c r="W3058" s="28"/>
      <c r="X3058" s="28"/>
      <c r="Y3058" s="28"/>
      <c r="Z3058" s="28"/>
      <c r="AA3058" s="28"/>
    </row>
    <row r="3059" spans="1:27" x14ac:dyDescent="0.25">
      <c r="B3059" s="23" t="s">
        <v>758</v>
      </c>
    </row>
    <row r="3060" spans="1:27" x14ac:dyDescent="0.25">
      <c r="B3060" t="s">
        <v>871</v>
      </c>
      <c r="C3060" t="s">
        <v>712</v>
      </c>
      <c r="D3060" t="s">
        <v>872</v>
      </c>
      <c r="E3060" s="31">
        <v>0.04</v>
      </c>
      <c r="F3060" t="s">
        <v>761</v>
      </c>
      <c r="G3060" t="s">
        <v>749</v>
      </c>
      <c r="H3060" s="32">
        <v>27.66</v>
      </c>
      <c r="I3060" t="s">
        <v>750</v>
      </c>
      <c r="J3060" s="33">
        <f>ROUND(E3060/I3058* H3060,5)</f>
        <v>1.1064000000000001</v>
      </c>
      <c r="K3060" s="34"/>
    </row>
    <row r="3061" spans="1:27" x14ac:dyDescent="0.25">
      <c r="B3061" t="s">
        <v>869</v>
      </c>
      <c r="C3061" t="s">
        <v>712</v>
      </c>
      <c r="D3061" t="s">
        <v>870</v>
      </c>
      <c r="E3061" s="31">
        <v>0.04</v>
      </c>
      <c r="F3061" t="s">
        <v>761</v>
      </c>
      <c r="G3061" t="s">
        <v>749</v>
      </c>
      <c r="H3061" s="32">
        <v>32.25</v>
      </c>
      <c r="I3061" t="s">
        <v>750</v>
      </c>
      <c r="J3061" s="33">
        <f>ROUND(E3061/I3058* H3061,5)</f>
        <v>1.29</v>
      </c>
      <c r="K3061" s="34"/>
    </row>
    <row r="3062" spans="1:27" x14ac:dyDescent="0.25">
      <c r="D3062" s="35" t="s">
        <v>764</v>
      </c>
      <c r="E3062" s="34"/>
      <c r="H3062" s="34"/>
      <c r="K3062" s="32">
        <f>SUM(J3060:J3061)</f>
        <v>2.3963999999999999</v>
      </c>
    </row>
    <row r="3063" spans="1:27" x14ac:dyDescent="0.25">
      <c r="B3063" s="23" t="s">
        <v>765</v>
      </c>
      <c r="E3063" s="34"/>
      <c r="H3063" s="34"/>
      <c r="K3063" s="34"/>
    </row>
    <row r="3064" spans="1:27" x14ac:dyDescent="0.25">
      <c r="B3064" t="s">
        <v>1702</v>
      </c>
      <c r="C3064" t="s">
        <v>17</v>
      </c>
      <c r="D3064" t="s">
        <v>1703</v>
      </c>
      <c r="E3064" s="31">
        <v>1.02</v>
      </c>
      <c r="G3064" t="s">
        <v>749</v>
      </c>
      <c r="H3064" s="32">
        <v>4.66</v>
      </c>
      <c r="I3064" t="s">
        <v>750</v>
      </c>
      <c r="J3064" s="33">
        <f>ROUND(E3064* H3064,5)</f>
        <v>4.7531999999999996</v>
      </c>
      <c r="K3064" s="34"/>
    </row>
    <row r="3065" spans="1:27" x14ac:dyDescent="0.25">
      <c r="D3065" s="35" t="s">
        <v>768</v>
      </c>
      <c r="E3065" s="34"/>
      <c r="H3065" s="34"/>
      <c r="K3065" s="32">
        <f>SUM(J3064:J3064)</f>
        <v>4.7531999999999996</v>
      </c>
    </row>
    <row r="3066" spans="1:27" x14ac:dyDescent="0.25">
      <c r="E3066" s="34"/>
      <c r="H3066" s="34"/>
      <c r="K3066" s="34"/>
    </row>
    <row r="3067" spans="1:27" x14ac:dyDescent="0.25">
      <c r="D3067" s="35" t="s">
        <v>770</v>
      </c>
      <c r="E3067" s="34"/>
      <c r="H3067" s="34">
        <v>1.5</v>
      </c>
      <c r="I3067" t="s">
        <v>754</v>
      </c>
      <c r="J3067">
        <f>ROUND(H3067/100*K3062,5)</f>
        <v>3.5950000000000003E-2</v>
      </c>
      <c r="K3067" s="34"/>
    </row>
    <row r="3068" spans="1:27" x14ac:dyDescent="0.25">
      <c r="D3068" s="35" t="s">
        <v>752</v>
      </c>
      <c r="E3068" s="34"/>
      <c r="H3068" s="34"/>
      <c r="K3068" s="36">
        <f>SUM(J3059:J3067)</f>
        <v>7.1855499999999992</v>
      </c>
    </row>
    <row r="3069" spans="1:27" x14ac:dyDescent="0.25">
      <c r="D3069" s="35" t="s">
        <v>753</v>
      </c>
      <c r="E3069" s="34"/>
      <c r="H3069" s="34">
        <v>20</v>
      </c>
      <c r="I3069" t="s">
        <v>754</v>
      </c>
      <c r="K3069" s="32">
        <f>ROUND(H3069/100*K3068,5)</f>
        <v>1.4371100000000001</v>
      </c>
    </row>
    <row r="3070" spans="1:27" x14ac:dyDescent="0.25">
      <c r="D3070" s="35" t="s">
        <v>755</v>
      </c>
      <c r="E3070" s="34"/>
      <c r="H3070" s="34"/>
      <c r="K3070" s="36">
        <f>SUM(K3068:K3069)</f>
        <v>8.6226599999999998</v>
      </c>
    </row>
    <row r="3072" spans="1:27" ht="45" customHeight="1" x14ac:dyDescent="0.25">
      <c r="A3072" s="27" t="s">
        <v>1704</v>
      </c>
      <c r="B3072" s="27" t="s">
        <v>370</v>
      </c>
      <c r="C3072" s="28" t="s">
        <v>17</v>
      </c>
      <c r="D3072" s="7" t="s">
        <v>371</v>
      </c>
      <c r="E3072" s="6"/>
      <c r="F3072" s="6"/>
      <c r="G3072" s="28"/>
      <c r="H3072" s="29" t="s">
        <v>740</v>
      </c>
      <c r="I3072" s="5">
        <v>1</v>
      </c>
      <c r="J3072" s="4"/>
      <c r="K3072" s="30">
        <f>ROUND(K3084,2)</f>
        <v>6.8</v>
      </c>
      <c r="L3072" s="28"/>
      <c r="M3072" s="28"/>
      <c r="N3072" s="28"/>
      <c r="O3072" s="28"/>
      <c r="P3072" s="28"/>
      <c r="Q3072" s="28"/>
      <c r="R3072" s="28"/>
      <c r="S3072" s="28"/>
      <c r="T3072" s="28"/>
      <c r="U3072" s="28"/>
      <c r="V3072" s="28"/>
      <c r="W3072" s="28"/>
      <c r="X3072" s="28"/>
      <c r="Y3072" s="28"/>
      <c r="Z3072" s="28"/>
      <c r="AA3072" s="28"/>
    </row>
    <row r="3073" spans="1:27" x14ac:dyDescent="0.25">
      <c r="B3073" s="23" t="s">
        <v>758</v>
      </c>
    </row>
    <row r="3074" spans="1:27" x14ac:dyDescent="0.25">
      <c r="B3074" t="s">
        <v>871</v>
      </c>
      <c r="C3074" t="s">
        <v>712</v>
      </c>
      <c r="D3074" t="s">
        <v>872</v>
      </c>
      <c r="E3074" s="31">
        <v>3.2000000000000001E-2</v>
      </c>
      <c r="F3074" t="s">
        <v>761</v>
      </c>
      <c r="G3074" t="s">
        <v>749</v>
      </c>
      <c r="H3074" s="32">
        <v>27.66</v>
      </c>
      <c r="I3074" t="s">
        <v>750</v>
      </c>
      <c r="J3074" s="33">
        <f>ROUND(E3074/I3072* H3074,5)</f>
        <v>0.88512000000000002</v>
      </c>
      <c r="K3074" s="34"/>
    </row>
    <row r="3075" spans="1:27" x14ac:dyDescent="0.25">
      <c r="B3075" t="s">
        <v>869</v>
      </c>
      <c r="C3075" t="s">
        <v>712</v>
      </c>
      <c r="D3075" t="s">
        <v>870</v>
      </c>
      <c r="E3075" s="31">
        <v>3.2000000000000001E-2</v>
      </c>
      <c r="F3075" t="s">
        <v>761</v>
      </c>
      <c r="G3075" t="s">
        <v>749</v>
      </c>
      <c r="H3075" s="32">
        <v>32.25</v>
      </c>
      <c r="I3075" t="s">
        <v>750</v>
      </c>
      <c r="J3075" s="33">
        <f>ROUND(E3075/I3072* H3075,5)</f>
        <v>1.032</v>
      </c>
      <c r="K3075" s="34"/>
    </row>
    <row r="3076" spans="1:27" x14ac:dyDescent="0.25">
      <c r="D3076" s="35" t="s">
        <v>764</v>
      </c>
      <c r="E3076" s="34"/>
      <c r="H3076" s="34"/>
      <c r="K3076" s="32">
        <f>SUM(J3074:J3075)</f>
        <v>1.9171200000000002</v>
      </c>
    </row>
    <row r="3077" spans="1:27" x14ac:dyDescent="0.25">
      <c r="B3077" s="23" t="s">
        <v>765</v>
      </c>
      <c r="E3077" s="34"/>
      <c r="H3077" s="34"/>
      <c r="K3077" s="34"/>
    </row>
    <row r="3078" spans="1:27" x14ac:dyDescent="0.25">
      <c r="B3078" t="s">
        <v>1705</v>
      </c>
      <c r="C3078" t="s">
        <v>17</v>
      </c>
      <c r="D3078" t="s">
        <v>1706</v>
      </c>
      <c r="E3078" s="31">
        <v>1.02</v>
      </c>
      <c r="G3078" t="s">
        <v>749</v>
      </c>
      <c r="H3078" s="32">
        <v>3.65</v>
      </c>
      <c r="I3078" t="s">
        <v>750</v>
      </c>
      <c r="J3078" s="33">
        <f>ROUND(E3078* H3078,5)</f>
        <v>3.7229999999999999</v>
      </c>
      <c r="K3078" s="34"/>
    </row>
    <row r="3079" spans="1:27" x14ac:dyDescent="0.25">
      <c r="D3079" s="35" t="s">
        <v>768</v>
      </c>
      <c r="E3079" s="34"/>
      <c r="H3079" s="34"/>
      <c r="K3079" s="32">
        <f>SUM(J3078:J3078)</f>
        <v>3.7229999999999999</v>
      </c>
    </row>
    <row r="3080" spans="1:27" x14ac:dyDescent="0.25">
      <c r="E3080" s="34"/>
      <c r="H3080" s="34"/>
      <c r="K3080" s="34"/>
    </row>
    <row r="3081" spans="1:27" x14ac:dyDescent="0.25">
      <c r="D3081" s="35" t="s">
        <v>770</v>
      </c>
      <c r="E3081" s="34"/>
      <c r="H3081" s="34">
        <v>1.5</v>
      </c>
      <c r="I3081" t="s">
        <v>754</v>
      </c>
      <c r="J3081">
        <f>ROUND(H3081/100*K3076,5)</f>
        <v>2.8760000000000001E-2</v>
      </c>
      <c r="K3081" s="34"/>
    </row>
    <row r="3082" spans="1:27" x14ac:dyDescent="0.25">
      <c r="D3082" s="35" t="s">
        <v>752</v>
      </c>
      <c r="E3082" s="34"/>
      <c r="H3082" s="34"/>
      <c r="K3082" s="36">
        <f>SUM(J3073:J3081)</f>
        <v>5.6688799999999997</v>
      </c>
    </row>
    <row r="3083" spans="1:27" x14ac:dyDescent="0.25">
      <c r="D3083" s="35" t="s">
        <v>753</v>
      </c>
      <c r="E3083" s="34"/>
      <c r="H3083" s="34">
        <v>20</v>
      </c>
      <c r="I3083" t="s">
        <v>754</v>
      </c>
      <c r="K3083" s="32">
        <f>ROUND(H3083/100*K3082,5)</f>
        <v>1.13378</v>
      </c>
    </row>
    <row r="3084" spans="1:27" x14ac:dyDescent="0.25">
      <c r="D3084" s="35" t="s">
        <v>755</v>
      </c>
      <c r="E3084" s="34"/>
      <c r="H3084" s="34"/>
      <c r="K3084" s="36">
        <f>SUM(K3082:K3083)</f>
        <v>6.8026599999999995</v>
      </c>
    </row>
    <row r="3086" spans="1:27" ht="45" customHeight="1" x14ac:dyDescent="0.25">
      <c r="A3086" s="27" t="s">
        <v>1707</v>
      </c>
      <c r="B3086" s="27" t="s">
        <v>656</v>
      </c>
      <c r="C3086" s="28" t="s">
        <v>46</v>
      </c>
      <c r="D3086" s="7" t="s">
        <v>657</v>
      </c>
      <c r="E3086" s="6"/>
      <c r="F3086" s="6"/>
      <c r="G3086" s="28"/>
      <c r="H3086" s="29" t="s">
        <v>740</v>
      </c>
      <c r="I3086" s="5">
        <v>1</v>
      </c>
      <c r="J3086" s="4"/>
      <c r="K3086" s="30">
        <f>ROUND(K3096,2)</f>
        <v>13216.51</v>
      </c>
      <c r="L3086" s="28"/>
      <c r="M3086" s="28"/>
      <c r="N3086" s="28"/>
      <c r="O3086" s="28"/>
      <c r="P3086" s="28"/>
      <c r="Q3086" s="28"/>
      <c r="R3086" s="28"/>
      <c r="S3086" s="28"/>
      <c r="T3086" s="28"/>
      <c r="U3086" s="28"/>
      <c r="V3086" s="28"/>
      <c r="W3086" s="28"/>
      <c r="X3086" s="28"/>
      <c r="Y3086" s="28"/>
      <c r="Z3086" s="28"/>
      <c r="AA3086" s="28"/>
    </row>
    <row r="3087" spans="1:27" x14ac:dyDescent="0.25">
      <c r="B3087" s="23" t="s">
        <v>758</v>
      </c>
    </row>
    <row r="3088" spans="1:27" x14ac:dyDescent="0.25">
      <c r="B3088" t="s">
        <v>871</v>
      </c>
      <c r="C3088" t="s">
        <v>712</v>
      </c>
      <c r="D3088" t="s">
        <v>872</v>
      </c>
      <c r="E3088" s="31">
        <v>8</v>
      </c>
      <c r="F3088" t="s">
        <v>761</v>
      </c>
      <c r="G3088" t="s">
        <v>749</v>
      </c>
      <c r="H3088" s="32">
        <v>27.66</v>
      </c>
      <c r="I3088" t="s">
        <v>750</v>
      </c>
      <c r="J3088" s="33">
        <f>ROUND(E3088/I3086* H3088,5)</f>
        <v>221.28</v>
      </c>
      <c r="K3088" s="34"/>
    </row>
    <row r="3089" spans="1:27" x14ac:dyDescent="0.25">
      <c r="B3089" t="s">
        <v>869</v>
      </c>
      <c r="C3089" t="s">
        <v>712</v>
      </c>
      <c r="D3089" t="s">
        <v>870</v>
      </c>
      <c r="E3089" s="31">
        <v>8</v>
      </c>
      <c r="F3089" t="s">
        <v>761</v>
      </c>
      <c r="G3089" t="s">
        <v>749</v>
      </c>
      <c r="H3089" s="32">
        <v>32.25</v>
      </c>
      <c r="I3089" t="s">
        <v>750</v>
      </c>
      <c r="J3089" s="33">
        <f>ROUND(E3089/I3086* H3089,5)</f>
        <v>258</v>
      </c>
      <c r="K3089" s="34"/>
    </row>
    <row r="3090" spans="1:27" x14ac:dyDescent="0.25">
      <c r="D3090" s="35" t="s">
        <v>764</v>
      </c>
      <c r="E3090" s="34"/>
      <c r="H3090" s="34"/>
      <c r="K3090" s="32">
        <f>SUM(J3088:J3089)</f>
        <v>479.28</v>
      </c>
    </row>
    <row r="3091" spans="1:27" x14ac:dyDescent="0.25">
      <c r="B3091" s="23" t="s">
        <v>747</v>
      </c>
      <c r="E3091" s="34"/>
      <c r="H3091" s="34"/>
      <c r="K3091" s="34"/>
    </row>
    <row r="3092" spans="1:27" x14ac:dyDescent="0.25">
      <c r="B3092" t="s">
        <v>1708</v>
      </c>
      <c r="C3092" t="s">
        <v>46</v>
      </c>
      <c r="D3092" t="s">
        <v>1709</v>
      </c>
      <c r="E3092" s="31">
        <v>1</v>
      </c>
      <c r="G3092" t="s">
        <v>749</v>
      </c>
      <c r="H3092" s="32">
        <v>10534.48</v>
      </c>
      <c r="I3092" t="s">
        <v>750</v>
      </c>
      <c r="J3092" s="33">
        <f>ROUND(E3092* H3092,5)</f>
        <v>10534.48</v>
      </c>
      <c r="K3092" s="34"/>
    </row>
    <row r="3093" spans="1:27" x14ac:dyDescent="0.25">
      <c r="D3093" s="35" t="s">
        <v>751</v>
      </c>
      <c r="E3093" s="34"/>
      <c r="H3093" s="34"/>
      <c r="K3093" s="32">
        <f>SUM(J3092:J3092)</f>
        <v>10534.48</v>
      </c>
    </row>
    <row r="3094" spans="1:27" x14ac:dyDescent="0.25">
      <c r="D3094" s="35" t="s">
        <v>752</v>
      </c>
      <c r="E3094" s="34"/>
      <c r="H3094" s="34"/>
      <c r="K3094" s="36">
        <f>SUM(J3087:J3093)</f>
        <v>11013.76</v>
      </c>
    </row>
    <row r="3095" spans="1:27" x14ac:dyDescent="0.25">
      <c r="D3095" s="35" t="s">
        <v>753</v>
      </c>
      <c r="E3095" s="34"/>
      <c r="H3095" s="34">
        <v>20</v>
      </c>
      <c r="I3095" t="s">
        <v>754</v>
      </c>
      <c r="K3095" s="32">
        <f>ROUND(H3095/100*K3094,5)</f>
        <v>2202.752</v>
      </c>
    </row>
    <row r="3096" spans="1:27" x14ac:dyDescent="0.25">
      <c r="D3096" s="35" t="s">
        <v>755</v>
      </c>
      <c r="E3096" s="34"/>
      <c r="H3096" s="34"/>
      <c r="K3096" s="36">
        <f>SUM(K3094:K3095)</f>
        <v>13216.512000000001</v>
      </c>
    </row>
    <row r="3098" spans="1:27" ht="45" customHeight="1" x14ac:dyDescent="0.25">
      <c r="A3098" s="27" t="s">
        <v>1710</v>
      </c>
      <c r="B3098" s="27" t="s">
        <v>404</v>
      </c>
      <c r="C3098" s="28" t="s">
        <v>46</v>
      </c>
      <c r="D3098" s="7" t="s">
        <v>405</v>
      </c>
      <c r="E3098" s="6"/>
      <c r="F3098" s="6"/>
      <c r="G3098" s="28"/>
      <c r="H3098" s="29" t="s">
        <v>740</v>
      </c>
      <c r="I3098" s="5">
        <v>1</v>
      </c>
      <c r="J3098" s="4"/>
      <c r="K3098" s="30">
        <f>ROUND(K3110,2)</f>
        <v>29.71</v>
      </c>
      <c r="L3098" s="28"/>
      <c r="M3098" s="28"/>
      <c r="N3098" s="28"/>
      <c r="O3098" s="28"/>
      <c r="P3098" s="28"/>
      <c r="Q3098" s="28"/>
      <c r="R3098" s="28"/>
      <c r="S3098" s="28"/>
      <c r="T3098" s="28"/>
      <c r="U3098" s="28"/>
      <c r="V3098" s="28"/>
      <c r="W3098" s="28"/>
      <c r="X3098" s="28"/>
      <c r="Y3098" s="28"/>
      <c r="Z3098" s="28"/>
      <c r="AA3098" s="28"/>
    </row>
    <row r="3099" spans="1:27" x14ac:dyDescent="0.25">
      <c r="B3099" s="23" t="s">
        <v>758</v>
      </c>
    </row>
    <row r="3100" spans="1:27" x14ac:dyDescent="0.25">
      <c r="B3100" t="s">
        <v>871</v>
      </c>
      <c r="C3100" t="s">
        <v>712</v>
      </c>
      <c r="D3100" t="s">
        <v>872</v>
      </c>
      <c r="E3100" s="31">
        <v>6.6000000000000003E-2</v>
      </c>
      <c r="F3100" t="s">
        <v>761</v>
      </c>
      <c r="G3100" t="s">
        <v>749</v>
      </c>
      <c r="H3100" s="32">
        <v>27.66</v>
      </c>
      <c r="I3100" t="s">
        <v>750</v>
      </c>
      <c r="J3100" s="33">
        <f>ROUND(E3100/I3098* H3100,5)</f>
        <v>1.8255600000000001</v>
      </c>
      <c r="K3100" s="34"/>
    </row>
    <row r="3101" spans="1:27" x14ac:dyDescent="0.25">
      <c r="B3101" t="s">
        <v>869</v>
      </c>
      <c r="C3101" t="s">
        <v>712</v>
      </c>
      <c r="D3101" t="s">
        <v>870</v>
      </c>
      <c r="E3101" s="31">
        <v>0.25</v>
      </c>
      <c r="F3101" t="s">
        <v>761</v>
      </c>
      <c r="G3101" t="s">
        <v>749</v>
      </c>
      <c r="H3101" s="32">
        <v>32.25</v>
      </c>
      <c r="I3101" t="s">
        <v>750</v>
      </c>
      <c r="J3101" s="33">
        <f>ROUND(E3101/I3098* H3101,5)</f>
        <v>8.0625</v>
      </c>
      <c r="K3101" s="34"/>
    </row>
    <row r="3102" spans="1:27" x14ac:dyDescent="0.25">
      <c r="D3102" s="35" t="s">
        <v>764</v>
      </c>
      <c r="E3102" s="34"/>
      <c r="H3102" s="34"/>
      <c r="K3102" s="32">
        <f>SUM(J3100:J3101)</f>
        <v>9.8880599999999994</v>
      </c>
    </row>
    <row r="3103" spans="1:27" x14ac:dyDescent="0.25">
      <c r="B3103" s="23" t="s">
        <v>765</v>
      </c>
      <c r="E3103" s="34"/>
      <c r="H3103" s="34"/>
      <c r="K3103" s="34"/>
    </row>
    <row r="3104" spans="1:27" x14ac:dyDescent="0.25">
      <c r="B3104" t="s">
        <v>1711</v>
      </c>
      <c r="C3104" t="s">
        <v>46</v>
      </c>
      <c r="D3104" t="s">
        <v>1712</v>
      </c>
      <c r="E3104" s="31">
        <v>1</v>
      </c>
      <c r="G3104" t="s">
        <v>749</v>
      </c>
      <c r="H3104" s="32">
        <v>14.72</v>
      </c>
      <c r="I3104" t="s">
        <v>750</v>
      </c>
      <c r="J3104" s="33">
        <f>ROUND(E3104* H3104,5)</f>
        <v>14.72</v>
      </c>
      <c r="K3104" s="34"/>
    </row>
    <row r="3105" spans="1:27" x14ac:dyDescent="0.25">
      <c r="D3105" s="35" t="s">
        <v>768</v>
      </c>
      <c r="E3105" s="34"/>
      <c r="H3105" s="34"/>
      <c r="K3105" s="32">
        <f>SUM(J3104:J3104)</f>
        <v>14.72</v>
      </c>
    </row>
    <row r="3106" spans="1:27" x14ac:dyDescent="0.25">
      <c r="E3106" s="34"/>
      <c r="H3106" s="34"/>
      <c r="K3106" s="34"/>
    </row>
    <row r="3107" spans="1:27" x14ac:dyDescent="0.25">
      <c r="D3107" s="35" t="s">
        <v>770</v>
      </c>
      <c r="E3107" s="34"/>
      <c r="H3107" s="34">
        <v>1.5</v>
      </c>
      <c r="I3107" t="s">
        <v>754</v>
      </c>
      <c r="J3107">
        <f>ROUND(H3107/100*K3102,5)</f>
        <v>0.14832000000000001</v>
      </c>
      <c r="K3107" s="34"/>
    </row>
    <row r="3108" spans="1:27" x14ac:dyDescent="0.25">
      <c r="D3108" s="35" t="s">
        <v>752</v>
      </c>
      <c r="E3108" s="34"/>
      <c r="H3108" s="34"/>
      <c r="K3108" s="36">
        <f>SUM(J3099:J3107)</f>
        <v>24.75638</v>
      </c>
    </row>
    <row r="3109" spans="1:27" x14ac:dyDescent="0.25">
      <c r="D3109" s="35" t="s">
        <v>753</v>
      </c>
      <c r="E3109" s="34"/>
      <c r="H3109" s="34">
        <v>20</v>
      </c>
      <c r="I3109" t="s">
        <v>754</v>
      </c>
      <c r="K3109" s="32">
        <f>ROUND(H3109/100*K3108,5)</f>
        <v>4.9512799999999997</v>
      </c>
    </row>
    <row r="3110" spans="1:27" x14ac:dyDescent="0.25">
      <c r="D3110" s="35" t="s">
        <v>755</v>
      </c>
      <c r="E3110" s="34"/>
      <c r="H3110" s="34"/>
      <c r="K3110" s="36">
        <f>SUM(K3108:K3109)</f>
        <v>29.707660000000001</v>
      </c>
    </row>
    <row r="3112" spans="1:27" ht="45" customHeight="1" x14ac:dyDescent="0.25">
      <c r="A3112" s="27" t="s">
        <v>1713</v>
      </c>
      <c r="B3112" s="27" t="s">
        <v>406</v>
      </c>
      <c r="C3112" s="28" t="s">
        <v>46</v>
      </c>
      <c r="D3112" s="7" t="s">
        <v>407</v>
      </c>
      <c r="E3112" s="6"/>
      <c r="F3112" s="6"/>
      <c r="G3112" s="28"/>
      <c r="H3112" s="29" t="s">
        <v>740</v>
      </c>
      <c r="I3112" s="5">
        <v>1</v>
      </c>
      <c r="J3112" s="4"/>
      <c r="K3112" s="30">
        <f>ROUND(K3124,2)</f>
        <v>36.630000000000003</v>
      </c>
      <c r="L3112" s="28"/>
      <c r="M3112" s="28"/>
      <c r="N3112" s="28"/>
      <c r="O3112" s="28"/>
      <c r="P3112" s="28"/>
      <c r="Q3112" s="28"/>
      <c r="R3112" s="28"/>
      <c r="S3112" s="28"/>
      <c r="T3112" s="28"/>
      <c r="U3112" s="28"/>
      <c r="V3112" s="28"/>
      <c r="W3112" s="28"/>
      <c r="X3112" s="28"/>
      <c r="Y3112" s="28"/>
      <c r="Z3112" s="28"/>
      <c r="AA3112" s="28"/>
    </row>
    <row r="3113" spans="1:27" x14ac:dyDescent="0.25">
      <c r="B3113" s="23" t="s">
        <v>758</v>
      </c>
    </row>
    <row r="3114" spans="1:27" x14ac:dyDescent="0.25">
      <c r="B3114" t="s">
        <v>869</v>
      </c>
      <c r="C3114" t="s">
        <v>712</v>
      </c>
      <c r="D3114" t="s">
        <v>870</v>
      </c>
      <c r="E3114" s="31">
        <v>0.3</v>
      </c>
      <c r="F3114" t="s">
        <v>761</v>
      </c>
      <c r="G3114" t="s">
        <v>749</v>
      </c>
      <c r="H3114" s="32">
        <v>32.25</v>
      </c>
      <c r="I3114" t="s">
        <v>750</v>
      </c>
      <c r="J3114" s="33">
        <f>ROUND(E3114/I3112* H3114,5)</f>
        <v>9.6750000000000007</v>
      </c>
      <c r="K3114" s="34"/>
    </row>
    <row r="3115" spans="1:27" x14ac:dyDescent="0.25">
      <c r="B3115" t="s">
        <v>871</v>
      </c>
      <c r="C3115" t="s">
        <v>712</v>
      </c>
      <c r="D3115" t="s">
        <v>872</v>
      </c>
      <c r="E3115" s="31">
        <v>6.6000000000000003E-2</v>
      </c>
      <c r="F3115" t="s">
        <v>761</v>
      </c>
      <c r="G3115" t="s">
        <v>749</v>
      </c>
      <c r="H3115" s="32">
        <v>27.66</v>
      </c>
      <c r="I3115" t="s">
        <v>750</v>
      </c>
      <c r="J3115" s="33">
        <f>ROUND(E3115/I3112* H3115,5)</f>
        <v>1.8255600000000001</v>
      </c>
      <c r="K3115" s="34"/>
    </row>
    <row r="3116" spans="1:27" x14ac:dyDescent="0.25">
      <c r="D3116" s="35" t="s">
        <v>764</v>
      </c>
      <c r="E3116" s="34"/>
      <c r="H3116" s="34"/>
      <c r="K3116" s="32">
        <f>SUM(J3114:J3115)</f>
        <v>11.50056</v>
      </c>
    </row>
    <row r="3117" spans="1:27" x14ac:dyDescent="0.25">
      <c r="B3117" s="23" t="s">
        <v>765</v>
      </c>
      <c r="E3117" s="34"/>
      <c r="H3117" s="34"/>
      <c r="K3117" s="34"/>
    </row>
    <row r="3118" spans="1:27" x14ac:dyDescent="0.25">
      <c r="B3118" t="s">
        <v>1714</v>
      </c>
      <c r="C3118" t="s">
        <v>46</v>
      </c>
      <c r="D3118" t="s">
        <v>1715</v>
      </c>
      <c r="E3118" s="31">
        <v>1</v>
      </c>
      <c r="G3118" t="s">
        <v>749</v>
      </c>
      <c r="H3118" s="32">
        <v>18.850000000000001</v>
      </c>
      <c r="I3118" t="s">
        <v>750</v>
      </c>
      <c r="J3118" s="33">
        <f>ROUND(E3118* H3118,5)</f>
        <v>18.850000000000001</v>
      </c>
      <c r="K3118" s="34"/>
    </row>
    <row r="3119" spans="1:27" x14ac:dyDescent="0.25">
      <c r="D3119" s="35" t="s">
        <v>768</v>
      </c>
      <c r="E3119" s="34"/>
      <c r="H3119" s="34"/>
      <c r="K3119" s="32">
        <f>SUM(J3118:J3118)</f>
        <v>18.850000000000001</v>
      </c>
    </row>
    <row r="3120" spans="1:27" x14ac:dyDescent="0.25">
      <c r="E3120" s="34"/>
      <c r="H3120" s="34"/>
      <c r="K3120" s="34"/>
    </row>
    <row r="3121" spans="1:27" x14ac:dyDescent="0.25">
      <c r="D3121" s="35" t="s">
        <v>770</v>
      </c>
      <c r="E3121" s="34"/>
      <c r="H3121" s="34">
        <v>1.5</v>
      </c>
      <c r="I3121" t="s">
        <v>754</v>
      </c>
      <c r="J3121">
        <f>ROUND(H3121/100*K3116,5)</f>
        <v>0.17251</v>
      </c>
      <c r="K3121" s="34"/>
    </row>
    <row r="3122" spans="1:27" x14ac:dyDescent="0.25">
      <c r="D3122" s="35" t="s">
        <v>752</v>
      </c>
      <c r="E3122" s="34"/>
      <c r="H3122" s="34"/>
      <c r="K3122" s="36">
        <f>SUM(J3113:J3121)</f>
        <v>30.523070000000001</v>
      </c>
    </row>
    <row r="3123" spans="1:27" x14ac:dyDescent="0.25">
      <c r="D3123" s="35" t="s">
        <v>753</v>
      </c>
      <c r="E3123" s="34"/>
      <c r="H3123" s="34">
        <v>20</v>
      </c>
      <c r="I3123" t="s">
        <v>754</v>
      </c>
      <c r="K3123" s="32">
        <f>ROUND(H3123/100*K3122,5)</f>
        <v>6.1046100000000001</v>
      </c>
    </row>
    <row r="3124" spans="1:27" x14ac:dyDescent="0.25">
      <c r="D3124" s="35" t="s">
        <v>755</v>
      </c>
      <c r="E3124" s="34"/>
      <c r="H3124" s="34"/>
      <c r="K3124" s="36">
        <f>SUM(K3122:K3123)</f>
        <v>36.627679999999998</v>
      </c>
    </row>
    <row r="3126" spans="1:27" ht="45" customHeight="1" x14ac:dyDescent="0.25">
      <c r="A3126" s="27" t="s">
        <v>1716</v>
      </c>
      <c r="B3126" s="27" t="s">
        <v>412</v>
      </c>
      <c r="C3126" s="28" t="s">
        <v>46</v>
      </c>
      <c r="D3126" s="7" t="s">
        <v>413</v>
      </c>
      <c r="E3126" s="6"/>
      <c r="F3126" s="6"/>
      <c r="G3126" s="28"/>
      <c r="H3126" s="29" t="s">
        <v>740</v>
      </c>
      <c r="I3126" s="5">
        <v>1</v>
      </c>
      <c r="J3126" s="4"/>
      <c r="K3126" s="30">
        <f>ROUND(K3138,2)</f>
        <v>17.09</v>
      </c>
      <c r="L3126" s="28"/>
      <c r="M3126" s="28"/>
      <c r="N3126" s="28"/>
      <c r="O3126" s="28"/>
      <c r="P3126" s="28"/>
      <c r="Q3126" s="28"/>
      <c r="R3126" s="28"/>
      <c r="S3126" s="28"/>
      <c r="T3126" s="28"/>
      <c r="U3126" s="28"/>
      <c r="V3126" s="28"/>
      <c r="W3126" s="28"/>
      <c r="X3126" s="28"/>
      <c r="Y3126" s="28"/>
      <c r="Z3126" s="28"/>
      <c r="AA3126" s="28"/>
    </row>
    <row r="3127" spans="1:27" x14ac:dyDescent="0.25">
      <c r="B3127" s="23" t="s">
        <v>758</v>
      </c>
    </row>
    <row r="3128" spans="1:27" x14ac:dyDescent="0.25">
      <c r="B3128" t="s">
        <v>869</v>
      </c>
      <c r="C3128" t="s">
        <v>712</v>
      </c>
      <c r="D3128" t="s">
        <v>870</v>
      </c>
      <c r="E3128" s="31">
        <v>0.15</v>
      </c>
      <c r="F3128" t="s">
        <v>761</v>
      </c>
      <c r="G3128" t="s">
        <v>749</v>
      </c>
      <c r="H3128" s="32">
        <v>32.25</v>
      </c>
      <c r="I3128" t="s">
        <v>750</v>
      </c>
      <c r="J3128" s="33">
        <f>ROUND(E3128/I3126* H3128,5)</f>
        <v>4.8375000000000004</v>
      </c>
      <c r="K3128" s="34"/>
    </row>
    <row r="3129" spans="1:27" x14ac:dyDescent="0.25">
      <c r="B3129" t="s">
        <v>871</v>
      </c>
      <c r="C3129" t="s">
        <v>712</v>
      </c>
      <c r="D3129" t="s">
        <v>872</v>
      </c>
      <c r="E3129" s="31">
        <v>0.13300000000000001</v>
      </c>
      <c r="F3129" t="s">
        <v>761</v>
      </c>
      <c r="G3129" t="s">
        <v>749</v>
      </c>
      <c r="H3129" s="32">
        <v>27.66</v>
      </c>
      <c r="I3129" t="s">
        <v>750</v>
      </c>
      <c r="J3129" s="33">
        <f>ROUND(E3129/I3126* H3129,5)</f>
        <v>3.6787800000000002</v>
      </c>
      <c r="K3129" s="34"/>
    </row>
    <row r="3130" spans="1:27" x14ac:dyDescent="0.25">
      <c r="D3130" s="35" t="s">
        <v>764</v>
      </c>
      <c r="E3130" s="34"/>
      <c r="H3130" s="34"/>
      <c r="K3130" s="32">
        <f>SUM(J3128:J3129)</f>
        <v>8.5162800000000001</v>
      </c>
    </row>
    <row r="3131" spans="1:27" x14ac:dyDescent="0.25">
      <c r="B3131" s="23" t="s">
        <v>765</v>
      </c>
      <c r="E3131" s="34"/>
      <c r="H3131" s="34"/>
      <c r="K3131" s="34"/>
    </row>
    <row r="3132" spans="1:27" x14ac:dyDescent="0.25">
      <c r="B3132" t="s">
        <v>1717</v>
      </c>
      <c r="C3132" t="s">
        <v>46</v>
      </c>
      <c r="D3132" t="s">
        <v>1718</v>
      </c>
      <c r="E3132" s="31">
        <v>1</v>
      </c>
      <c r="G3132" t="s">
        <v>749</v>
      </c>
      <c r="H3132" s="32">
        <v>5.6</v>
      </c>
      <c r="I3132" t="s">
        <v>750</v>
      </c>
      <c r="J3132" s="33">
        <f>ROUND(E3132* H3132,5)</f>
        <v>5.6</v>
      </c>
      <c r="K3132" s="34"/>
    </row>
    <row r="3133" spans="1:27" x14ac:dyDescent="0.25">
      <c r="D3133" s="35" t="s">
        <v>768</v>
      </c>
      <c r="E3133" s="34"/>
      <c r="H3133" s="34"/>
      <c r="K3133" s="32">
        <f>SUM(J3132:J3132)</f>
        <v>5.6</v>
      </c>
    </row>
    <row r="3134" spans="1:27" x14ac:dyDescent="0.25">
      <c r="E3134" s="34"/>
      <c r="H3134" s="34"/>
      <c r="K3134" s="34"/>
    </row>
    <row r="3135" spans="1:27" x14ac:dyDescent="0.25">
      <c r="D3135" s="35" t="s">
        <v>770</v>
      </c>
      <c r="E3135" s="34"/>
      <c r="H3135" s="34">
        <v>1.5</v>
      </c>
      <c r="I3135" t="s">
        <v>754</v>
      </c>
      <c r="J3135">
        <f>ROUND(H3135/100*K3130,5)</f>
        <v>0.12773999999999999</v>
      </c>
      <c r="K3135" s="34"/>
    </row>
    <row r="3136" spans="1:27" x14ac:dyDescent="0.25">
      <c r="D3136" s="35" t="s">
        <v>752</v>
      </c>
      <c r="E3136" s="34"/>
      <c r="H3136" s="34"/>
      <c r="K3136" s="36">
        <f>SUM(J3127:J3135)</f>
        <v>14.244019999999999</v>
      </c>
    </row>
    <row r="3137" spans="1:27" x14ac:dyDescent="0.25">
      <c r="D3137" s="35" t="s">
        <v>753</v>
      </c>
      <c r="E3137" s="34"/>
      <c r="H3137" s="34">
        <v>20</v>
      </c>
      <c r="I3137" t="s">
        <v>754</v>
      </c>
      <c r="K3137" s="32">
        <f>ROUND(H3137/100*K3136,5)</f>
        <v>2.8488000000000002</v>
      </c>
    </row>
    <row r="3138" spans="1:27" x14ac:dyDescent="0.25">
      <c r="D3138" s="35" t="s">
        <v>755</v>
      </c>
      <c r="E3138" s="34"/>
      <c r="H3138" s="34"/>
      <c r="K3138" s="36">
        <f>SUM(K3136:K3137)</f>
        <v>17.09282</v>
      </c>
    </row>
    <row r="3140" spans="1:27" ht="45" customHeight="1" x14ac:dyDescent="0.25">
      <c r="A3140" s="27" t="s">
        <v>1719</v>
      </c>
      <c r="B3140" s="27" t="s">
        <v>466</v>
      </c>
      <c r="C3140" s="28" t="s">
        <v>46</v>
      </c>
      <c r="D3140" s="7" t="s">
        <v>467</v>
      </c>
      <c r="E3140" s="6"/>
      <c r="F3140" s="6"/>
      <c r="G3140" s="28"/>
      <c r="H3140" s="29" t="s">
        <v>740</v>
      </c>
      <c r="I3140" s="5">
        <v>1</v>
      </c>
      <c r="J3140" s="4"/>
      <c r="K3140" s="30">
        <f>ROUND(K3153,2)</f>
        <v>156.13999999999999</v>
      </c>
      <c r="L3140" s="28"/>
      <c r="M3140" s="28"/>
      <c r="N3140" s="28"/>
      <c r="O3140" s="28"/>
      <c r="P3140" s="28"/>
      <c r="Q3140" s="28"/>
      <c r="R3140" s="28"/>
      <c r="S3140" s="28"/>
      <c r="T3140" s="28"/>
      <c r="U3140" s="28"/>
      <c r="V3140" s="28"/>
      <c r="W3140" s="28"/>
      <c r="X3140" s="28"/>
      <c r="Y3140" s="28"/>
      <c r="Z3140" s="28"/>
      <c r="AA3140" s="28"/>
    </row>
    <row r="3141" spans="1:27" x14ac:dyDescent="0.25">
      <c r="B3141" s="23" t="s">
        <v>758</v>
      </c>
    </row>
    <row r="3142" spans="1:27" x14ac:dyDescent="0.25">
      <c r="B3142" t="s">
        <v>871</v>
      </c>
      <c r="C3142" t="s">
        <v>712</v>
      </c>
      <c r="D3142" t="s">
        <v>872</v>
      </c>
      <c r="E3142" s="31">
        <v>0.13300000000000001</v>
      </c>
      <c r="F3142" t="s">
        <v>761</v>
      </c>
      <c r="G3142" t="s">
        <v>749</v>
      </c>
      <c r="H3142" s="32">
        <v>27.66</v>
      </c>
      <c r="I3142" t="s">
        <v>750</v>
      </c>
      <c r="J3142" s="33">
        <f>ROUND(E3142/I3140* H3142,5)</f>
        <v>3.6787800000000002</v>
      </c>
      <c r="K3142" s="34"/>
    </row>
    <row r="3143" spans="1:27" x14ac:dyDescent="0.25">
      <c r="B3143" t="s">
        <v>869</v>
      </c>
      <c r="C3143" t="s">
        <v>712</v>
      </c>
      <c r="D3143" t="s">
        <v>870</v>
      </c>
      <c r="E3143" s="31">
        <v>0.15</v>
      </c>
      <c r="F3143" t="s">
        <v>761</v>
      </c>
      <c r="G3143" t="s">
        <v>749</v>
      </c>
      <c r="H3143" s="32">
        <v>32.25</v>
      </c>
      <c r="I3143" t="s">
        <v>750</v>
      </c>
      <c r="J3143" s="33">
        <f>ROUND(E3143/I3140* H3143,5)</f>
        <v>4.8375000000000004</v>
      </c>
      <c r="K3143" s="34"/>
    </row>
    <row r="3144" spans="1:27" x14ac:dyDescent="0.25">
      <c r="D3144" s="35" t="s">
        <v>764</v>
      </c>
      <c r="E3144" s="34"/>
      <c r="H3144" s="34"/>
      <c r="K3144" s="32">
        <f>SUM(J3142:J3143)</f>
        <v>8.5162800000000001</v>
      </c>
    </row>
    <row r="3145" spans="1:27" x14ac:dyDescent="0.25">
      <c r="B3145" s="23" t="s">
        <v>765</v>
      </c>
      <c r="E3145" s="34"/>
      <c r="H3145" s="34"/>
      <c r="K3145" s="34"/>
    </row>
    <row r="3146" spans="1:27" x14ac:dyDescent="0.25">
      <c r="B3146" t="s">
        <v>1720</v>
      </c>
      <c r="C3146" t="s">
        <v>46</v>
      </c>
      <c r="D3146" t="s">
        <v>1721</v>
      </c>
      <c r="E3146" s="31">
        <v>1</v>
      </c>
      <c r="G3146" t="s">
        <v>749</v>
      </c>
      <c r="H3146" s="32">
        <v>8.18</v>
      </c>
      <c r="I3146" t="s">
        <v>750</v>
      </c>
      <c r="J3146" s="33">
        <f>ROUND(E3146* H3146,5)</f>
        <v>8.18</v>
      </c>
      <c r="K3146" s="34"/>
    </row>
    <row r="3147" spans="1:27" x14ac:dyDescent="0.25">
      <c r="D3147" s="35" t="s">
        <v>768</v>
      </c>
      <c r="E3147" s="34"/>
      <c r="H3147" s="34"/>
      <c r="K3147" s="32">
        <f>SUM(J3146:J3146)</f>
        <v>8.18</v>
      </c>
    </row>
    <row r="3148" spans="1:27" x14ac:dyDescent="0.25">
      <c r="B3148" s="23" t="s">
        <v>747</v>
      </c>
      <c r="E3148" s="34"/>
      <c r="H3148" s="34"/>
      <c r="K3148" s="34"/>
    </row>
    <row r="3149" spans="1:27" x14ac:dyDescent="0.25">
      <c r="B3149" t="s">
        <v>1722</v>
      </c>
      <c r="C3149" t="s">
        <v>155</v>
      </c>
      <c r="D3149" t="s">
        <v>467</v>
      </c>
      <c r="E3149" s="31">
        <v>1</v>
      </c>
      <c r="G3149" t="s">
        <v>749</v>
      </c>
      <c r="H3149" s="32">
        <v>113.42</v>
      </c>
      <c r="I3149" t="s">
        <v>750</v>
      </c>
      <c r="J3149" s="33">
        <f>ROUND(E3149* H3149,5)</f>
        <v>113.42</v>
      </c>
      <c r="K3149" s="34"/>
    </row>
    <row r="3150" spans="1:27" x14ac:dyDescent="0.25">
      <c r="D3150" s="35" t="s">
        <v>751</v>
      </c>
      <c r="E3150" s="34"/>
      <c r="H3150" s="34"/>
      <c r="K3150" s="32">
        <f>SUM(J3149:J3149)</f>
        <v>113.42</v>
      </c>
    </row>
    <row r="3151" spans="1:27" x14ac:dyDescent="0.25">
      <c r="D3151" s="35" t="s">
        <v>752</v>
      </c>
      <c r="E3151" s="34"/>
      <c r="H3151" s="34"/>
      <c r="K3151" s="36">
        <f>SUM(J3141:J3150)</f>
        <v>130.11628000000002</v>
      </c>
    </row>
    <row r="3152" spans="1:27" x14ac:dyDescent="0.25">
      <c r="D3152" s="35" t="s">
        <v>753</v>
      </c>
      <c r="E3152" s="34"/>
      <c r="H3152" s="34">
        <v>20</v>
      </c>
      <c r="I3152" t="s">
        <v>754</v>
      </c>
      <c r="K3152" s="32">
        <f>ROUND(H3152/100*K3151,5)</f>
        <v>26.023260000000001</v>
      </c>
    </row>
    <row r="3153" spans="1:27" x14ac:dyDescent="0.25">
      <c r="D3153" s="35" t="s">
        <v>755</v>
      </c>
      <c r="E3153" s="34"/>
      <c r="H3153" s="34"/>
      <c r="K3153" s="36">
        <f>SUM(K3151:K3152)</f>
        <v>156.13954000000001</v>
      </c>
    </row>
    <row r="3155" spans="1:27" ht="45" customHeight="1" x14ac:dyDescent="0.25">
      <c r="A3155" s="27" t="s">
        <v>1723</v>
      </c>
      <c r="B3155" s="27" t="s">
        <v>414</v>
      </c>
      <c r="C3155" s="28" t="s">
        <v>46</v>
      </c>
      <c r="D3155" s="7" t="s">
        <v>415</v>
      </c>
      <c r="E3155" s="6"/>
      <c r="F3155" s="6"/>
      <c r="G3155" s="28"/>
      <c r="H3155" s="29" t="s">
        <v>740</v>
      </c>
      <c r="I3155" s="5">
        <v>1</v>
      </c>
      <c r="J3155" s="4"/>
      <c r="K3155" s="30">
        <f>ROUND(K3167,2)</f>
        <v>17.489999999999998</v>
      </c>
      <c r="L3155" s="28"/>
      <c r="M3155" s="28"/>
      <c r="N3155" s="28"/>
      <c r="O3155" s="28"/>
      <c r="P3155" s="28"/>
      <c r="Q3155" s="28"/>
      <c r="R3155" s="28"/>
      <c r="S3155" s="28"/>
      <c r="T3155" s="28"/>
      <c r="U3155" s="28"/>
      <c r="V3155" s="28"/>
      <c r="W3155" s="28"/>
      <c r="X3155" s="28"/>
      <c r="Y3155" s="28"/>
      <c r="Z3155" s="28"/>
      <c r="AA3155" s="28"/>
    </row>
    <row r="3156" spans="1:27" x14ac:dyDescent="0.25">
      <c r="B3156" s="23" t="s">
        <v>758</v>
      </c>
    </row>
    <row r="3157" spans="1:27" x14ac:dyDescent="0.25">
      <c r="B3157" t="s">
        <v>871</v>
      </c>
      <c r="C3157" t="s">
        <v>712</v>
      </c>
      <c r="D3157" t="s">
        <v>872</v>
      </c>
      <c r="E3157" s="31">
        <v>0.13300000000000001</v>
      </c>
      <c r="F3157" t="s">
        <v>761</v>
      </c>
      <c r="G3157" t="s">
        <v>749</v>
      </c>
      <c r="H3157" s="32">
        <v>27.66</v>
      </c>
      <c r="I3157" t="s">
        <v>750</v>
      </c>
      <c r="J3157" s="33">
        <f>ROUND(E3157/I3155* H3157,5)</f>
        <v>3.6787800000000002</v>
      </c>
      <c r="K3157" s="34"/>
    </row>
    <row r="3158" spans="1:27" x14ac:dyDescent="0.25">
      <c r="B3158" t="s">
        <v>869</v>
      </c>
      <c r="C3158" t="s">
        <v>712</v>
      </c>
      <c r="D3158" t="s">
        <v>870</v>
      </c>
      <c r="E3158" s="31">
        <v>0.15</v>
      </c>
      <c r="F3158" t="s">
        <v>761</v>
      </c>
      <c r="G3158" t="s">
        <v>749</v>
      </c>
      <c r="H3158" s="32">
        <v>32.25</v>
      </c>
      <c r="I3158" t="s">
        <v>750</v>
      </c>
      <c r="J3158" s="33">
        <f>ROUND(E3158/I3155* H3158,5)</f>
        <v>4.8375000000000004</v>
      </c>
      <c r="K3158" s="34"/>
    </row>
    <row r="3159" spans="1:27" x14ac:dyDescent="0.25">
      <c r="D3159" s="35" t="s">
        <v>764</v>
      </c>
      <c r="E3159" s="34"/>
      <c r="H3159" s="34"/>
      <c r="K3159" s="32">
        <f>SUM(J3157:J3158)</f>
        <v>8.5162800000000001</v>
      </c>
    </row>
    <row r="3160" spans="1:27" x14ac:dyDescent="0.25">
      <c r="B3160" s="23" t="s">
        <v>765</v>
      </c>
      <c r="E3160" s="34"/>
      <c r="H3160" s="34"/>
      <c r="K3160" s="34"/>
    </row>
    <row r="3161" spans="1:27" x14ac:dyDescent="0.25">
      <c r="B3161" t="s">
        <v>1724</v>
      </c>
      <c r="C3161" t="s">
        <v>46</v>
      </c>
      <c r="D3161" t="s">
        <v>1725</v>
      </c>
      <c r="E3161" s="31">
        <v>1</v>
      </c>
      <c r="G3161" t="s">
        <v>749</v>
      </c>
      <c r="H3161" s="32">
        <v>5.93</v>
      </c>
      <c r="I3161" t="s">
        <v>750</v>
      </c>
      <c r="J3161" s="33">
        <f>ROUND(E3161* H3161,5)</f>
        <v>5.93</v>
      </c>
      <c r="K3161" s="34"/>
    </row>
    <row r="3162" spans="1:27" x14ac:dyDescent="0.25">
      <c r="D3162" s="35" t="s">
        <v>768</v>
      </c>
      <c r="E3162" s="34"/>
      <c r="H3162" s="34"/>
      <c r="K3162" s="32">
        <f>SUM(J3161:J3161)</f>
        <v>5.93</v>
      </c>
    </row>
    <row r="3163" spans="1:27" x14ac:dyDescent="0.25">
      <c r="E3163" s="34"/>
      <c r="H3163" s="34"/>
      <c r="K3163" s="34"/>
    </row>
    <row r="3164" spans="1:27" x14ac:dyDescent="0.25">
      <c r="D3164" s="35" t="s">
        <v>770</v>
      </c>
      <c r="E3164" s="34"/>
      <c r="H3164" s="34">
        <v>1.5</v>
      </c>
      <c r="I3164" t="s">
        <v>754</v>
      </c>
      <c r="J3164">
        <f>ROUND(H3164/100*K3159,5)</f>
        <v>0.12773999999999999</v>
      </c>
      <c r="K3164" s="34"/>
    </row>
    <row r="3165" spans="1:27" x14ac:dyDescent="0.25">
      <c r="D3165" s="35" t="s">
        <v>752</v>
      </c>
      <c r="E3165" s="34"/>
      <c r="H3165" s="34"/>
      <c r="K3165" s="36">
        <f>SUM(J3156:J3164)</f>
        <v>14.574019999999999</v>
      </c>
    </row>
    <row r="3166" spans="1:27" x14ac:dyDescent="0.25">
      <c r="D3166" s="35" t="s">
        <v>753</v>
      </c>
      <c r="E3166" s="34"/>
      <c r="H3166" s="34">
        <v>20</v>
      </c>
      <c r="I3166" t="s">
        <v>754</v>
      </c>
      <c r="K3166" s="32">
        <f>ROUND(H3166/100*K3165,5)</f>
        <v>2.9148000000000001</v>
      </c>
    </row>
    <row r="3167" spans="1:27" x14ac:dyDescent="0.25">
      <c r="D3167" s="35" t="s">
        <v>755</v>
      </c>
      <c r="E3167" s="34"/>
      <c r="H3167" s="34"/>
      <c r="K3167" s="36">
        <f>SUM(K3165:K3166)</f>
        <v>17.48882</v>
      </c>
    </row>
    <row r="3169" spans="1:27" ht="45" customHeight="1" x14ac:dyDescent="0.25">
      <c r="A3169" s="27" t="s">
        <v>1726</v>
      </c>
      <c r="B3169" s="27" t="s">
        <v>402</v>
      </c>
      <c r="C3169" s="28" t="s">
        <v>46</v>
      </c>
      <c r="D3169" s="7" t="s">
        <v>403</v>
      </c>
      <c r="E3169" s="6"/>
      <c r="F3169" s="6"/>
      <c r="G3169" s="28"/>
      <c r="H3169" s="29" t="s">
        <v>740</v>
      </c>
      <c r="I3169" s="5">
        <v>1</v>
      </c>
      <c r="J3169" s="4"/>
      <c r="K3169" s="30">
        <f>ROUND(K3181,2)</f>
        <v>17.38</v>
      </c>
      <c r="L3169" s="28"/>
      <c r="M3169" s="28"/>
      <c r="N3169" s="28"/>
      <c r="O3169" s="28"/>
      <c r="P3169" s="28"/>
      <c r="Q3169" s="28"/>
      <c r="R3169" s="28"/>
      <c r="S3169" s="28"/>
      <c r="T3169" s="28"/>
      <c r="U3169" s="28"/>
      <c r="V3169" s="28"/>
      <c r="W3169" s="28"/>
      <c r="X3169" s="28"/>
      <c r="Y3169" s="28"/>
      <c r="Z3169" s="28"/>
      <c r="AA3169" s="28"/>
    </row>
    <row r="3170" spans="1:27" x14ac:dyDescent="0.25">
      <c r="B3170" s="23" t="s">
        <v>758</v>
      </c>
    </row>
    <row r="3171" spans="1:27" x14ac:dyDescent="0.25">
      <c r="B3171" t="s">
        <v>869</v>
      </c>
      <c r="C3171" t="s">
        <v>712</v>
      </c>
      <c r="D3171" t="s">
        <v>870</v>
      </c>
      <c r="E3171" s="31">
        <v>0.15</v>
      </c>
      <c r="F3171" t="s">
        <v>761</v>
      </c>
      <c r="G3171" t="s">
        <v>749</v>
      </c>
      <c r="H3171" s="32">
        <v>32.25</v>
      </c>
      <c r="I3171" t="s">
        <v>750</v>
      </c>
      <c r="J3171" s="33">
        <f>ROUND(E3171/I3169* H3171,5)</f>
        <v>4.8375000000000004</v>
      </c>
      <c r="K3171" s="34"/>
    </row>
    <row r="3172" spans="1:27" x14ac:dyDescent="0.25">
      <c r="B3172" t="s">
        <v>871</v>
      </c>
      <c r="C3172" t="s">
        <v>712</v>
      </c>
      <c r="D3172" t="s">
        <v>872</v>
      </c>
      <c r="E3172" s="31">
        <v>0.13300000000000001</v>
      </c>
      <c r="F3172" t="s">
        <v>761</v>
      </c>
      <c r="G3172" t="s">
        <v>749</v>
      </c>
      <c r="H3172" s="32">
        <v>27.66</v>
      </c>
      <c r="I3172" t="s">
        <v>750</v>
      </c>
      <c r="J3172" s="33">
        <f>ROUND(E3172/I3169* H3172,5)</f>
        <v>3.6787800000000002</v>
      </c>
      <c r="K3172" s="34"/>
    </row>
    <row r="3173" spans="1:27" x14ac:dyDescent="0.25">
      <c r="D3173" s="35" t="s">
        <v>764</v>
      </c>
      <c r="E3173" s="34"/>
      <c r="H3173" s="34"/>
      <c r="K3173" s="32">
        <f>SUM(J3171:J3172)</f>
        <v>8.5162800000000001</v>
      </c>
    </row>
    <row r="3174" spans="1:27" x14ac:dyDescent="0.25">
      <c r="B3174" s="23" t="s">
        <v>765</v>
      </c>
      <c r="E3174" s="34"/>
      <c r="H3174" s="34"/>
      <c r="K3174" s="34"/>
    </row>
    <row r="3175" spans="1:27" x14ac:dyDescent="0.25">
      <c r="B3175" t="s">
        <v>1727</v>
      </c>
      <c r="C3175" t="s">
        <v>46</v>
      </c>
      <c r="D3175" t="s">
        <v>1728</v>
      </c>
      <c r="E3175" s="31">
        <v>1</v>
      </c>
      <c r="G3175" t="s">
        <v>749</v>
      </c>
      <c r="H3175" s="32">
        <v>5.84</v>
      </c>
      <c r="I3175" t="s">
        <v>750</v>
      </c>
      <c r="J3175" s="33">
        <f>ROUND(E3175* H3175,5)</f>
        <v>5.84</v>
      </c>
      <c r="K3175" s="34"/>
    </row>
    <row r="3176" spans="1:27" x14ac:dyDescent="0.25">
      <c r="D3176" s="35" t="s">
        <v>768</v>
      </c>
      <c r="E3176" s="34"/>
      <c r="H3176" s="34"/>
      <c r="K3176" s="32">
        <f>SUM(J3175:J3175)</f>
        <v>5.84</v>
      </c>
    </row>
    <row r="3177" spans="1:27" x14ac:dyDescent="0.25">
      <c r="E3177" s="34"/>
      <c r="H3177" s="34"/>
      <c r="K3177" s="34"/>
    </row>
    <row r="3178" spans="1:27" x14ac:dyDescent="0.25">
      <c r="D3178" s="35" t="s">
        <v>770</v>
      </c>
      <c r="E3178" s="34"/>
      <c r="H3178" s="34">
        <v>1.5</v>
      </c>
      <c r="I3178" t="s">
        <v>754</v>
      </c>
      <c r="J3178">
        <f>ROUND(H3178/100*K3173,5)</f>
        <v>0.12773999999999999</v>
      </c>
      <c r="K3178" s="34"/>
    </row>
    <row r="3179" spans="1:27" x14ac:dyDescent="0.25">
      <c r="D3179" s="35" t="s">
        <v>752</v>
      </c>
      <c r="E3179" s="34"/>
      <c r="H3179" s="34"/>
      <c r="K3179" s="36">
        <f>SUM(J3170:J3178)</f>
        <v>14.484019999999999</v>
      </c>
    </row>
    <row r="3180" spans="1:27" x14ac:dyDescent="0.25">
      <c r="D3180" s="35" t="s">
        <v>753</v>
      </c>
      <c r="E3180" s="34"/>
      <c r="H3180" s="34">
        <v>20</v>
      </c>
      <c r="I3180" t="s">
        <v>754</v>
      </c>
      <c r="K3180" s="32">
        <f>ROUND(H3180/100*K3179,5)</f>
        <v>2.8967999999999998</v>
      </c>
    </row>
    <row r="3181" spans="1:27" x14ac:dyDescent="0.25">
      <c r="D3181" s="35" t="s">
        <v>755</v>
      </c>
      <c r="E3181" s="34"/>
      <c r="H3181" s="34"/>
      <c r="K3181" s="36">
        <f>SUM(K3179:K3180)</f>
        <v>17.38082</v>
      </c>
    </row>
    <row r="3183" spans="1:27" ht="45" customHeight="1" x14ac:dyDescent="0.25">
      <c r="A3183" s="27" t="s">
        <v>1729</v>
      </c>
      <c r="B3183" s="27" t="s">
        <v>408</v>
      </c>
      <c r="C3183" s="28" t="s">
        <v>46</v>
      </c>
      <c r="D3183" s="7" t="s">
        <v>409</v>
      </c>
      <c r="E3183" s="6"/>
      <c r="F3183" s="6"/>
      <c r="G3183" s="28"/>
      <c r="H3183" s="29" t="s">
        <v>740</v>
      </c>
      <c r="I3183" s="5">
        <v>1</v>
      </c>
      <c r="J3183" s="4"/>
      <c r="K3183" s="30">
        <f>ROUND(K3195,2)</f>
        <v>15.46</v>
      </c>
      <c r="L3183" s="28"/>
      <c r="M3183" s="28"/>
      <c r="N3183" s="28"/>
      <c r="O3183" s="28"/>
      <c r="P3183" s="28"/>
      <c r="Q3183" s="28"/>
      <c r="R3183" s="28"/>
      <c r="S3183" s="28"/>
      <c r="T3183" s="28"/>
      <c r="U3183" s="28"/>
      <c r="V3183" s="28"/>
      <c r="W3183" s="28"/>
      <c r="X3183" s="28"/>
      <c r="Y3183" s="28"/>
      <c r="Z3183" s="28"/>
      <c r="AA3183" s="28"/>
    </row>
    <row r="3184" spans="1:27" x14ac:dyDescent="0.25">
      <c r="B3184" s="23" t="s">
        <v>758</v>
      </c>
    </row>
    <row r="3185" spans="1:27" x14ac:dyDescent="0.25">
      <c r="B3185" t="s">
        <v>869</v>
      </c>
      <c r="C3185" t="s">
        <v>712</v>
      </c>
      <c r="D3185" t="s">
        <v>870</v>
      </c>
      <c r="E3185" s="31">
        <v>0.15</v>
      </c>
      <c r="F3185" t="s">
        <v>761</v>
      </c>
      <c r="G3185" t="s">
        <v>749</v>
      </c>
      <c r="H3185" s="32">
        <v>32.25</v>
      </c>
      <c r="I3185" t="s">
        <v>750</v>
      </c>
      <c r="J3185" s="33">
        <f>ROUND(E3185/I3183* H3185,5)</f>
        <v>4.8375000000000004</v>
      </c>
      <c r="K3185" s="34"/>
    </row>
    <row r="3186" spans="1:27" x14ac:dyDescent="0.25">
      <c r="B3186" t="s">
        <v>871</v>
      </c>
      <c r="C3186" t="s">
        <v>712</v>
      </c>
      <c r="D3186" t="s">
        <v>872</v>
      </c>
      <c r="E3186" s="31">
        <v>0.13300000000000001</v>
      </c>
      <c r="F3186" t="s">
        <v>761</v>
      </c>
      <c r="G3186" t="s">
        <v>749</v>
      </c>
      <c r="H3186" s="32">
        <v>27.66</v>
      </c>
      <c r="I3186" t="s">
        <v>750</v>
      </c>
      <c r="J3186" s="33">
        <f>ROUND(E3186/I3183* H3186,5)</f>
        <v>3.6787800000000002</v>
      </c>
      <c r="K3186" s="34"/>
    </row>
    <row r="3187" spans="1:27" x14ac:dyDescent="0.25">
      <c r="D3187" s="35" t="s">
        <v>764</v>
      </c>
      <c r="E3187" s="34"/>
      <c r="H3187" s="34"/>
      <c r="K3187" s="32">
        <f>SUM(J3185:J3186)</f>
        <v>8.5162800000000001</v>
      </c>
    </row>
    <row r="3188" spans="1:27" x14ac:dyDescent="0.25">
      <c r="B3188" s="23" t="s">
        <v>765</v>
      </c>
      <c r="E3188" s="34"/>
      <c r="H3188" s="34"/>
      <c r="K3188" s="34"/>
    </row>
    <row r="3189" spans="1:27" x14ac:dyDescent="0.25">
      <c r="B3189" t="s">
        <v>1730</v>
      </c>
      <c r="C3189" t="s">
        <v>46</v>
      </c>
      <c r="D3189" t="s">
        <v>1731</v>
      </c>
      <c r="E3189" s="31">
        <v>1</v>
      </c>
      <c r="G3189" t="s">
        <v>749</v>
      </c>
      <c r="H3189" s="32">
        <v>4.24</v>
      </c>
      <c r="I3189" t="s">
        <v>750</v>
      </c>
      <c r="J3189" s="33">
        <f>ROUND(E3189* H3189,5)</f>
        <v>4.24</v>
      </c>
      <c r="K3189" s="34"/>
    </row>
    <row r="3190" spans="1:27" x14ac:dyDescent="0.25">
      <c r="D3190" s="35" t="s">
        <v>768</v>
      </c>
      <c r="E3190" s="34"/>
      <c r="H3190" s="34"/>
      <c r="K3190" s="32">
        <f>SUM(J3189:J3189)</f>
        <v>4.24</v>
      </c>
    </row>
    <row r="3191" spans="1:27" x14ac:dyDescent="0.25">
      <c r="E3191" s="34"/>
      <c r="H3191" s="34"/>
      <c r="K3191" s="34"/>
    </row>
    <row r="3192" spans="1:27" x14ac:dyDescent="0.25">
      <c r="D3192" s="35" t="s">
        <v>770</v>
      </c>
      <c r="E3192" s="34"/>
      <c r="H3192" s="34">
        <v>1.5</v>
      </c>
      <c r="I3192" t="s">
        <v>754</v>
      </c>
      <c r="J3192">
        <f>ROUND(H3192/100*K3187,5)</f>
        <v>0.12773999999999999</v>
      </c>
      <c r="K3192" s="34"/>
    </row>
    <row r="3193" spans="1:27" x14ac:dyDescent="0.25">
      <c r="D3193" s="35" t="s">
        <v>752</v>
      </c>
      <c r="E3193" s="34"/>
      <c r="H3193" s="34"/>
      <c r="K3193" s="36">
        <f>SUM(J3184:J3192)</f>
        <v>12.88402</v>
      </c>
    </row>
    <row r="3194" spans="1:27" x14ac:dyDescent="0.25">
      <c r="D3194" s="35" t="s">
        <v>753</v>
      </c>
      <c r="E3194" s="34"/>
      <c r="H3194" s="34">
        <v>20</v>
      </c>
      <c r="I3194" t="s">
        <v>754</v>
      </c>
      <c r="K3194" s="32">
        <f>ROUND(H3194/100*K3193,5)</f>
        <v>2.5768</v>
      </c>
    </row>
    <row r="3195" spans="1:27" x14ac:dyDescent="0.25">
      <c r="D3195" s="35" t="s">
        <v>755</v>
      </c>
      <c r="E3195" s="34"/>
      <c r="H3195" s="34"/>
      <c r="K3195" s="36">
        <f>SUM(K3193:K3194)</f>
        <v>15.46082</v>
      </c>
    </row>
    <row r="3197" spans="1:27" ht="45" customHeight="1" x14ac:dyDescent="0.25">
      <c r="A3197" s="27" t="s">
        <v>1732</v>
      </c>
      <c r="B3197" s="27" t="s">
        <v>410</v>
      </c>
      <c r="C3197" s="28" t="s">
        <v>46</v>
      </c>
      <c r="D3197" s="7" t="s">
        <v>411</v>
      </c>
      <c r="E3197" s="6"/>
      <c r="F3197" s="6"/>
      <c r="G3197" s="28"/>
      <c r="H3197" s="29" t="s">
        <v>740</v>
      </c>
      <c r="I3197" s="5">
        <v>1</v>
      </c>
      <c r="J3197" s="4"/>
      <c r="K3197" s="30">
        <f>ROUND(K3209,2)</f>
        <v>15.46</v>
      </c>
      <c r="L3197" s="28"/>
      <c r="M3197" s="28"/>
      <c r="N3197" s="28"/>
      <c r="O3197" s="28"/>
      <c r="P3197" s="28"/>
      <c r="Q3197" s="28"/>
      <c r="R3197" s="28"/>
      <c r="S3197" s="28"/>
      <c r="T3197" s="28"/>
      <c r="U3197" s="28"/>
      <c r="V3197" s="28"/>
      <c r="W3197" s="28"/>
      <c r="X3197" s="28"/>
      <c r="Y3197" s="28"/>
      <c r="Z3197" s="28"/>
      <c r="AA3197" s="28"/>
    </row>
    <row r="3198" spans="1:27" x14ac:dyDescent="0.25">
      <c r="B3198" s="23" t="s">
        <v>758</v>
      </c>
    </row>
    <row r="3199" spans="1:27" x14ac:dyDescent="0.25">
      <c r="B3199" t="s">
        <v>871</v>
      </c>
      <c r="C3199" t="s">
        <v>712</v>
      </c>
      <c r="D3199" t="s">
        <v>872</v>
      </c>
      <c r="E3199" s="31">
        <v>0.13300000000000001</v>
      </c>
      <c r="F3199" t="s">
        <v>761</v>
      </c>
      <c r="G3199" t="s">
        <v>749</v>
      </c>
      <c r="H3199" s="32">
        <v>27.66</v>
      </c>
      <c r="I3199" t="s">
        <v>750</v>
      </c>
      <c r="J3199" s="33">
        <f>ROUND(E3199/I3197* H3199,5)</f>
        <v>3.6787800000000002</v>
      </c>
      <c r="K3199" s="34"/>
    </row>
    <row r="3200" spans="1:27" x14ac:dyDescent="0.25">
      <c r="B3200" t="s">
        <v>869</v>
      </c>
      <c r="C3200" t="s">
        <v>712</v>
      </c>
      <c r="D3200" t="s">
        <v>870</v>
      </c>
      <c r="E3200" s="31">
        <v>0.15</v>
      </c>
      <c r="F3200" t="s">
        <v>761</v>
      </c>
      <c r="G3200" t="s">
        <v>749</v>
      </c>
      <c r="H3200" s="32">
        <v>32.25</v>
      </c>
      <c r="I3200" t="s">
        <v>750</v>
      </c>
      <c r="J3200" s="33">
        <f>ROUND(E3200/I3197* H3200,5)</f>
        <v>4.8375000000000004</v>
      </c>
      <c r="K3200" s="34"/>
    </row>
    <row r="3201" spans="1:27" x14ac:dyDescent="0.25">
      <c r="D3201" s="35" t="s">
        <v>764</v>
      </c>
      <c r="E3201" s="34"/>
      <c r="H3201" s="34"/>
      <c r="K3201" s="32">
        <f>SUM(J3199:J3200)</f>
        <v>8.5162800000000001</v>
      </c>
    </row>
    <row r="3202" spans="1:27" x14ac:dyDescent="0.25">
      <c r="B3202" s="23" t="s">
        <v>765</v>
      </c>
      <c r="E3202" s="34"/>
      <c r="H3202" s="34"/>
      <c r="K3202" s="34"/>
    </row>
    <row r="3203" spans="1:27" x14ac:dyDescent="0.25">
      <c r="B3203" t="s">
        <v>1733</v>
      </c>
      <c r="C3203" t="s">
        <v>46</v>
      </c>
      <c r="D3203" t="s">
        <v>1734</v>
      </c>
      <c r="E3203" s="31">
        <v>1</v>
      </c>
      <c r="G3203" t="s">
        <v>749</v>
      </c>
      <c r="H3203" s="32">
        <v>4.24</v>
      </c>
      <c r="I3203" t="s">
        <v>750</v>
      </c>
      <c r="J3203" s="33">
        <f>ROUND(E3203* H3203,5)</f>
        <v>4.24</v>
      </c>
      <c r="K3203" s="34"/>
    </row>
    <row r="3204" spans="1:27" x14ac:dyDescent="0.25">
      <c r="D3204" s="35" t="s">
        <v>768</v>
      </c>
      <c r="E3204" s="34"/>
      <c r="H3204" s="34"/>
      <c r="K3204" s="32">
        <f>SUM(J3203:J3203)</f>
        <v>4.24</v>
      </c>
    </row>
    <row r="3205" spans="1:27" x14ac:dyDescent="0.25">
      <c r="E3205" s="34"/>
      <c r="H3205" s="34"/>
      <c r="K3205" s="34"/>
    </row>
    <row r="3206" spans="1:27" x14ac:dyDescent="0.25">
      <c r="D3206" s="35" t="s">
        <v>770</v>
      </c>
      <c r="E3206" s="34"/>
      <c r="H3206" s="34">
        <v>1.5</v>
      </c>
      <c r="I3206" t="s">
        <v>754</v>
      </c>
      <c r="J3206">
        <f>ROUND(H3206/100*K3201,5)</f>
        <v>0.12773999999999999</v>
      </c>
      <c r="K3206" s="34"/>
    </row>
    <row r="3207" spans="1:27" x14ac:dyDescent="0.25">
      <c r="D3207" s="35" t="s">
        <v>752</v>
      </c>
      <c r="E3207" s="34"/>
      <c r="H3207" s="34"/>
      <c r="K3207" s="36">
        <f>SUM(J3198:J3206)</f>
        <v>12.88402</v>
      </c>
    </row>
    <row r="3208" spans="1:27" x14ac:dyDescent="0.25">
      <c r="D3208" s="35" t="s">
        <v>753</v>
      </c>
      <c r="E3208" s="34"/>
      <c r="H3208" s="34">
        <v>20</v>
      </c>
      <c r="I3208" t="s">
        <v>754</v>
      </c>
      <c r="K3208" s="32">
        <f>ROUND(H3208/100*K3207,5)</f>
        <v>2.5768</v>
      </c>
    </row>
    <row r="3209" spans="1:27" x14ac:dyDescent="0.25">
      <c r="D3209" s="35" t="s">
        <v>755</v>
      </c>
      <c r="E3209" s="34"/>
      <c r="H3209" s="34"/>
      <c r="K3209" s="36">
        <f>SUM(K3207:K3208)</f>
        <v>15.46082</v>
      </c>
    </row>
    <row r="3211" spans="1:27" ht="45" customHeight="1" x14ac:dyDescent="0.25">
      <c r="A3211" s="27" t="s">
        <v>1735</v>
      </c>
      <c r="B3211" s="27" t="s">
        <v>464</v>
      </c>
      <c r="C3211" s="28" t="s">
        <v>46</v>
      </c>
      <c r="D3211" s="7" t="s">
        <v>465</v>
      </c>
      <c r="E3211" s="6"/>
      <c r="F3211" s="6"/>
      <c r="G3211" s="28"/>
      <c r="H3211" s="29" t="s">
        <v>740</v>
      </c>
      <c r="I3211" s="5">
        <v>1</v>
      </c>
      <c r="J3211" s="4"/>
      <c r="K3211" s="30">
        <f>ROUND(K3221,2)</f>
        <v>47.23</v>
      </c>
      <c r="L3211" s="28"/>
      <c r="M3211" s="28"/>
      <c r="N3211" s="28"/>
      <c r="O3211" s="28"/>
      <c r="P3211" s="28"/>
      <c r="Q3211" s="28"/>
      <c r="R3211" s="28"/>
      <c r="S3211" s="28"/>
      <c r="T3211" s="28"/>
      <c r="U3211" s="28"/>
      <c r="V3211" s="28"/>
      <c r="W3211" s="28"/>
      <c r="X3211" s="28"/>
      <c r="Y3211" s="28"/>
      <c r="Z3211" s="28"/>
      <c r="AA3211" s="28"/>
    </row>
    <row r="3212" spans="1:27" x14ac:dyDescent="0.25">
      <c r="B3212" s="23" t="s">
        <v>758</v>
      </c>
    </row>
    <row r="3213" spans="1:27" x14ac:dyDescent="0.25">
      <c r="B3213" t="s">
        <v>869</v>
      </c>
      <c r="C3213" t="s">
        <v>712</v>
      </c>
      <c r="D3213" t="s">
        <v>870</v>
      </c>
      <c r="E3213" s="31">
        <v>0.17</v>
      </c>
      <c r="F3213" t="s">
        <v>761</v>
      </c>
      <c r="G3213" t="s">
        <v>749</v>
      </c>
      <c r="H3213" s="32">
        <v>32.25</v>
      </c>
      <c r="I3213" t="s">
        <v>750</v>
      </c>
      <c r="J3213" s="33">
        <f>ROUND(E3213/I3211* H3213,5)</f>
        <v>5.4824999999999999</v>
      </c>
      <c r="K3213" s="34"/>
    </row>
    <row r="3214" spans="1:27" x14ac:dyDescent="0.25">
      <c r="B3214" t="s">
        <v>871</v>
      </c>
      <c r="C3214" t="s">
        <v>712</v>
      </c>
      <c r="D3214" t="s">
        <v>872</v>
      </c>
      <c r="E3214" s="31">
        <v>0.13300000000000001</v>
      </c>
      <c r="F3214" t="s">
        <v>761</v>
      </c>
      <c r="G3214" t="s">
        <v>749</v>
      </c>
      <c r="H3214" s="32">
        <v>27.66</v>
      </c>
      <c r="I3214" t="s">
        <v>750</v>
      </c>
      <c r="J3214" s="33">
        <f>ROUND(E3214/I3211* H3214,5)</f>
        <v>3.6787800000000002</v>
      </c>
      <c r="K3214" s="34"/>
    </row>
    <row r="3215" spans="1:27" x14ac:dyDescent="0.25">
      <c r="D3215" s="35" t="s">
        <v>764</v>
      </c>
      <c r="E3215" s="34"/>
      <c r="H3215" s="34"/>
      <c r="K3215" s="32">
        <f>SUM(J3213:J3214)</f>
        <v>9.1612799999999996</v>
      </c>
    </row>
    <row r="3216" spans="1:27" x14ac:dyDescent="0.25">
      <c r="B3216" s="23" t="s">
        <v>765</v>
      </c>
      <c r="E3216" s="34"/>
      <c r="H3216" s="34"/>
      <c r="K3216" s="34"/>
    </row>
    <row r="3217" spans="1:27" x14ac:dyDescent="0.25">
      <c r="B3217" t="s">
        <v>1736</v>
      </c>
      <c r="C3217" t="s">
        <v>46</v>
      </c>
      <c r="D3217" t="s">
        <v>465</v>
      </c>
      <c r="E3217" s="31">
        <v>1</v>
      </c>
      <c r="G3217" t="s">
        <v>749</v>
      </c>
      <c r="H3217" s="32">
        <v>30.2</v>
      </c>
      <c r="I3217" t="s">
        <v>750</v>
      </c>
      <c r="J3217" s="33">
        <f>ROUND(E3217* H3217,5)</f>
        <v>30.2</v>
      </c>
      <c r="K3217" s="34"/>
    </row>
    <row r="3218" spans="1:27" x14ac:dyDescent="0.25">
      <c r="D3218" s="35" t="s">
        <v>768</v>
      </c>
      <c r="E3218" s="34"/>
      <c r="H3218" s="34"/>
      <c r="K3218" s="32">
        <f>SUM(J3217:J3217)</f>
        <v>30.2</v>
      </c>
    </row>
    <row r="3219" spans="1:27" x14ac:dyDescent="0.25">
      <c r="D3219" s="35" t="s">
        <v>752</v>
      </c>
      <c r="E3219" s="34"/>
      <c r="H3219" s="34"/>
      <c r="K3219" s="36">
        <f>SUM(J3212:J3218)</f>
        <v>39.361280000000001</v>
      </c>
    </row>
    <row r="3220" spans="1:27" x14ac:dyDescent="0.25">
      <c r="D3220" s="35" t="s">
        <v>753</v>
      </c>
      <c r="E3220" s="34"/>
      <c r="H3220" s="34">
        <v>20</v>
      </c>
      <c r="I3220" t="s">
        <v>754</v>
      </c>
      <c r="K3220" s="32">
        <f>ROUND(H3220/100*K3219,5)</f>
        <v>7.8722599999999998</v>
      </c>
    </row>
    <row r="3221" spans="1:27" x14ac:dyDescent="0.25">
      <c r="D3221" s="35" t="s">
        <v>755</v>
      </c>
      <c r="E3221" s="34"/>
      <c r="H3221" s="34"/>
      <c r="K3221" s="36">
        <f>SUM(K3219:K3220)</f>
        <v>47.233539999999998</v>
      </c>
    </row>
    <row r="3223" spans="1:27" ht="45" customHeight="1" x14ac:dyDescent="0.25">
      <c r="A3223" s="27" t="s">
        <v>1737</v>
      </c>
      <c r="B3223" s="27" t="s">
        <v>616</v>
      </c>
      <c r="C3223" s="28" t="s">
        <v>46</v>
      </c>
      <c r="D3223" s="7" t="s">
        <v>617</v>
      </c>
      <c r="E3223" s="6"/>
      <c r="F3223" s="6"/>
      <c r="G3223" s="28"/>
      <c r="H3223" s="29" t="s">
        <v>740</v>
      </c>
      <c r="I3223" s="5">
        <v>1</v>
      </c>
      <c r="J3223" s="4"/>
      <c r="K3223" s="30">
        <f>ROUND(K3235,2)</f>
        <v>96.31</v>
      </c>
      <c r="L3223" s="28"/>
      <c r="M3223" s="28"/>
      <c r="N3223" s="28"/>
      <c r="O3223" s="28"/>
      <c r="P3223" s="28"/>
      <c r="Q3223" s="28"/>
      <c r="R3223" s="28"/>
      <c r="S3223" s="28"/>
      <c r="T3223" s="28"/>
      <c r="U3223" s="28"/>
      <c r="V3223" s="28"/>
      <c r="W3223" s="28"/>
      <c r="X3223" s="28"/>
      <c r="Y3223" s="28"/>
      <c r="Z3223" s="28"/>
      <c r="AA3223" s="28"/>
    </row>
    <row r="3224" spans="1:27" x14ac:dyDescent="0.25">
      <c r="B3224" s="23" t="s">
        <v>758</v>
      </c>
    </row>
    <row r="3225" spans="1:27" x14ac:dyDescent="0.25">
      <c r="B3225" t="s">
        <v>815</v>
      </c>
      <c r="C3225" t="s">
        <v>712</v>
      </c>
      <c r="D3225" t="s">
        <v>816</v>
      </c>
      <c r="E3225" s="31">
        <v>0.2</v>
      </c>
      <c r="F3225" t="s">
        <v>761</v>
      </c>
      <c r="G3225" t="s">
        <v>749</v>
      </c>
      <c r="H3225" s="32">
        <v>27.71</v>
      </c>
      <c r="I3225" t="s">
        <v>750</v>
      </c>
      <c r="J3225" s="33">
        <f>ROUND(E3225/I3223* H3225,5)</f>
        <v>5.5419999999999998</v>
      </c>
      <c r="K3225" s="34"/>
    </row>
    <row r="3226" spans="1:27" x14ac:dyDescent="0.25">
      <c r="B3226" t="s">
        <v>817</v>
      </c>
      <c r="C3226" t="s">
        <v>712</v>
      </c>
      <c r="D3226" t="s">
        <v>818</v>
      </c>
      <c r="E3226" s="31">
        <v>0.2</v>
      </c>
      <c r="F3226" t="s">
        <v>761</v>
      </c>
      <c r="G3226" t="s">
        <v>749</v>
      </c>
      <c r="H3226" s="32">
        <v>32.25</v>
      </c>
      <c r="I3226" t="s">
        <v>750</v>
      </c>
      <c r="J3226" s="33">
        <f>ROUND(E3226/I3223* H3226,5)</f>
        <v>6.45</v>
      </c>
      <c r="K3226" s="34"/>
    </row>
    <row r="3227" spans="1:27" x14ac:dyDescent="0.25">
      <c r="D3227" s="35" t="s">
        <v>764</v>
      </c>
      <c r="E3227" s="34"/>
      <c r="H3227" s="34"/>
      <c r="K3227" s="32">
        <f>SUM(J3225:J3226)</f>
        <v>11.992000000000001</v>
      </c>
    </row>
    <row r="3228" spans="1:27" x14ac:dyDescent="0.25">
      <c r="B3228" s="23" t="s">
        <v>765</v>
      </c>
      <c r="E3228" s="34"/>
      <c r="H3228" s="34"/>
      <c r="K3228" s="34"/>
    </row>
    <row r="3229" spans="1:27" x14ac:dyDescent="0.25">
      <c r="B3229" t="s">
        <v>1738</v>
      </c>
      <c r="C3229" t="s">
        <v>46</v>
      </c>
      <c r="D3229" t="s">
        <v>1739</v>
      </c>
      <c r="E3229" s="31">
        <v>1</v>
      </c>
      <c r="G3229" t="s">
        <v>749</v>
      </c>
      <c r="H3229" s="32">
        <v>68.09</v>
      </c>
      <c r="I3229" t="s">
        <v>750</v>
      </c>
      <c r="J3229" s="33">
        <f>ROUND(E3229* H3229,5)</f>
        <v>68.09</v>
      </c>
      <c r="K3229" s="34"/>
    </row>
    <row r="3230" spans="1:27" x14ac:dyDescent="0.25">
      <c r="D3230" s="35" t="s">
        <v>768</v>
      </c>
      <c r="E3230" s="34"/>
      <c r="H3230" s="34"/>
      <c r="K3230" s="32">
        <f>SUM(J3229:J3229)</f>
        <v>68.09</v>
      </c>
    </row>
    <row r="3231" spans="1:27" x14ac:dyDescent="0.25">
      <c r="E3231" s="34"/>
      <c r="H3231" s="34"/>
      <c r="K3231" s="34"/>
    </row>
    <row r="3232" spans="1:27" x14ac:dyDescent="0.25">
      <c r="D3232" s="35" t="s">
        <v>770</v>
      </c>
      <c r="E3232" s="34"/>
      <c r="H3232" s="34">
        <v>1.5</v>
      </c>
      <c r="I3232" t="s">
        <v>754</v>
      </c>
      <c r="J3232">
        <f>ROUND(H3232/100*K3227,5)</f>
        <v>0.17988000000000001</v>
      </c>
      <c r="K3232" s="34"/>
    </row>
    <row r="3233" spans="1:27" x14ac:dyDescent="0.25">
      <c r="D3233" s="35" t="s">
        <v>752</v>
      </c>
      <c r="E3233" s="34"/>
      <c r="H3233" s="34"/>
      <c r="K3233" s="36">
        <f>SUM(J3224:J3232)</f>
        <v>80.261880000000005</v>
      </c>
    </row>
    <row r="3234" spans="1:27" x14ac:dyDescent="0.25">
      <c r="D3234" s="35" t="s">
        <v>753</v>
      </c>
      <c r="E3234" s="34"/>
      <c r="H3234" s="34">
        <v>20</v>
      </c>
      <c r="I3234" t="s">
        <v>754</v>
      </c>
      <c r="K3234" s="32">
        <f>ROUND(H3234/100*K3233,5)</f>
        <v>16.052379999999999</v>
      </c>
    </row>
    <row r="3235" spans="1:27" x14ac:dyDescent="0.25">
      <c r="D3235" s="35" t="s">
        <v>755</v>
      </c>
      <c r="E3235" s="34"/>
      <c r="H3235" s="34"/>
      <c r="K3235" s="36">
        <f>SUM(K3233:K3234)</f>
        <v>96.314260000000004</v>
      </c>
    </row>
    <row r="3237" spans="1:27" ht="45" customHeight="1" x14ac:dyDescent="0.25">
      <c r="A3237" s="27" t="s">
        <v>1740</v>
      </c>
      <c r="B3237" s="27" t="s">
        <v>416</v>
      </c>
      <c r="C3237" s="28" t="s">
        <v>46</v>
      </c>
      <c r="D3237" s="7" t="s">
        <v>417</v>
      </c>
      <c r="E3237" s="6"/>
      <c r="F3237" s="6"/>
      <c r="G3237" s="28"/>
      <c r="H3237" s="29" t="s">
        <v>740</v>
      </c>
      <c r="I3237" s="5">
        <v>1</v>
      </c>
      <c r="J3237" s="4"/>
      <c r="K3237" s="30">
        <f>ROUND(K3249,2)</f>
        <v>110.66</v>
      </c>
      <c r="L3237" s="28"/>
      <c r="M3237" s="28"/>
      <c r="N3237" s="28"/>
      <c r="O3237" s="28"/>
      <c r="P3237" s="28"/>
      <c r="Q3237" s="28"/>
      <c r="R3237" s="28"/>
      <c r="S3237" s="28"/>
      <c r="T3237" s="28"/>
      <c r="U3237" s="28"/>
      <c r="V3237" s="28"/>
      <c r="W3237" s="28"/>
      <c r="X3237" s="28"/>
      <c r="Y3237" s="28"/>
      <c r="Z3237" s="28"/>
      <c r="AA3237" s="28"/>
    </row>
    <row r="3238" spans="1:27" x14ac:dyDescent="0.25">
      <c r="B3238" s="23" t="s">
        <v>758</v>
      </c>
    </row>
    <row r="3239" spans="1:27" x14ac:dyDescent="0.25">
      <c r="B3239" t="s">
        <v>815</v>
      </c>
      <c r="C3239" t="s">
        <v>712</v>
      </c>
      <c r="D3239" t="s">
        <v>816</v>
      </c>
      <c r="E3239" s="31">
        <v>0.15</v>
      </c>
      <c r="F3239" t="s">
        <v>761</v>
      </c>
      <c r="G3239" t="s">
        <v>749</v>
      </c>
      <c r="H3239" s="32">
        <v>27.71</v>
      </c>
      <c r="I3239" t="s">
        <v>750</v>
      </c>
      <c r="J3239" s="33">
        <f>ROUND(E3239/I3237* H3239,5)</f>
        <v>4.1565000000000003</v>
      </c>
      <c r="K3239" s="34"/>
    </row>
    <row r="3240" spans="1:27" x14ac:dyDescent="0.25">
      <c r="B3240" t="s">
        <v>817</v>
      </c>
      <c r="C3240" t="s">
        <v>712</v>
      </c>
      <c r="D3240" t="s">
        <v>818</v>
      </c>
      <c r="E3240" s="31">
        <v>0.15</v>
      </c>
      <c r="F3240" t="s">
        <v>761</v>
      </c>
      <c r="G3240" t="s">
        <v>749</v>
      </c>
      <c r="H3240" s="32">
        <v>32.25</v>
      </c>
      <c r="I3240" t="s">
        <v>750</v>
      </c>
      <c r="J3240" s="33">
        <f>ROUND(E3240/I3237* H3240,5)</f>
        <v>4.8375000000000004</v>
      </c>
      <c r="K3240" s="34"/>
    </row>
    <row r="3241" spans="1:27" x14ac:dyDescent="0.25">
      <c r="D3241" s="35" t="s">
        <v>764</v>
      </c>
      <c r="E3241" s="34"/>
      <c r="H3241" s="34"/>
      <c r="K3241" s="32">
        <f>SUM(J3239:J3240)</f>
        <v>8.9939999999999998</v>
      </c>
    </row>
    <row r="3242" spans="1:27" x14ac:dyDescent="0.25">
      <c r="B3242" s="23" t="s">
        <v>765</v>
      </c>
      <c r="E3242" s="34"/>
      <c r="H3242" s="34"/>
      <c r="K3242" s="34"/>
    </row>
    <row r="3243" spans="1:27" x14ac:dyDescent="0.25">
      <c r="B3243" t="s">
        <v>1741</v>
      </c>
      <c r="C3243" t="s">
        <v>46</v>
      </c>
      <c r="D3243" t="s">
        <v>1742</v>
      </c>
      <c r="E3243" s="31">
        <v>1</v>
      </c>
      <c r="G3243" t="s">
        <v>749</v>
      </c>
      <c r="H3243" s="32">
        <v>83.09</v>
      </c>
      <c r="I3243" t="s">
        <v>750</v>
      </c>
      <c r="J3243" s="33">
        <f>ROUND(E3243* H3243,5)</f>
        <v>83.09</v>
      </c>
      <c r="K3243" s="34"/>
    </row>
    <row r="3244" spans="1:27" x14ac:dyDescent="0.25">
      <c r="D3244" s="35" t="s">
        <v>768</v>
      </c>
      <c r="E3244" s="34"/>
      <c r="H3244" s="34"/>
      <c r="K3244" s="32">
        <f>SUM(J3243:J3243)</f>
        <v>83.09</v>
      </c>
    </row>
    <row r="3245" spans="1:27" x14ac:dyDescent="0.25">
      <c r="E3245" s="34"/>
      <c r="H3245" s="34"/>
      <c r="K3245" s="34"/>
    </row>
    <row r="3246" spans="1:27" x14ac:dyDescent="0.25">
      <c r="D3246" s="35" t="s">
        <v>770</v>
      </c>
      <c r="E3246" s="34"/>
      <c r="H3246" s="34">
        <v>1.5</v>
      </c>
      <c r="I3246" t="s">
        <v>754</v>
      </c>
      <c r="J3246">
        <f>ROUND(H3246/100*K3241,5)</f>
        <v>0.13491</v>
      </c>
      <c r="K3246" s="34"/>
    </row>
    <row r="3247" spans="1:27" x14ac:dyDescent="0.25">
      <c r="D3247" s="35" t="s">
        <v>752</v>
      </c>
      <c r="E3247" s="34"/>
      <c r="H3247" s="34"/>
      <c r="K3247" s="36">
        <f>SUM(J3238:J3246)</f>
        <v>92.218910000000008</v>
      </c>
    </row>
    <row r="3248" spans="1:27" x14ac:dyDescent="0.25">
      <c r="D3248" s="35" t="s">
        <v>753</v>
      </c>
      <c r="E3248" s="34"/>
      <c r="H3248" s="34">
        <v>20</v>
      </c>
      <c r="I3248" t="s">
        <v>754</v>
      </c>
      <c r="K3248" s="32">
        <f>ROUND(H3248/100*K3247,5)</f>
        <v>18.44378</v>
      </c>
    </row>
    <row r="3249" spans="1:27" x14ac:dyDescent="0.25">
      <c r="D3249" s="35" t="s">
        <v>755</v>
      </c>
      <c r="E3249" s="34"/>
      <c r="H3249" s="34"/>
      <c r="K3249" s="36">
        <f>SUM(K3247:K3248)</f>
        <v>110.66269000000001</v>
      </c>
    </row>
    <row r="3251" spans="1:27" ht="45" customHeight="1" x14ac:dyDescent="0.25">
      <c r="A3251" s="27" t="s">
        <v>1743</v>
      </c>
      <c r="B3251" s="27" t="s">
        <v>354</v>
      </c>
      <c r="C3251" s="28" t="s">
        <v>46</v>
      </c>
      <c r="D3251" s="7" t="s">
        <v>355</v>
      </c>
      <c r="E3251" s="6"/>
      <c r="F3251" s="6"/>
      <c r="G3251" s="28"/>
      <c r="H3251" s="29" t="s">
        <v>740</v>
      </c>
      <c r="I3251" s="5">
        <v>1</v>
      </c>
      <c r="J3251" s="4"/>
      <c r="K3251" s="30">
        <f>ROUND(K3263,2)</f>
        <v>15614.25</v>
      </c>
      <c r="L3251" s="28"/>
      <c r="M3251" s="28"/>
      <c r="N3251" s="28"/>
      <c r="O3251" s="28"/>
      <c r="P3251" s="28"/>
      <c r="Q3251" s="28"/>
      <c r="R3251" s="28"/>
      <c r="S3251" s="28"/>
      <c r="T3251" s="28"/>
      <c r="U3251" s="28"/>
      <c r="V3251" s="28"/>
      <c r="W3251" s="28"/>
      <c r="X3251" s="28"/>
      <c r="Y3251" s="28"/>
      <c r="Z3251" s="28"/>
      <c r="AA3251" s="28"/>
    </row>
    <row r="3252" spans="1:27" x14ac:dyDescent="0.25">
      <c r="B3252" s="23" t="s">
        <v>758</v>
      </c>
    </row>
    <row r="3253" spans="1:27" x14ac:dyDescent="0.25">
      <c r="B3253" t="s">
        <v>871</v>
      </c>
      <c r="C3253" t="s">
        <v>712</v>
      </c>
      <c r="D3253" t="s">
        <v>872</v>
      </c>
      <c r="E3253" s="31">
        <v>4</v>
      </c>
      <c r="F3253" t="s">
        <v>761</v>
      </c>
      <c r="G3253" t="s">
        <v>749</v>
      </c>
      <c r="H3253" s="32">
        <v>27.66</v>
      </c>
      <c r="I3253" t="s">
        <v>750</v>
      </c>
      <c r="J3253" s="33">
        <f>ROUND(E3253/I3251* H3253,5)</f>
        <v>110.64</v>
      </c>
      <c r="K3253" s="34"/>
    </row>
    <row r="3254" spans="1:27" x14ac:dyDescent="0.25">
      <c r="B3254" t="s">
        <v>869</v>
      </c>
      <c r="C3254" t="s">
        <v>712</v>
      </c>
      <c r="D3254" t="s">
        <v>870</v>
      </c>
      <c r="E3254" s="31">
        <v>4</v>
      </c>
      <c r="F3254" t="s">
        <v>761</v>
      </c>
      <c r="G3254" t="s">
        <v>749</v>
      </c>
      <c r="H3254" s="32">
        <v>32.25</v>
      </c>
      <c r="I3254" t="s">
        <v>750</v>
      </c>
      <c r="J3254" s="33">
        <f>ROUND(E3254/I3251* H3254,5)</f>
        <v>129</v>
      </c>
      <c r="K3254" s="34"/>
    </row>
    <row r="3255" spans="1:27" x14ac:dyDescent="0.25">
      <c r="D3255" s="35" t="s">
        <v>764</v>
      </c>
      <c r="E3255" s="34"/>
      <c r="H3255" s="34"/>
      <c r="K3255" s="32">
        <f>SUM(J3253:J3254)</f>
        <v>239.64</v>
      </c>
    </row>
    <row r="3256" spans="1:27" x14ac:dyDescent="0.25">
      <c r="B3256" s="23" t="s">
        <v>765</v>
      </c>
      <c r="E3256" s="34"/>
      <c r="H3256" s="34"/>
      <c r="K3256" s="34"/>
    </row>
    <row r="3257" spans="1:27" x14ac:dyDescent="0.25">
      <c r="B3257" t="s">
        <v>881</v>
      </c>
      <c r="C3257" t="s">
        <v>46</v>
      </c>
      <c r="D3257" t="s">
        <v>882</v>
      </c>
      <c r="E3257" s="31">
        <v>1</v>
      </c>
      <c r="G3257" t="s">
        <v>749</v>
      </c>
      <c r="H3257" s="32">
        <v>12768.64</v>
      </c>
      <c r="I3257" t="s">
        <v>750</v>
      </c>
      <c r="J3257" s="33">
        <f>ROUND(E3257* H3257,5)</f>
        <v>12768.64</v>
      </c>
      <c r="K3257" s="34"/>
    </row>
    <row r="3258" spans="1:27" x14ac:dyDescent="0.25">
      <c r="D3258" s="35" t="s">
        <v>768</v>
      </c>
      <c r="E3258" s="34"/>
      <c r="H3258" s="34"/>
      <c r="K3258" s="32">
        <f>SUM(J3257:J3257)</f>
        <v>12768.64</v>
      </c>
    </row>
    <row r="3259" spans="1:27" x14ac:dyDescent="0.25">
      <c r="E3259" s="34"/>
      <c r="H3259" s="34"/>
      <c r="K3259" s="34"/>
    </row>
    <row r="3260" spans="1:27" x14ac:dyDescent="0.25">
      <c r="D3260" s="35" t="s">
        <v>770</v>
      </c>
      <c r="E3260" s="34"/>
      <c r="H3260" s="34">
        <v>1.5</v>
      </c>
      <c r="I3260" t="s">
        <v>754</v>
      </c>
      <c r="J3260">
        <f>ROUND(H3260/100*K3255,5)</f>
        <v>3.5945999999999998</v>
      </c>
      <c r="K3260" s="34"/>
    </row>
    <row r="3261" spans="1:27" x14ac:dyDescent="0.25">
      <c r="D3261" s="35" t="s">
        <v>752</v>
      </c>
      <c r="E3261" s="34"/>
      <c r="H3261" s="34"/>
      <c r="K3261" s="36">
        <f>SUM(J3252:J3260)</f>
        <v>13011.874599999999</v>
      </c>
    </row>
    <row r="3262" spans="1:27" x14ac:dyDescent="0.25">
      <c r="D3262" s="35" t="s">
        <v>753</v>
      </c>
      <c r="E3262" s="34"/>
      <c r="H3262" s="34">
        <v>20</v>
      </c>
      <c r="I3262" t="s">
        <v>754</v>
      </c>
      <c r="K3262" s="32">
        <f>ROUND(H3262/100*K3261,5)</f>
        <v>2602.3749200000002</v>
      </c>
    </row>
    <row r="3263" spans="1:27" x14ac:dyDescent="0.25">
      <c r="D3263" s="35" t="s">
        <v>755</v>
      </c>
      <c r="E3263" s="34"/>
      <c r="H3263" s="34"/>
      <c r="K3263" s="36">
        <f>SUM(K3261:K3262)</f>
        <v>15614.249519999999</v>
      </c>
    </row>
    <row r="3265" spans="1:27" ht="45" customHeight="1" x14ac:dyDescent="0.25">
      <c r="A3265" s="27" t="s">
        <v>1744</v>
      </c>
      <c r="B3265" s="27" t="s">
        <v>356</v>
      </c>
      <c r="C3265" s="28" t="s">
        <v>46</v>
      </c>
      <c r="D3265" s="7" t="s">
        <v>357</v>
      </c>
      <c r="E3265" s="6"/>
      <c r="F3265" s="6"/>
      <c r="G3265" s="28"/>
      <c r="H3265" s="29" t="s">
        <v>740</v>
      </c>
      <c r="I3265" s="5">
        <v>1</v>
      </c>
      <c r="J3265" s="4"/>
      <c r="K3265" s="30">
        <f>ROUND(K3277,2)</f>
        <v>20330.2</v>
      </c>
      <c r="L3265" s="28"/>
      <c r="M3265" s="28"/>
      <c r="N3265" s="28"/>
      <c r="O3265" s="28"/>
      <c r="P3265" s="28"/>
      <c r="Q3265" s="28"/>
      <c r="R3265" s="28"/>
      <c r="S3265" s="28"/>
      <c r="T3265" s="28"/>
      <c r="U3265" s="28"/>
      <c r="V3265" s="28"/>
      <c r="W3265" s="28"/>
      <c r="X3265" s="28"/>
      <c r="Y3265" s="28"/>
      <c r="Z3265" s="28"/>
      <c r="AA3265" s="28"/>
    </row>
    <row r="3266" spans="1:27" x14ac:dyDescent="0.25">
      <c r="B3266" s="23" t="s">
        <v>758</v>
      </c>
    </row>
    <row r="3267" spans="1:27" x14ac:dyDescent="0.25">
      <c r="B3267" t="s">
        <v>869</v>
      </c>
      <c r="C3267" t="s">
        <v>712</v>
      </c>
      <c r="D3267" t="s">
        <v>870</v>
      </c>
      <c r="E3267" s="31">
        <v>8</v>
      </c>
      <c r="F3267" t="s">
        <v>761</v>
      </c>
      <c r="G3267" t="s">
        <v>749</v>
      </c>
      <c r="H3267" s="32">
        <v>32.25</v>
      </c>
      <c r="I3267" t="s">
        <v>750</v>
      </c>
      <c r="J3267" s="33">
        <f>ROUND(E3267/I3265* H3267,5)</f>
        <v>258</v>
      </c>
      <c r="K3267" s="34"/>
    </row>
    <row r="3268" spans="1:27" x14ac:dyDescent="0.25">
      <c r="B3268" t="s">
        <v>871</v>
      </c>
      <c r="C3268" t="s">
        <v>712</v>
      </c>
      <c r="D3268" t="s">
        <v>872</v>
      </c>
      <c r="E3268" s="31">
        <v>8</v>
      </c>
      <c r="F3268" t="s">
        <v>761</v>
      </c>
      <c r="G3268" t="s">
        <v>749</v>
      </c>
      <c r="H3268" s="32">
        <v>27.66</v>
      </c>
      <c r="I3268" t="s">
        <v>750</v>
      </c>
      <c r="J3268" s="33">
        <f>ROUND(E3268/I3265* H3268,5)</f>
        <v>221.28</v>
      </c>
      <c r="K3268" s="34"/>
    </row>
    <row r="3269" spans="1:27" x14ac:dyDescent="0.25">
      <c r="D3269" s="35" t="s">
        <v>764</v>
      </c>
      <c r="E3269" s="34"/>
      <c r="H3269" s="34"/>
      <c r="K3269" s="32">
        <f>SUM(J3267:J3268)</f>
        <v>479.28</v>
      </c>
    </row>
    <row r="3270" spans="1:27" x14ac:dyDescent="0.25">
      <c r="B3270" s="23" t="s">
        <v>765</v>
      </c>
      <c r="E3270" s="34"/>
      <c r="H3270" s="34"/>
      <c r="K3270" s="34"/>
    </row>
    <row r="3271" spans="1:27" x14ac:dyDescent="0.25">
      <c r="B3271" t="s">
        <v>1745</v>
      </c>
      <c r="C3271" t="s">
        <v>46</v>
      </c>
      <c r="D3271" t="s">
        <v>1746</v>
      </c>
      <c r="E3271" s="31">
        <v>1</v>
      </c>
      <c r="G3271" t="s">
        <v>749</v>
      </c>
      <c r="H3271" s="32">
        <v>16455.36</v>
      </c>
      <c r="I3271" t="s">
        <v>750</v>
      </c>
      <c r="J3271" s="33">
        <f>ROUND(E3271* H3271,5)</f>
        <v>16455.36</v>
      </c>
      <c r="K3271" s="34"/>
    </row>
    <row r="3272" spans="1:27" x14ac:dyDescent="0.25">
      <c r="D3272" s="35" t="s">
        <v>768</v>
      </c>
      <c r="E3272" s="34"/>
      <c r="H3272" s="34"/>
      <c r="K3272" s="32">
        <f>SUM(J3271:J3271)</f>
        <v>16455.36</v>
      </c>
    </row>
    <row r="3273" spans="1:27" x14ac:dyDescent="0.25">
      <c r="E3273" s="34"/>
      <c r="H3273" s="34"/>
      <c r="K3273" s="34"/>
    </row>
    <row r="3274" spans="1:27" x14ac:dyDescent="0.25">
      <c r="D3274" s="35" t="s">
        <v>770</v>
      </c>
      <c r="E3274" s="34"/>
      <c r="H3274" s="34">
        <v>1.5</v>
      </c>
      <c r="I3274" t="s">
        <v>754</v>
      </c>
      <c r="J3274">
        <f>ROUND(H3274/100*K3269,5)</f>
        <v>7.1891999999999996</v>
      </c>
      <c r="K3274" s="34"/>
    </row>
    <row r="3275" spans="1:27" x14ac:dyDescent="0.25">
      <c r="D3275" s="35" t="s">
        <v>752</v>
      </c>
      <c r="E3275" s="34"/>
      <c r="H3275" s="34"/>
      <c r="K3275" s="36">
        <f>SUM(J3266:J3274)</f>
        <v>16941.8292</v>
      </c>
    </row>
    <row r="3276" spans="1:27" x14ac:dyDescent="0.25">
      <c r="D3276" s="35" t="s">
        <v>753</v>
      </c>
      <c r="E3276" s="34"/>
      <c r="H3276" s="34">
        <v>20</v>
      </c>
      <c r="I3276" t="s">
        <v>754</v>
      </c>
      <c r="K3276" s="32">
        <f>ROUND(H3276/100*K3275,5)</f>
        <v>3388.3658399999999</v>
      </c>
    </row>
    <row r="3277" spans="1:27" x14ac:dyDescent="0.25">
      <c r="D3277" s="35" t="s">
        <v>755</v>
      </c>
      <c r="E3277" s="34"/>
      <c r="H3277" s="34"/>
      <c r="K3277" s="36">
        <f>SUM(K3275:K3276)</f>
        <v>20330.195039999999</v>
      </c>
    </row>
    <row r="3279" spans="1:27" ht="45" customHeight="1" x14ac:dyDescent="0.25">
      <c r="A3279" s="27" t="s">
        <v>1747</v>
      </c>
      <c r="B3279" s="27" t="s">
        <v>716</v>
      </c>
      <c r="C3279" s="28" t="s">
        <v>46</v>
      </c>
      <c r="D3279" s="7" t="s">
        <v>717</v>
      </c>
      <c r="E3279" s="6"/>
      <c r="F3279" s="6"/>
      <c r="G3279" s="28"/>
      <c r="H3279" s="29" t="s">
        <v>740</v>
      </c>
      <c r="I3279" s="5">
        <v>1</v>
      </c>
      <c r="J3279" s="4"/>
      <c r="K3279" s="30">
        <v>2544</v>
      </c>
      <c r="L3279" s="28"/>
      <c r="M3279" s="28"/>
      <c r="N3279" s="28"/>
      <c r="O3279" s="28"/>
      <c r="P3279" s="28"/>
      <c r="Q3279" s="28"/>
      <c r="R3279" s="28"/>
      <c r="S3279" s="28"/>
      <c r="T3279" s="28"/>
      <c r="U3279" s="28"/>
      <c r="V3279" s="28"/>
      <c r="W3279" s="28"/>
      <c r="X3279" s="28"/>
      <c r="Y3279" s="28"/>
      <c r="Z3279" s="28"/>
      <c r="AA3279" s="28"/>
    </row>
    <row r="3280" spans="1:27" ht="45" customHeight="1" x14ac:dyDescent="0.25">
      <c r="A3280" s="27" t="s">
        <v>1748</v>
      </c>
      <c r="B3280" s="27" t="s">
        <v>429</v>
      </c>
      <c r="C3280" s="28" t="s">
        <v>46</v>
      </c>
      <c r="D3280" s="7" t="s">
        <v>430</v>
      </c>
      <c r="E3280" s="6"/>
      <c r="F3280" s="6"/>
      <c r="G3280" s="28"/>
      <c r="H3280" s="29" t="s">
        <v>740</v>
      </c>
      <c r="I3280" s="5">
        <v>1</v>
      </c>
      <c r="J3280" s="4"/>
      <c r="K3280" s="30">
        <f>ROUND(K3292,2)</f>
        <v>207.89</v>
      </c>
      <c r="L3280" s="28"/>
      <c r="M3280" s="28"/>
      <c r="N3280" s="28"/>
      <c r="O3280" s="28"/>
      <c r="P3280" s="28"/>
      <c r="Q3280" s="28"/>
      <c r="R3280" s="28"/>
      <c r="S3280" s="28"/>
      <c r="T3280" s="28"/>
      <c r="U3280" s="28"/>
      <c r="V3280" s="28"/>
      <c r="W3280" s="28"/>
      <c r="X3280" s="28"/>
      <c r="Y3280" s="28"/>
      <c r="Z3280" s="28"/>
      <c r="AA3280" s="28"/>
    </row>
    <row r="3281" spans="1:27" x14ac:dyDescent="0.25">
      <c r="B3281" s="23" t="s">
        <v>758</v>
      </c>
    </row>
    <row r="3282" spans="1:27" x14ac:dyDescent="0.25">
      <c r="B3282" t="s">
        <v>869</v>
      </c>
      <c r="C3282" t="s">
        <v>712</v>
      </c>
      <c r="D3282" t="s">
        <v>870</v>
      </c>
      <c r="E3282" s="31">
        <v>0.3</v>
      </c>
      <c r="F3282" t="s">
        <v>761</v>
      </c>
      <c r="G3282" t="s">
        <v>749</v>
      </c>
      <c r="H3282" s="32">
        <v>32.25</v>
      </c>
      <c r="I3282" t="s">
        <v>750</v>
      </c>
      <c r="J3282" s="33">
        <f>ROUND(E3282/I3280* H3282,5)</f>
        <v>9.6750000000000007</v>
      </c>
      <c r="K3282" s="34"/>
    </row>
    <row r="3283" spans="1:27" x14ac:dyDescent="0.25">
      <c r="B3283" t="s">
        <v>871</v>
      </c>
      <c r="C3283" t="s">
        <v>712</v>
      </c>
      <c r="D3283" t="s">
        <v>872</v>
      </c>
      <c r="E3283" s="31">
        <v>0.3</v>
      </c>
      <c r="F3283" t="s">
        <v>761</v>
      </c>
      <c r="G3283" t="s">
        <v>749</v>
      </c>
      <c r="H3283" s="32">
        <v>27.66</v>
      </c>
      <c r="I3283" t="s">
        <v>750</v>
      </c>
      <c r="J3283" s="33">
        <f>ROUND(E3283/I3280* H3283,5)</f>
        <v>8.298</v>
      </c>
      <c r="K3283" s="34"/>
    </row>
    <row r="3284" spans="1:27" x14ac:dyDescent="0.25">
      <c r="D3284" s="35" t="s">
        <v>764</v>
      </c>
      <c r="E3284" s="34"/>
      <c r="H3284" s="34"/>
      <c r="K3284" s="32">
        <f>SUM(J3282:J3283)</f>
        <v>17.972999999999999</v>
      </c>
    </row>
    <row r="3285" spans="1:27" x14ac:dyDescent="0.25">
      <c r="B3285" s="23" t="s">
        <v>765</v>
      </c>
      <c r="E3285" s="34"/>
      <c r="H3285" s="34"/>
      <c r="K3285" s="34"/>
    </row>
    <row r="3286" spans="1:27" x14ac:dyDescent="0.25">
      <c r="B3286" t="s">
        <v>1749</v>
      </c>
      <c r="C3286" t="s">
        <v>46</v>
      </c>
      <c r="D3286" t="s">
        <v>430</v>
      </c>
      <c r="E3286" s="31">
        <v>1</v>
      </c>
      <c r="G3286" t="s">
        <v>749</v>
      </c>
      <c r="H3286" s="32">
        <v>155</v>
      </c>
      <c r="I3286" t="s">
        <v>750</v>
      </c>
      <c r="J3286" s="33">
        <f>ROUND(E3286* H3286,5)</f>
        <v>155</v>
      </c>
      <c r="K3286" s="34"/>
    </row>
    <row r="3287" spans="1:27" x14ac:dyDescent="0.25">
      <c r="D3287" s="35" t="s">
        <v>768</v>
      </c>
      <c r="E3287" s="34"/>
      <c r="H3287" s="34"/>
      <c r="K3287" s="32">
        <f>SUM(J3286:J3286)</f>
        <v>155</v>
      </c>
    </row>
    <row r="3288" spans="1:27" x14ac:dyDescent="0.25">
      <c r="E3288" s="34"/>
      <c r="H3288" s="34"/>
      <c r="K3288" s="34"/>
    </row>
    <row r="3289" spans="1:27" x14ac:dyDescent="0.25">
      <c r="D3289" s="35" t="s">
        <v>770</v>
      </c>
      <c r="E3289" s="34"/>
      <c r="H3289" s="34">
        <v>1.5</v>
      </c>
      <c r="I3289" t="s">
        <v>754</v>
      </c>
      <c r="J3289">
        <f>ROUND(H3289/100*K3284,5)</f>
        <v>0.26960000000000001</v>
      </c>
      <c r="K3289" s="34"/>
    </row>
    <row r="3290" spans="1:27" x14ac:dyDescent="0.25">
      <c r="D3290" s="35" t="s">
        <v>752</v>
      </c>
      <c r="E3290" s="34"/>
      <c r="H3290" s="34"/>
      <c r="K3290" s="36">
        <f>SUM(J3281:J3289)</f>
        <v>173.24260000000001</v>
      </c>
    </row>
    <row r="3291" spans="1:27" x14ac:dyDescent="0.25">
      <c r="D3291" s="35" t="s">
        <v>753</v>
      </c>
      <c r="E3291" s="34"/>
      <c r="H3291" s="34">
        <v>20</v>
      </c>
      <c r="I3291" t="s">
        <v>754</v>
      </c>
      <c r="K3291" s="32">
        <f>ROUND(H3291/100*K3290,5)</f>
        <v>34.648519999999998</v>
      </c>
    </row>
    <row r="3292" spans="1:27" x14ac:dyDescent="0.25">
      <c r="D3292" s="35" t="s">
        <v>755</v>
      </c>
      <c r="E3292" s="34"/>
      <c r="H3292" s="34"/>
      <c r="K3292" s="36">
        <f>SUM(K3290:K3291)</f>
        <v>207.89112</v>
      </c>
    </row>
    <row r="3294" spans="1:27" ht="45" customHeight="1" x14ac:dyDescent="0.25">
      <c r="A3294" s="27" t="s">
        <v>1750</v>
      </c>
      <c r="B3294" s="27" t="s">
        <v>433</v>
      </c>
      <c r="C3294" s="28" t="s">
        <v>46</v>
      </c>
      <c r="D3294" s="7" t="s">
        <v>434</v>
      </c>
      <c r="E3294" s="6"/>
      <c r="F3294" s="6"/>
      <c r="G3294" s="28"/>
      <c r="H3294" s="29" t="s">
        <v>740</v>
      </c>
      <c r="I3294" s="5">
        <v>1</v>
      </c>
      <c r="J3294" s="4"/>
      <c r="K3294" s="30">
        <f>ROUND(K3306,2)</f>
        <v>97.49</v>
      </c>
      <c r="L3294" s="28"/>
      <c r="M3294" s="28"/>
      <c r="N3294" s="28"/>
      <c r="O3294" s="28"/>
      <c r="P3294" s="28"/>
      <c r="Q3294" s="28"/>
      <c r="R3294" s="28"/>
      <c r="S3294" s="28"/>
      <c r="T3294" s="28"/>
      <c r="U3294" s="28"/>
      <c r="V3294" s="28"/>
      <c r="W3294" s="28"/>
      <c r="X3294" s="28"/>
      <c r="Y3294" s="28"/>
      <c r="Z3294" s="28"/>
      <c r="AA3294" s="28"/>
    </row>
    <row r="3295" spans="1:27" x14ac:dyDescent="0.25">
      <c r="B3295" s="23" t="s">
        <v>758</v>
      </c>
    </row>
    <row r="3296" spans="1:27" x14ac:dyDescent="0.25">
      <c r="B3296" t="s">
        <v>869</v>
      </c>
      <c r="C3296" t="s">
        <v>712</v>
      </c>
      <c r="D3296" t="s">
        <v>870</v>
      </c>
      <c r="E3296" s="31">
        <v>0.3</v>
      </c>
      <c r="F3296" t="s">
        <v>761</v>
      </c>
      <c r="G3296" t="s">
        <v>749</v>
      </c>
      <c r="H3296" s="32">
        <v>32.25</v>
      </c>
      <c r="I3296" t="s">
        <v>750</v>
      </c>
      <c r="J3296" s="33">
        <f>ROUND(E3296/I3294* H3296,5)</f>
        <v>9.6750000000000007</v>
      </c>
      <c r="K3296" s="34"/>
    </row>
    <row r="3297" spans="1:27" x14ac:dyDescent="0.25">
      <c r="B3297" t="s">
        <v>871</v>
      </c>
      <c r="C3297" t="s">
        <v>712</v>
      </c>
      <c r="D3297" t="s">
        <v>872</v>
      </c>
      <c r="E3297" s="31">
        <v>0.3</v>
      </c>
      <c r="F3297" t="s">
        <v>761</v>
      </c>
      <c r="G3297" t="s">
        <v>749</v>
      </c>
      <c r="H3297" s="32">
        <v>27.66</v>
      </c>
      <c r="I3297" t="s">
        <v>750</v>
      </c>
      <c r="J3297" s="33">
        <f>ROUND(E3297/I3294* H3297,5)</f>
        <v>8.298</v>
      </c>
      <c r="K3297" s="34"/>
    </row>
    <row r="3298" spans="1:27" x14ac:dyDescent="0.25">
      <c r="D3298" s="35" t="s">
        <v>764</v>
      </c>
      <c r="E3298" s="34"/>
      <c r="H3298" s="34"/>
      <c r="K3298" s="32">
        <f>SUM(J3296:J3297)</f>
        <v>17.972999999999999</v>
      </c>
    </row>
    <row r="3299" spans="1:27" x14ac:dyDescent="0.25">
      <c r="B3299" s="23" t="s">
        <v>765</v>
      </c>
      <c r="E3299" s="34"/>
      <c r="H3299" s="34"/>
      <c r="K3299" s="34"/>
    </row>
    <row r="3300" spans="1:27" x14ac:dyDescent="0.25">
      <c r="B3300" t="s">
        <v>1751</v>
      </c>
      <c r="C3300" t="s">
        <v>46</v>
      </c>
      <c r="D3300" t="s">
        <v>434</v>
      </c>
      <c r="E3300" s="31">
        <v>1</v>
      </c>
      <c r="G3300" t="s">
        <v>749</v>
      </c>
      <c r="H3300" s="32">
        <v>63</v>
      </c>
      <c r="I3300" t="s">
        <v>750</v>
      </c>
      <c r="J3300" s="33">
        <f>ROUND(E3300* H3300,5)</f>
        <v>63</v>
      </c>
      <c r="K3300" s="34"/>
    </row>
    <row r="3301" spans="1:27" x14ac:dyDescent="0.25">
      <c r="D3301" s="35" t="s">
        <v>768</v>
      </c>
      <c r="E3301" s="34"/>
      <c r="H3301" s="34"/>
      <c r="K3301" s="32">
        <f>SUM(J3300:J3300)</f>
        <v>63</v>
      </c>
    </row>
    <row r="3302" spans="1:27" x14ac:dyDescent="0.25">
      <c r="E3302" s="34"/>
      <c r="H3302" s="34"/>
      <c r="K3302" s="34"/>
    </row>
    <row r="3303" spans="1:27" x14ac:dyDescent="0.25">
      <c r="D3303" s="35" t="s">
        <v>770</v>
      </c>
      <c r="E3303" s="34"/>
      <c r="H3303" s="34">
        <v>1.5</v>
      </c>
      <c r="I3303" t="s">
        <v>754</v>
      </c>
      <c r="J3303">
        <f>ROUND(H3303/100*K3298,5)</f>
        <v>0.26960000000000001</v>
      </c>
      <c r="K3303" s="34"/>
    </row>
    <row r="3304" spans="1:27" x14ac:dyDescent="0.25">
      <c r="D3304" s="35" t="s">
        <v>752</v>
      </c>
      <c r="E3304" s="34"/>
      <c r="H3304" s="34"/>
      <c r="K3304" s="36">
        <f>SUM(J3295:J3303)</f>
        <v>81.242599999999996</v>
      </c>
    </row>
    <row r="3305" spans="1:27" x14ac:dyDescent="0.25">
      <c r="D3305" s="35" t="s">
        <v>753</v>
      </c>
      <c r="E3305" s="34"/>
      <c r="H3305" s="34">
        <v>20</v>
      </c>
      <c r="I3305" t="s">
        <v>754</v>
      </c>
      <c r="K3305" s="32">
        <f>ROUND(H3305/100*K3304,5)</f>
        <v>16.248519999999999</v>
      </c>
    </row>
    <row r="3306" spans="1:27" x14ac:dyDescent="0.25">
      <c r="D3306" s="35" t="s">
        <v>755</v>
      </c>
      <c r="E3306" s="34"/>
      <c r="H3306" s="34"/>
      <c r="K3306" s="36">
        <f>SUM(K3304:K3305)</f>
        <v>97.491119999999995</v>
      </c>
    </row>
    <row r="3308" spans="1:27" ht="45" customHeight="1" x14ac:dyDescent="0.25">
      <c r="A3308" s="27" t="s">
        <v>1752</v>
      </c>
      <c r="B3308" s="27" t="s">
        <v>435</v>
      </c>
      <c r="C3308" s="28" t="s">
        <v>46</v>
      </c>
      <c r="D3308" s="7" t="s">
        <v>436</v>
      </c>
      <c r="E3308" s="6"/>
      <c r="F3308" s="6"/>
      <c r="G3308" s="28"/>
      <c r="H3308" s="29" t="s">
        <v>740</v>
      </c>
      <c r="I3308" s="5">
        <v>1</v>
      </c>
      <c r="J3308" s="4"/>
      <c r="K3308" s="30">
        <f>ROUND(K3320,2)</f>
        <v>84.89</v>
      </c>
      <c r="L3308" s="28"/>
      <c r="M3308" s="28"/>
      <c r="N3308" s="28"/>
      <c r="O3308" s="28"/>
      <c r="P3308" s="28"/>
      <c r="Q3308" s="28"/>
      <c r="R3308" s="28"/>
      <c r="S3308" s="28"/>
      <c r="T3308" s="28"/>
      <c r="U3308" s="28"/>
      <c r="V3308" s="28"/>
      <c r="W3308" s="28"/>
      <c r="X3308" s="28"/>
      <c r="Y3308" s="28"/>
      <c r="Z3308" s="28"/>
      <c r="AA3308" s="28"/>
    </row>
    <row r="3309" spans="1:27" x14ac:dyDescent="0.25">
      <c r="B3309" s="23" t="s">
        <v>758</v>
      </c>
    </row>
    <row r="3310" spans="1:27" x14ac:dyDescent="0.25">
      <c r="B3310" t="s">
        <v>869</v>
      </c>
      <c r="C3310" t="s">
        <v>712</v>
      </c>
      <c r="D3310" t="s">
        <v>870</v>
      </c>
      <c r="E3310" s="31">
        <v>0.3</v>
      </c>
      <c r="F3310" t="s">
        <v>761</v>
      </c>
      <c r="G3310" t="s">
        <v>749</v>
      </c>
      <c r="H3310" s="32">
        <v>32.25</v>
      </c>
      <c r="I3310" t="s">
        <v>750</v>
      </c>
      <c r="J3310" s="33">
        <f>ROUND(E3310/I3308* H3310,5)</f>
        <v>9.6750000000000007</v>
      </c>
      <c r="K3310" s="34"/>
    </row>
    <row r="3311" spans="1:27" x14ac:dyDescent="0.25">
      <c r="B3311" t="s">
        <v>871</v>
      </c>
      <c r="C3311" t="s">
        <v>712</v>
      </c>
      <c r="D3311" t="s">
        <v>872</v>
      </c>
      <c r="E3311" s="31">
        <v>0.3</v>
      </c>
      <c r="F3311" t="s">
        <v>761</v>
      </c>
      <c r="G3311" t="s">
        <v>749</v>
      </c>
      <c r="H3311" s="32">
        <v>27.66</v>
      </c>
      <c r="I3311" t="s">
        <v>750</v>
      </c>
      <c r="J3311" s="33">
        <f>ROUND(E3311/I3308* H3311,5)</f>
        <v>8.298</v>
      </c>
      <c r="K3311" s="34"/>
    </row>
    <row r="3312" spans="1:27" x14ac:dyDescent="0.25">
      <c r="D3312" s="35" t="s">
        <v>764</v>
      </c>
      <c r="E3312" s="34"/>
      <c r="H3312" s="34"/>
      <c r="K3312" s="32">
        <f>SUM(J3310:J3311)</f>
        <v>17.972999999999999</v>
      </c>
    </row>
    <row r="3313" spans="1:27" x14ac:dyDescent="0.25">
      <c r="B3313" s="23" t="s">
        <v>765</v>
      </c>
      <c r="E3313" s="34"/>
      <c r="H3313" s="34"/>
      <c r="K3313" s="34"/>
    </row>
    <row r="3314" spans="1:27" x14ac:dyDescent="0.25">
      <c r="B3314" t="s">
        <v>1753</v>
      </c>
      <c r="C3314" t="s">
        <v>46</v>
      </c>
      <c r="D3314" t="s">
        <v>436</v>
      </c>
      <c r="E3314" s="31">
        <v>1</v>
      </c>
      <c r="G3314" t="s">
        <v>749</v>
      </c>
      <c r="H3314" s="32">
        <v>52.5</v>
      </c>
      <c r="I3314" t="s">
        <v>750</v>
      </c>
      <c r="J3314" s="33">
        <f>ROUND(E3314* H3314,5)</f>
        <v>52.5</v>
      </c>
      <c r="K3314" s="34"/>
    </row>
    <row r="3315" spans="1:27" x14ac:dyDescent="0.25">
      <c r="D3315" s="35" t="s">
        <v>768</v>
      </c>
      <c r="E3315" s="34"/>
      <c r="H3315" s="34"/>
      <c r="K3315" s="32">
        <f>SUM(J3314:J3314)</f>
        <v>52.5</v>
      </c>
    </row>
    <row r="3316" spans="1:27" x14ac:dyDescent="0.25">
      <c r="E3316" s="34"/>
      <c r="H3316" s="34"/>
      <c r="K3316" s="34"/>
    </row>
    <row r="3317" spans="1:27" x14ac:dyDescent="0.25">
      <c r="D3317" s="35" t="s">
        <v>770</v>
      </c>
      <c r="E3317" s="34"/>
      <c r="H3317" s="34">
        <v>1.5</v>
      </c>
      <c r="I3317" t="s">
        <v>754</v>
      </c>
      <c r="J3317">
        <f>ROUND(H3317/100*K3312,5)</f>
        <v>0.26960000000000001</v>
      </c>
      <c r="K3317" s="34"/>
    </row>
    <row r="3318" spans="1:27" x14ac:dyDescent="0.25">
      <c r="D3318" s="35" t="s">
        <v>752</v>
      </c>
      <c r="E3318" s="34"/>
      <c r="H3318" s="34"/>
      <c r="K3318" s="36">
        <f>SUM(J3309:J3317)</f>
        <v>70.742599999999996</v>
      </c>
    </row>
    <row r="3319" spans="1:27" x14ac:dyDescent="0.25">
      <c r="D3319" s="35" t="s">
        <v>753</v>
      </c>
      <c r="E3319" s="34"/>
      <c r="H3319" s="34">
        <v>20</v>
      </c>
      <c r="I3319" t="s">
        <v>754</v>
      </c>
      <c r="K3319" s="32">
        <f>ROUND(H3319/100*K3318,5)</f>
        <v>14.14852</v>
      </c>
    </row>
    <row r="3320" spans="1:27" x14ac:dyDescent="0.25">
      <c r="D3320" s="35" t="s">
        <v>755</v>
      </c>
      <c r="E3320" s="34"/>
      <c r="H3320" s="34"/>
      <c r="K3320" s="36">
        <f>SUM(K3318:K3319)</f>
        <v>84.891120000000001</v>
      </c>
    </row>
    <row r="3322" spans="1:27" ht="45" customHeight="1" x14ac:dyDescent="0.25">
      <c r="A3322" s="27" t="s">
        <v>1754</v>
      </c>
      <c r="B3322" s="27" t="s">
        <v>431</v>
      </c>
      <c r="C3322" s="28" t="s">
        <v>46</v>
      </c>
      <c r="D3322" s="7" t="s">
        <v>432</v>
      </c>
      <c r="E3322" s="6"/>
      <c r="F3322" s="6"/>
      <c r="G3322" s="28"/>
      <c r="H3322" s="29" t="s">
        <v>740</v>
      </c>
      <c r="I3322" s="5">
        <v>1</v>
      </c>
      <c r="J3322" s="4"/>
      <c r="K3322" s="30">
        <f>ROUND(K3334,2)</f>
        <v>146.09</v>
      </c>
      <c r="L3322" s="28"/>
      <c r="M3322" s="28"/>
      <c r="N3322" s="28"/>
      <c r="O3322" s="28"/>
      <c r="P3322" s="28"/>
      <c r="Q3322" s="28"/>
      <c r="R3322" s="28"/>
      <c r="S3322" s="28"/>
      <c r="T3322" s="28"/>
      <c r="U3322" s="28"/>
      <c r="V3322" s="28"/>
      <c r="W3322" s="28"/>
      <c r="X3322" s="28"/>
      <c r="Y3322" s="28"/>
      <c r="Z3322" s="28"/>
      <c r="AA3322" s="28"/>
    </row>
    <row r="3323" spans="1:27" x14ac:dyDescent="0.25">
      <c r="B3323" s="23" t="s">
        <v>758</v>
      </c>
    </row>
    <row r="3324" spans="1:27" x14ac:dyDescent="0.25">
      <c r="B3324" t="s">
        <v>869</v>
      </c>
      <c r="C3324" t="s">
        <v>712</v>
      </c>
      <c r="D3324" t="s">
        <v>870</v>
      </c>
      <c r="E3324" s="31">
        <v>0.3</v>
      </c>
      <c r="F3324" t="s">
        <v>761</v>
      </c>
      <c r="G3324" t="s">
        <v>749</v>
      </c>
      <c r="H3324" s="32">
        <v>32.25</v>
      </c>
      <c r="I3324" t="s">
        <v>750</v>
      </c>
      <c r="J3324" s="33">
        <f>ROUND(E3324/I3322* H3324,5)</f>
        <v>9.6750000000000007</v>
      </c>
      <c r="K3324" s="34"/>
    </row>
    <row r="3325" spans="1:27" x14ac:dyDescent="0.25">
      <c r="B3325" t="s">
        <v>871</v>
      </c>
      <c r="C3325" t="s">
        <v>712</v>
      </c>
      <c r="D3325" t="s">
        <v>872</v>
      </c>
      <c r="E3325" s="31">
        <v>0.3</v>
      </c>
      <c r="F3325" t="s">
        <v>761</v>
      </c>
      <c r="G3325" t="s">
        <v>749</v>
      </c>
      <c r="H3325" s="32">
        <v>27.66</v>
      </c>
      <c r="I3325" t="s">
        <v>750</v>
      </c>
      <c r="J3325" s="33">
        <f>ROUND(E3325/I3322* H3325,5)</f>
        <v>8.298</v>
      </c>
      <c r="K3325" s="34"/>
    </row>
    <row r="3326" spans="1:27" x14ac:dyDescent="0.25">
      <c r="D3326" s="35" t="s">
        <v>764</v>
      </c>
      <c r="E3326" s="34"/>
      <c r="H3326" s="34"/>
      <c r="K3326" s="32">
        <f>SUM(J3324:J3325)</f>
        <v>17.972999999999999</v>
      </c>
    </row>
    <row r="3327" spans="1:27" x14ac:dyDescent="0.25">
      <c r="B3327" s="23" t="s">
        <v>765</v>
      </c>
      <c r="E3327" s="34"/>
      <c r="H3327" s="34"/>
      <c r="K3327" s="34"/>
    </row>
    <row r="3328" spans="1:27" x14ac:dyDescent="0.25">
      <c r="B3328" t="s">
        <v>1755</v>
      </c>
      <c r="C3328" t="s">
        <v>46</v>
      </c>
      <c r="D3328" t="s">
        <v>432</v>
      </c>
      <c r="E3328" s="31">
        <v>1</v>
      </c>
      <c r="G3328" t="s">
        <v>749</v>
      </c>
      <c r="H3328" s="32">
        <v>103.5</v>
      </c>
      <c r="I3328" t="s">
        <v>750</v>
      </c>
      <c r="J3328" s="33">
        <f>ROUND(E3328* H3328,5)</f>
        <v>103.5</v>
      </c>
      <c r="K3328" s="34"/>
    </row>
    <row r="3329" spans="1:27" x14ac:dyDescent="0.25">
      <c r="D3329" s="35" t="s">
        <v>768</v>
      </c>
      <c r="E3329" s="34"/>
      <c r="H3329" s="34"/>
      <c r="K3329" s="32">
        <f>SUM(J3328:J3328)</f>
        <v>103.5</v>
      </c>
    </row>
    <row r="3330" spans="1:27" x14ac:dyDescent="0.25">
      <c r="E3330" s="34"/>
      <c r="H3330" s="34"/>
      <c r="K3330" s="34"/>
    </row>
    <row r="3331" spans="1:27" x14ac:dyDescent="0.25">
      <c r="D3331" s="35" t="s">
        <v>770</v>
      </c>
      <c r="E3331" s="34"/>
      <c r="H3331" s="34">
        <v>1.5</v>
      </c>
      <c r="I3331" t="s">
        <v>754</v>
      </c>
      <c r="J3331">
        <f>ROUND(H3331/100*K3326,5)</f>
        <v>0.26960000000000001</v>
      </c>
      <c r="K3331" s="34"/>
    </row>
    <row r="3332" spans="1:27" x14ac:dyDescent="0.25">
      <c r="D3332" s="35" t="s">
        <v>752</v>
      </c>
      <c r="E3332" s="34"/>
      <c r="H3332" s="34"/>
      <c r="K3332" s="36">
        <f>SUM(J3323:J3331)</f>
        <v>121.7426</v>
      </c>
    </row>
    <row r="3333" spans="1:27" x14ac:dyDescent="0.25">
      <c r="D3333" s="35" t="s">
        <v>753</v>
      </c>
      <c r="E3333" s="34"/>
      <c r="H3333" s="34">
        <v>20</v>
      </c>
      <c r="I3333" t="s">
        <v>754</v>
      </c>
      <c r="K3333" s="32">
        <f>ROUND(H3333/100*K3332,5)</f>
        <v>24.348520000000001</v>
      </c>
    </row>
    <row r="3334" spans="1:27" x14ac:dyDescent="0.25">
      <c r="D3334" s="35" t="s">
        <v>755</v>
      </c>
      <c r="E3334" s="34"/>
      <c r="H3334" s="34"/>
      <c r="K3334" s="36">
        <f>SUM(K3332:K3333)</f>
        <v>146.09111999999999</v>
      </c>
    </row>
    <row r="3336" spans="1:27" ht="45" customHeight="1" x14ac:dyDescent="0.25">
      <c r="A3336" s="27" t="s">
        <v>1756</v>
      </c>
      <c r="B3336" s="27" t="s">
        <v>669</v>
      </c>
      <c r="C3336" s="28" t="s">
        <v>46</v>
      </c>
      <c r="D3336" s="7" t="s">
        <v>670</v>
      </c>
      <c r="E3336" s="6"/>
      <c r="F3336" s="6"/>
      <c r="G3336" s="28"/>
      <c r="H3336" s="29" t="s">
        <v>740</v>
      </c>
      <c r="I3336" s="5">
        <v>1</v>
      </c>
      <c r="J3336" s="4"/>
      <c r="K3336" s="30">
        <f>ROUND(K3348,2)</f>
        <v>1027.6099999999999</v>
      </c>
      <c r="L3336" s="28"/>
      <c r="M3336" s="28"/>
      <c r="N3336" s="28"/>
      <c r="O3336" s="28"/>
      <c r="P3336" s="28"/>
      <c r="Q3336" s="28"/>
      <c r="R3336" s="28"/>
      <c r="S3336" s="28"/>
      <c r="T3336" s="28"/>
      <c r="U3336" s="28"/>
      <c r="V3336" s="28"/>
      <c r="W3336" s="28"/>
      <c r="X3336" s="28"/>
      <c r="Y3336" s="28"/>
      <c r="Z3336" s="28"/>
      <c r="AA3336" s="28"/>
    </row>
    <row r="3337" spans="1:27" x14ac:dyDescent="0.25">
      <c r="B3337" s="23" t="s">
        <v>758</v>
      </c>
    </row>
    <row r="3338" spans="1:27" x14ac:dyDescent="0.25">
      <c r="B3338" t="s">
        <v>871</v>
      </c>
      <c r="C3338" t="s">
        <v>712</v>
      </c>
      <c r="D3338" t="s">
        <v>872</v>
      </c>
      <c r="E3338" s="31">
        <v>0.3</v>
      </c>
      <c r="F3338" t="s">
        <v>761</v>
      </c>
      <c r="G3338" t="s">
        <v>749</v>
      </c>
      <c r="H3338" s="32">
        <v>27.66</v>
      </c>
      <c r="I3338" t="s">
        <v>750</v>
      </c>
      <c r="J3338" s="33">
        <f>ROUND(E3338/I3336* H3338,5)</f>
        <v>8.298</v>
      </c>
      <c r="K3338" s="34"/>
    </row>
    <row r="3339" spans="1:27" x14ac:dyDescent="0.25">
      <c r="B3339" t="s">
        <v>869</v>
      </c>
      <c r="C3339" t="s">
        <v>712</v>
      </c>
      <c r="D3339" t="s">
        <v>870</v>
      </c>
      <c r="E3339" s="31">
        <v>0.3</v>
      </c>
      <c r="F3339" t="s">
        <v>761</v>
      </c>
      <c r="G3339" t="s">
        <v>749</v>
      </c>
      <c r="H3339" s="32">
        <v>32.25</v>
      </c>
      <c r="I3339" t="s">
        <v>750</v>
      </c>
      <c r="J3339" s="33">
        <f>ROUND(E3339/I3336* H3339,5)</f>
        <v>9.6750000000000007</v>
      </c>
      <c r="K3339" s="34"/>
    </row>
    <row r="3340" spans="1:27" x14ac:dyDescent="0.25">
      <c r="D3340" s="35" t="s">
        <v>764</v>
      </c>
      <c r="E3340" s="34"/>
      <c r="H3340" s="34"/>
      <c r="K3340" s="32">
        <f>SUM(J3338:J3339)</f>
        <v>17.972999999999999</v>
      </c>
    </row>
    <row r="3341" spans="1:27" x14ac:dyDescent="0.25">
      <c r="B3341" s="23" t="s">
        <v>765</v>
      </c>
      <c r="E3341" s="34"/>
      <c r="H3341" s="34"/>
      <c r="K3341" s="34"/>
    </row>
    <row r="3342" spans="1:27" ht="300" x14ac:dyDescent="0.25">
      <c r="B3342" t="s">
        <v>1757</v>
      </c>
      <c r="C3342" t="s">
        <v>46</v>
      </c>
      <c r="D3342" s="37" t="s">
        <v>670</v>
      </c>
      <c r="E3342" s="31">
        <v>1</v>
      </c>
      <c r="G3342" t="s">
        <v>749</v>
      </c>
      <c r="H3342" s="32">
        <v>838.1</v>
      </c>
      <c r="I3342" t="s">
        <v>750</v>
      </c>
      <c r="J3342" s="33">
        <f>ROUND(E3342* H3342,5)</f>
        <v>838.1</v>
      </c>
      <c r="K3342" s="34"/>
    </row>
    <row r="3343" spans="1:27" x14ac:dyDescent="0.25">
      <c r="D3343" s="35" t="s">
        <v>768</v>
      </c>
      <c r="E3343" s="34"/>
      <c r="H3343" s="34"/>
      <c r="K3343" s="32">
        <f>SUM(J3342:J3342)</f>
        <v>838.1</v>
      </c>
    </row>
    <row r="3344" spans="1:27" x14ac:dyDescent="0.25">
      <c r="E3344" s="34"/>
      <c r="H3344" s="34"/>
      <c r="K3344" s="34"/>
    </row>
    <row r="3345" spans="1:27" x14ac:dyDescent="0.25">
      <c r="D3345" s="35" t="s">
        <v>770</v>
      </c>
      <c r="E3345" s="34"/>
      <c r="H3345" s="34">
        <v>1.5</v>
      </c>
      <c r="I3345" t="s">
        <v>754</v>
      </c>
      <c r="J3345">
        <f>ROUND(H3345/100*K3340,5)</f>
        <v>0.26960000000000001</v>
      </c>
      <c r="K3345" s="34"/>
    </row>
    <row r="3346" spans="1:27" x14ac:dyDescent="0.25">
      <c r="D3346" s="35" t="s">
        <v>752</v>
      </c>
      <c r="E3346" s="34"/>
      <c r="H3346" s="34"/>
      <c r="K3346" s="36">
        <f>SUM(J3337:J3345)</f>
        <v>856.34259999999995</v>
      </c>
    </row>
    <row r="3347" spans="1:27" x14ac:dyDescent="0.25">
      <c r="D3347" s="35" t="s">
        <v>753</v>
      </c>
      <c r="E3347" s="34"/>
      <c r="H3347" s="34">
        <v>20</v>
      </c>
      <c r="I3347" t="s">
        <v>754</v>
      </c>
      <c r="K3347" s="32">
        <f>ROUND(H3347/100*K3346,5)</f>
        <v>171.26852</v>
      </c>
    </row>
    <row r="3348" spans="1:27" x14ac:dyDescent="0.25">
      <c r="D3348" s="35" t="s">
        <v>755</v>
      </c>
      <c r="E3348" s="34"/>
      <c r="H3348" s="34"/>
      <c r="K3348" s="36">
        <f>SUM(K3346:K3347)</f>
        <v>1027.61112</v>
      </c>
    </row>
    <row r="3350" spans="1:27" ht="45" customHeight="1" x14ac:dyDescent="0.25">
      <c r="A3350" s="27" t="s">
        <v>1758</v>
      </c>
      <c r="B3350" s="27" t="s">
        <v>427</v>
      </c>
      <c r="C3350" s="28" t="s">
        <v>46</v>
      </c>
      <c r="D3350" s="7" t="s">
        <v>428</v>
      </c>
      <c r="E3350" s="6"/>
      <c r="F3350" s="6"/>
      <c r="G3350" s="28"/>
      <c r="H3350" s="29" t="s">
        <v>740</v>
      </c>
      <c r="I3350" s="5">
        <v>1</v>
      </c>
      <c r="J3350" s="4"/>
      <c r="K3350" s="30">
        <f>ROUND(K3362,2)</f>
        <v>191.09</v>
      </c>
      <c r="L3350" s="28"/>
      <c r="M3350" s="28"/>
      <c r="N3350" s="28"/>
      <c r="O3350" s="28"/>
      <c r="P3350" s="28"/>
      <c r="Q3350" s="28"/>
      <c r="R3350" s="28"/>
      <c r="S3350" s="28"/>
      <c r="T3350" s="28"/>
      <c r="U3350" s="28"/>
      <c r="V3350" s="28"/>
      <c r="W3350" s="28"/>
      <c r="X3350" s="28"/>
      <c r="Y3350" s="28"/>
      <c r="Z3350" s="28"/>
      <c r="AA3350" s="28"/>
    </row>
    <row r="3351" spans="1:27" x14ac:dyDescent="0.25">
      <c r="B3351" s="23" t="s">
        <v>758</v>
      </c>
    </row>
    <row r="3352" spans="1:27" x14ac:dyDescent="0.25">
      <c r="B3352" t="s">
        <v>871</v>
      </c>
      <c r="C3352" t="s">
        <v>712</v>
      </c>
      <c r="D3352" t="s">
        <v>872</v>
      </c>
      <c r="E3352" s="31">
        <v>0.3</v>
      </c>
      <c r="F3352" t="s">
        <v>761</v>
      </c>
      <c r="G3352" t="s">
        <v>749</v>
      </c>
      <c r="H3352" s="32">
        <v>27.66</v>
      </c>
      <c r="I3352" t="s">
        <v>750</v>
      </c>
      <c r="J3352" s="33">
        <f>ROUND(E3352/I3350* H3352,5)</f>
        <v>8.298</v>
      </c>
      <c r="K3352" s="34"/>
    </row>
    <row r="3353" spans="1:27" x14ac:dyDescent="0.25">
      <c r="B3353" t="s">
        <v>869</v>
      </c>
      <c r="C3353" t="s">
        <v>712</v>
      </c>
      <c r="D3353" t="s">
        <v>870</v>
      </c>
      <c r="E3353" s="31">
        <v>0.3</v>
      </c>
      <c r="F3353" t="s">
        <v>761</v>
      </c>
      <c r="G3353" t="s">
        <v>749</v>
      </c>
      <c r="H3353" s="32">
        <v>32.25</v>
      </c>
      <c r="I3353" t="s">
        <v>750</v>
      </c>
      <c r="J3353" s="33">
        <f>ROUND(E3353/I3350* H3353,5)</f>
        <v>9.6750000000000007</v>
      </c>
      <c r="K3353" s="34"/>
    </row>
    <row r="3354" spans="1:27" x14ac:dyDescent="0.25">
      <c r="D3354" s="35" t="s">
        <v>764</v>
      </c>
      <c r="E3354" s="34"/>
      <c r="H3354" s="34"/>
      <c r="K3354" s="32">
        <f>SUM(J3352:J3353)</f>
        <v>17.972999999999999</v>
      </c>
    </row>
    <row r="3355" spans="1:27" x14ac:dyDescent="0.25">
      <c r="B3355" s="23" t="s">
        <v>765</v>
      </c>
      <c r="E3355" s="34"/>
      <c r="H3355" s="34"/>
      <c r="K3355" s="34"/>
    </row>
    <row r="3356" spans="1:27" x14ac:dyDescent="0.25">
      <c r="B3356" t="s">
        <v>1759</v>
      </c>
      <c r="C3356" t="s">
        <v>46</v>
      </c>
      <c r="D3356" t="s">
        <v>428</v>
      </c>
      <c r="E3356" s="31">
        <v>1</v>
      </c>
      <c r="G3356" t="s">
        <v>749</v>
      </c>
      <c r="H3356" s="32">
        <v>141</v>
      </c>
      <c r="I3356" t="s">
        <v>750</v>
      </c>
      <c r="J3356" s="33">
        <f>ROUND(E3356* H3356,5)</f>
        <v>141</v>
      </c>
      <c r="K3356" s="34"/>
    </row>
    <row r="3357" spans="1:27" x14ac:dyDescent="0.25">
      <c r="D3357" s="35" t="s">
        <v>768</v>
      </c>
      <c r="E3357" s="34"/>
      <c r="H3357" s="34"/>
      <c r="K3357" s="32">
        <f>SUM(J3356:J3356)</f>
        <v>141</v>
      </c>
    </row>
    <row r="3358" spans="1:27" x14ac:dyDescent="0.25">
      <c r="E3358" s="34"/>
      <c r="H3358" s="34"/>
      <c r="K3358" s="34"/>
    </row>
    <row r="3359" spans="1:27" x14ac:dyDescent="0.25">
      <c r="D3359" s="35" t="s">
        <v>770</v>
      </c>
      <c r="E3359" s="34"/>
      <c r="H3359" s="34">
        <v>1.5</v>
      </c>
      <c r="I3359" t="s">
        <v>754</v>
      </c>
      <c r="J3359">
        <f>ROUND(H3359/100*K3354,5)</f>
        <v>0.26960000000000001</v>
      </c>
      <c r="K3359" s="34"/>
    </row>
    <row r="3360" spans="1:27" x14ac:dyDescent="0.25">
      <c r="D3360" s="35" t="s">
        <v>752</v>
      </c>
      <c r="E3360" s="34"/>
      <c r="H3360" s="34"/>
      <c r="K3360" s="36">
        <f>SUM(J3351:J3359)</f>
        <v>159.24260000000001</v>
      </c>
    </row>
    <row r="3361" spans="1:27" x14ac:dyDescent="0.25">
      <c r="D3361" s="35" t="s">
        <v>753</v>
      </c>
      <c r="E3361" s="34"/>
      <c r="H3361" s="34">
        <v>20</v>
      </c>
      <c r="I3361" t="s">
        <v>754</v>
      </c>
      <c r="K3361" s="32">
        <f>ROUND(H3361/100*K3360,5)</f>
        <v>31.848520000000001</v>
      </c>
    </row>
    <row r="3362" spans="1:27" x14ac:dyDescent="0.25">
      <c r="D3362" s="35" t="s">
        <v>755</v>
      </c>
      <c r="E3362" s="34"/>
      <c r="H3362" s="34"/>
      <c r="K3362" s="36">
        <f>SUM(K3360:K3361)</f>
        <v>191.09112000000002</v>
      </c>
    </row>
    <row r="3364" spans="1:27" ht="45" customHeight="1" x14ac:dyDescent="0.25">
      <c r="A3364" s="27" t="s">
        <v>1760</v>
      </c>
      <c r="B3364" s="27" t="s">
        <v>443</v>
      </c>
      <c r="C3364" s="28" t="s">
        <v>46</v>
      </c>
      <c r="D3364" s="7" t="s">
        <v>444</v>
      </c>
      <c r="E3364" s="6"/>
      <c r="F3364" s="6"/>
      <c r="G3364" s="28"/>
      <c r="H3364" s="29" t="s">
        <v>740</v>
      </c>
      <c r="I3364" s="5">
        <v>1</v>
      </c>
      <c r="J3364" s="4"/>
      <c r="K3364" s="30">
        <f>ROUND(K3376,2)</f>
        <v>225.29</v>
      </c>
      <c r="L3364" s="28"/>
      <c r="M3364" s="28"/>
      <c r="N3364" s="28"/>
      <c r="O3364" s="28"/>
      <c r="P3364" s="28"/>
      <c r="Q3364" s="28"/>
      <c r="R3364" s="28"/>
      <c r="S3364" s="28"/>
      <c r="T3364" s="28"/>
      <c r="U3364" s="28"/>
      <c r="V3364" s="28"/>
      <c r="W3364" s="28"/>
      <c r="X3364" s="28"/>
      <c r="Y3364" s="28"/>
      <c r="Z3364" s="28"/>
      <c r="AA3364" s="28"/>
    </row>
    <row r="3365" spans="1:27" x14ac:dyDescent="0.25">
      <c r="B3365" s="23" t="s">
        <v>758</v>
      </c>
    </row>
    <row r="3366" spans="1:27" x14ac:dyDescent="0.25">
      <c r="B3366" t="s">
        <v>871</v>
      </c>
      <c r="C3366" t="s">
        <v>712</v>
      </c>
      <c r="D3366" t="s">
        <v>872</v>
      </c>
      <c r="E3366" s="31">
        <v>0.3</v>
      </c>
      <c r="F3366" t="s">
        <v>761</v>
      </c>
      <c r="G3366" t="s">
        <v>749</v>
      </c>
      <c r="H3366" s="32">
        <v>27.66</v>
      </c>
      <c r="I3366" t="s">
        <v>750</v>
      </c>
      <c r="J3366" s="33">
        <f>ROUND(E3366/I3364* H3366,5)</f>
        <v>8.298</v>
      </c>
      <c r="K3366" s="34"/>
    </row>
    <row r="3367" spans="1:27" x14ac:dyDescent="0.25">
      <c r="B3367" t="s">
        <v>869</v>
      </c>
      <c r="C3367" t="s">
        <v>712</v>
      </c>
      <c r="D3367" t="s">
        <v>870</v>
      </c>
      <c r="E3367" s="31">
        <v>0.3</v>
      </c>
      <c r="F3367" t="s">
        <v>761</v>
      </c>
      <c r="G3367" t="s">
        <v>749</v>
      </c>
      <c r="H3367" s="32">
        <v>32.25</v>
      </c>
      <c r="I3367" t="s">
        <v>750</v>
      </c>
      <c r="J3367" s="33">
        <f>ROUND(E3367/I3364* H3367,5)</f>
        <v>9.6750000000000007</v>
      </c>
      <c r="K3367" s="34"/>
    </row>
    <row r="3368" spans="1:27" x14ac:dyDescent="0.25">
      <c r="D3368" s="35" t="s">
        <v>764</v>
      </c>
      <c r="E3368" s="34"/>
      <c r="H3368" s="34"/>
      <c r="K3368" s="32">
        <f>SUM(J3366:J3367)</f>
        <v>17.972999999999999</v>
      </c>
    </row>
    <row r="3369" spans="1:27" x14ac:dyDescent="0.25">
      <c r="B3369" s="23" t="s">
        <v>765</v>
      </c>
      <c r="E3369" s="34"/>
      <c r="H3369" s="34"/>
      <c r="K3369" s="34"/>
    </row>
    <row r="3370" spans="1:27" x14ac:dyDescent="0.25">
      <c r="B3370" t="s">
        <v>1761</v>
      </c>
      <c r="C3370" t="s">
        <v>46</v>
      </c>
      <c r="D3370" t="s">
        <v>444</v>
      </c>
      <c r="E3370" s="31">
        <v>1</v>
      </c>
      <c r="G3370" t="s">
        <v>749</v>
      </c>
      <c r="H3370" s="32">
        <v>169.5</v>
      </c>
      <c r="I3370" t="s">
        <v>750</v>
      </c>
      <c r="J3370" s="33">
        <f>ROUND(E3370* H3370,5)</f>
        <v>169.5</v>
      </c>
      <c r="K3370" s="34"/>
    </row>
    <row r="3371" spans="1:27" x14ac:dyDescent="0.25">
      <c r="D3371" s="35" t="s">
        <v>768</v>
      </c>
      <c r="E3371" s="34"/>
      <c r="H3371" s="34"/>
      <c r="K3371" s="32">
        <f>SUM(J3370:J3370)</f>
        <v>169.5</v>
      </c>
    </row>
    <row r="3372" spans="1:27" x14ac:dyDescent="0.25">
      <c r="E3372" s="34"/>
      <c r="H3372" s="34"/>
      <c r="K3372" s="34"/>
    </row>
    <row r="3373" spans="1:27" x14ac:dyDescent="0.25">
      <c r="D3373" s="35" t="s">
        <v>770</v>
      </c>
      <c r="E3373" s="34"/>
      <c r="H3373" s="34">
        <v>1.5</v>
      </c>
      <c r="I3373" t="s">
        <v>754</v>
      </c>
      <c r="J3373">
        <f>ROUND(H3373/100*K3368,5)</f>
        <v>0.26960000000000001</v>
      </c>
      <c r="K3373" s="34"/>
    </row>
    <row r="3374" spans="1:27" x14ac:dyDescent="0.25">
      <c r="D3374" s="35" t="s">
        <v>752</v>
      </c>
      <c r="E3374" s="34"/>
      <c r="H3374" s="34"/>
      <c r="K3374" s="36">
        <f>SUM(J3365:J3373)</f>
        <v>187.74260000000001</v>
      </c>
    </row>
    <row r="3375" spans="1:27" x14ac:dyDescent="0.25">
      <c r="D3375" s="35" t="s">
        <v>753</v>
      </c>
      <c r="E3375" s="34"/>
      <c r="H3375" s="34">
        <v>20</v>
      </c>
      <c r="I3375" t="s">
        <v>754</v>
      </c>
      <c r="K3375" s="32">
        <f>ROUND(H3375/100*K3374,5)</f>
        <v>37.548520000000003</v>
      </c>
    </row>
    <row r="3376" spans="1:27" x14ac:dyDescent="0.25">
      <c r="D3376" s="35" t="s">
        <v>755</v>
      </c>
      <c r="E3376" s="34"/>
      <c r="H3376" s="34"/>
      <c r="K3376" s="36">
        <f>SUM(K3374:K3375)</f>
        <v>225.29112000000001</v>
      </c>
    </row>
    <row r="3378" spans="1:27" ht="45" customHeight="1" x14ac:dyDescent="0.25">
      <c r="A3378" s="27" t="s">
        <v>1762</v>
      </c>
      <c r="B3378" s="27" t="s">
        <v>441</v>
      </c>
      <c r="C3378" s="28" t="s">
        <v>46</v>
      </c>
      <c r="D3378" s="7" t="s">
        <v>442</v>
      </c>
      <c r="E3378" s="6"/>
      <c r="F3378" s="6"/>
      <c r="G3378" s="28"/>
      <c r="H3378" s="29" t="s">
        <v>740</v>
      </c>
      <c r="I3378" s="5">
        <v>1</v>
      </c>
      <c r="J3378" s="4"/>
      <c r="K3378" s="30">
        <f>ROUND(K3390,2)</f>
        <v>260.69</v>
      </c>
      <c r="L3378" s="28"/>
      <c r="M3378" s="28"/>
      <c r="N3378" s="28"/>
      <c r="O3378" s="28"/>
      <c r="P3378" s="28"/>
      <c r="Q3378" s="28"/>
      <c r="R3378" s="28"/>
      <c r="S3378" s="28"/>
      <c r="T3378" s="28"/>
      <c r="U3378" s="28"/>
      <c r="V3378" s="28"/>
      <c r="W3378" s="28"/>
      <c r="X3378" s="28"/>
      <c r="Y3378" s="28"/>
      <c r="Z3378" s="28"/>
      <c r="AA3378" s="28"/>
    </row>
    <row r="3379" spans="1:27" x14ac:dyDescent="0.25">
      <c r="B3379" s="23" t="s">
        <v>758</v>
      </c>
    </row>
    <row r="3380" spans="1:27" x14ac:dyDescent="0.25">
      <c r="B3380" t="s">
        <v>871</v>
      </c>
      <c r="C3380" t="s">
        <v>712</v>
      </c>
      <c r="D3380" t="s">
        <v>872</v>
      </c>
      <c r="E3380" s="31">
        <v>0.3</v>
      </c>
      <c r="F3380" t="s">
        <v>761</v>
      </c>
      <c r="G3380" t="s">
        <v>749</v>
      </c>
      <c r="H3380" s="32">
        <v>27.66</v>
      </c>
      <c r="I3380" t="s">
        <v>750</v>
      </c>
      <c r="J3380" s="33">
        <f>ROUND(E3380/I3378* H3380,5)</f>
        <v>8.298</v>
      </c>
      <c r="K3380" s="34"/>
    </row>
    <row r="3381" spans="1:27" x14ac:dyDescent="0.25">
      <c r="B3381" t="s">
        <v>869</v>
      </c>
      <c r="C3381" t="s">
        <v>712</v>
      </c>
      <c r="D3381" t="s">
        <v>870</v>
      </c>
      <c r="E3381" s="31">
        <v>0.3</v>
      </c>
      <c r="F3381" t="s">
        <v>761</v>
      </c>
      <c r="G3381" t="s">
        <v>749</v>
      </c>
      <c r="H3381" s="32">
        <v>32.25</v>
      </c>
      <c r="I3381" t="s">
        <v>750</v>
      </c>
      <c r="J3381" s="33">
        <f>ROUND(E3381/I3378* H3381,5)</f>
        <v>9.6750000000000007</v>
      </c>
      <c r="K3381" s="34"/>
    </row>
    <row r="3382" spans="1:27" x14ac:dyDescent="0.25">
      <c r="D3382" s="35" t="s">
        <v>764</v>
      </c>
      <c r="E3382" s="34"/>
      <c r="H3382" s="34"/>
      <c r="K3382" s="32">
        <f>SUM(J3380:J3381)</f>
        <v>17.972999999999999</v>
      </c>
    </row>
    <row r="3383" spans="1:27" x14ac:dyDescent="0.25">
      <c r="B3383" s="23" t="s">
        <v>765</v>
      </c>
      <c r="E3383" s="34"/>
      <c r="H3383" s="34"/>
      <c r="K3383" s="34"/>
    </row>
    <row r="3384" spans="1:27" x14ac:dyDescent="0.25">
      <c r="B3384" t="s">
        <v>1763</v>
      </c>
      <c r="C3384" t="s">
        <v>46</v>
      </c>
      <c r="D3384" t="s">
        <v>442</v>
      </c>
      <c r="E3384" s="31">
        <v>1</v>
      </c>
      <c r="G3384" t="s">
        <v>749</v>
      </c>
      <c r="H3384" s="32">
        <v>199</v>
      </c>
      <c r="I3384" t="s">
        <v>750</v>
      </c>
      <c r="J3384" s="33">
        <f>ROUND(E3384* H3384,5)</f>
        <v>199</v>
      </c>
      <c r="K3384" s="34"/>
    </row>
    <row r="3385" spans="1:27" x14ac:dyDescent="0.25">
      <c r="D3385" s="35" t="s">
        <v>768</v>
      </c>
      <c r="E3385" s="34"/>
      <c r="H3385" s="34"/>
      <c r="K3385" s="32">
        <f>SUM(J3384:J3384)</f>
        <v>199</v>
      </c>
    </row>
    <row r="3386" spans="1:27" x14ac:dyDescent="0.25">
      <c r="E3386" s="34"/>
      <c r="H3386" s="34"/>
      <c r="K3386" s="34"/>
    </row>
    <row r="3387" spans="1:27" x14ac:dyDescent="0.25">
      <c r="D3387" s="35" t="s">
        <v>770</v>
      </c>
      <c r="E3387" s="34"/>
      <c r="H3387" s="34">
        <v>1.5</v>
      </c>
      <c r="I3387" t="s">
        <v>754</v>
      </c>
      <c r="J3387">
        <f>ROUND(H3387/100*K3382,5)</f>
        <v>0.26960000000000001</v>
      </c>
      <c r="K3387" s="34"/>
    </row>
    <row r="3388" spans="1:27" x14ac:dyDescent="0.25">
      <c r="D3388" s="35" t="s">
        <v>752</v>
      </c>
      <c r="E3388" s="34"/>
      <c r="H3388" s="34"/>
      <c r="K3388" s="36">
        <f>SUM(J3379:J3387)</f>
        <v>217.24260000000001</v>
      </c>
    </row>
    <row r="3389" spans="1:27" x14ac:dyDescent="0.25">
      <c r="D3389" s="35" t="s">
        <v>753</v>
      </c>
      <c r="E3389" s="34"/>
      <c r="H3389" s="34">
        <v>20</v>
      </c>
      <c r="I3389" t="s">
        <v>754</v>
      </c>
      <c r="K3389" s="32">
        <f>ROUND(H3389/100*K3388,5)</f>
        <v>43.448520000000002</v>
      </c>
    </row>
    <row r="3390" spans="1:27" x14ac:dyDescent="0.25">
      <c r="D3390" s="35" t="s">
        <v>755</v>
      </c>
      <c r="E3390" s="34"/>
      <c r="H3390" s="34"/>
      <c r="K3390" s="36">
        <f>SUM(K3388:K3389)</f>
        <v>260.69112000000001</v>
      </c>
    </row>
    <row r="3392" spans="1:27" ht="45" customHeight="1" x14ac:dyDescent="0.25">
      <c r="A3392" s="27" t="s">
        <v>1764</v>
      </c>
      <c r="B3392" s="27" t="s">
        <v>439</v>
      </c>
      <c r="C3392" s="28" t="s">
        <v>46</v>
      </c>
      <c r="D3392" s="7" t="s">
        <v>440</v>
      </c>
      <c r="E3392" s="6"/>
      <c r="F3392" s="6"/>
      <c r="G3392" s="28"/>
      <c r="H3392" s="29" t="s">
        <v>740</v>
      </c>
      <c r="I3392" s="5">
        <v>1</v>
      </c>
      <c r="J3392" s="4"/>
      <c r="K3392" s="30">
        <f>ROUND(K3404,2)</f>
        <v>271.49</v>
      </c>
      <c r="L3392" s="28"/>
      <c r="M3392" s="28"/>
      <c r="N3392" s="28"/>
      <c r="O3392" s="28"/>
      <c r="P3392" s="28"/>
      <c r="Q3392" s="28"/>
      <c r="R3392" s="28"/>
      <c r="S3392" s="28"/>
      <c r="T3392" s="28"/>
      <c r="U3392" s="28"/>
      <c r="V3392" s="28"/>
      <c r="W3392" s="28"/>
      <c r="X3392" s="28"/>
      <c r="Y3392" s="28"/>
      <c r="Z3392" s="28"/>
      <c r="AA3392" s="28"/>
    </row>
    <row r="3393" spans="1:27" x14ac:dyDescent="0.25">
      <c r="B3393" s="23" t="s">
        <v>758</v>
      </c>
    </row>
    <row r="3394" spans="1:27" x14ac:dyDescent="0.25">
      <c r="B3394" t="s">
        <v>871</v>
      </c>
      <c r="C3394" t="s">
        <v>712</v>
      </c>
      <c r="D3394" t="s">
        <v>872</v>
      </c>
      <c r="E3394" s="31">
        <v>0.3</v>
      </c>
      <c r="F3394" t="s">
        <v>761</v>
      </c>
      <c r="G3394" t="s">
        <v>749</v>
      </c>
      <c r="H3394" s="32">
        <v>27.66</v>
      </c>
      <c r="I3394" t="s">
        <v>750</v>
      </c>
      <c r="J3394" s="33">
        <f>ROUND(E3394/I3392* H3394,5)</f>
        <v>8.298</v>
      </c>
      <c r="K3394" s="34"/>
    </row>
    <row r="3395" spans="1:27" x14ac:dyDescent="0.25">
      <c r="B3395" t="s">
        <v>869</v>
      </c>
      <c r="C3395" t="s">
        <v>712</v>
      </c>
      <c r="D3395" t="s">
        <v>870</v>
      </c>
      <c r="E3395" s="31">
        <v>0.3</v>
      </c>
      <c r="F3395" t="s">
        <v>761</v>
      </c>
      <c r="G3395" t="s">
        <v>749</v>
      </c>
      <c r="H3395" s="32">
        <v>32.25</v>
      </c>
      <c r="I3395" t="s">
        <v>750</v>
      </c>
      <c r="J3395" s="33">
        <f>ROUND(E3395/I3392* H3395,5)</f>
        <v>9.6750000000000007</v>
      </c>
      <c r="K3395" s="34"/>
    </row>
    <row r="3396" spans="1:27" x14ac:dyDescent="0.25">
      <c r="D3396" s="35" t="s">
        <v>764</v>
      </c>
      <c r="E3396" s="34"/>
      <c r="H3396" s="34"/>
      <c r="K3396" s="32">
        <f>SUM(J3394:J3395)</f>
        <v>17.972999999999999</v>
      </c>
    </row>
    <row r="3397" spans="1:27" x14ac:dyDescent="0.25">
      <c r="B3397" s="23" t="s">
        <v>765</v>
      </c>
      <c r="E3397" s="34"/>
      <c r="H3397" s="34"/>
      <c r="K3397" s="34"/>
    </row>
    <row r="3398" spans="1:27" x14ac:dyDescent="0.25">
      <c r="B3398" t="s">
        <v>1765</v>
      </c>
      <c r="C3398" t="s">
        <v>46</v>
      </c>
      <c r="D3398" t="s">
        <v>440</v>
      </c>
      <c r="E3398" s="31">
        <v>1</v>
      </c>
      <c r="G3398" t="s">
        <v>749</v>
      </c>
      <c r="H3398" s="32">
        <v>208</v>
      </c>
      <c r="I3398" t="s">
        <v>750</v>
      </c>
      <c r="J3398" s="33">
        <f>ROUND(E3398* H3398,5)</f>
        <v>208</v>
      </c>
      <c r="K3398" s="34"/>
    </row>
    <row r="3399" spans="1:27" x14ac:dyDescent="0.25">
      <c r="D3399" s="35" t="s">
        <v>768</v>
      </c>
      <c r="E3399" s="34"/>
      <c r="H3399" s="34"/>
      <c r="K3399" s="32">
        <f>SUM(J3398:J3398)</f>
        <v>208</v>
      </c>
    </row>
    <row r="3400" spans="1:27" x14ac:dyDescent="0.25">
      <c r="E3400" s="34"/>
      <c r="H3400" s="34"/>
      <c r="K3400" s="34"/>
    </row>
    <row r="3401" spans="1:27" x14ac:dyDescent="0.25">
      <c r="D3401" s="35" t="s">
        <v>770</v>
      </c>
      <c r="E3401" s="34"/>
      <c r="H3401" s="34">
        <v>1.5</v>
      </c>
      <c r="I3401" t="s">
        <v>754</v>
      </c>
      <c r="J3401">
        <f>ROUND(H3401/100*K3396,5)</f>
        <v>0.26960000000000001</v>
      </c>
      <c r="K3401" s="34"/>
    </row>
    <row r="3402" spans="1:27" x14ac:dyDescent="0.25">
      <c r="D3402" s="35" t="s">
        <v>752</v>
      </c>
      <c r="E3402" s="34"/>
      <c r="H3402" s="34"/>
      <c r="K3402" s="36">
        <f>SUM(J3393:J3401)</f>
        <v>226.24260000000001</v>
      </c>
    </row>
    <row r="3403" spans="1:27" x14ac:dyDescent="0.25">
      <c r="D3403" s="35" t="s">
        <v>753</v>
      </c>
      <c r="E3403" s="34"/>
      <c r="H3403" s="34">
        <v>20</v>
      </c>
      <c r="I3403" t="s">
        <v>754</v>
      </c>
      <c r="K3403" s="32">
        <f>ROUND(H3403/100*K3402,5)</f>
        <v>45.248519999999999</v>
      </c>
    </row>
    <row r="3404" spans="1:27" x14ac:dyDescent="0.25">
      <c r="D3404" s="35" t="s">
        <v>755</v>
      </c>
      <c r="E3404" s="34"/>
      <c r="H3404" s="34"/>
      <c r="K3404" s="36">
        <f>SUM(K3402:K3403)</f>
        <v>271.49112000000002</v>
      </c>
    </row>
    <row r="3406" spans="1:27" ht="45" customHeight="1" x14ac:dyDescent="0.25">
      <c r="A3406" s="27" t="s">
        <v>1766</v>
      </c>
      <c r="B3406" s="27" t="s">
        <v>437</v>
      </c>
      <c r="C3406" s="28" t="s">
        <v>46</v>
      </c>
      <c r="D3406" s="7" t="s">
        <v>438</v>
      </c>
      <c r="E3406" s="6"/>
      <c r="F3406" s="6"/>
      <c r="G3406" s="28"/>
      <c r="H3406" s="29" t="s">
        <v>740</v>
      </c>
      <c r="I3406" s="5">
        <v>1</v>
      </c>
      <c r="J3406" s="4"/>
      <c r="K3406" s="30">
        <f>ROUND(K3418,2)</f>
        <v>329.09</v>
      </c>
      <c r="L3406" s="28"/>
      <c r="M3406" s="28"/>
      <c r="N3406" s="28"/>
      <c r="O3406" s="28"/>
      <c r="P3406" s="28"/>
      <c r="Q3406" s="28"/>
      <c r="R3406" s="28"/>
      <c r="S3406" s="28"/>
      <c r="T3406" s="28"/>
      <c r="U3406" s="28"/>
      <c r="V3406" s="28"/>
      <c r="W3406" s="28"/>
      <c r="X3406" s="28"/>
      <c r="Y3406" s="28"/>
      <c r="Z3406" s="28"/>
      <c r="AA3406" s="28"/>
    </row>
    <row r="3407" spans="1:27" x14ac:dyDescent="0.25">
      <c r="B3407" s="23" t="s">
        <v>758</v>
      </c>
    </row>
    <row r="3408" spans="1:27" x14ac:dyDescent="0.25">
      <c r="B3408" t="s">
        <v>869</v>
      </c>
      <c r="C3408" t="s">
        <v>712</v>
      </c>
      <c r="D3408" t="s">
        <v>870</v>
      </c>
      <c r="E3408" s="31">
        <v>0.3</v>
      </c>
      <c r="F3408" t="s">
        <v>761</v>
      </c>
      <c r="G3408" t="s">
        <v>749</v>
      </c>
      <c r="H3408" s="32">
        <v>32.25</v>
      </c>
      <c r="I3408" t="s">
        <v>750</v>
      </c>
      <c r="J3408" s="33">
        <f>ROUND(E3408/I3406* H3408,5)</f>
        <v>9.6750000000000007</v>
      </c>
      <c r="K3408" s="34"/>
    </row>
    <row r="3409" spans="1:27" x14ac:dyDescent="0.25">
      <c r="B3409" t="s">
        <v>871</v>
      </c>
      <c r="C3409" t="s">
        <v>712</v>
      </c>
      <c r="D3409" t="s">
        <v>872</v>
      </c>
      <c r="E3409" s="31">
        <v>0.3</v>
      </c>
      <c r="F3409" t="s">
        <v>761</v>
      </c>
      <c r="G3409" t="s">
        <v>749</v>
      </c>
      <c r="H3409" s="32">
        <v>27.66</v>
      </c>
      <c r="I3409" t="s">
        <v>750</v>
      </c>
      <c r="J3409" s="33">
        <f>ROUND(E3409/I3406* H3409,5)</f>
        <v>8.298</v>
      </c>
      <c r="K3409" s="34"/>
    </row>
    <row r="3410" spans="1:27" x14ac:dyDescent="0.25">
      <c r="D3410" s="35" t="s">
        <v>764</v>
      </c>
      <c r="E3410" s="34"/>
      <c r="H3410" s="34"/>
      <c r="K3410" s="32">
        <f>SUM(J3408:J3409)</f>
        <v>17.972999999999999</v>
      </c>
    </row>
    <row r="3411" spans="1:27" x14ac:dyDescent="0.25">
      <c r="B3411" s="23" t="s">
        <v>765</v>
      </c>
      <c r="E3411" s="34"/>
      <c r="H3411" s="34"/>
      <c r="K3411" s="34"/>
    </row>
    <row r="3412" spans="1:27" x14ac:dyDescent="0.25">
      <c r="B3412" t="s">
        <v>1767</v>
      </c>
      <c r="C3412" t="s">
        <v>46</v>
      </c>
      <c r="D3412" t="s">
        <v>438</v>
      </c>
      <c r="E3412" s="31">
        <v>1</v>
      </c>
      <c r="G3412" t="s">
        <v>749</v>
      </c>
      <c r="H3412" s="32">
        <v>256</v>
      </c>
      <c r="I3412" t="s">
        <v>750</v>
      </c>
      <c r="J3412" s="33">
        <f>ROUND(E3412* H3412,5)</f>
        <v>256</v>
      </c>
      <c r="K3412" s="34"/>
    </row>
    <row r="3413" spans="1:27" x14ac:dyDescent="0.25">
      <c r="D3413" s="35" t="s">
        <v>768</v>
      </c>
      <c r="E3413" s="34"/>
      <c r="H3413" s="34"/>
      <c r="K3413" s="32">
        <f>SUM(J3412:J3412)</f>
        <v>256</v>
      </c>
    </row>
    <row r="3414" spans="1:27" x14ac:dyDescent="0.25">
      <c r="E3414" s="34"/>
      <c r="H3414" s="34"/>
      <c r="K3414" s="34"/>
    </row>
    <row r="3415" spans="1:27" x14ac:dyDescent="0.25">
      <c r="D3415" s="35" t="s">
        <v>770</v>
      </c>
      <c r="E3415" s="34"/>
      <c r="H3415" s="34">
        <v>1.5</v>
      </c>
      <c r="I3415" t="s">
        <v>754</v>
      </c>
      <c r="J3415">
        <f>ROUND(H3415/100*K3410,5)</f>
        <v>0.26960000000000001</v>
      </c>
      <c r="K3415" s="34"/>
    </row>
    <row r="3416" spans="1:27" x14ac:dyDescent="0.25">
      <c r="D3416" s="35" t="s">
        <v>752</v>
      </c>
      <c r="E3416" s="34"/>
      <c r="H3416" s="34"/>
      <c r="K3416" s="36">
        <f>SUM(J3407:J3415)</f>
        <v>274.24260000000004</v>
      </c>
    </row>
    <row r="3417" spans="1:27" x14ac:dyDescent="0.25">
      <c r="D3417" s="35" t="s">
        <v>753</v>
      </c>
      <c r="E3417" s="34"/>
      <c r="H3417" s="34">
        <v>20</v>
      </c>
      <c r="I3417" t="s">
        <v>754</v>
      </c>
      <c r="K3417" s="32">
        <f>ROUND(H3417/100*K3416,5)</f>
        <v>54.848520000000001</v>
      </c>
    </row>
    <row r="3418" spans="1:27" x14ac:dyDescent="0.25">
      <c r="D3418" s="35" t="s">
        <v>755</v>
      </c>
      <c r="E3418" s="34"/>
      <c r="H3418" s="34"/>
      <c r="K3418" s="36">
        <f>SUM(K3416:K3417)</f>
        <v>329.09112000000005</v>
      </c>
    </row>
    <row r="3420" spans="1:27" ht="45" customHeight="1" x14ac:dyDescent="0.25">
      <c r="A3420" s="27" t="s">
        <v>1768</v>
      </c>
      <c r="B3420" s="27" t="s">
        <v>445</v>
      </c>
      <c r="C3420" s="28" t="s">
        <v>46</v>
      </c>
      <c r="D3420" s="7" t="s">
        <v>446</v>
      </c>
      <c r="E3420" s="6"/>
      <c r="F3420" s="6"/>
      <c r="G3420" s="28"/>
      <c r="H3420" s="29" t="s">
        <v>740</v>
      </c>
      <c r="I3420" s="5">
        <v>1</v>
      </c>
      <c r="J3420" s="4"/>
      <c r="K3420" s="30">
        <f>ROUND(K3432,2)</f>
        <v>313.49</v>
      </c>
      <c r="L3420" s="28"/>
      <c r="M3420" s="28"/>
      <c r="N3420" s="28"/>
      <c r="O3420" s="28"/>
      <c r="P3420" s="28"/>
      <c r="Q3420" s="28"/>
      <c r="R3420" s="28"/>
      <c r="S3420" s="28"/>
      <c r="T3420" s="28"/>
      <c r="U3420" s="28"/>
      <c r="V3420" s="28"/>
      <c r="W3420" s="28"/>
      <c r="X3420" s="28"/>
      <c r="Y3420" s="28"/>
      <c r="Z3420" s="28"/>
      <c r="AA3420" s="28"/>
    </row>
    <row r="3421" spans="1:27" x14ac:dyDescent="0.25">
      <c r="B3421" s="23" t="s">
        <v>758</v>
      </c>
    </row>
    <row r="3422" spans="1:27" x14ac:dyDescent="0.25">
      <c r="B3422" t="s">
        <v>869</v>
      </c>
      <c r="C3422" t="s">
        <v>712</v>
      </c>
      <c r="D3422" t="s">
        <v>870</v>
      </c>
      <c r="E3422" s="31">
        <v>0.3</v>
      </c>
      <c r="F3422" t="s">
        <v>761</v>
      </c>
      <c r="G3422" t="s">
        <v>749</v>
      </c>
      <c r="H3422" s="32">
        <v>32.25</v>
      </c>
      <c r="I3422" t="s">
        <v>750</v>
      </c>
      <c r="J3422" s="33">
        <f>ROUND(E3422/I3420* H3422,5)</f>
        <v>9.6750000000000007</v>
      </c>
      <c r="K3422" s="34"/>
    </row>
    <row r="3423" spans="1:27" x14ac:dyDescent="0.25">
      <c r="B3423" t="s">
        <v>871</v>
      </c>
      <c r="C3423" t="s">
        <v>712</v>
      </c>
      <c r="D3423" t="s">
        <v>872</v>
      </c>
      <c r="E3423" s="31">
        <v>0.3</v>
      </c>
      <c r="F3423" t="s">
        <v>761</v>
      </c>
      <c r="G3423" t="s">
        <v>749</v>
      </c>
      <c r="H3423" s="32">
        <v>27.66</v>
      </c>
      <c r="I3423" t="s">
        <v>750</v>
      </c>
      <c r="J3423" s="33">
        <f>ROUND(E3423/I3420* H3423,5)</f>
        <v>8.298</v>
      </c>
      <c r="K3423" s="34"/>
    </row>
    <row r="3424" spans="1:27" x14ac:dyDescent="0.25">
      <c r="D3424" s="35" t="s">
        <v>764</v>
      </c>
      <c r="E3424" s="34"/>
      <c r="H3424" s="34"/>
      <c r="K3424" s="32">
        <f>SUM(J3422:J3423)</f>
        <v>17.972999999999999</v>
      </c>
    </row>
    <row r="3425" spans="1:27" x14ac:dyDescent="0.25">
      <c r="B3425" s="23" t="s">
        <v>765</v>
      </c>
      <c r="E3425" s="34"/>
      <c r="H3425" s="34"/>
      <c r="K3425" s="34"/>
    </row>
    <row r="3426" spans="1:27" x14ac:dyDescent="0.25">
      <c r="B3426" t="s">
        <v>1769</v>
      </c>
      <c r="C3426" t="s">
        <v>46</v>
      </c>
      <c r="D3426" t="s">
        <v>446</v>
      </c>
      <c r="E3426" s="31">
        <v>1</v>
      </c>
      <c r="G3426" t="s">
        <v>749</v>
      </c>
      <c r="H3426" s="32">
        <v>243</v>
      </c>
      <c r="I3426" t="s">
        <v>750</v>
      </c>
      <c r="J3426" s="33">
        <f>ROUND(E3426* H3426,5)</f>
        <v>243</v>
      </c>
      <c r="K3426" s="34"/>
    </row>
    <row r="3427" spans="1:27" x14ac:dyDescent="0.25">
      <c r="D3427" s="35" t="s">
        <v>768</v>
      </c>
      <c r="E3427" s="34"/>
      <c r="H3427" s="34"/>
      <c r="K3427" s="32">
        <f>SUM(J3426:J3426)</f>
        <v>243</v>
      </c>
    </row>
    <row r="3428" spans="1:27" x14ac:dyDescent="0.25">
      <c r="E3428" s="34"/>
      <c r="H3428" s="34"/>
      <c r="K3428" s="34"/>
    </row>
    <row r="3429" spans="1:27" x14ac:dyDescent="0.25">
      <c r="D3429" s="35" t="s">
        <v>770</v>
      </c>
      <c r="E3429" s="34"/>
      <c r="H3429" s="34">
        <v>1.5</v>
      </c>
      <c r="I3429" t="s">
        <v>754</v>
      </c>
      <c r="J3429">
        <f>ROUND(H3429/100*K3424,5)</f>
        <v>0.26960000000000001</v>
      </c>
      <c r="K3429" s="34"/>
    </row>
    <row r="3430" spans="1:27" x14ac:dyDescent="0.25">
      <c r="D3430" s="35" t="s">
        <v>752</v>
      </c>
      <c r="E3430" s="34"/>
      <c r="H3430" s="34"/>
      <c r="K3430" s="36">
        <f>SUM(J3421:J3429)</f>
        <v>261.24260000000004</v>
      </c>
    </row>
    <row r="3431" spans="1:27" x14ac:dyDescent="0.25">
      <c r="D3431" s="35" t="s">
        <v>753</v>
      </c>
      <c r="E3431" s="34"/>
      <c r="H3431" s="34">
        <v>20</v>
      </c>
      <c r="I3431" t="s">
        <v>754</v>
      </c>
      <c r="K3431" s="32">
        <f>ROUND(H3431/100*K3430,5)</f>
        <v>52.248519999999999</v>
      </c>
    </row>
    <row r="3432" spans="1:27" x14ac:dyDescent="0.25">
      <c r="D3432" s="35" t="s">
        <v>755</v>
      </c>
      <c r="E3432" s="34"/>
      <c r="H3432" s="34"/>
      <c r="K3432" s="36">
        <f>SUM(K3430:K3431)</f>
        <v>313.49112000000002</v>
      </c>
    </row>
    <row r="3434" spans="1:27" ht="45" customHeight="1" x14ac:dyDescent="0.25">
      <c r="A3434" s="27" t="s">
        <v>1770</v>
      </c>
      <c r="B3434" s="27" t="s">
        <v>449</v>
      </c>
      <c r="C3434" s="28" t="s">
        <v>46</v>
      </c>
      <c r="D3434" s="7" t="s">
        <v>450</v>
      </c>
      <c r="E3434" s="6"/>
      <c r="F3434" s="6"/>
      <c r="G3434" s="28"/>
      <c r="H3434" s="29" t="s">
        <v>740</v>
      </c>
      <c r="I3434" s="5">
        <v>1</v>
      </c>
      <c r="J3434" s="4"/>
      <c r="K3434" s="30">
        <f>ROUND(K3446,2)</f>
        <v>260.69</v>
      </c>
      <c r="L3434" s="28"/>
      <c r="M3434" s="28"/>
      <c r="N3434" s="28"/>
      <c r="O3434" s="28"/>
      <c r="P3434" s="28"/>
      <c r="Q3434" s="28"/>
      <c r="R3434" s="28"/>
      <c r="S3434" s="28"/>
      <c r="T3434" s="28"/>
      <c r="U3434" s="28"/>
      <c r="V3434" s="28"/>
      <c r="W3434" s="28"/>
      <c r="X3434" s="28"/>
      <c r="Y3434" s="28"/>
      <c r="Z3434" s="28"/>
      <c r="AA3434" s="28"/>
    </row>
    <row r="3435" spans="1:27" x14ac:dyDescent="0.25">
      <c r="B3435" s="23" t="s">
        <v>758</v>
      </c>
    </row>
    <row r="3436" spans="1:27" x14ac:dyDescent="0.25">
      <c r="B3436" t="s">
        <v>869</v>
      </c>
      <c r="C3436" t="s">
        <v>712</v>
      </c>
      <c r="D3436" t="s">
        <v>870</v>
      </c>
      <c r="E3436" s="31">
        <v>0.3</v>
      </c>
      <c r="F3436" t="s">
        <v>761</v>
      </c>
      <c r="G3436" t="s">
        <v>749</v>
      </c>
      <c r="H3436" s="32">
        <v>32.25</v>
      </c>
      <c r="I3436" t="s">
        <v>750</v>
      </c>
      <c r="J3436" s="33">
        <f>ROUND(E3436/I3434* H3436,5)</f>
        <v>9.6750000000000007</v>
      </c>
      <c r="K3436" s="34"/>
    </row>
    <row r="3437" spans="1:27" x14ac:dyDescent="0.25">
      <c r="B3437" t="s">
        <v>871</v>
      </c>
      <c r="C3437" t="s">
        <v>712</v>
      </c>
      <c r="D3437" t="s">
        <v>872</v>
      </c>
      <c r="E3437" s="31">
        <v>0.3</v>
      </c>
      <c r="F3437" t="s">
        <v>761</v>
      </c>
      <c r="G3437" t="s">
        <v>749</v>
      </c>
      <c r="H3437" s="32">
        <v>27.66</v>
      </c>
      <c r="I3437" t="s">
        <v>750</v>
      </c>
      <c r="J3437" s="33">
        <f>ROUND(E3437/I3434* H3437,5)</f>
        <v>8.298</v>
      </c>
      <c r="K3437" s="34"/>
    </row>
    <row r="3438" spans="1:27" x14ac:dyDescent="0.25">
      <c r="D3438" s="35" t="s">
        <v>764</v>
      </c>
      <c r="E3438" s="34"/>
      <c r="H3438" s="34"/>
      <c r="K3438" s="32">
        <f>SUM(J3436:J3437)</f>
        <v>17.972999999999999</v>
      </c>
    </row>
    <row r="3439" spans="1:27" x14ac:dyDescent="0.25">
      <c r="B3439" s="23" t="s">
        <v>765</v>
      </c>
      <c r="E3439" s="34"/>
      <c r="H3439" s="34"/>
      <c r="K3439" s="34"/>
    </row>
    <row r="3440" spans="1:27" x14ac:dyDescent="0.25">
      <c r="B3440" t="s">
        <v>1771</v>
      </c>
      <c r="C3440" t="s">
        <v>46</v>
      </c>
      <c r="D3440" t="s">
        <v>450</v>
      </c>
      <c r="E3440" s="31">
        <v>1</v>
      </c>
      <c r="G3440" t="s">
        <v>749</v>
      </c>
      <c r="H3440" s="32">
        <v>199</v>
      </c>
      <c r="I3440" t="s">
        <v>750</v>
      </c>
      <c r="J3440" s="33">
        <f>ROUND(E3440* H3440,5)</f>
        <v>199</v>
      </c>
      <c r="K3440" s="34"/>
    </row>
    <row r="3441" spans="1:27" x14ac:dyDescent="0.25">
      <c r="D3441" s="35" t="s">
        <v>768</v>
      </c>
      <c r="E3441" s="34"/>
      <c r="H3441" s="34"/>
      <c r="K3441" s="32">
        <f>SUM(J3440:J3440)</f>
        <v>199</v>
      </c>
    </row>
    <row r="3442" spans="1:27" x14ac:dyDescent="0.25">
      <c r="E3442" s="34"/>
      <c r="H3442" s="34"/>
      <c r="K3442" s="34"/>
    </row>
    <row r="3443" spans="1:27" x14ac:dyDescent="0.25">
      <c r="D3443" s="35" t="s">
        <v>770</v>
      </c>
      <c r="E3443" s="34"/>
      <c r="H3443" s="34">
        <v>1.5</v>
      </c>
      <c r="I3443" t="s">
        <v>754</v>
      </c>
      <c r="J3443">
        <f>ROUND(H3443/100*K3438,5)</f>
        <v>0.26960000000000001</v>
      </c>
      <c r="K3443" s="34"/>
    </row>
    <row r="3444" spans="1:27" x14ac:dyDescent="0.25">
      <c r="D3444" s="35" t="s">
        <v>752</v>
      </c>
      <c r="E3444" s="34"/>
      <c r="H3444" s="34"/>
      <c r="K3444" s="36">
        <f>SUM(J3435:J3443)</f>
        <v>217.24260000000001</v>
      </c>
    </row>
    <row r="3445" spans="1:27" x14ac:dyDescent="0.25">
      <c r="D3445" s="35" t="s">
        <v>753</v>
      </c>
      <c r="E3445" s="34"/>
      <c r="H3445" s="34">
        <v>20</v>
      </c>
      <c r="I3445" t="s">
        <v>754</v>
      </c>
      <c r="K3445" s="32">
        <f>ROUND(H3445/100*K3444,5)</f>
        <v>43.448520000000002</v>
      </c>
    </row>
    <row r="3446" spans="1:27" x14ac:dyDescent="0.25">
      <c r="D3446" s="35" t="s">
        <v>755</v>
      </c>
      <c r="E3446" s="34"/>
      <c r="H3446" s="34"/>
      <c r="K3446" s="36">
        <f>SUM(K3444:K3445)</f>
        <v>260.69112000000001</v>
      </c>
    </row>
    <row r="3448" spans="1:27" ht="45" customHeight="1" x14ac:dyDescent="0.25">
      <c r="A3448" s="27" t="s">
        <v>1772</v>
      </c>
      <c r="B3448" s="27" t="s">
        <v>447</v>
      </c>
      <c r="C3448" s="28" t="s">
        <v>46</v>
      </c>
      <c r="D3448" s="7" t="s">
        <v>448</v>
      </c>
      <c r="E3448" s="6"/>
      <c r="F3448" s="6"/>
      <c r="G3448" s="28"/>
      <c r="H3448" s="29" t="s">
        <v>740</v>
      </c>
      <c r="I3448" s="5">
        <v>1</v>
      </c>
      <c r="J3448" s="4"/>
      <c r="K3448" s="30">
        <f>ROUND(K3460,2)</f>
        <v>329.09</v>
      </c>
      <c r="L3448" s="28"/>
      <c r="M3448" s="28"/>
      <c r="N3448" s="28"/>
      <c r="O3448" s="28"/>
      <c r="P3448" s="28"/>
      <c r="Q3448" s="28"/>
      <c r="R3448" s="28"/>
      <c r="S3448" s="28"/>
      <c r="T3448" s="28"/>
      <c r="U3448" s="28"/>
      <c r="V3448" s="28"/>
      <c r="W3448" s="28"/>
      <c r="X3448" s="28"/>
      <c r="Y3448" s="28"/>
      <c r="Z3448" s="28"/>
      <c r="AA3448" s="28"/>
    </row>
    <row r="3449" spans="1:27" x14ac:dyDescent="0.25">
      <c r="B3449" s="23" t="s">
        <v>758</v>
      </c>
    </row>
    <row r="3450" spans="1:27" x14ac:dyDescent="0.25">
      <c r="B3450" t="s">
        <v>871</v>
      </c>
      <c r="C3450" t="s">
        <v>712</v>
      </c>
      <c r="D3450" t="s">
        <v>872</v>
      </c>
      <c r="E3450" s="31">
        <v>0.3</v>
      </c>
      <c r="F3450" t="s">
        <v>761</v>
      </c>
      <c r="G3450" t="s">
        <v>749</v>
      </c>
      <c r="H3450" s="32">
        <v>27.66</v>
      </c>
      <c r="I3450" t="s">
        <v>750</v>
      </c>
      <c r="J3450" s="33">
        <f>ROUND(E3450/I3448* H3450,5)</f>
        <v>8.298</v>
      </c>
      <c r="K3450" s="34"/>
    </row>
    <row r="3451" spans="1:27" x14ac:dyDescent="0.25">
      <c r="B3451" t="s">
        <v>869</v>
      </c>
      <c r="C3451" t="s">
        <v>712</v>
      </c>
      <c r="D3451" t="s">
        <v>870</v>
      </c>
      <c r="E3451" s="31">
        <v>0.3</v>
      </c>
      <c r="F3451" t="s">
        <v>761</v>
      </c>
      <c r="G3451" t="s">
        <v>749</v>
      </c>
      <c r="H3451" s="32">
        <v>32.25</v>
      </c>
      <c r="I3451" t="s">
        <v>750</v>
      </c>
      <c r="J3451" s="33">
        <f>ROUND(E3451/I3448* H3451,5)</f>
        <v>9.6750000000000007</v>
      </c>
      <c r="K3451" s="34"/>
    </row>
    <row r="3452" spans="1:27" x14ac:dyDescent="0.25">
      <c r="D3452" s="35" t="s">
        <v>764</v>
      </c>
      <c r="E3452" s="34"/>
      <c r="H3452" s="34"/>
      <c r="K3452" s="32">
        <f>SUM(J3450:J3451)</f>
        <v>17.972999999999999</v>
      </c>
    </row>
    <row r="3453" spans="1:27" x14ac:dyDescent="0.25">
      <c r="B3453" s="23" t="s">
        <v>765</v>
      </c>
      <c r="E3453" s="34"/>
      <c r="H3453" s="34"/>
      <c r="K3453" s="34"/>
    </row>
    <row r="3454" spans="1:27" x14ac:dyDescent="0.25">
      <c r="B3454" t="s">
        <v>1773</v>
      </c>
      <c r="C3454" t="s">
        <v>46</v>
      </c>
      <c r="D3454" t="s">
        <v>448</v>
      </c>
      <c r="E3454" s="31">
        <v>1</v>
      </c>
      <c r="G3454" t="s">
        <v>749</v>
      </c>
      <c r="H3454" s="32">
        <v>256</v>
      </c>
      <c r="I3454" t="s">
        <v>750</v>
      </c>
      <c r="J3454" s="33">
        <f>ROUND(E3454* H3454,5)</f>
        <v>256</v>
      </c>
      <c r="K3454" s="34"/>
    </row>
    <row r="3455" spans="1:27" x14ac:dyDescent="0.25">
      <c r="D3455" s="35" t="s">
        <v>768</v>
      </c>
      <c r="E3455" s="34"/>
      <c r="H3455" s="34"/>
      <c r="K3455" s="32">
        <f>SUM(J3454:J3454)</f>
        <v>256</v>
      </c>
    </row>
    <row r="3456" spans="1:27" x14ac:dyDescent="0.25">
      <c r="E3456" s="34"/>
      <c r="H3456" s="34"/>
      <c r="K3456" s="34"/>
    </row>
    <row r="3457" spans="1:27" x14ac:dyDescent="0.25">
      <c r="D3457" s="35" t="s">
        <v>770</v>
      </c>
      <c r="E3457" s="34"/>
      <c r="H3457" s="34">
        <v>1.5</v>
      </c>
      <c r="I3457" t="s">
        <v>754</v>
      </c>
      <c r="J3457">
        <f>ROUND(H3457/100*K3452,5)</f>
        <v>0.26960000000000001</v>
      </c>
      <c r="K3457" s="34"/>
    </row>
    <row r="3458" spans="1:27" x14ac:dyDescent="0.25">
      <c r="D3458" s="35" t="s">
        <v>752</v>
      </c>
      <c r="E3458" s="34"/>
      <c r="H3458" s="34"/>
      <c r="K3458" s="36">
        <f>SUM(J3449:J3457)</f>
        <v>274.24260000000004</v>
      </c>
    </row>
    <row r="3459" spans="1:27" x14ac:dyDescent="0.25">
      <c r="D3459" s="35" t="s">
        <v>753</v>
      </c>
      <c r="E3459" s="34"/>
      <c r="H3459" s="34">
        <v>20</v>
      </c>
      <c r="I3459" t="s">
        <v>754</v>
      </c>
      <c r="K3459" s="32">
        <f>ROUND(H3459/100*K3458,5)</f>
        <v>54.848520000000001</v>
      </c>
    </row>
    <row r="3460" spans="1:27" x14ac:dyDescent="0.25">
      <c r="D3460" s="35" t="s">
        <v>755</v>
      </c>
      <c r="E3460" s="34"/>
      <c r="H3460" s="34"/>
      <c r="K3460" s="36">
        <f>SUM(K3458:K3459)</f>
        <v>329.09112000000005</v>
      </c>
    </row>
    <row r="3462" spans="1:27" ht="45" customHeight="1" x14ac:dyDescent="0.25">
      <c r="A3462" s="27" t="s">
        <v>1774</v>
      </c>
      <c r="B3462" s="27" t="s">
        <v>451</v>
      </c>
      <c r="C3462" s="28" t="s">
        <v>46</v>
      </c>
      <c r="D3462" s="7" t="s">
        <v>452</v>
      </c>
      <c r="E3462" s="6"/>
      <c r="F3462" s="6"/>
      <c r="G3462" s="28"/>
      <c r="H3462" s="29" t="s">
        <v>740</v>
      </c>
      <c r="I3462" s="5">
        <v>1</v>
      </c>
      <c r="J3462" s="4"/>
      <c r="K3462" s="30">
        <f>ROUND(K3474,2)</f>
        <v>36.29</v>
      </c>
      <c r="L3462" s="28"/>
      <c r="M3462" s="28"/>
      <c r="N3462" s="28"/>
      <c r="O3462" s="28"/>
      <c r="P3462" s="28"/>
      <c r="Q3462" s="28"/>
      <c r="R3462" s="28"/>
      <c r="S3462" s="28"/>
      <c r="T3462" s="28"/>
      <c r="U3462" s="28"/>
      <c r="V3462" s="28"/>
      <c r="W3462" s="28"/>
      <c r="X3462" s="28"/>
      <c r="Y3462" s="28"/>
      <c r="Z3462" s="28"/>
      <c r="AA3462" s="28"/>
    </row>
    <row r="3463" spans="1:27" x14ac:dyDescent="0.25">
      <c r="B3463" s="23" t="s">
        <v>758</v>
      </c>
    </row>
    <row r="3464" spans="1:27" x14ac:dyDescent="0.25">
      <c r="B3464" t="s">
        <v>871</v>
      </c>
      <c r="C3464" t="s">
        <v>712</v>
      </c>
      <c r="D3464" t="s">
        <v>872</v>
      </c>
      <c r="E3464" s="31">
        <v>0.3</v>
      </c>
      <c r="F3464" t="s">
        <v>761</v>
      </c>
      <c r="G3464" t="s">
        <v>749</v>
      </c>
      <c r="H3464" s="32">
        <v>27.66</v>
      </c>
      <c r="I3464" t="s">
        <v>750</v>
      </c>
      <c r="J3464" s="33">
        <f>ROUND(E3464/I3462* H3464,5)</f>
        <v>8.298</v>
      </c>
      <c r="K3464" s="34"/>
    </row>
    <row r="3465" spans="1:27" x14ac:dyDescent="0.25">
      <c r="B3465" t="s">
        <v>869</v>
      </c>
      <c r="C3465" t="s">
        <v>712</v>
      </c>
      <c r="D3465" t="s">
        <v>870</v>
      </c>
      <c r="E3465" s="31">
        <v>0.3</v>
      </c>
      <c r="F3465" t="s">
        <v>761</v>
      </c>
      <c r="G3465" t="s">
        <v>749</v>
      </c>
      <c r="H3465" s="32">
        <v>32.25</v>
      </c>
      <c r="I3465" t="s">
        <v>750</v>
      </c>
      <c r="J3465" s="33">
        <f>ROUND(E3465/I3462* H3465,5)</f>
        <v>9.6750000000000007</v>
      </c>
      <c r="K3465" s="34"/>
    </row>
    <row r="3466" spans="1:27" x14ac:dyDescent="0.25">
      <c r="D3466" s="35" t="s">
        <v>764</v>
      </c>
      <c r="E3466" s="34"/>
      <c r="H3466" s="34"/>
      <c r="K3466" s="32">
        <f>SUM(J3464:J3465)</f>
        <v>17.972999999999999</v>
      </c>
    </row>
    <row r="3467" spans="1:27" x14ac:dyDescent="0.25">
      <c r="B3467" s="23" t="s">
        <v>765</v>
      </c>
      <c r="E3467" s="34"/>
      <c r="H3467" s="34"/>
      <c r="K3467" s="34"/>
    </row>
    <row r="3468" spans="1:27" x14ac:dyDescent="0.25">
      <c r="B3468" t="s">
        <v>1775</v>
      </c>
      <c r="C3468" t="s">
        <v>17</v>
      </c>
      <c r="D3468" t="s">
        <v>452</v>
      </c>
      <c r="E3468" s="31">
        <v>1</v>
      </c>
      <c r="G3468" t="s">
        <v>749</v>
      </c>
      <c r="H3468" s="32">
        <v>12</v>
      </c>
      <c r="I3468" t="s">
        <v>750</v>
      </c>
      <c r="J3468" s="33">
        <f>ROUND(E3468* H3468,5)</f>
        <v>12</v>
      </c>
      <c r="K3468" s="34"/>
    </row>
    <row r="3469" spans="1:27" x14ac:dyDescent="0.25">
      <c r="D3469" s="35" t="s">
        <v>768</v>
      </c>
      <c r="E3469" s="34"/>
      <c r="H3469" s="34"/>
      <c r="K3469" s="32">
        <f>SUM(J3468:J3468)</f>
        <v>12</v>
      </c>
    </row>
    <row r="3470" spans="1:27" x14ac:dyDescent="0.25">
      <c r="E3470" s="34"/>
      <c r="H3470" s="34"/>
      <c r="K3470" s="34"/>
    </row>
    <row r="3471" spans="1:27" x14ac:dyDescent="0.25">
      <c r="D3471" s="35" t="s">
        <v>770</v>
      </c>
      <c r="E3471" s="34"/>
      <c r="H3471" s="34">
        <v>1.5</v>
      </c>
      <c r="I3471" t="s">
        <v>754</v>
      </c>
      <c r="J3471">
        <f>ROUND(H3471/100*K3466,5)</f>
        <v>0.26960000000000001</v>
      </c>
      <c r="K3471" s="34"/>
    </row>
    <row r="3472" spans="1:27" x14ac:dyDescent="0.25">
      <c r="D3472" s="35" t="s">
        <v>752</v>
      </c>
      <c r="E3472" s="34"/>
      <c r="H3472" s="34"/>
      <c r="K3472" s="36">
        <f>SUM(J3463:J3471)</f>
        <v>30.242599999999999</v>
      </c>
    </row>
    <row r="3473" spans="1:27" x14ac:dyDescent="0.25">
      <c r="D3473" s="35" t="s">
        <v>753</v>
      </c>
      <c r="E3473" s="34"/>
      <c r="H3473" s="34">
        <v>20</v>
      </c>
      <c r="I3473" t="s">
        <v>754</v>
      </c>
      <c r="K3473" s="32">
        <f>ROUND(H3473/100*K3472,5)</f>
        <v>6.0485199999999999</v>
      </c>
    </row>
    <row r="3474" spans="1:27" x14ac:dyDescent="0.25">
      <c r="D3474" s="35" t="s">
        <v>755</v>
      </c>
      <c r="E3474" s="34"/>
      <c r="H3474" s="34"/>
      <c r="K3474" s="36">
        <f>SUM(K3472:K3473)</f>
        <v>36.291119999999999</v>
      </c>
    </row>
    <row r="3476" spans="1:27" ht="45" customHeight="1" x14ac:dyDescent="0.25">
      <c r="A3476" s="27" t="s">
        <v>1776</v>
      </c>
      <c r="B3476" s="27" t="s">
        <v>462</v>
      </c>
      <c r="C3476" s="28" t="s">
        <v>46</v>
      </c>
      <c r="D3476" s="7" t="s">
        <v>463</v>
      </c>
      <c r="E3476" s="6"/>
      <c r="F3476" s="6"/>
      <c r="G3476" s="28"/>
      <c r="H3476" s="29" t="s">
        <v>740</v>
      </c>
      <c r="I3476" s="5">
        <v>1</v>
      </c>
      <c r="J3476" s="4"/>
      <c r="K3476" s="30">
        <f>ROUND(K3486,2)</f>
        <v>36.369999999999997</v>
      </c>
      <c r="L3476" s="28"/>
      <c r="M3476" s="28"/>
      <c r="N3476" s="28"/>
      <c r="O3476" s="28"/>
      <c r="P3476" s="28"/>
      <c r="Q3476" s="28"/>
      <c r="R3476" s="28"/>
      <c r="S3476" s="28"/>
      <c r="T3476" s="28"/>
      <c r="U3476" s="28"/>
      <c r="V3476" s="28"/>
      <c r="W3476" s="28"/>
      <c r="X3476" s="28"/>
      <c r="Y3476" s="28"/>
      <c r="Z3476" s="28"/>
      <c r="AA3476" s="28"/>
    </row>
    <row r="3477" spans="1:27" x14ac:dyDescent="0.25">
      <c r="B3477" s="23" t="s">
        <v>758</v>
      </c>
    </row>
    <row r="3478" spans="1:27" x14ac:dyDescent="0.25">
      <c r="B3478" t="s">
        <v>1610</v>
      </c>
      <c r="C3478" t="s">
        <v>712</v>
      </c>
      <c r="D3478" t="s">
        <v>872</v>
      </c>
      <c r="E3478" s="31">
        <v>0.495</v>
      </c>
      <c r="F3478" t="s">
        <v>761</v>
      </c>
      <c r="G3478" t="s">
        <v>749</v>
      </c>
      <c r="H3478" s="32">
        <v>16.12</v>
      </c>
      <c r="I3478" t="s">
        <v>750</v>
      </c>
      <c r="J3478" s="33">
        <f>ROUND(E3478/I3476* H3478,5)</f>
        <v>7.9794</v>
      </c>
      <c r="K3478" s="34"/>
    </row>
    <row r="3479" spans="1:27" x14ac:dyDescent="0.25">
      <c r="B3479" t="s">
        <v>1611</v>
      </c>
      <c r="C3479" t="s">
        <v>712</v>
      </c>
      <c r="D3479" t="s">
        <v>1612</v>
      </c>
      <c r="E3479" s="31">
        <v>0.495</v>
      </c>
      <c r="F3479" t="s">
        <v>761</v>
      </c>
      <c r="G3479" t="s">
        <v>749</v>
      </c>
      <c r="H3479" s="32">
        <v>16.62</v>
      </c>
      <c r="I3479" t="s">
        <v>750</v>
      </c>
      <c r="J3479" s="33">
        <f>ROUND(E3479/I3476* H3479,5)</f>
        <v>8.2269000000000005</v>
      </c>
      <c r="K3479" s="34"/>
    </row>
    <row r="3480" spans="1:27" x14ac:dyDescent="0.25">
      <c r="D3480" s="35" t="s">
        <v>764</v>
      </c>
      <c r="E3480" s="34"/>
      <c r="H3480" s="34"/>
      <c r="K3480" s="32">
        <f>SUM(J3478:J3479)</f>
        <v>16.206299999999999</v>
      </c>
    </row>
    <row r="3481" spans="1:27" x14ac:dyDescent="0.25">
      <c r="B3481" s="23" t="s">
        <v>765</v>
      </c>
      <c r="E3481" s="34"/>
      <c r="H3481" s="34"/>
      <c r="K3481" s="34"/>
    </row>
    <row r="3482" spans="1:27" x14ac:dyDescent="0.25">
      <c r="B3482" t="s">
        <v>1777</v>
      </c>
      <c r="C3482" t="s">
        <v>155</v>
      </c>
      <c r="D3482" t="s">
        <v>1778</v>
      </c>
      <c r="E3482" s="31">
        <v>1</v>
      </c>
      <c r="G3482" t="s">
        <v>749</v>
      </c>
      <c r="H3482" s="32">
        <v>14.1</v>
      </c>
      <c r="I3482" t="s">
        <v>750</v>
      </c>
      <c r="J3482" s="33">
        <f>ROUND(E3482* H3482,5)</f>
        <v>14.1</v>
      </c>
      <c r="K3482" s="34"/>
    </row>
    <row r="3483" spans="1:27" x14ac:dyDescent="0.25">
      <c r="D3483" s="35" t="s">
        <v>768</v>
      </c>
      <c r="E3483" s="34"/>
      <c r="H3483" s="34"/>
      <c r="K3483" s="32">
        <f>SUM(J3482:J3482)</f>
        <v>14.1</v>
      </c>
    </row>
    <row r="3484" spans="1:27" x14ac:dyDescent="0.25">
      <c r="D3484" s="35" t="s">
        <v>752</v>
      </c>
      <c r="E3484" s="34"/>
      <c r="H3484" s="34"/>
      <c r="K3484" s="36">
        <f>SUM(J3477:J3483)</f>
        <v>30.3063</v>
      </c>
    </row>
    <row r="3485" spans="1:27" x14ac:dyDescent="0.25">
      <c r="D3485" s="35" t="s">
        <v>753</v>
      </c>
      <c r="E3485" s="34"/>
      <c r="H3485" s="34">
        <v>20</v>
      </c>
      <c r="I3485" t="s">
        <v>754</v>
      </c>
      <c r="K3485" s="32">
        <f>ROUND(H3485/100*K3484,5)</f>
        <v>6.0612599999999999</v>
      </c>
    </row>
    <row r="3486" spans="1:27" x14ac:dyDescent="0.25">
      <c r="D3486" s="35" t="s">
        <v>755</v>
      </c>
      <c r="E3486" s="34"/>
      <c r="H3486" s="34"/>
      <c r="K3486" s="36">
        <f>SUM(K3484:K3485)</f>
        <v>36.367559999999997</v>
      </c>
    </row>
    <row r="3488" spans="1:27" ht="45" customHeight="1" x14ac:dyDescent="0.25">
      <c r="A3488" s="27" t="s">
        <v>1779</v>
      </c>
      <c r="B3488" s="27" t="s">
        <v>460</v>
      </c>
      <c r="C3488" s="28" t="s">
        <v>46</v>
      </c>
      <c r="D3488" s="7" t="s">
        <v>461</v>
      </c>
      <c r="E3488" s="6"/>
      <c r="F3488" s="6"/>
      <c r="G3488" s="28"/>
      <c r="H3488" s="29" t="s">
        <v>740</v>
      </c>
      <c r="I3488" s="5">
        <v>1</v>
      </c>
      <c r="J3488" s="4"/>
      <c r="K3488" s="30">
        <f>ROUND(K3498,2)</f>
        <v>32.32</v>
      </c>
      <c r="L3488" s="28"/>
      <c r="M3488" s="28"/>
      <c r="N3488" s="28"/>
      <c r="O3488" s="28"/>
      <c r="P3488" s="28"/>
      <c r="Q3488" s="28"/>
      <c r="R3488" s="28"/>
      <c r="S3488" s="28"/>
      <c r="T3488" s="28"/>
      <c r="U3488" s="28"/>
      <c r="V3488" s="28"/>
      <c r="W3488" s="28"/>
      <c r="X3488" s="28"/>
      <c r="Y3488" s="28"/>
      <c r="Z3488" s="28"/>
      <c r="AA3488" s="28"/>
    </row>
    <row r="3489" spans="1:27" x14ac:dyDescent="0.25">
      <c r="B3489" s="23" t="s">
        <v>758</v>
      </c>
    </row>
    <row r="3490" spans="1:27" x14ac:dyDescent="0.25">
      <c r="B3490" t="s">
        <v>1610</v>
      </c>
      <c r="C3490" t="s">
        <v>712</v>
      </c>
      <c r="D3490" t="s">
        <v>872</v>
      </c>
      <c r="E3490" s="31">
        <v>0.495</v>
      </c>
      <c r="F3490" t="s">
        <v>761</v>
      </c>
      <c r="G3490" t="s">
        <v>749</v>
      </c>
      <c r="H3490" s="32">
        <v>16.12</v>
      </c>
      <c r="I3490" t="s">
        <v>750</v>
      </c>
      <c r="J3490" s="33">
        <f>ROUND(E3490/I3488* H3490,5)</f>
        <v>7.9794</v>
      </c>
      <c r="K3490" s="34"/>
    </row>
    <row r="3491" spans="1:27" x14ac:dyDescent="0.25">
      <c r="B3491" t="s">
        <v>1611</v>
      </c>
      <c r="C3491" t="s">
        <v>712</v>
      </c>
      <c r="D3491" t="s">
        <v>1612</v>
      </c>
      <c r="E3491" s="31">
        <v>0.495</v>
      </c>
      <c r="F3491" t="s">
        <v>761</v>
      </c>
      <c r="G3491" t="s">
        <v>749</v>
      </c>
      <c r="H3491" s="32">
        <v>16.62</v>
      </c>
      <c r="I3491" t="s">
        <v>750</v>
      </c>
      <c r="J3491" s="33">
        <f>ROUND(E3491/I3488* H3491,5)</f>
        <v>8.2269000000000005</v>
      </c>
      <c r="K3491" s="34"/>
    </row>
    <row r="3492" spans="1:27" x14ac:dyDescent="0.25">
      <c r="D3492" s="35" t="s">
        <v>764</v>
      </c>
      <c r="E3492" s="34"/>
      <c r="H3492" s="34"/>
      <c r="K3492" s="32">
        <f>SUM(J3490:J3491)</f>
        <v>16.206299999999999</v>
      </c>
    </row>
    <row r="3493" spans="1:27" x14ac:dyDescent="0.25">
      <c r="B3493" s="23" t="s">
        <v>765</v>
      </c>
      <c r="E3493" s="34"/>
      <c r="H3493" s="34"/>
      <c r="K3493" s="34"/>
    </row>
    <row r="3494" spans="1:27" ht="409.5" x14ac:dyDescent="0.25">
      <c r="B3494" t="s">
        <v>1780</v>
      </c>
      <c r="C3494" t="s">
        <v>155</v>
      </c>
      <c r="D3494" s="37" t="s">
        <v>1781</v>
      </c>
      <c r="E3494" s="31">
        <v>1</v>
      </c>
      <c r="G3494" t="s">
        <v>749</v>
      </c>
      <c r="H3494" s="32">
        <v>10.73</v>
      </c>
      <c r="I3494" t="s">
        <v>750</v>
      </c>
      <c r="J3494" s="33">
        <f>ROUND(E3494* H3494,5)</f>
        <v>10.73</v>
      </c>
      <c r="K3494" s="34"/>
    </row>
    <row r="3495" spans="1:27" x14ac:dyDescent="0.25">
      <c r="D3495" s="35" t="s">
        <v>768</v>
      </c>
      <c r="E3495" s="34"/>
      <c r="H3495" s="34"/>
      <c r="K3495" s="32">
        <f>SUM(J3494:J3494)</f>
        <v>10.73</v>
      </c>
    </row>
    <row r="3496" spans="1:27" x14ac:dyDescent="0.25">
      <c r="D3496" s="35" t="s">
        <v>752</v>
      </c>
      <c r="E3496" s="34"/>
      <c r="H3496" s="34"/>
      <c r="K3496" s="36">
        <f>SUM(J3489:J3495)</f>
        <v>26.936299999999999</v>
      </c>
    </row>
    <row r="3497" spans="1:27" x14ac:dyDescent="0.25">
      <c r="D3497" s="35" t="s">
        <v>753</v>
      </c>
      <c r="E3497" s="34"/>
      <c r="H3497" s="34">
        <v>20</v>
      </c>
      <c r="I3497" t="s">
        <v>754</v>
      </c>
      <c r="K3497" s="32">
        <f>ROUND(H3497/100*K3496,5)</f>
        <v>5.3872600000000004</v>
      </c>
    </row>
    <row r="3498" spans="1:27" x14ac:dyDescent="0.25">
      <c r="D3498" s="35" t="s">
        <v>755</v>
      </c>
      <c r="E3498" s="34"/>
      <c r="H3498" s="34"/>
      <c r="K3498" s="36">
        <f>SUM(K3496:K3497)</f>
        <v>32.323560000000001</v>
      </c>
    </row>
    <row r="3500" spans="1:27" ht="45" customHeight="1" x14ac:dyDescent="0.25">
      <c r="A3500" s="27" t="s">
        <v>1782</v>
      </c>
      <c r="B3500" s="27" t="s">
        <v>457</v>
      </c>
      <c r="C3500" s="28" t="s">
        <v>46</v>
      </c>
      <c r="D3500" s="7" t="s">
        <v>458</v>
      </c>
      <c r="E3500" s="6"/>
      <c r="F3500" s="6"/>
      <c r="G3500" s="28"/>
      <c r="H3500" s="29" t="s">
        <v>740</v>
      </c>
      <c r="I3500" s="5">
        <v>1</v>
      </c>
      <c r="J3500" s="4"/>
      <c r="K3500" s="30">
        <f>ROUND(K3510,2)</f>
        <v>70.41</v>
      </c>
      <c r="L3500" s="28"/>
      <c r="M3500" s="28"/>
      <c r="N3500" s="28"/>
      <c r="O3500" s="28"/>
      <c r="P3500" s="28"/>
      <c r="Q3500" s="28"/>
      <c r="R3500" s="28"/>
      <c r="S3500" s="28"/>
      <c r="T3500" s="28"/>
      <c r="U3500" s="28"/>
      <c r="V3500" s="28"/>
      <c r="W3500" s="28"/>
      <c r="X3500" s="28"/>
      <c r="Y3500" s="28"/>
      <c r="Z3500" s="28"/>
      <c r="AA3500" s="28"/>
    </row>
    <row r="3501" spans="1:27" x14ac:dyDescent="0.25">
      <c r="B3501" s="23" t="s">
        <v>758</v>
      </c>
    </row>
    <row r="3502" spans="1:27" x14ac:dyDescent="0.25">
      <c r="B3502" t="s">
        <v>871</v>
      </c>
      <c r="C3502" t="s">
        <v>712</v>
      </c>
      <c r="D3502" t="s">
        <v>872</v>
      </c>
      <c r="E3502" s="31">
        <v>0.3</v>
      </c>
      <c r="F3502" t="s">
        <v>761</v>
      </c>
      <c r="G3502" t="s">
        <v>749</v>
      </c>
      <c r="H3502" s="32">
        <v>27.66</v>
      </c>
      <c r="I3502" t="s">
        <v>750</v>
      </c>
      <c r="J3502" s="33">
        <f>ROUND(E3502/I3500* H3502,5)</f>
        <v>8.298</v>
      </c>
      <c r="K3502" s="34"/>
    </row>
    <row r="3503" spans="1:27" x14ac:dyDescent="0.25">
      <c r="B3503" t="s">
        <v>869</v>
      </c>
      <c r="C3503" t="s">
        <v>712</v>
      </c>
      <c r="D3503" t="s">
        <v>870</v>
      </c>
      <c r="E3503" s="31">
        <v>0.3</v>
      </c>
      <c r="F3503" t="s">
        <v>761</v>
      </c>
      <c r="G3503" t="s">
        <v>749</v>
      </c>
      <c r="H3503" s="32">
        <v>32.25</v>
      </c>
      <c r="I3503" t="s">
        <v>750</v>
      </c>
      <c r="J3503" s="33">
        <f>ROUND(E3503/I3500* H3503,5)</f>
        <v>9.6750000000000007</v>
      </c>
      <c r="K3503" s="34"/>
    </row>
    <row r="3504" spans="1:27" x14ac:dyDescent="0.25">
      <c r="D3504" s="35" t="s">
        <v>764</v>
      </c>
      <c r="E3504" s="34"/>
      <c r="H3504" s="34"/>
      <c r="K3504" s="32">
        <f>SUM(J3502:J3503)</f>
        <v>17.972999999999999</v>
      </c>
    </row>
    <row r="3505" spans="1:27" x14ac:dyDescent="0.25">
      <c r="B3505" s="23" t="s">
        <v>765</v>
      </c>
      <c r="E3505" s="34"/>
      <c r="H3505" s="34"/>
      <c r="K3505" s="34"/>
    </row>
    <row r="3506" spans="1:27" x14ac:dyDescent="0.25">
      <c r="B3506" t="s">
        <v>1783</v>
      </c>
      <c r="C3506" t="s">
        <v>155</v>
      </c>
      <c r="D3506" t="s">
        <v>458</v>
      </c>
      <c r="E3506" s="31">
        <v>1</v>
      </c>
      <c r="G3506" t="s">
        <v>749</v>
      </c>
      <c r="H3506" s="32">
        <v>40.700000000000003</v>
      </c>
      <c r="I3506" t="s">
        <v>750</v>
      </c>
      <c r="J3506" s="33">
        <f>ROUND(E3506* H3506,5)</f>
        <v>40.700000000000003</v>
      </c>
      <c r="K3506" s="34"/>
    </row>
    <row r="3507" spans="1:27" x14ac:dyDescent="0.25">
      <c r="D3507" s="35" t="s">
        <v>768</v>
      </c>
      <c r="E3507" s="34"/>
      <c r="H3507" s="34"/>
      <c r="K3507" s="32">
        <f>SUM(J3506:J3506)</f>
        <v>40.700000000000003</v>
      </c>
    </row>
    <row r="3508" spans="1:27" x14ac:dyDescent="0.25">
      <c r="D3508" s="35" t="s">
        <v>752</v>
      </c>
      <c r="E3508" s="34"/>
      <c r="H3508" s="34"/>
      <c r="K3508" s="36">
        <f>SUM(J3501:J3507)</f>
        <v>58.673000000000002</v>
      </c>
    </row>
    <row r="3509" spans="1:27" x14ac:dyDescent="0.25">
      <c r="D3509" s="35" t="s">
        <v>753</v>
      </c>
      <c r="E3509" s="34"/>
      <c r="H3509" s="34">
        <v>20</v>
      </c>
      <c r="I3509" t="s">
        <v>754</v>
      </c>
      <c r="K3509" s="32">
        <f>ROUND(H3509/100*K3508,5)</f>
        <v>11.7346</v>
      </c>
    </row>
    <row r="3510" spans="1:27" x14ac:dyDescent="0.25">
      <c r="D3510" s="35" t="s">
        <v>755</v>
      </c>
      <c r="E3510" s="34"/>
      <c r="H3510" s="34"/>
      <c r="K3510" s="36">
        <f>SUM(K3508:K3509)</f>
        <v>70.407600000000002</v>
      </c>
    </row>
    <row r="3512" spans="1:27" ht="45" customHeight="1" x14ac:dyDescent="0.25">
      <c r="A3512" s="27" t="s">
        <v>1784</v>
      </c>
      <c r="B3512" s="27" t="s">
        <v>455</v>
      </c>
      <c r="C3512" s="28" t="s">
        <v>46</v>
      </c>
      <c r="D3512" s="7" t="s">
        <v>456</v>
      </c>
      <c r="E3512" s="6"/>
      <c r="F3512" s="6"/>
      <c r="G3512" s="28"/>
      <c r="H3512" s="29" t="s">
        <v>740</v>
      </c>
      <c r="I3512" s="5">
        <v>1</v>
      </c>
      <c r="J3512" s="4"/>
      <c r="K3512" s="30">
        <f>ROUND(K3522,2)</f>
        <v>97.83</v>
      </c>
      <c r="L3512" s="28"/>
      <c r="M3512" s="28"/>
      <c r="N3512" s="28"/>
      <c r="O3512" s="28"/>
      <c r="P3512" s="28"/>
      <c r="Q3512" s="28"/>
      <c r="R3512" s="28"/>
      <c r="S3512" s="28"/>
      <c r="T3512" s="28"/>
      <c r="U3512" s="28"/>
      <c r="V3512" s="28"/>
      <c r="W3512" s="28"/>
      <c r="X3512" s="28"/>
      <c r="Y3512" s="28"/>
      <c r="Z3512" s="28"/>
      <c r="AA3512" s="28"/>
    </row>
    <row r="3513" spans="1:27" x14ac:dyDescent="0.25">
      <c r="B3513" s="23" t="s">
        <v>758</v>
      </c>
    </row>
    <row r="3514" spans="1:27" x14ac:dyDescent="0.25">
      <c r="B3514" t="s">
        <v>869</v>
      </c>
      <c r="C3514" t="s">
        <v>712</v>
      </c>
      <c r="D3514" t="s">
        <v>870</v>
      </c>
      <c r="E3514" s="31">
        <v>0.3</v>
      </c>
      <c r="F3514" t="s">
        <v>761</v>
      </c>
      <c r="G3514" t="s">
        <v>749</v>
      </c>
      <c r="H3514" s="32">
        <v>32.25</v>
      </c>
      <c r="I3514" t="s">
        <v>750</v>
      </c>
      <c r="J3514" s="33">
        <f>ROUND(E3514/I3512* H3514,5)</f>
        <v>9.6750000000000007</v>
      </c>
      <c r="K3514" s="34"/>
    </row>
    <row r="3515" spans="1:27" x14ac:dyDescent="0.25">
      <c r="B3515" t="s">
        <v>871</v>
      </c>
      <c r="C3515" t="s">
        <v>712</v>
      </c>
      <c r="D3515" t="s">
        <v>872</v>
      </c>
      <c r="E3515" s="31">
        <v>0.3</v>
      </c>
      <c r="F3515" t="s">
        <v>761</v>
      </c>
      <c r="G3515" t="s">
        <v>749</v>
      </c>
      <c r="H3515" s="32">
        <v>27.66</v>
      </c>
      <c r="I3515" t="s">
        <v>750</v>
      </c>
      <c r="J3515" s="33">
        <f>ROUND(E3515/I3512* H3515,5)</f>
        <v>8.298</v>
      </c>
      <c r="K3515" s="34"/>
    </row>
    <row r="3516" spans="1:27" x14ac:dyDescent="0.25">
      <c r="D3516" s="35" t="s">
        <v>764</v>
      </c>
      <c r="E3516" s="34"/>
      <c r="H3516" s="34"/>
      <c r="K3516" s="32">
        <f>SUM(J3514:J3515)</f>
        <v>17.972999999999999</v>
      </c>
    </row>
    <row r="3517" spans="1:27" x14ac:dyDescent="0.25">
      <c r="B3517" s="23" t="s">
        <v>765</v>
      </c>
      <c r="E3517" s="34"/>
      <c r="H3517" s="34"/>
      <c r="K3517" s="34"/>
    </row>
    <row r="3518" spans="1:27" x14ac:dyDescent="0.25">
      <c r="B3518" t="s">
        <v>1785</v>
      </c>
      <c r="C3518" t="s">
        <v>155</v>
      </c>
      <c r="D3518" t="s">
        <v>456</v>
      </c>
      <c r="E3518" s="31">
        <v>1</v>
      </c>
      <c r="G3518" t="s">
        <v>749</v>
      </c>
      <c r="H3518" s="32">
        <v>63.55</v>
      </c>
      <c r="I3518" t="s">
        <v>750</v>
      </c>
      <c r="J3518" s="33">
        <f>ROUND(E3518* H3518,5)</f>
        <v>63.55</v>
      </c>
      <c r="K3518" s="34"/>
    </row>
    <row r="3519" spans="1:27" x14ac:dyDescent="0.25">
      <c r="D3519" s="35" t="s">
        <v>768</v>
      </c>
      <c r="E3519" s="34"/>
      <c r="H3519" s="34"/>
      <c r="K3519" s="32">
        <f>SUM(J3518:J3518)</f>
        <v>63.55</v>
      </c>
    </row>
    <row r="3520" spans="1:27" x14ac:dyDescent="0.25">
      <c r="D3520" s="35" t="s">
        <v>752</v>
      </c>
      <c r="E3520" s="34"/>
      <c r="H3520" s="34"/>
      <c r="K3520" s="36">
        <f>SUM(J3513:J3519)</f>
        <v>81.522999999999996</v>
      </c>
    </row>
    <row r="3521" spans="1:27" x14ac:dyDescent="0.25">
      <c r="D3521" s="35" t="s">
        <v>753</v>
      </c>
      <c r="E3521" s="34"/>
      <c r="H3521" s="34">
        <v>20</v>
      </c>
      <c r="I3521" t="s">
        <v>754</v>
      </c>
      <c r="K3521" s="32">
        <f>ROUND(H3521/100*K3520,5)</f>
        <v>16.304600000000001</v>
      </c>
    </row>
    <row r="3522" spans="1:27" x14ac:dyDescent="0.25">
      <c r="D3522" s="35" t="s">
        <v>755</v>
      </c>
      <c r="E3522" s="34"/>
      <c r="H3522" s="34"/>
      <c r="K3522" s="36">
        <f>SUM(K3520:K3521)</f>
        <v>97.82759999999999</v>
      </c>
    </row>
    <row r="3524" spans="1:27" ht="45" customHeight="1" x14ac:dyDescent="0.25">
      <c r="A3524" s="27" t="s">
        <v>1786</v>
      </c>
      <c r="B3524" s="27" t="s">
        <v>144</v>
      </c>
      <c r="C3524" s="28" t="s">
        <v>46</v>
      </c>
      <c r="D3524" s="7" t="s">
        <v>145</v>
      </c>
      <c r="E3524" s="6"/>
      <c r="F3524" s="6"/>
      <c r="G3524" s="28"/>
      <c r="H3524" s="29" t="s">
        <v>740</v>
      </c>
      <c r="I3524" s="5">
        <v>1</v>
      </c>
      <c r="J3524" s="4"/>
      <c r="K3524" s="30">
        <f>ROUND(K3539,2)</f>
        <v>109.05</v>
      </c>
      <c r="L3524" s="28"/>
      <c r="M3524" s="28"/>
      <c r="N3524" s="28"/>
      <c r="O3524" s="28"/>
      <c r="P3524" s="28"/>
      <c r="Q3524" s="28"/>
      <c r="R3524" s="28"/>
      <c r="S3524" s="28"/>
      <c r="T3524" s="28"/>
      <c r="U3524" s="28"/>
      <c r="V3524" s="28"/>
      <c r="W3524" s="28"/>
      <c r="X3524" s="28"/>
      <c r="Y3524" s="28"/>
      <c r="Z3524" s="28"/>
      <c r="AA3524" s="28"/>
    </row>
    <row r="3525" spans="1:27" x14ac:dyDescent="0.25">
      <c r="B3525" s="23" t="s">
        <v>758</v>
      </c>
    </row>
    <row r="3526" spans="1:27" x14ac:dyDescent="0.25">
      <c r="B3526" t="s">
        <v>815</v>
      </c>
      <c r="C3526" t="s">
        <v>712</v>
      </c>
      <c r="D3526" t="s">
        <v>816</v>
      </c>
      <c r="E3526" s="31">
        <v>0.3</v>
      </c>
      <c r="F3526" t="s">
        <v>761</v>
      </c>
      <c r="G3526" t="s">
        <v>749</v>
      </c>
      <c r="H3526" s="32">
        <v>27.71</v>
      </c>
      <c r="I3526" t="s">
        <v>750</v>
      </c>
      <c r="J3526" s="33">
        <f>ROUND(E3526/I3524* H3526,5)</f>
        <v>8.3130000000000006</v>
      </c>
      <c r="K3526" s="34"/>
    </row>
    <row r="3527" spans="1:27" x14ac:dyDescent="0.25">
      <c r="B3527" t="s">
        <v>817</v>
      </c>
      <c r="C3527" t="s">
        <v>712</v>
      </c>
      <c r="D3527" t="s">
        <v>818</v>
      </c>
      <c r="E3527" s="31">
        <v>0.3</v>
      </c>
      <c r="F3527" t="s">
        <v>761</v>
      </c>
      <c r="G3527" t="s">
        <v>749</v>
      </c>
      <c r="H3527" s="32">
        <v>32.25</v>
      </c>
      <c r="I3527" t="s">
        <v>750</v>
      </c>
      <c r="J3527" s="33">
        <f>ROUND(E3527/I3524* H3527,5)</f>
        <v>9.6750000000000007</v>
      </c>
      <c r="K3527" s="34"/>
    </row>
    <row r="3528" spans="1:27" x14ac:dyDescent="0.25">
      <c r="D3528" s="35" t="s">
        <v>764</v>
      </c>
      <c r="E3528" s="34"/>
      <c r="H3528" s="34"/>
      <c r="K3528" s="32">
        <f>SUM(J3526:J3527)</f>
        <v>17.988</v>
      </c>
    </row>
    <row r="3529" spans="1:27" x14ac:dyDescent="0.25">
      <c r="B3529" s="23" t="s">
        <v>765</v>
      </c>
      <c r="E3529" s="34"/>
      <c r="H3529" s="34"/>
      <c r="K3529" s="34"/>
    </row>
    <row r="3530" spans="1:27" x14ac:dyDescent="0.25">
      <c r="B3530" t="s">
        <v>1787</v>
      </c>
      <c r="C3530" t="s">
        <v>17</v>
      </c>
      <c r="D3530" t="s">
        <v>1788</v>
      </c>
      <c r="E3530" s="31">
        <v>5</v>
      </c>
      <c r="G3530" t="s">
        <v>749</v>
      </c>
      <c r="H3530" s="32">
        <v>10.95</v>
      </c>
      <c r="I3530" t="s">
        <v>750</v>
      </c>
      <c r="J3530" s="33">
        <f>ROUND(E3530* H3530,5)</f>
        <v>54.75</v>
      </c>
      <c r="K3530" s="34"/>
    </row>
    <row r="3531" spans="1:27" x14ac:dyDescent="0.25">
      <c r="B3531" t="s">
        <v>1789</v>
      </c>
      <c r="C3531" t="s">
        <v>46</v>
      </c>
      <c r="D3531" t="s">
        <v>1790</v>
      </c>
      <c r="E3531" s="31">
        <v>3</v>
      </c>
      <c r="G3531" t="s">
        <v>749</v>
      </c>
      <c r="H3531" s="32">
        <v>1.25</v>
      </c>
      <c r="I3531" t="s">
        <v>750</v>
      </c>
      <c r="J3531" s="33">
        <f>ROUND(E3531* H3531,5)</f>
        <v>3.75</v>
      </c>
      <c r="K3531" s="34"/>
    </row>
    <row r="3532" spans="1:27" x14ac:dyDescent="0.25">
      <c r="B3532" t="s">
        <v>1791</v>
      </c>
      <c r="C3532" t="s">
        <v>46</v>
      </c>
      <c r="D3532" t="s">
        <v>1792</v>
      </c>
      <c r="E3532" s="31">
        <v>1</v>
      </c>
      <c r="G3532" t="s">
        <v>749</v>
      </c>
      <c r="H3532" s="32">
        <v>11.48</v>
      </c>
      <c r="I3532" t="s">
        <v>750</v>
      </c>
      <c r="J3532" s="33">
        <f>ROUND(E3532* H3532,5)</f>
        <v>11.48</v>
      </c>
      <c r="K3532" s="34"/>
    </row>
    <row r="3533" spans="1:27" x14ac:dyDescent="0.25">
      <c r="B3533" t="s">
        <v>1793</v>
      </c>
      <c r="C3533" t="s">
        <v>46</v>
      </c>
      <c r="D3533" t="s">
        <v>1794</v>
      </c>
      <c r="E3533" s="31">
        <v>1.05</v>
      </c>
      <c r="G3533" t="s">
        <v>749</v>
      </c>
      <c r="H3533" s="32">
        <v>2.5099999999999998</v>
      </c>
      <c r="I3533" t="s">
        <v>750</v>
      </c>
      <c r="J3533" s="33">
        <f>ROUND(E3533* H3533,5)</f>
        <v>2.6355</v>
      </c>
      <c r="K3533" s="34"/>
    </row>
    <row r="3534" spans="1:27" x14ac:dyDescent="0.25">
      <c r="D3534" s="35" t="s">
        <v>768</v>
      </c>
      <c r="E3534" s="34"/>
      <c r="H3534" s="34"/>
      <c r="K3534" s="32">
        <f>SUM(J3530:J3533)</f>
        <v>72.615499999999997</v>
      </c>
    </row>
    <row r="3535" spans="1:27" x14ac:dyDescent="0.25">
      <c r="E3535" s="34"/>
      <c r="H3535" s="34"/>
      <c r="K3535" s="34"/>
    </row>
    <row r="3536" spans="1:27" x14ac:dyDescent="0.25">
      <c r="D3536" s="35" t="s">
        <v>770</v>
      </c>
      <c r="E3536" s="34"/>
      <c r="H3536" s="34">
        <v>1.5</v>
      </c>
      <c r="I3536" t="s">
        <v>754</v>
      </c>
      <c r="J3536">
        <f>ROUND(H3536/100*K3528,5)</f>
        <v>0.26982</v>
      </c>
      <c r="K3536" s="34"/>
    </row>
    <row r="3537" spans="1:27" x14ac:dyDescent="0.25">
      <c r="D3537" s="35" t="s">
        <v>752</v>
      </c>
      <c r="E3537" s="34"/>
      <c r="H3537" s="34"/>
      <c r="K3537" s="36">
        <f>SUM(J3525:J3536)</f>
        <v>90.873319999999993</v>
      </c>
    </row>
    <row r="3538" spans="1:27" x14ac:dyDescent="0.25">
      <c r="D3538" s="35" t="s">
        <v>753</v>
      </c>
      <c r="E3538" s="34"/>
      <c r="H3538" s="34">
        <v>20</v>
      </c>
      <c r="I3538" t="s">
        <v>754</v>
      </c>
      <c r="K3538" s="32">
        <f>ROUND(H3538/100*K3537,5)</f>
        <v>18.174659999999999</v>
      </c>
    </row>
    <row r="3539" spans="1:27" x14ac:dyDescent="0.25">
      <c r="D3539" s="35" t="s">
        <v>755</v>
      </c>
      <c r="E3539" s="34"/>
      <c r="H3539" s="34"/>
      <c r="K3539" s="36">
        <f>SUM(K3537:K3538)</f>
        <v>109.04798</v>
      </c>
    </row>
    <row r="3541" spans="1:27" ht="45" customHeight="1" x14ac:dyDescent="0.25">
      <c r="A3541" s="27" t="s">
        <v>1795</v>
      </c>
      <c r="B3541" s="27" t="s">
        <v>58</v>
      </c>
      <c r="C3541" s="28" t="s">
        <v>46</v>
      </c>
      <c r="D3541" s="7" t="s">
        <v>59</v>
      </c>
      <c r="E3541" s="6"/>
      <c r="F3541" s="6"/>
      <c r="G3541" s="28"/>
      <c r="H3541" s="29" t="s">
        <v>740</v>
      </c>
      <c r="I3541" s="5">
        <v>1</v>
      </c>
      <c r="J3541" s="4"/>
      <c r="K3541" s="30">
        <f>ROUND(K3556,2)</f>
        <v>104.47</v>
      </c>
      <c r="L3541" s="28"/>
      <c r="M3541" s="28"/>
      <c r="N3541" s="28"/>
      <c r="O3541" s="28"/>
      <c r="P3541" s="28"/>
      <c r="Q3541" s="28"/>
      <c r="R3541" s="28"/>
      <c r="S3541" s="28"/>
      <c r="T3541" s="28"/>
      <c r="U3541" s="28"/>
      <c r="V3541" s="28"/>
      <c r="W3541" s="28"/>
      <c r="X3541" s="28"/>
      <c r="Y3541" s="28"/>
      <c r="Z3541" s="28"/>
      <c r="AA3541" s="28"/>
    </row>
    <row r="3542" spans="1:27" x14ac:dyDescent="0.25">
      <c r="B3542" s="23" t="s">
        <v>758</v>
      </c>
    </row>
    <row r="3543" spans="1:27" x14ac:dyDescent="0.25">
      <c r="B3543" t="s">
        <v>817</v>
      </c>
      <c r="C3543" t="s">
        <v>712</v>
      </c>
      <c r="D3543" t="s">
        <v>818</v>
      </c>
      <c r="E3543" s="31">
        <v>0.3</v>
      </c>
      <c r="F3543" t="s">
        <v>761</v>
      </c>
      <c r="G3543" t="s">
        <v>749</v>
      </c>
      <c r="H3543" s="32">
        <v>32.25</v>
      </c>
      <c r="I3543" t="s">
        <v>750</v>
      </c>
      <c r="J3543" s="33">
        <f>ROUND(E3543/I3541* H3543,5)</f>
        <v>9.6750000000000007</v>
      </c>
      <c r="K3543" s="34"/>
    </row>
    <row r="3544" spans="1:27" x14ac:dyDescent="0.25">
      <c r="B3544" t="s">
        <v>815</v>
      </c>
      <c r="C3544" t="s">
        <v>712</v>
      </c>
      <c r="D3544" t="s">
        <v>816</v>
      </c>
      <c r="E3544" s="31">
        <v>0.3</v>
      </c>
      <c r="F3544" t="s">
        <v>761</v>
      </c>
      <c r="G3544" t="s">
        <v>749</v>
      </c>
      <c r="H3544" s="32">
        <v>27.71</v>
      </c>
      <c r="I3544" t="s">
        <v>750</v>
      </c>
      <c r="J3544" s="33">
        <f>ROUND(E3544/I3541* H3544,5)</f>
        <v>8.3130000000000006</v>
      </c>
      <c r="K3544" s="34"/>
    </row>
    <row r="3545" spans="1:27" x14ac:dyDescent="0.25">
      <c r="D3545" s="35" t="s">
        <v>764</v>
      </c>
      <c r="E3545" s="34"/>
      <c r="H3545" s="34"/>
      <c r="K3545" s="32">
        <f>SUM(J3543:J3544)</f>
        <v>17.988</v>
      </c>
    </row>
    <row r="3546" spans="1:27" x14ac:dyDescent="0.25">
      <c r="B3546" s="23" t="s">
        <v>765</v>
      </c>
      <c r="E3546" s="34"/>
      <c r="H3546" s="34"/>
      <c r="K3546" s="34"/>
    </row>
    <row r="3547" spans="1:27" x14ac:dyDescent="0.25">
      <c r="B3547" t="s">
        <v>1307</v>
      </c>
      <c r="C3547" t="s">
        <v>46</v>
      </c>
      <c r="D3547" t="s">
        <v>1308</v>
      </c>
      <c r="E3547" s="31">
        <v>1</v>
      </c>
      <c r="G3547" t="s">
        <v>749</v>
      </c>
      <c r="H3547" s="32">
        <v>3.55</v>
      </c>
      <c r="I3547" t="s">
        <v>750</v>
      </c>
      <c r="J3547" s="33">
        <f>ROUND(E3547* H3547,5)</f>
        <v>3.55</v>
      </c>
      <c r="K3547" s="34"/>
    </row>
    <row r="3548" spans="1:27" x14ac:dyDescent="0.25">
      <c r="B3548" t="s">
        <v>1309</v>
      </c>
      <c r="C3548" t="s">
        <v>17</v>
      </c>
      <c r="D3548" t="s">
        <v>1310</v>
      </c>
      <c r="E3548" s="31">
        <v>5</v>
      </c>
      <c r="G3548" t="s">
        <v>749</v>
      </c>
      <c r="H3548" s="32">
        <v>12.56</v>
      </c>
      <c r="I3548" t="s">
        <v>750</v>
      </c>
      <c r="J3548" s="33">
        <f>ROUND(E3548* H3548,5)</f>
        <v>62.8</v>
      </c>
      <c r="K3548" s="34"/>
    </row>
    <row r="3549" spans="1:27" x14ac:dyDescent="0.25">
      <c r="B3549" t="s">
        <v>1305</v>
      </c>
      <c r="C3549" t="s">
        <v>46</v>
      </c>
      <c r="D3549" t="s">
        <v>1306</v>
      </c>
      <c r="E3549" s="31">
        <v>3</v>
      </c>
      <c r="G3549" t="s">
        <v>749</v>
      </c>
      <c r="H3549" s="32">
        <v>0.65</v>
      </c>
      <c r="I3549" t="s">
        <v>750</v>
      </c>
      <c r="J3549" s="33">
        <f>ROUND(E3549* H3549,5)</f>
        <v>1.95</v>
      </c>
      <c r="K3549" s="34"/>
    </row>
    <row r="3550" spans="1:27" x14ac:dyDescent="0.25">
      <c r="B3550" t="s">
        <v>1796</v>
      </c>
      <c r="C3550" t="s">
        <v>46</v>
      </c>
      <c r="D3550" t="s">
        <v>1797</v>
      </c>
      <c r="E3550" s="31">
        <v>1.05</v>
      </c>
      <c r="G3550" t="s">
        <v>749</v>
      </c>
      <c r="H3550" s="32">
        <v>0.48</v>
      </c>
      <c r="I3550" t="s">
        <v>750</v>
      </c>
      <c r="J3550" s="33">
        <f>ROUND(E3550* H3550,5)</f>
        <v>0.504</v>
      </c>
      <c r="K3550" s="34"/>
    </row>
    <row r="3551" spans="1:27" x14ac:dyDescent="0.25">
      <c r="D3551" s="35" t="s">
        <v>768</v>
      </c>
      <c r="E3551" s="34"/>
      <c r="H3551" s="34"/>
      <c r="K3551" s="32">
        <f>SUM(J3547:J3550)</f>
        <v>68.804000000000002</v>
      </c>
    </row>
    <row r="3552" spans="1:27" x14ac:dyDescent="0.25">
      <c r="E3552" s="34"/>
      <c r="H3552" s="34"/>
      <c r="K3552" s="34"/>
    </row>
    <row r="3553" spans="1:27" x14ac:dyDescent="0.25">
      <c r="D3553" s="35" t="s">
        <v>770</v>
      </c>
      <c r="E3553" s="34"/>
      <c r="H3553" s="34">
        <v>1.5</v>
      </c>
      <c r="I3553" t="s">
        <v>754</v>
      </c>
      <c r="J3553">
        <f>ROUND(H3553/100*K3545,5)</f>
        <v>0.26982</v>
      </c>
      <c r="K3553" s="34"/>
    </row>
    <row r="3554" spans="1:27" x14ac:dyDescent="0.25">
      <c r="D3554" s="35" t="s">
        <v>752</v>
      </c>
      <c r="E3554" s="34"/>
      <c r="H3554" s="34"/>
      <c r="K3554" s="36">
        <f>SUM(J3542:J3553)</f>
        <v>87.061819999999997</v>
      </c>
    </row>
    <row r="3555" spans="1:27" x14ac:dyDescent="0.25">
      <c r="D3555" s="35" t="s">
        <v>753</v>
      </c>
      <c r="E3555" s="34"/>
      <c r="H3555" s="34">
        <v>20</v>
      </c>
      <c r="I3555" t="s">
        <v>754</v>
      </c>
      <c r="K3555" s="32">
        <f>ROUND(H3555/100*K3554,5)</f>
        <v>17.41236</v>
      </c>
    </row>
    <row r="3556" spans="1:27" x14ac:dyDescent="0.25">
      <c r="D3556" s="35" t="s">
        <v>755</v>
      </c>
      <c r="E3556" s="34"/>
      <c r="H3556" s="34"/>
      <c r="K3556" s="36">
        <f>SUM(K3554:K3555)</f>
        <v>104.47417999999999</v>
      </c>
    </row>
    <row r="3558" spans="1:27" ht="45" customHeight="1" x14ac:dyDescent="0.25">
      <c r="A3558" s="27" t="s">
        <v>1798</v>
      </c>
      <c r="B3558" s="27" t="s">
        <v>251</v>
      </c>
      <c r="C3558" s="28" t="s">
        <v>46</v>
      </c>
      <c r="D3558" s="7" t="s">
        <v>252</v>
      </c>
      <c r="E3558" s="6"/>
      <c r="F3558" s="6"/>
      <c r="G3558" s="28"/>
      <c r="H3558" s="29" t="s">
        <v>740</v>
      </c>
      <c r="I3558" s="5">
        <v>1</v>
      </c>
      <c r="J3558" s="4"/>
      <c r="K3558" s="30">
        <f>ROUND(K3572,2)</f>
        <v>162.44999999999999</v>
      </c>
      <c r="L3558" s="28"/>
      <c r="M3558" s="28"/>
      <c r="N3558" s="28"/>
      <c r="O3558" s="28"/>
      <c r="P3558" s="28"/>
      <c r="Q3558" s="28"/>
      <c r="R3558" s="28"/>
      <c r="S3558" s="28"/>
      <c r="T3558" s="28"/>
      <c r="U3558" s="28"/>
      <c r="V3558" s="28"/>
      <c r="W3558" s="28"/>
      <c r="X3558" s="28"/>
      <c r="Y3558" s="28"/>
      <c r="Z3558" s="28"/>
      <c r="AA3558" s="28"/>
    </row>
    <row r="3559" spans="1:27" x14ac:dyDescent="0.25">
      <c r="B3559" s="23" t="s">
        <v>758</v>
      </c>
    </row>
    <row r="3560" spans="1:27" x14ac:dyDescent="0.25">
      <c r="B3560" t="s">
        <v>817</v>
      </c>
      <c r="C3560" t="s">
        <v>712</v>
      </c>
      <c r="D3560" t="s">
        <v>818</v>
      </c>
      <c r="E3560" s="31">
        <v>0.3</v>
      </c>
      <c r="F3560" t="s">
        <v>761</v>
      </c>
      <c r="G3560" t="s">
        <v>749</v>
      </c>
      <c r="H3560" s="32">
        <v>32.25</v>
      </c>
      <c r="I3560" t="s">
        <v>750</v>
      </c>
      <c r="J3560" s="33">
        <f>ROUND(E3560/I3558* H3560,5)</f>
        <v>9.6750000000000007</v>
      </c>
      <c r="K3560" s="34"/>
    </row>
    <row r="3561" spans="1:27" x14ac:dyDescent="0.25">
      <c r="B3561" t="s">
        <v>815</v>
      </c>
      <c r="C3561" t="s">
        <v>712</v>
      </c>
      <c r="D3561" t="s">
        <v>816</v>
      </c>
      <c r="E3561" s="31">
        <v>0.3</v>
      </c>
      <c r="F3561" t="s">
        <v>761</v>
      </c>
      <c r="G3561" t="s">
        <v>749</v>
      </c>
      <c r="H3561" s="32">
        <v>27.71</v>
      </c>
      <c r="I3561" t="s">
        <v>750</v>
      </c>
      <c r="J3561" s="33">
        <f>ROUND(E3561/I3558* H3561,5)</f>
        <v>8.3130000000000006</v>
      </c>
      <c r="K3561" s="34"/>
    </row>
    <row r="3562" spans="1:27" x14ac:dyDescent="0.25">
      <c r="D3562" s="35" t="s">
        <v>764</v>
      </c>
      <c r="E3562" s="34"/>
      <c r="H3562" s="34"/>
      <c r="K3562" s="32">
        <f>SUM(J3560:J3561)</f>
        <v>17.988</v>
      </c>
    </row>
    <row r="3563" spans="1:27" x14ac:dyDescent="0.25">
      <c r="B3563" s="23" t="s">
        <v>765</v>
      </c>
      <c r="E3563" s="34"/>
      <c r="H3563" s="34"/>
      <c r="K3563" s="34"/>
    </row>
    <row r="3564" spans="1:27" x14ac:dyDescent="0.25">
      <c r="B3564" t="s">
        <v>886</v>
      </c>
      <c r="C3564" t="s">
        <v>46</v>
      </c>
      <c r="D3564" t="s">
        <v>887</v>
      </c>
      <c r="E3564" s="31">
        <v>1</v>
      </c>
      <c r="G3564" t="s">
        <v>749</v>
      </c>
      <c r="H3564" s="32">
        <v>23.64</v>
      </c>
      <c r="I3564" t="s">
        <v>750</v>
      </c>
      <c r="J3564" s="33">
        <f>ROUND(E3564* H3564,5)</f>
        <v>23.64</v>
      </c>
      <c r="K3564" s="34"/>
    </row>
    <row r="3565" spans="1:27" x14ac:dyDescent="0.25">
      <c r="B3565" t="s">
        <v>892</v>
      </c>
      <c r="C3565" t="s">
        <v>46</v>
      </c>
      <c r="D3565" t="s">
        <v>893</v>
      </c>
      <c r="E3565" s="31">
        <v>3</v>
      </c>
      <c r="G3565" t="s">
        <v>749</v>
      </c>
      <c r="H3565" s="32">
        <v>2.0099999999999998</v>
      </c>
      <c r="I3565" t="s">
        <v>750</v>
      </c>
      <c r="J3565" s="33">
        <f>ROUND(E3565* H3565,5)</f>
        <v>6.03</v>
      </c>
      <c r="K3565" s="34"/>
    </row>
    <row r="3566" spans="1:27" x14ac:dyDescent="0.25">
      <c r="B3566" t="s">
        <v>894</v>
      </c>
      <c r="C3566" t="s">
        <v>17</v>
      </c>
      <c r="D3566" t="s">
        <v>895</v>
      </c>
      <c r="E3566" s="31">
        <v>5</v>
      </c>
      <c r="G3566" t="s">
        <v>749</v>
      </c>
      <c r="H3566" s="32">
        <v>17.489999999999998</v>
      </c>
      <c r="I3566" t="s">
        <v>750</v>
      </c>
      <c r="J3566" s="33">
        <f>ROUND(E3566* H3566,5)</f>
        <v>87.45</v>
      </c>
      <c r="K3566" s="34"/>
    </row>
    <row r="3567" spans="1:27" x14ac:dyDescent="0.25">
      <c r="D3567" s="35" t="s">
        <v>768</v>
      </c>
      <c r="E3567" s="34"/>
      <c r="H3567" s="34"/>
      <c r="K3567" s="32">
        <f>SUM(J3564:J3566)</f>
        <v>117.12</v>
      </c>
    </row>
    <row r="3568" spans="1:27" x14ac:dyDescent="0.25">
      <c r="E3568" s="34"/>
      <c r="H3568" s="34"/>
      <c r="K3568" s="34"/>
    </row>
    <row r="3569" spans="1:27" x14ac:dyDescent="0.25">
      <c r="D3569" s="35" t="s">
        <v>770</v>
      </c>
      <c r="E3569" s="34"/>
      <c r="H3569" s="34">
        <v>1.5</v>
      </c>
      <c r="I3569" t="s">
        <v>754</v>
      </c>
      <c r="J3569">
        <f>ROUND(H3569/100*K3562,5)</f>
        <v>0.26982</v>
      </c>
      <c r="K3569" s="34"/>
    </row>
    <row r="3570" spans="1:27" x14ac:dyDescent="0.25">
      <c r="D3570" s="35" t="s">
        <v>752</v>
      </c>
      <c r="E3570" s="34"/>
      <c r="H3570" s="34"/>
      <c r="K3570" s="36">
        <f>SUM(J3559:J3569)</f>
        <v>135.37782000000001</v>
      </c>
    </row>
    <row r="3571" spans="1:27" x14ac:dyDescent="0.25">
      <c r="D3571" s="35" t="s">
        <v>753</v>
      </c>
      <c r="E3571" s="34"/>
      <c r="H3571" s="34">
        <v>20</v>
      </c>
      <c r="I3571" t="s">
        <v>754</v>
      </c>
      <c r="K3571" s="32">
        <f>ROUND(H3571/100*K3570,5)</f>
        <v>27.075559999999999</v>
      </c>
    </row>
    <row r="3572" spans="1:27" x14ac:dyDescent="0.25">
      <c r="D3572" s="35" t="s">
        <v>755</v>
      </c>
      <c r="E3572" s="34"/>
      <c r="H3572" s="34"/>
      <c r="K3572" s="36">
        <f>SUM(K3570:K3571)</f>
        <v>162.45338000000001</v>
      </c>
    </row>
    <row r="3574" spans="1:27" ht="45" customHeight="1" x14ac:dyDescent="0.25">
      <c r="A3574" s="27" t="s">
        <v>1799</v>
      </c>
      <c r="B3574" s="27" t="s">
        <v>590</v>
      </c>
      <c r="C3574" s="28" t="s">
        <v>586</v>
      </c>
      <c r="D3574" s="7" t="s">
        <v>591</v>
      </c>
      <c r="E3574" s="6"/>
      <c r="F3574" s="6"/>
      <c r="G3574" s="28"/>
      <c r="H3574" s="29" t="s">
        <v>740</v>
      </c>
      <c r="I3574" s="5">
        <v>1</v>
      </c>
      <c r="J3574" s="4"/>
      <c r="K3574" s="30">
        <f>ROUND(K3583,2)</f>
        <v>100.42</v>
      </c>
      <c r="L3574" s="28"/>
      <c r="M3574" s="28"/>
      <c r="N3574" s="28"/>
      <c r="O3574" s="28"/>
      <c r="P3574" s="28"/>
      <c r="Q3574" s="28"/>
      <c r="R3574" s="28"/>
      <c r="S3574" s="28"/>
      <c r="T3574" s="28"/>
      <c r="U3574" s="28"/>
      <c r="V3574" s="28"/>
      <c r="W3574" s="28"/>
      <c r="X3574" s="28"/>
      <c r="Y3574" s="28"/>
      <c r="Z3574" s="28"/>
      <c r="AA3574" s="28"/>
    </row>
    <row r="3575" spans="1:27" x14ac:dyDescent="0.25">
      <c r="B3575" s="23" t="s">
        <v>758</v>
      </c>
    </row>
    <row r="3576" spans="1:27" x14ac:dyDescent="0.25">
      <c r="B3576" t="s">
        <v>1392</v>
      </c>
      <c r="C3576" t="s">
        <v>1393</v>
      </c>
      <c r="D3576" t="s">
        <v>1394</v>
      </c>
      <c r="E3576" s="31">
        <v>0.5</v>
      </c>
      <c r="F3576" t="s">
        <v>761</v>
      </c>
      <c r="G3576" t="s">
        <v>749</v>
      </c>
      <c r="H3576" s="32">
        <v>37.82</v>
      </c>
      <c r="I3576" t="s">
        <v>750</v>
      </c>
      <c r="J3576" s="33">
        <f>ROUND(E3576/I3574* H3576,5)</f>
        <v>18.91</v>
      </c>
      <c r="K3576" s="34"/>
    </row>
    <row r="3577" spans="1:27" x14ac:dyDescent="0.25">
      <c r="D3577" s="35" t="s">
        <v>764</v>
      </c>
      <c r="E3577" s="34"/>
      <c r="H3577" s="34"/>
      <c r="K3577" s="32">
        <f>SUM(J3576:J3576)</f>
        <v>18.91</v>
      </c>
    </row>
    <row r="3578" spans="1:27" x14ac:dyDescent="0.25">
      <c r="B3578" s="23" t="s">
        <v>765</v>
      </c>
      <c r="E3578" s="34"/>
      <c r="H3578" s="34"/>
      <c r="K3578" s="34"/>
    </row>
    <row r="3579" spans="1:27" x14ac:dyDescent="0.25">
      <c r="B3579" t="s">
        <v>1800</v>
      </c>
      <c r="C3579" t="s">
        <v>46</v>
      </c>
      <c r="D3579" t="s">
        <v>591</v>
      </c>
      <c r="E3579" s="31">
        <v>1</v>
      </c>
      <c r="G3579" t="s">
        <v>749</v>
      </c>
      <c r="H3579" s="32">
        <v>64.77</v>
      </c>
      <c r="I3579" t="s">
        <v>750</v>
      </c>
      <c r="J3579" s="33">
        <f>ROUND(E3579* H3579,5)</f>
        <v>64.77</v>
      </c>
      <c r="K3579" s="34"/>
    </row>
    <row r="3580" spans="1:27" x14ac:dyDescent="0.25">
      <c r="D3580" s="35" t="s">
        <v>768</v>
      </c>
      <c r="E3580" s="34"/>
      <c r="H3580" s="34"/>
      <c r="K3580" s="32">
        <f>SUM(J3579:J3579)</f>
        <v>64.77</v>
      </c>
    </row>
    <row r="3581" spans="1:27" x14ac:dyDescent="0.25">
      <c r="D3581" s="35" t="s">
        <v>752</v>
      </c>
      <c r="E3581" s="34"/>
      <c r="H3581" s="34"/>
      <c r="K3581" s="36">
        <f>SUM(J3575:J3580)</f>
        <v>83.679999999999993</v>
      </c>
    </row>
    <row r="3582" spans="1:27" x14ac:dyDescent="0.25">
      <c r="D3582" s="35" t="s">
        <v>753</v>
      </c>
      <c r="E3582" s="34"/>
      <c r="H3582" s="34">
        <v>20</v>
      </c>
      <c r="I3582" t="s">
        <v>754</v>
      </c>
      <c r="K3582" s="32">
        <f>ROUND(H3582/100*K3581,5)</f>
        <v>16.736000000000001</v>
      </c>
    </row>
    <row r="3583" spans="1:27" x14ac:dyDescent="0.25">
      <c r="D3583" s="35" t="s">
        <v>755</v>
      </c>
      <c r="E3583" s="34"/>
      <c r="H3583" s="34"/>
      <c r="K3583" s="36">
        <f>SUM(K3581:K3582)</f>
        <v>100.416</v>
      </c>
    </row>
    <row r="3585" spans="1:27" ht="45" customHeight="1" x14ac:dyDescent="0.25">
      <c r="A3585" s="27" t="s">
        <v>1801</v>
      </c>
      <c r="B3585" s="27" t="s">
        <v>588</v>
      </c>
      <c r="C3585" s="28" t="s">
        <v>586</v>
      </c>
      <c r="D3585" s="7" t="s">
        <v>589</v>
      </c>
      <c r="E3585" s="6"/>
      <c r="F3585" s="6"/>
      <c r="G3585" s="28"/>
      <c r="H3585" s="29" t="s">
        <v>740</v>
      </c>
      <c r="I3585" s="5">
        <v>1</v>
      </c>
      <c r="J3585" s="4"/>
      <c r="K3585" s="30">
        <f>ROUND(K3594,2)</f>
        <v>100.42</v>
      </c>
      <c r="L3585" s="28"/>
      <c r="M3585" s="28"/>
      <c r="N3585" s="28"/>
      <c r="O3585" s="28"/>
      <c r="P3585" s="28"/>
      <c r="Q3585" s="28"/>
      <c r="R3585" s="28"/>
      <c r="S3585" s="28"/>
      <c r="T3585" s="28"/>
      <c r="U3585" s="28"/>
      <c r="V3585" s="28"/>
      <c r="W3585" s="28"/>
      <c r="X3585" s="28"/>
      <c r="Y3585" s="28"/>
      <c r="Z3585" s="28"/>
      <c r="AA3585" s="28"/>
    </row>
    <row r="3586" spans="1:27" x14ac:dyDescent="0.25">
      <c r="B3586" s="23" t="s">
        <v>758</v>
      </c>
    </row>
    <row r="3587" spans="1:27" x14ac:dyDescent="0.25">
      <c r="B3587" t="s">
        <v>1392</v>
      </c>
      <c r="C3587" t="s">
        <v>1393</v>
      </c>
      <c r="D3587" t="s">
        <v>1394</v>
      </c>
      <c r="E3587" s="31">
        <v>0.5</v>
      </c>
      <c r="F3587" t="s">
        <v>761</v>
      </c>
      <c r="G3587" t="s">
        <v>749</v>
      </c>
      <c r="H3587" s="32">
        <v>37.82</v>
      </c>
      <c r="I3587" t="s">
        <v>750</v>
      </c>
      <c r="J3587" s="33">
        <f>ROUND(E3587/I3585* H3587,5)</f>
        <v>18.91</v>
      </c>
      <c r="K3587" s="34"/>
    </row>
    <row r="3588" spans="1:27" x14ac:dyDescent="0.25">
      <c r="D3588" s="35" t="s">
        <v>764</v>
      </c>
      <c r="E3588" s="34"/>
      <c r="H3588" s="34"/>
      <c r="K3588" s="32">
        <f>SUM(J3587:J3587)</f>
        <v>18.91</v>
      </c>
    </row>
    <row r="3589" spans="1:27" x14ac:dyDescent="0.25">
      <c r="B3589" s="23" t="s">
        <v>765</v>
      </c>
      <c r="E3589" s="34"/>
      <c r="H3589" s="34"/>
      <c r="K3589" s="34"/>
    </row>
    <row r="3590" spans="1:27" x14ac:dyDescent="0.25">
      <c r="B3590" t="s">
        <v>1802</v>
      </c>
      <c r="C3590" t="s">
        <v>46</v>
      </c>
      <c r="D3590" t="s">
        <v>589</v>
      </c>
      <c r="E3590" s="31">
        <v>1</v>
      </c>
      <c r="G3590" t="s">
        <v>749</v>
      </c>
      <c r="H3590" s="32">
        <v>64.77</v>
      </c>
      <c r="I3590" t="s">
        <v>750</v>
      </c>
      <c r="J3590" s="33">
        <f>ROUND(E3590* H3590,5)</f>
        <v>64.77</v>
      </c>
      <c r="K3590" s="34"/>
    </row>
    <row r="3591" spans="1:27" x14ac:dyDescent="0.25">
      <c r="D3591" s="35" t="s">
        <v>768</v>
      </c>
      <c r="E3591" s="34"/>
      <c r="H3591" s="34"/>
      <c r="K3591" s="32">
        <f>SUM(J3590:J3590)</f>
        <v>64.77</v>
      </c>
    </row>
    <row r="3592" spans="1:27" x14ac:dyDescent="0.25">
      <c r="D3592" s="35" t="s">
        <v>752</v>
      </c>
      <c r="E3592" s="34"/>
      <c r="H3592" s="34"/>
      <c r="K3592" s="36">
        <f>SUM(J3586:J3591)</f>
        <v>83.679999999999993</v>
      </c>
    </row>
    <row r="3593" spans="1:27" x14ac:dyDescent="0.25">
      <c r="D3593" s="35" t="s">
        <v>753</v>
      </c>
      <c r="E3593" s="34"/>
      <c r="H3593" s="34">
        <v>20</v>
      </c>
      <c r="I3593" t="s">
        <v>754</v>
      </c>
      <c r="K3593" s="32">
        <f>ROUND(H3593/100*K3592,5)</f>
        <v>16.736000000000001</v>
      </c>
    </row>
    <row r="3594" spans="1:27" x14ac:dyDescent="0.25">
      <c r="D3594" s="35" t="s">
        <v>755</v>
      </c>
      <c r="E3594" s="34"/>
      <c r="H3594" s="34"/>
      <c r="K3594" s="36">
        <f>SUM(K3592:K3593)</f>
        <v>100.416</v>
      </c>
    </row>
    <row r="3596" spans="1:27" ht="45" customHeight="1" x14ac:dyDescent="0.25">
      <c r="A3596" s="27" t="s">
        <v>1803</v>
      </c>
      <c r="B3596" s="27" t="s">
        <v>585</v>
      </c>
      <c r="C3596" s="28" t="s">
        <v>586</v>
      </c>
      <c r="D3596" s="7" t="s">
        <v>587</v>
      </c>
      <c r="E3596" s="6"/>
      <c r="F3596" s="6"/>
      <c r="G3596" s="28"/>
      <c r="H3596" s="29" t="s">
        <v>740</v>
      </c>
      <c r="I3596" s="5">
        <v>1</v>
      </c>
      <c r="J3596" s="4"/>
      <c r="K3596" s="30">
        <f>ROUND(K3605,2)</f>
        <v>100.42</v>
      </c>
      <c r="L3596" s="28"/>
      <c r="M3596" s="28"/>
      <c r="N3596" s="28"/>
      <c r="O3596" s="28"/>
      <c r="P3596" s="28"/>
      <c r="Q3596" s="28"/>
      <c r="R3596" s="28"/>
      <c r="S3596" s="28"/>
      <c r="T3596" s="28"/>
      <c r="U3596" s="28"/>
      <c r="V3596" s="28"/>
      <c r="W3596" s="28"/>
      <c r="X3596" s="28"/>
      <c r="Y3596" s="28"/>
      <c r="Z3596" s="28"/>
      <c r="AA3596" s="28"/>
    </row>
    <row r="3597" spans="1:27" x14ac:dyDescent="0.25">
      <c r="B3597" s="23" t="s">
        <v>758</v>
      </c>
    </row>
    <row r="3598" spans="1:27" x14ac:dyDescent="0.25">
      <c r="B3598" t="s">
        <v>1392</v>
      </c>
      <c r="C3598" t="s">
        <v>1393</v>
      </c>
      <c r="D3598" t="s">
        <v>1394</v>
      </c>
      <c r="E3598" s="31">
        <v>0.5</v>
      </c>
      <c r="F3598" t="s">
        <v>761</v>
      </c>
      <c r="G3598" t="s">
        <v>749</v>
      </c>
      <c r="H3598" s="32">
        <v>37.82</v>
      </c>
      <c r="I3598" t="s">
        <v>750</v>
      </c>
      <c r="J3598" s="33">
        <f>ROUND(E3598/I3596* H3598,5)</f>
        <v>18.91</v>
      </c>
      <c r="K3598" s="34"/>
    </row>
    <row r="3599" spans="1:27" x14ac:dyDescent="0.25">
      <c r="D3599" s="35" t="s">
        <v>764</v>
      </c>
      <c r="E3599" s="34"/>
      <c r="H3599" s="34"/>
      <c r="K3599" s="32">
        <f>SUM(J3598:J3598)</f>
        <v>18.91</v>
      </c>
    </row>
    <row r="3600" spans="1:27" x14ac:dyDescent="0.25">
      <c r="B3600" s="23" t="s">
        <v>765</v>
      </c>
      <c r="E3600" s="34"/>
      <c r="H3600" s="34"/>
      <c r="K3600" s="34"/>
    </row>
    <row r="3601" spans="1:27" x14ac:dyDescent="0.25">
      <c r="B3601" t="s">
        <v>1804</v>
      </c>
      <c r="C3601" t="s">
        <v>586</v>
      </c>
      <c r="D3601" t="s">
        <v>587</v>
      </c>
      <c r="E3601" s="31">
        <v>1</v>
      </c>
      <c r="G3601" t="s">
        <v>749</v>
      </c>
      <c r="H3601" s="32">
        <v>64.77</v>
      </c>
      <c r="I3601" t="s">
        <v>750</v>
      </c>
      <c r="J3601" s="33">
        <f>ROUND(E3601* H3601,5)</f>
        <v>64.77</v>
      </c>
      <c r="K3601" s="34"/>
    </row>
    <row r="3602" spans="1:27" x14ac:dyDescent="0.25">
      <c r="D3602" s="35" t="s">
        <v>768</v>
      </c>
      <c r="E3602" s="34"/>
      <c r="H3602" s="34"/>
      <c r="K3602" s="32">
        <f>SUM(J3601:J3601)</f>
        <v>64.77</v>
      </c>
    </row>
    <row r="3603" spans="1:27" x14ac:dyDescent="0.25">
      <c r="D3603" s="35" t="s">
        <v>752</v>
      </c>
      <c r="E3603" s="34"/>
      <c r="H3603" s="34"/>
      <c r="K3603" s="36">
        <f>SUM(J3597:J3602)</f>
        <v>83.679999999999993</v>
      </c>
    </row>
    <row r="3604" spans="1:27" x14ac:dyDescent="0.25">
      <c r="D3604" s="35" t="s">
        <v>753</v>
      </c>
      <c r="E3604" s="34"/>
      <c r="H3604" s="34">
        <v>20</v>
      </c>
      <c r="I3604" t="s">
        <v>754</v>
      </c>
      <c r="K3604" s="32">
        <f>ROUND(H3604/100*K3603,5)</f>
        <v>16.736000000000001</v>
      </c>
    </row>
    <row r="3605" spans="1:27" x14ac:dyDescent="0.25">
      <c r="D3605" s="35" t="s">
        <v>755</v>
      </c>
      <c r="E3605" s="34"/>
      <c r="H3605" s="34"/>
      <c r="K3605" s="36">
        <f>SUM(K3603:K3604)</f>
        <v>100.416</v>
      </c>
    </row>
    <row r="3607" spans="1:27" ht="45" customHeight="1" x14ac:dyDescent="0.25">
      <c r="A3607" s="27" t="s">
        <v>1805</v>
      </c>
      <c r="B3607" s="27" t="s">
        <v>581</v>
      </c>
      <c r="C3607" s="28" t="s">
        <v>46</v>
      </c>
      <c r="D3607" s="7" t="s">
        <v>582</v>
      </c>
      <c r="E3607" s="6"/>
      <c r="F3607" s="6"/>
      <c r="G3607" s="28"/>
      <c r="H3607" s="29" t="s">
        <v>740</v>
      </c>
      <c r="I3607" s="5">
        <v>1</v>
      </c>
      <c r="J3607" s="4"/>
      <c r="K3607" s="30">
        <f>ROUND(K3613,2)</f>
        <v>2595.31</v>
      </c>
      <c r="L3607" s="28"/>
      <c r="M3607" s="28"/>
      <c r="N3607" s="28"/>
      <c r="O3607" s="28"/>
      <c r="P3607" s="28"/>
      <c r="Q3607" s="28"/>
      <c r="R3607" s="28"/>
      <c r="S3607" s="28"/>
      <c r="T3607" s="28"/>
      <c r="U3607" s="28"/>
      <c r="V3607" s="28"/>
      <c r="W3607" s="28"/>
      <c r="X3607" s="28"/>
      <c r="Y3607" s="28"/>
      <c r="Z3607" s="28"/>
      <c r="AA3607" s="28"/>
    </row>
    <row r="3608" spans="1:27" x14ac:dyDescent="0.25">
      <c r="B3608" s="23" t="s">
        <v>765</v>
      </c>
    </row>
    <row r="3609" spans="1:27" ht="330" x14ac:dyDescent="0.25">
      <c r="B3609" t="s">
        <v>1806</v>
      </c>
      <c r="C3609" t="s">
        <v>46</v>
      </c>
      <c r="D3609" s="37" t="s">
        <v>582</v>
      </c>
      <c r="E3609" s="31">
        <v>1</v>
      </c>
      <c r="G3609" t="s">
        <v>749</v>
      </c>
      <c r="H3609" s="32">
        <v>2162.7600000000002</v>
      </c>
      <c r="I3609" t="s">
        <v>750</v>
      </c>
      <c r="J3609" s="33">
        <f>ROUND(E3609* H3609,5)</f>
        <v>2162.7600000000002</v>
      </c>
      <c r="K3609" s="34"/>
    </row>
    <row r="3610" spans="1:27" x14ac:dyDescent="0.25">
      <c r="D3610" s="35" t="s">
        <v>768</v>
      </c>
      <c r="E3610" s="34"/>
      <c r="H3610" s="34"/>
      <c r="K3610" s="32">
        <f>SUM(J3609:J3609)</f>
        <v>2162.7600000000002</v>
      </c>
    </row>
    <row r="3611" spans="1:27" x14ac:dyDescent="0.25">
      <c r="D3611" s="35" t="s">
        <v>752</v>
      </c>
      <c r="E3611" s="34"/>
      <c r="H3611" s="34"/>
      <c r="K3611" s="36">
        <f>SUM(J3608:J3610)</f>
        <v>2162.7600000000002</v>
      </c>
    </row>
    <row r="3612" spans="1:27" x14ac:dyDescent="0.25">
      <c r="D3612" s="35" t="s">
        <v>753</v>
      </c>
      <c r="E3612" s="34"/>
      <c r="H3612" s="34">
        <v>20</v>
      </c>
      <c r="I3612" t="s">
        <v>754</v>
      </c>
      <c r="K3612" s="32">
        <f>ROUND(H3612/100*K3611,5)</f>
        <v>432.55200000000002</v>
      </c>
    </row>
    <row r="3613" spans="1:27" x14ac:dyDescent="0.25">
      <c r="D3613" s="35" t="s">
        <v>755</v>
      </c>
      <c r="E3613" s="34"/>
      <c r="H3613" s="34"/>
      <c r="K3613" s="36">
        <f>SUM(K3611:K3612)</f>
        <v>2595.3120000000004</v>
      </c>
    </row>
    <row r="3615" spans="1:27" ht="45" customHeight="1" x14ac:dyDescent="0.25">
      <c r="A3615" s="27" t="s">
        <v>1807</v>
      </c>
      <c r="B3615" s="27" t="s">
        <v>583</v>
      </c>
      <c r="C3615" s="28" t="s">
        <v>46</v>
      </c>
      <c r="D3615" s="7" t="s">
        <v>584</v>
      </c>
      <c r="E3615" s="6"/>
      <c r="F3615" s="6"/>
      <c r="G3615" s="28"/>
      <c r="H3615" s="29" t="s">
        <v>740</v>
      </c>
      <c r="I3615" s="5">
        <v>1</v>
      </c>
      <c r="J3615" s="4"/>
      <c r="K3615" s="30">
        <f>ROUND(K3621,2)</f>
        <v>1354.18</v>
      </c>
      <c r="L3615" s="28"/>
      <c r="M3615" s="28"/>
      <c r="N3615" s="28"/>
      <c r="O3615" s="28"/>
      <c r="P3615" s="28"/>
      <c r="Q3615" s="28"/>
      <c r="R3615" s="28"/>
      <c r="S3615" s="28"/>
      <c r="T3615" s="28"/>
      <c r="U3615" s="28"/>
      <c r="V3615" s="28"/>
      <c r="W3615" s="28"/>
      <c r="X3615" s="28"/>
      <c r="Y3615" s="28"/>
      <c r="Z3615" s="28"/>
      <c r="AA3615" s="28"/>
    </row>
    <row r="3616" spans="1:27" x14ac:dyDescent="0.25">
      <c r="B3616" s="23" t="s">
        <v>747</v>
      </c>
    </row>
    <row r="3617" spans="1:27" ht="285" x14ac:dyDescent="0.25">
      <c r="B3617" t="s">
        <v>1808</v>
      </c>
      <c r="C3617" t="s">
        <v>46</v>
      </c>
      <c r="D3617" s="37" t="s">
        <v>584</v>
      </c>
      <c r="E3617" s="31">
        <v>1</v>
      </c>
      <c r="G3617" t="s">
        <v>749</v>
      </c>
      <c r="H3617" s="32">
        <v>1128.48</v>
      </c>
      <c r="I3617" t="s">
        <v>750</v>
      </c>
      <c r="J3617" s="33">
        <f>ROUND(E3617* H3617,5)</f>
        <v>1128.48</v>
      </c>
      <c r="K3617" s="34"/>
    </row>
    <row r="3618" spans="1:27" x14ac:dyDescent="0.25">
      <c r="D3618" s="35" t="s">
        <v>751</v>
      </c>
      <c r="E3618" s="34"/>
      <c r="H3618" s="34"/>
      <c r="K3618" s="32">
        <f>SUM(J3617:J3617)</f>
        <v>1128.48</v>
      </c>
    </row>
    <row r="3619" spans="1:27" x14ac:dyDescent="0.25">
      <c r="D3619" s="35" t="s">
        <v>752</v>
      </c>
      <c r="E3619" s="34"/>
      <c r="H3619" s="34"/>
      <c r="K3619" s="36">
        <f>SUM(J3616:J3618)</f>
        <v>1128.48</v>
      </c>
    </row>
    <row r="3620" spans="1:27" x14ac:dyDescent="0.25">
      <c r="D3620" s="35" t="s">
        <v>753</v>
      </c>
      <c r="E3620" s="34"/>
      <c r="H3620" s="34">
        <v>20</v>
      </c>
      <c r="I3620" t="s">
        <v>754</v>
      </c>
      <c r="K3620" s="32">
        <f>ROUND(H3620/100*K3619,5)</f>
        <v>225.696</v>
      </c>
    </row>
    <row r="3621" spans="1:27" x14ac:dyDescent="0.25">
      <c r="D3621" s="35" t="s">
        <v>755</v>
      </c>
      <c r="E3621" s="34"/>
      <c r="H3621" s="34"/>
      <c r="K3621" s="36">
        <f>SUM(K3619:K3620)</f>
        <v>1354.1759999999999</v>
      </c>
    </row>
    <row r="3623" spans="1:27" ht="45" customHeight="1" x14ac:dyDescent="0.25">
      <c r="A3623" s="27" t="s">
        <v>1809</v>
      </c>
      <c r="B3623" s="27" t="s">
        <v>523</v>
      </c>
      <c r="C3623" s="28" t="s">
        <v>46</v>
      </c>
      <c r="D3623" s="7" t="s">
        <v>524</v>
      </c>
      <c r="E3623" s="6"/>
      <c r="F3623" s="6"/>
      <c r="G3623" s="28"/>
      <c r="H3623" s="29" t="s">
        <v>740</v>
      </c>
      <c r="I3623" s="5">
        <v>1</v>
      </c>
      <c r="J3623" s="4"/>
      <c r="K3623" s="30">
        <f>ROUND(K3636,2)</f>
        <v>86.11</v>
      </c>
      <c r="L3623" s="28"/>
      <c r="M3623" s="28"/>
      <c r="N3623" s="28"/>
      <c r="O3623" s="28"/>
      <c r="P3623" s="28"/>
      <c r="Q3623" s="28"/>
      <c r="R3623" s="28"/>
      <c r="S3623" s="28"/>
      <c r="T3623" s="28"/>
      <c r="U3623" s="28"/>
      <c r="V3623" s="28"/>
      <c r="W3623" s="28"/>
      <c r="X3623" s="28"/>
      <c r="Y3623" s="28"/>
      <c r="Z3623" s="28"/>
      <c r="AA3623" s="28"/>
    </row>
    <row r="3624" spans="1:27" x14ac:dyDescent="0.25">
      <c r="B3624" s="23" t="s">
        <v>758</v>
      </c>
    </row>
    <row r="3625" spans="1:27" x14ac:dyDescent="0.25">
      <c r="B3625" t="s">
        <v>817</v>
      </c>
      <c r="C3625" t="s">
        <v>712</v>
      </c>
      <c r="D3625" t="s">
        <v>818</v>
      </c>
      <c r="E3625" s="31">
        <v>0.24</v>
      </c>
      <c r="F3625" t="s">
        <v>761</v>
      </c>
      <c r="G3625" t="s">
        <v>749</v>
      </c>
      <c r="H3625" s="32">
        <v>32.25</v>
      </c>
      <c r="I3625" t="s">
        <v>750</v>
      </c>
      <c r="J3625" s="33">
        <f>ROUND(E3625/I3623* H3625,5)</f>
        <v>7.74</v>
      </c>
      <c r="K3625" s="34"/>
    </row>
    <row r="3626" spans="1:27" x14ac:dyDescent="0.25">
      <c r="B3626" t="s">
        <v>815</v>
      </c>
      <c r="C3626" t="s">
        <v>712</v>
      </c>
      <c r="D3626" t="s">
        <v>816</v>
      </c>
      <c r="E3626" s="31">
        <v>0.24</v>
      </c>
      <c r="F3626" t="s">
        <v>761</v>
      </c>
      <c r="G3626" t="s">
        <v>749</v>
      </c>
      <c r="H3626" s="32">
        <v>27.71</v>
      </c>
      <c r="I3626" t="s">
        <v>750</v>
      </c>
      <c r="J3626" s="33">
        <f>ROUND(E3626/I3623* H3626,5)</f>
        <v>6.6504000000000003</v>
      </c>
      <c r="K3626" s="34"/>
    </row>
    <row r="3627" spans="1:27" x14ac:dyDescent="0.25">
      <c r="D3627" s="35" t="s">
        <v>764</v>
      </c>
      <c r="E3627" s="34"/>
      <c r="H3627" s="34"/>
      <c r="K3627" s="32">
        <f>SUM(J3625:J3626)</f>
        <v>14.3904</v>
      </c>
    </row>
    <row r="3628" spans="1:27" x14ac:dyDescent="0.25">
      <c r="B3628" s="23" t="s">
        <v>765</v>
      </c>
      <c r="E3628" s="34"/>
      <c r="H3628" s="34"/>
      <c r="K3628" s="34"/>
    </row>
    <row r="3629" spans="1:27" x14ac:dyDescent="0.25">
      <c r="B3629" t="s">
        <v>900</v>
      </c>
      <c r="C3629" t="s">
        <v>46</v>
      </c>
      <c r="D3629" t="s">
        <v>901</v>
      </c>
      <c r="E3629" s="31">
        <v>1</v>
      </c>
      <c r="G3629" t="s">
        <v>749</v>
      </c>
      <c r="H3629" s="32">
        <v>0.42</v>
      </c>
      <c r="I3629" t="s">
        <v>750</v>
      </c>
      <c r="J3629" s="33">
        <f>ROUND(E3629* H3629,5)</f>
        <v>0.42</v>
      </c>
      <c r="K3629" s="34"/>
    </row>
    <row r="3630" spans="1:27" x14ac:dyDescent="0.25">
      <c r="B3630" t="s">
        <v>1810</v>
      </c>
      <c r="C3630" t="s">
        <v>46</v>
      </c>
      <c r="D3630" t="s">
        <v>1811</v>
      </c>
      <c r="E3630" s="31">
        <v>1</v>
      </c>
      <c r="G3630" t="s">
        <v>749</v>
      </c>
      <c r="H3630" s="32">
        <v>56.73</v>
      </c>
      <c r="I3630" t="s">
        <v>750</v>
      </c>
      <c r="J3630" s="33">
        <f>ROUND(E3630* H3630,5)</f>
        <v>56.73</v>
      </c>
      <c r="K3630" s="34"/>
    </row>
    <row r="3631" spans="1:27" x14ac:dyDescent="0.25">
      <c r="D3631" s="35" t="s">
        <v>768</v>
      </c>
      <c r="E3631" s="34"/>
      <c r="H3631" s="34"/>
      <c r="K3631" s="32">
        <f>SUM(J3629:J3630)</f>
        <v>57.15</v>
      </c>
    </row>
    <row r="3632" spans="1:27" x14ac:dyDescent="0.25">
      <c r="E3632" s="34"/>
      <c r="H3632" s="34"/>
      <c r="K3632" s="34"/>
    </row>
    <row r="3633" spans="1:27" x14ac:dyDescent="0.25">
      <c r="D3633" s="35" t="s">
        <v>770</v>
      </c>
      <c r="E3633" s="34"/>
      <c r="H3633" s="34">
        <v>1.5</v>
      </c>
      <c r="I3633" t="s">
        <v>754</v>
      </c>
      <c r="J3633">
        <f>ROUND(H3633/100*K3627,5)</f>
        <v>0.21586</v>
      </c>
      <c r="K3633" s="34"/>
    </row>
    <row r="3634" spans="1:27" x14ac:dyDescent="0.25">
      <c r="D3634" s="35" t="s">
        <v>752</v>
      </c>
      <c r="E3634" s="34"/>
      <c r="H3634" s="34"/>
      <c r="K3634" s="36">
        <f>SUM(J3624:J3633)</f>
        <v>71.756259999999997</v>
      </c>
    </row>
    <row r="3635" spans="1:27" x14ac:dyDescent="0.25">
      <c r="D3635" s="35" t="s">
        <v>753</v>
      </c>
      <c r="E3635" s="34"/>
      <c r="H3635" s="34">
        <v>20</v>
      </c>
      <c r="I3635" t="s">
        <v>754</v>
      </c>
      <c r="K3635" s="32">
        <f>ROUND(H3635/100*K3634,5)</f>
        <v>14.35125</v>
      </c>
    </row>
    <row r="3636" spans="1:27" x14ac:dyDescent="0.25">
      <c r="D3636" s="35" t="s">
        <v>755</v>
      </c>
      <c r="E3636" s="34"/>
      <c r="H3636" s="34"/>
      <c r="K3636" s="36">
        <f>SUM(K3634:K3635)</f>
        <v>86.107509999999991</v>
      </c>
    </row>
    <row r="3638" spans="1:27" ht="45" customHeight="1" x14ac:dyDescent="0.25">
      <c r="A3638" s="27" t="s">
        <v>1812</v>
      </c>
      <c r="B3638" s="27" t="s">
        <v>525</v>
      </c>
      <c r="C3638" s="28" t="s">
        <v>46</v>
      </c>
      <c r="D3638" s="7" t="s">
        <v>526</v>
      </c>
      <c r="E3638" s="6"/>
      <c r="F3638" s="6"/>
      <c r="G3638" s="28"/>
      <c r="H3638" s="29" t="s">
        <v>740</v>
      </c>
      <c r="I3638" s="5">
        <v>1</v>
      </c>
      <c r="J3638" s="4"/>
      <c r="K3638" s="30">
        <f>ROUND(K3651,2)</f>
        <v>79.02</v>
      </c>
      <c r="L3638" s="28"/>
      <c r="M3638" s="28"/>
      <c r="N3638" s="28"/>
      <c r="O3638" s="28"/>
      <c r="P3638" s="28"/>
      <c r="Q3638" s="28"/>
      <c r="R3638" s="28"/>
      <c r="S3638" s="28"/>
      <c r="T3638" s="28"/>
      <c r="U3638" s="28"/>
      <c r="V3638" s="28"/>
      <c r="W3638" s="28"/>
      <c r="X3638" s="28"/>
      <c r="Y3638" s="28"/>
      <c r="Z3638" s="28"/>
      <c r="AA3638" s="28"/>
    </row>
    <row r="3639" spans="1:27" x14ac:dyDescent="0.25">
      <c r="B3639" s="23" t="s">
        <v>758</v>
      </c>
    </row>
    <row r="3640" spans="1:27" x14ac:dyDescent="0.25">
      <c r="B3640" t="s">
        <v>817</v>
      </c>
      <c r="C3640" t="s">
        <v>712</v>
      </c>
      <c r="D3640" t="s">
        <v>818</v>
      </c>
      <c r="E3640" s="31">
        <v>0.24</v>
      </c>
      <c r="F3640" t="s">
        <v>761</v>
      </c>
      <c r="G3640" t="s">
        <v>749</v>
      </c>
      <c r="H3640" s="32">
        <v>32.25</v>
      </c>
      <c r="I3640" t="s">
        <v>750</v>
      </c>
      <c r="J3640" s="33">
        <f>ROUND(E3640/I3638* H3640,5)</f>
        <v>7.74</v>
      </c>
      <c r="K3640" s="34"/>
    </row>
    <row r="3641" spans="1:27" x14ac:dyDescent="0.25">
      <c r="B3641" t="s">
        <v>815</v>
      </c>
      <c r="C3641" t="s">
        <v>712</v>
      </c>
      <c r="D3641" t="s">
        <v>816</v>
      </c>
      <c r="E3641" s="31">
        <v>0.24</v>
      </c>
      <c r="F3641" t="s">
        <v>761</v>
      </c>
      <c r="G3641" t="s">
        <v>749</v>
      </c>
      <c r="H3641" s="32">
        <v>27.71</v>
      </c>
      <c r="I3641" t="s">
        <v>750</v>
      </c>
      <c r="J3641" s="33">
        <f>ROUND(E3641/I3638* H3641,5)</f>
        <v>6.6504000000000003</v>
      </c>
      <c r="K3641" s="34"/>
    </row>
    <row r="3642" spans="1:27" x14ac:dyDescent="0.25">
      <c r="D3642" s="35" t="s">
        <v>764</v>
      </c>
      <c r="E3642" s="34"/>
      <c r="H3642" s="34"/>
      <c r="K3642" s="32">
        <f>SUM(J3640:J3641)</f>
        <v>14.3904</v>
      </c>
    </row>
    <row r="3643" spans="1:27" x14ac:dyDescent="0.25">
      <c r="B3643" s="23" t="s">
        <v>765</v>
      </c>
      <c r="E3643" s="34"/>
      <c r="H3643" s="34"/>
      <c r="K3643" s="34"/>
    </row>
    <row r="3644" spans="1:27" x14ac:dyDescent="0.25">
      <c r="B3644" t="s">
        <v>900</v>
      </c>
      <c r="C3644" t="s">
        <v>46</v>
      </c>
      <c r="D3644" t="s">
        <v>901</v>
      </c>
      <c r="E3644" s="31">
        <v>1</v>
      </c>
      <c r="G3644" t="s">
        <v>749</v>
      </c>
      <c r="H3644" s="32">
        <v>0.42</v>
      </c>
      <c r="I3644" t="s">
        <v>750</v>
      </c>
      <c r="J3644" s="33">
        <f>ROUND(E3644* H3644,5)</f>
        <v>0.42</v>
      </c>
      <c r="K3644" s="34"/>
    </row>
    <row r="3645" spans="1:27" x14ac:dyDescent="0.25">
      <c r="B3645" t="s">
        <v>1813</v>
      </c>
      <c r="C3645" t="s">
        <v>46</v>
      </c>
      <c r="D3645" t="s">
        <v>1814</v>
      </c>
      <c r="E3645" s="31">
        <v>1</v>
      </c>
      <c r="G3645" t="s">
        <v>749</v>
      </c>
      <c r="H3645" s="32">
        <v>50.82</v>
      </c>
      <c r="I3645" t="s">
        <v>750</v>
      </c>
      <c r="J3645" s="33">
        <f>ROUND(E3645* H3645,5)</f>
        <v>50.82</v>
      </c>
      <c r="K3645" s="34"/>
    </row>
    <row r="3646" spans="1:27" x14ac:dyDescent="0.25">
      <c r="D3646" s="35" t="s">
        <v>768</v>
      </c>
      <c r="E3646" s="34"/>
      <c r="H3646" s="34"/>
      <c r="K3646" s="32">
        <f>SUM(J3644:J3645)</f>
        <v>51.24</v>
      </c>
    </row>
    <row r="3647" spans="1:27" x14ac:dyDescent="0.25">
      <c r="E3647" s="34"/>
      <c r="H3647" s="34"/>
      <c r="K3647" s="34"/>
    </row>
    <row r="3648" spans="1:27" x14ac:dyDescent="0.25">
      <c r="D3648" s="35" t="s">
        <v>770</v>
      </c>
      <c r="E3648" s="34"/>
      <c r="H3648" s="34">
        <v>1.5</v>
      </c>
      <c r="I3648" t="s">
        <v>754</v>
      </c>
      <c r="J3648">
        <f>ROUND(H3648/100*K3642,5)</f>
        <v>0.21586</v>
      </c>
      <c r="K3648" s="34"/>
    </row>
    <row r="3649" spans="1:27" x14ac:dyDescent="0.25">
      <c r="D3649" s="35" t="s">
        <v>752</v>
      </c>
      <c r="E3649" s="34"/>
      <c r="H3649" s="34"/>
      <c r="K3649" s="36">
        <f>SUM(J3639:J3648)</f>
        <v>65.846260000000001</v>
      </c>
    </row>
    <row r="3650" spans="1:27" x14ac:dyDescent="0.25">
      <c r="D3650" s="35" t="s">
        <v>753</v>
      </c>
      <c r="E3650" s="34"/>
      <c r="H3650" s="34">
        <v>20</v>
      </c>
      <c r="I3650" t="s">
        <v>754</v>
      </c>
      <c r="K3650" s="32">
        <f>ROUND(H3650/100*K3649,5)</f>
        <v>13.16925</v>
      </c>
    </row>
    <row r="3651" spans="1:27" x14ac:dyDescent="0.25">
      <c r="D3651" s="35" t="s">
        <v>755</v>
      </c>
      <c r="E3651" s="34"/>
      <c r="H3651" s="34"/>
      <c r="K3651" s="36">
        <f>SUM(K3649:K3650)</f>
        <v>79.015510000000006</v>
      </c>
    </row>
    <row r="3653" spans="1:27" ht="45" customHeight="1" x14ac:dyDescent="0.25">
      <c r="A3653" s="27" t="s">
        <v>1815</v>
      </c>
      <c r="B3653" s="27" t="s">
        <v>537</v>
      </c>
      <c r="C3653" s="28" t="s">
        <v>46</v>
      </c>
      <c r="D3653" s="7" t="s">
        <v>538</v>
      </c>
      <c r="E3653" s="6"/>
      <c r="F3653" s="6"/>
      <c r="G3653" s="28"/>
      <c r="H3653" s="29" t="s">
        <v>740</v>
      </c>
      <c r="I3653" s="5">
        <v>1</v>
      </c>
      <c r="J3653" s="4"/>
      <c r="K3653" s="30">
        <f>ROUND(K3659,2)</f>
        <v>576</v>
      </c>
      <c r="L3653" s="28"/>
      <c r="M3653" s="28"/>
      <c r="N3653" s="28"/>
      <c r="O3653" s="28"/>
      <c r="P3653" s="28"/>
      <c r="Q3653" s="28"/>
      <c r="R3653" s="28"/>
      <c r="S3653" s="28"/>
      <c r="T3653" s="28"/>
      <c r="U3653" s="28"/>
      <c r="V3653" s="28"/>
      <c r="W3653" s="28"/>
      <c r="X3653" s="28"/>
      <c r="Y3653" s="28"/>
      <c r="Z3653" s="28"/>
      <c r="AA3653" s="28"/>
    </row>
    <row r="3654" spans="1:27" x14ac:dyDescent="0.25">
      <c r="B3654" s="23" t="s">
        <v>747</v>
      </c>
    </row>
    <row r="3655" spans="1:27" x14ac:dyDescent="0.25">
      <c r="B3655" t="s">
        <v>1816</v>
      </c>
      <c r="C3655" t="s">
        <v>46</v>
      </c>
      <c r="D3655" t="s">
        <v>538</v>
      </c>
      <c r="E3655" s="31">
        <v>1</v>
      </c>
      <c r="G3655" t="s">
        <v>749</v>
      </c>
      <c r="H3655" s="32">
        <v>480</v>
      </c>
      <c r="I3655" t="s">
        <v>750</v>
      </c>
      <c r="J3655" s="33">
        <f>ROUND(E3655* H3655,5)</f>
        <v>480</v>
      </c>
      <c r="K3655" s="34"/>
    </row>
    <row r="3656" spans="1:27" x14ac:dyDescent="0.25">
      <c r="D3656" s="35" t="s">
        <v>751</v>
      </c>
      <c r="E3656" s="34"/>
      <c r="H3656" s="34"/>
      <c r="K3656" s="32">
        <f>SUM(J3655:J3655)</f>
        <v>480</v>
      </c>
    </row>
    <row r="3657" spans="1:27" x14ac:dyDescent="0.25">
      <c r="D3657" s="35" t="s">
        <v>752</v>
      </c>
      <c r="E3657" s="34"/>
      <c r="H3657" s="34"/>
      <c r="K3657" s="36">
        <f>SUM(J3654:J3656)</f>
        <v>480</v>
      </c>
    </row>
    <row r="3658" spans="1:27" x14ac:dyDescent="0.25">
      <c r="D3658" s="35" t="s">
        <v>753</v>
      </c>
      <c r="E3658" s="34"/>
      <c r="H3658" s="34">
        <v>20</v>
      </c>
      <c r="I3658" t="s">
        <v>754</v>
      </c>
      <c r="K3658" s="32">
        <f>ROUND(H3658/100*K3657,5)</f>
        <v>96</v>
      </c>
    </row>
    <row r="3659" spans="1:27" x14ac:dyDescent="0.25">
      <c r="D3659" s="35" t="s">
        <v>755</v>
      </c>
      <c r="E3659" s="34"/>
      <c r="H3659" s="34"/>
      <c r="K3659" s="36">
        <f>SUM(K3657:K3658)</f>
        <v>576</v>
      </c>
    </row>
    <row r="3661" spans="1:27" ht="45" customHeight="1" x14ac:dyDescent="0.25">
      <c r="A3661" s="27" t="s">
        <v>1817</v>
      </c>
      <c r="B3661" s="27" t="s">
        <v>533</v>
      </c>
      <c r="C3661" s="28" t="s">
        <v>46</v>
      </c>
      <c r="D3661" s="7" t="s">
        <v>534</v>
      </c>
      <c r="E3661" s="6"/>
      <c r="F3661" s="6"/>
      <c r="G3661" s="28"/>
      <c r="H3661" s="29" t="s">
        <v>740</v>
      </c>
      <c r="I3661" s="5">
        <v>1</v>
      </c>
      <c r="J3661" s="4"/>
      <c r="K3661" s="30">
        <f>ROUND(K3677,2)</f>
        <v>90.76</v>
      </c>
      <c r="L3661" s="28"/>
      <c r="M3661" s="28"/>
      <c r="N3661" s="28"/>
      <c r="O3661" s="28"/>
      <c r="P3661" s="28"/>
      <c r="Q3661" s="28"/>
      <c r="R3661" s="28"/>
      <c r="S3661" s="28"/>
      <c r="T3661" s="28"/>
      <c r="U3661" s="28"/>
      <c r="V3661" s="28"/>
      <c r="W3661" s="28"/>
      <c r="X3661" s="28"/>
      <c r="Y3661" s="28"/>
      <c r="Z3661" s="28"/>
      <c r="AA3661" s="28"/>
    </row>
    <row r="3662" spans="1:27" x14ac:dyDescent="0.25">
      <c r="B3662" s="23" t="s">
        <v>758</v>
      </c>
    </row>
    <row r="3663" spans="1:27" x14ac:dyDescent="0.25">
      <c r="B3663" t="s">
        <v>817</v>
      </c>
      <c r="C3663" t="s">
        <v>712</v>
      </c>
      <c r="D3663" t="s">
        <v>818</v>
      </c>
      <c r="E3663" s="31">
        <v>0.75</v>
      </c>
      <c r="F3663" t="s">
        <v>761</v>
      </c>
      <c r="G3663" t="s">
        <v>749</v>
      </c>
      <c r="H3663" s="32">
        <v>32.25</v>
      </c>
      <c r="I3663" t="s">
        <v>750</v>
      </c>
      <c r="J3663" s="33">
        <f>ROUND(E3663/I3661* H3663,5)</f>
        <v>24.1875</v>
      </c>
      <c r="K3663" s="34"/>
    </row>
    <row r="3664" spans="1:27" x14ac:dyDescent="0.25">
      <c r="B3664" t="s">
        <v>815</v>
      </c>
      <c r="C3664" t="s">
        <v>712</v>
      </c>
      <c r="D3664" t="s">
        <v>816</v>
      </c>
      <c r="E3664" s="31">
        <v>0.75</v>
      </c>
      <c r="F3664" t="s">
        <v>761</v>
      </c>
      <c r="G3664" t="s">
        <v>749</v>
      </c>
      <c r="H3664" s="32">
        <v>27.71</v>
      </c>
      <c r="I3664" t="s">
        <v>750</v>
      </c>
      <c r="J3664" s="33">
        <f>ROUND(E3664/I3661* H3664,5)</f>
        <v>20.782499999999999</v>
      </c>
      <c r="K3664" s="34"/>
    </row>
    <row r="3665" spans="1:27" x14ac:dyDescent="0.25">
      <c r="D3665" s="35" t="s">
        <v>764</v>
      </c>
      <c r="E3665" s="34"/>
      <c r="H3665" s="34"/>
      <c r="K3665" s="32">
        <f>SUM(J3663:J3664)</f>
        <v>44.97</v>
      </c>
    </row>
    <row r="3666" spans="1:27" x14ac:dyDescent="0.25">
      <c r="B3666" s="23" t="s">
        <v>765</v>
      </c>
      <c r="E3666" s="34"/>
      <c r="H3666" s="34"/>
      <c r="K3666" s="34"/>
    </row>
    <row r="3667" spans="1:27" x14ac:dyDescent="0.25">
      <c r="B3667" t="s">
        <v>1818</v>
      </c>
      <c r="C3667" t="s">
        <v>46</v>
      </c>
      <c r="D3667" t="s">
        <v>1819</v>
      </c>
      <c r="E3667" s="31">
        <v>1</v>
      </c>
      <c r="G3667" t="s">
        <v>749</v>
      </c>
      <c r="H3667" s="32">
        <v>5.93</v>
      </c>
      <c r="I3667" t="s">
        <v>750</v>
      </c>
      <c r="J3667" s="33">
        <f>ROUND(E3667* H3667,5)</f>
        <v>5.93</v>
      </c>
      <c r="K3667" s="34"/>
    </row>
    <row r="3668" spans="1:27" x14ac:dyDescent="0.25">
      <c r="B3668" t="s">
        <v>1820</v>
      </c>
      <c r="C3668" t="s">
        <v>1821</v>
      </c>
      <c r="D3668" t="s">
        <v>1822</v>
      </c>
      <c r="E3668" s="31">
        <v>15</v>
      </c>
      <c r="G3668" t="s">
        <v>749</v>
      </c>
      <c r="H3668" s="32">
        <v>0.25</v>
      </c>
      <c r="I3668" t="s">
        <v>750</v>
      </c>
      <c r="J3668" s="33">
        <f>ROUND(E3668* H3668,5)</f>
        <v>3.75</v>
      </c>
      <c r="K3668" s="34"/>
    </row>
    <row r="3669" spans="1:27" x14ac:dyDescent="0.25">
      <c r="B3669" t="s">
        <v>900</v>
      </c>
      <c r="C3669" t="s">
        <v>46</v>
      </c>
      <c r="D3669" t="s">
        <v>901</v>
      </c>
      <c r="E3669" s="31">
        <v>1</v>
      </c>
      <c r="G3669" t="s">
        <v>749</v>
      </c>
      <c r="H3669" s="32">
        <v>0.42</v>
      </c>
      <c r="I3669" t="s">
        <v>750</v>
      </c>
      <c r="J3669" s="33">
        <f>ROUND(E3669* H3669,5)</f>
        <v>0.42</v>
      </c>
      <c r="K3669" s="34"/>
    </row>
    <row r="3670" spans="1:27" x14ac:dyDescent="0.25">
      <c r="B3670" t="s">
        <v>1823</v>
      </c>
      <c r="C3670" t="s">
        <v>46</v>
      </c>
      <c r="D3670" t="s">
        <v>1824</v>
      </c>
      <c r="E3670" s="31">
        <v>1</v>
      </c>
      <c r="G3670" t="s">
        <v>749</v>
      </c>
      <c r="H3670" s="32">
        <v>0.76</v>
      </c>
      <c r="I3670" t="s">
        <v>750</v>
      </c>
      <c r="J3670" s="33">
        <f>ROUND(E3670* H3670,5)</f>
        <v>0.76</v>
      </c>
      <c r="K3670" s="34"/>
    </row>
    <row r="3671" spans="1:27" x14ac:dyDescent="0.25">
      <c r="D3671" s="35" t="s">
        <v>768</v>
      </c>
      <c r="E3671" s="34"/>
      <c r="H3671" s="34"/>
      <c r="K3671" s="32">
        <f>SUM(J3667:J3670)</f>
        <v>10.86</v>
      </c>
    </row>
    <row r="3672" spans="1:27" x14ac:dyDescent="0.25">
      <c r="B3672" s="23" t="s">
        <v>747</v>
      </c>
      <c r="E3672" s="34"/>
      <c r="H3672" s="34"/>
      <c r="K3672" s="34"/>
    </row>
    <row r="3673" spans="1:27" x14ac:dyDescent="0.25">
      <c r="B3673" t="s">
        <v>1825</v>
      </c>
      <c r="C3673" t="s">
        <v>17</v>
      </c>
      <c r="D3673" t="s">
        <v>1826</v>
      </c>
      <c r="E3673" s="31">
        <v>30</v>
      </c>
      <c r="G3673" t="s">
        <v>749</v>
      </c>
      <c r="H3673" s="32">
        <v>0.66</v>
      </c>
      <c r="I3673" t="s">
        <v>750</v>
      </c>
      <c r="J3673" s="33">
        <f>ROUND(E3673* H3673,5)</f>
        <v>19.8</v>
      </c>
      <c r="K3673" s="34"/>
    </row>
    <row r="3674" spans="1:27" x14ac:dyDescent="0.25">
      <c r="D3674" s="35" t="s">
        <v>751</v>
      </c>
      <c r="E3674" s="34"/>
      <c r="H3674" s="34"/>
      <c r="K3674" s="32">
        <f>SUM(J3673:J3673)</f>
        <v>19.8</v>
      </c>
    </row>
    <row r="3675" spans="1:27" x14ac:dyDescent="0.25">
      <c r="D3675" s="35" t="s">
        <v>752</v>
      </c>
      <c r="E3675" s="34"/>
      <c r="H3675" s="34"/>
      <c r="K3675" s="36">
        <f>SUM(J3662:J3674)</f>
        <v>75.63</v>
      </c>
    </row>
    <row r="3676" spans="1:27" x14ac:dyDescent="0.25">
      <c r="D3676" s="35" t="s">
        <v>753</v>
      </c>
      <c r="E3676" s="34"/>
      <c r="H3676" s="34">
        <v>20</v>
      </c>
      <c r="I3676" t="s">
        <v>754</v>
      </c>
      <c r="K3676" s="32">
        <f>ROUND(H3676/100*K3675,5)</f>
        <v>15.125999999999999</v>
      </c>
    </row>
    <row r="3677" spans="1:27" x14ac:dyDescent="0.25">
      <c r="D3677" s="35" t="s">
        <v>755</v>
      </c>
      <c r="E3677" s="34"/>
      <c r="H3677" s="34"/>
      <c r="K3677" s="36">
        <f>SUM(K3675:K3676)</f>
        <v>90.756</v>
      </c>
    </row>
    <row r="3679" spans="1:27" ht="45" customHeight="1" x14ac:dyDescent="0.25">
      <c r="A3679" s="27" t="s">
        <v>1827</v>
      </c>
      <c r="B3679" s="27" t="s">
        <v>535</v>
      </c>
      <c r="C3679" s="28" t="s">
        <v>46</v>
      </c>
      <c r="D3679" s="7" t="s">
        <v>536</v>
      </c>
      <c r="E3679" s="6"/>
      <c r="F3679" s="6"/>
      <c r="G3679" s="28"/>
      <c r="H3679" s="29" t="s">
        <v>740</v>
      </c>
      <c r="I3679" s="5">
        <v>1</v>
      </c>
      <c r="J3679" s="4"/>
      <c r="K3679" s="30">
        <f>ROUND(K3690,2)</f>
        <v>5046.74</v>
      </c>
      <c r="L3679" s="28"/>
      <c r="M3679" s="28"/>
      <c r="N3679" s="28"/>
      <c r="O3679" s="28"/>
      <c r="P3679" s="28"/>
      <c r="Q3679" s="28"/>
      <c r="R3679" s="28"/>
      <c r="S3679" s="28"/>
      <c r="T3679" s="28"/>
      <c r="U3679" s="28"/>
      <c r="V3679" s="28"/>
      <c r="W3679" s="28"/>
      <c r="X3679" s="28"/>
      <c r="Y3679" s="28"/>
      <c r="Z3679" s="28"/>
      <c r="AA3679" s="28"/>
    </row>
    <row r="3680" spans="1:27" x14ac:dyDescent="0.25">
      <c r="B3680" s="23" t="s">
        <v>758</v>
      </c>
    </row>
    <row r="3681" spans="1:27" x14ac:dyDescent="0.25">
      <c r="B3681" t="s">
        <v>815</v>
      </c>
      <c r="C3681" t="s">
        <v>712</v>
      </c>
      <c r="D3681" t="s">
        <v>816</v>
      </c>
      <c r="E3681" s="31">
        <v>3.6</v>
      </c>
      <c r="F3681" t="s">
        <v>761</v>
      </c>
      <c r="G3681" t="s">
        <v>749</v>
      </c>
      <c r="H3681" s="32">
        <v>27.71</v>
      </c>
      <c r="I3681" t="s">
        <v>750</v>
      </c>
      <c r="J3681" s="33">
        <f>ROUND(E3681/I3679* H3681,5)</f>
        <v>99.756</v>
      </c>
      <c r="K3681" s="34"/>
    </row>
    <row r="3682" spans="1:27" x14ac:dyDescent="0.25">
      <c r="B3682" t="s">
        <v>817</v>
      </c>
      <c r="C3682" t="s">
        <v>712</v>
      </c>
      <c r="D3682" t="s">
        <v>818</v>
      </c>
      <c r="E3682" s="31">
        <v>3.6</v>
      </c>
      <c r="F3682" t="s">
        <v>761</v>
      </c>
      <c r="G3682" t="s">
        <v>749</v>
      </c>
      <c r="H3682" s="32">
        <v>32.25</v>
      </c>
      <c r="I3682" t="s">
        <v>750</v>
      </c>
      <c r="J3682" s="33">
        <f>ROUND(E3682/I3679* H3682,5)</f>
        <v>116.1</v>
      </c>
      <c r="K3682" s="34"/>
    </row>
    <row r="3683" spans="1:27" x14ac:dyDescent="0.25">
      <c r="D3683" s="35" t="s">
        <v>764</v>
      </c>
      <c r="E3683" s="34"/>
      <c r="H3683" s="34"/>
      <c r="K3683" s="32">
        <f>SUM(J3681:J3682)</f>
        <v>215.85599999999999</v>
      </c>
    </row>
    <row r="3684" spans="1:27" x14ac:dyDescent="0.25">
      <c r="B3684" s="23" t="s">
        <v>765</v>
      </c>
      <c r="E3684" s="34"/>
      <c r="H3684" s="34"/>
      <c r="K3684" s="34"/>
    </row>
    <row r="3685" spans="1:27" x14ac:dyDescent="0.25">
      <c r="B3685" t="s">
        <v>1823</v>
      </c>
      <c r="C3685" t="s">
        <v>46</v>
      </c>
      <c r="D3685" t="s">
        <v>1824</v>
      </c>
      <c r="E3685" s="31">
        <v>1</v>
      </c>
      <c r="G3685" t="s">
        <v>749</v>
      </c>
      <c r="H3685" s="32">
        <v>0.76</v>
      </c>
      <c r="I3685" t="s">
        <v>750</v>
      </c>
      <c r="J3685" s="33">
        <f>ROUND(E3685* H3685,5)</f>
        <v>0.76</v>
      </c>
      <c r="K3685" s="34"/>
    </row>
    <row r="3686" spans="1:27" ht="405" x14ac:dyDescent="0.25">
      <c r="B3686" t="s">
        <v>1828</v>
      </c>
      <c r="C3686" t="s">
        <v>46</v>
      </c>
      <c r="D3686" s="37" t="s">
        <v>536</v>
      </c>
      <c r="E3686" s="31">
        <v>1</v>
      </c>
      <c r="G3686" t="s">
        <v>749</v>
      </c>
      <c r="H3686" s="32">
        <v>3989</v>
      </c>
      <c r="I3686" t="s">
        <v>750</v>
      </c>
      <c r="J3686" s="33">
        <f>ROUND(E3686* H3686,5)</f>
        <v>3989</v>
      </c>
      <c r="K3686" s="34"/>
    </row>
    <row r="3687" spans="1:27" x14ac:dyDescent="0.25">
      <c r="D3687" s="35" t="s">
        <v>768</v>
      </c>
      <c r="E3687" s="34"/>
      <c r="H3687" s="34"/>
      <c r="K3687" s="32">
        <f>SUM(J3685:J3686)</f>
        <v>3989.76</v>
      </c>
    </row>
    <row r="3688" spans="1:27" x14ac:dyDescent="0.25">
      <c r="D3688" s="35" t="s">
        <v>752</v>
      </c>
      <c r="E3688" s="34"/>
      <c r="H3688" s="34"/>
      <c r="K3688" s="36">
        <f>SUM(J3680:J3687)</f>
        <v>4205.616</v>
      </c>
    </row>
    <row r="3689" spans="1:27" x14ac:dyDescent="0.25">
      <c r="D3689" s="35" t="s">
        <v>753</v>
      </c>
      <c r="E3689" s="34"/>
      <c r="H3689" s="34">
        <v>20</v>
      </c>
      <c r="I3689" t="s">
        <v>754</v>
      </c>
      <c r="K3689" s="32">
        <f>ROUND(H3689/100*K3688,5)</f>
        <v>841.1232</v>
      </c>
    </row>
    <row r="3690" spans="1:27" x14ac:dyDescent="0.25">
      <c r="D3690" s="35" t="s">
        <v>755</v>
      </c>
      <c r="E3690" s="34"/>
      <c r="H3690" s="34"/>
      <c r="K3690" s="36">
        <f>SUM(K3688:K3689)</f>
        <v>5046.7392</v>
      </c>
    </row>
    <row r="3692" spans="1:27" ht="45" customHeight="1" x14ac:dyDescent="0.25">
      <c r="A3692" s="27" t="s">
        <v>1829</v>
      </c>
      <c r="B3692" s="27" t="s">
        <v>529</v>
      </c>
      <c r="C3692" s="28" t="s">
        <v>46</v>
      </c>
      <c r="D3692" s="7" t="s">
        <v>530</v>
      </c>
      <c r="E3692" s="6"/>
      <c r="F3692" s="6"/>
      <c r="G3692" s="28"/>
      <c r="H3692" s="29" t="s">
        <v>740</v>
      </c>
      <c r="I3692" s="5">
        <v>1</v>
      </c>
      <c r="J3692" s="4"/>
      <c r="K3692" s="30">
        <f>ROUND(K3705,2)</f>
        <v>116.68</v>
      </c>
      <c r="L3692" s="28"/>
      <c r="M3692" s="28"/>
      <c r="N3692" s="28"/>
      <c r="O3692" s="28"/>
      <c r="P3692" s="28"/>
      <c r="Q3692" s="28"/>
      <c r="R3692" s="28"/>
      <c r="S3692" s="28"/>
      <c r="T3692" s="28"/>
      <c r="U3692" s="28"/>
      <c r="V3692" s="28"/>
      <c r="W3692" s="28"/>
      <c r="X3692" s="28"/>
      <c r="Y3692" s="28"/>
      <c r="Z3692" s="28"/>
      <c r="AA3692" s="28"/>
    </row>
    <row r="3693" spans="1:27" x14ac:dyDescent="0.25">
      <c r="B3693" s="23" t="s">
        <v>758</v>
      </c>
    </row>
    <row r="3694" spans="1:27" x14ac:dyDescent="0.25">
      <c r="B3694" t="s">
        <v>815</v>
      </c>
      <c r="C3694" t="s">
        <v>712</v>
      </c>
      <c r="D3694" t="s">
        <v>816</v>
      </c>
      <c r="E3694" s="31">
        <v>0.24</v>
      </c>
      <c r="F3694" t="s">
        <v>761</v>
      </c>
      <c r="G3694" t="s">
        <v>749</v>
      </c>
      <c r="H3694" s="32">
        <v>27.71</v>
      </c>
      <c r="I3694" t="s">
        <v>750</v>
      </c>
      <c r="J3694" s="33">
        <f>ROUND(E3694/I3692* H3694,5)</f>
        <v>6.6504000000000003</v>
      </c>
      <c r="K3694" s="34"/>
    </row>
    <row r="3695" spans="1:27" x14ac:dyDescent="0.25">
      <c r="B3695" t="s">
        <v>817</v>
      </c>
      <c r="C3695" t="s">
        <v>712</v>
      </c>
      <c r="D3695" t="s">
        <v>818</v>
      </c>
      <c r="E3695" s="31">
        <v>0.24</v>
      </c>
      <c r="F3695" t="s">
        <v>761</v>
      </c>
      <c r="G3695" t="s">
        <v>749</v>
      </c>
      <c r="H3695" s="32">
        <v>32.25</v>
      </c>
      <c r="I3695" t="s">
        <v>750</v>
      </c>
      <c r="J3695" s="33">
        <f>ROUND(E3695/I3692* H3695,5)</f>
        <v>7.74</v>
      </c>
      <c r="K3695" s="34"/>
    </row>
    <row r="3696" spans="1:27" x14ac:dyDescent="0.25">
      <c r="D3696" s="35" t="s">
        <v>764</v>
      </c>
      <c r="E3696" s="34"/>
      <c r="H3696" s="34"/>
      <c r="K3696" s="32">
        <f>SUM(J3694:J3695)</f>
        <v>14.3904</v>
      </c>
    </row>
    <row r="3697" spans="1:27" x14ac:dyDescent="0.25">
      <c r="B3697" s="23" t="s">
        <v>765</v>
      </c>
      <c r="E3697" s="34"/>
      <c r="H3697" s="34"/>
      <c r="K3697" s="34"/>
    </row>
    <row r="3698" spans="1:27" x14ac:dyDescent="0.25">
      <c r="B3698" t="s">
        <v>1830</v>
      </c>
      <c r="C3698" t="s">
        <v>46</v>
      </c>
      <c r="D3698" t="s">
        <v>1831</v>
      </c>
      <c r="E3698" s="31">
        <v>1</v>
      </c>
      <c r="G3698" t="s">
        <v>749</v>
      </c>
      <c r="H3698" s="32">
        <v>0.7</v>
      </c>
      <c r="I3698" t="s">
        <v>750</v>
      </c>
      <c r="J3698" s="33">
        <f>ROUND(E3698* H3698,5)</f>
        <v>0.7</v>
      </c>
      <c r="K3698" s="34"/>
    </row>
    <row r="3699" spans="1:27" x14ac:dyDescent="0.25">
      <c r="B3699" t="s">
        <v>1832</v>
      </c>
      <c r="C3699" t="s">
        <v>46</v>
      </c>
      <c r="D3699" t="s">
        <v>1833</v>
      </c>
      <c r="E3699" s="31">
        <v>1</v>
      </c>
      <c r="G3699" t="s">
        <v>749</v>
      </c>
      <c r="H3699" s="32">
        <v>81.93</v>
      </c>
      <c r="I3699" t="s">
        <v>750</v>
      </c>
      <c r="J3699" s="33">
        <f>ROUND(E3699* H3699,5)</f>
        <v>81.93</v>
      </c>
      <c r="K3699" s="34"/>
    </row>
    <row r="3700" spans="1:27" x14ac:dyDescent="0.25">
      <c r="D3700" s="35" t="s">
        <v>768</v>
      </c>
      <c r="E3700" s="34"/>
      <c r="H3700" s="34"/>
      <c r="K3700" s="32">
        <f>SUM(J3698:J3699)</f>
        <v>82.63000000000001</v>
      </c>
    </row>
    <row r="3701" spans="1:27" x14ac:dyDescent="0.25">
      <c r="E3701" s="34"/>
      <c r="H3701" s="34"/>
      <c r="K3701" s="34"/>
    </row>
    <row r="3702" spans="1:27" x14ac:dyDescent="0.25">
      <c r="D3702" s="35" t="s">
        <v>770</v>
      </c>
      <c r="E3702" s="34"/>
      <c r="H3702" s="34">
        <v>1.5</v>
      </c>
      <c r="I3702" t="s">
        <v>754</v>
      </c>
      <c r="J3702">
        <f>ROUND(H3702/100*K3696,5)</f>
        <v>0.21586</v>
      </c>
      <c r="K3702" s="34"/>
    </row>
    <row r="3703" spans="1:27" x14ac:dyDescent="0.25">
      <c r="D3703" s="35" t="s">
        <v>752</v>
      </c>
      <c r="E3703" s="34"/>
      <c r="H3703" s="34"/>
      <c r="K3703" s="36">
        <f>SUM(J3693:J3702)</f>
        <v>97.236260000000016</v>
      </c>
    </row>
    <row r="3704" spans="1:27" x14ac:dyDescent="0.25">
      <c r="D3704" s="35" t="s">
        <v>753</v>
      </c>
      <c r="E3704" s="34"/>
      <c r="H3704" s="34">
        <v>20</v>
      </c>
      <c r="I3704" t="s">
        <v>754</v>
      </c>
      <c r="K3704" s="32">
        <f>ROUND(H3704/100*K3703,5)</f>
        <v>19.44725</v>
      </c>
    </row>
    <row r="3705" spans="1:27" x14ac:dyDescent="0.25">
      <c r="D3705" s="35" t="s">
        <v>755</v>
      </c>
      <c r="E3705" s="34"/>
      <c r="H3705" s="34"/>
      <c r="K3705" s="36">
        <f>SUM(K3703:K3704)</f>
        <v>116.68351000000001</v>
      </c>
    </row>
    <row r="3707" spans="1:27" ht="45" customHeight="1" x14ac:dyDescent="0.25">
      <c r="A3707" s="27" t="s">
        <v>1834</v>
      </c>
      <c r="B3707" s="27" t="s">
        <v>527</v>
      </c>
      <c r="C3707" s="28" t="s">
        <v>46</v>
      </c>
      <c r="D3707" s="7" t="s">
        <v>528</v>
      </c>
      <c r="E3707" s="6"/>
      <c r="F3707" s="6"/>
      <c r="G3707" s="28"/>
      <c r="H3707" s="29" t="s">
        <v>740</v>
      </c>
      <c r="I3707" s="5">
        <v>1</v>
      </c>
      <c r="J3707" s="4"/>
      <c r="K3707" s="30">
        <f>ROUND(K3720,2)</f>
        <v>360.19</v>
      </c>
      <c r="L3707" s="28"/>
      <c r="M3707" s="28"/>
      <c r="N3707" s="28"/>
      <c r="O3707" s="28"/>
      <c r="P3707" s="28"/>
      <c r="Q3707" s="28"/>
      <c r="R3707" s="28"/>
      <c r="S3707" s="28"/>
      <c r="T3707" s="28"/>
      <c r="U3707" s="28"/>
      <c r="V3707" s="28"/>
      <c r="W3707" s="28"/>
      <c r="X3707" s="28"/>
      <c r="Y3707" s="28"/>
      <c r="Z3707" s="28"/>
      <c r="AA3707" s="28"/>
    </row>
    <row r="3708" spans="1:27" x14ac:dyDescent="0.25">
      <c r="B3708" s="23" t="s">
        <v>758</v>
      </c>
    </row>
    <row r="3709" spans="1:27" x14ac:dyDescent="0.25">
      <c r="B3709" t="s">
        <v>815</v>
      </c>
      <c r="C3709" t="s">
        <v>712</v>
      </c>
      <c r="D3709" t="s">
        <v>816</v>
      </c>
      <c r="E3709" s="31">
        <v>0.24</v>
      </c>
      <c r="F3709" t="s">
        <v>761</v>
      </c>
      <c r="G3709" t="s">
        <v>749</v>
      </c>
      <c r="H3709" s="32">
        <v>27.71</v>
      </c>
      <c r="I3709" t="s">
        <v>750</v>
      </c>
      <c r="J3709" s="33">
        <f>ROUND(E3709/I3707* H3709,5)</f>
        <v>6.6504000000000003</v>
      </c>
      <c r="K3709" s="34"/>
    </row>
    <row r="3710" spans="1:27" x14ac:dyDescent="0.25">
      <c r="B3710" t="s">
        <v>817</v>
      </c>
      <c r="C3710" t="s">
        <v>712</v>
      </c>
      <c r="D3710" t="s">
        <v>818</v>
      </c>
      <c r="E3710" s="31">
        <v>0.24</v>
      </c>
      <c r="F3710" t="s">
        <v>761</v>
      </c>
      <c r="G3710" t="s">
        <v>749</v>
      </c>
      <c r="H3710" s="32">
        <v>32.25</v>
      </c>
      <c r="I3710" t="s">
        <v>750</v>
      </c>
      <c r="J3710" s="33">
        <f>ROUND(E3710/I3707* H3710,5)</f>
        <v>7.74</v>
      </c>
      <c r="K3710" s="34"/>
    </row>
    <row r="3711" spans="1:27" x14ac:dyDescent="0.25">
      <c r="D3711" s="35" t="s">
        <v>764</v>
      </c>
      <c r="E3711" s="34"/>
      <c r="H3711" s="34"/>
      <c r="K3711" s="32">
        <f>SUM(J3709:J3710)</f>
        <v>14.3904</v>
      </c>
    </row>
    <row r="3712" spans="1:27" x14ac:dyDescent="0.25">
      <c r="B3712" s="23" t="s">
        <v>765</v>
      </c>
      <c r="E3712" s="34"/>
      <c r="H3712" s="34"/>
      <c r="K3712" s="34"/>
    </row>
    <row r="3713" spans="1:27" x14ac:dyDescent="0.25">
      <c r="B3713" t="s">
        <v>916</v>
      </c>
      <c r="C3713" t="s">
        <v>46</v>
      </c>
      <c r="D3713" t="s">
        <v>917</v>
      </c>
      <c r="E3713" s="31">
        <v>1</v>
      </c>
      <c r="G3713" t="s">
        <v>749</v>
      </c>
      <c r="H3713" s="32">
        <v>0.35</v>
      </c>
      <c r="I3713" t="s">
        <v>750</v>
      </c>
      <c r="J3713" s="33">
        <f>ROUND(E3713* H3713,5)</f>
        <v>0.35</v>
      </c>
      <c r="K3713" s="34"/>
    </row>
    <row r="3714" spans="1:27" x14ac:dyDescent="0.25">
      <c r="B3714" t="s">
        <v>1835</v>
      </c>
      <c r="C3714" t="s">
        <v>46</v>
      </c>
      <c r="D3714" t="s">
        <v>1836</v>
      </c>
      <c r="E3714" s="31">
        <v>1</v>
      </c>
      <c r="G3714" t="s">
        <v>749</v>
      </c>
      <c r="H3714" s="32">
        <v>285.2</v>
      </c>
      <c r="I3714" t="s">
        <v>750</v>
      </c>
      <c r="J3714" s="33">
        <f>ROUND(E3714* H3714,5)</f>
        <v>285.2</v>
      </c>
      <c r="K3714" s="34"/>
    </row>
    <row r="3715" spans="1:27" x14ac:dyDescent="0.25">
      <c r="D3715" s="35" t="s">
        <v>768</v>
      </c>
      <c r="E3715" s="34"/>
      <c r="H3715" s="34"/>
      <c r="K3715" s="32">
        <f>SUM(J3713:J3714)</f>
        <v>285.55</v>
      </c>
    </row>
    <row r="3716" spans="1:27" x14ac:dyDescent="0.25">
      <c r="E3716" s="34"/>
      <c r="H3716" s="34"/>
      <c r="K3716" s="34"/>
    </row>
    <row r="3717" spans="1:27" x14ac:dyDescent="0.25">
      <c r="D3717" s="35" t="s">
        <v>770</v>
      </c>
      <c r="E3717" s="34"/>
      <c r="H3717" s="34">
        <v>1.5</v>
      </c>
      <c r="I3717" t="s">
        <v>754</v>
      </c>
      <c r="J3717">
        <f>ROUND(H3717/100*K3711,5)</f>
        <v>0.21586</v>
      </c>
      <c r="K3717" s="34"/>
    </row>
    <row r="3718" spans="1:27" x14ac:dyDescent="0.25">
      <c r="D3718" s="35" t="s">
        <v>752</v>
      </c>
      <c r="E3718" s="34"/>
      <c r="H3718" s="34"/>
      <c r="K3718" s="36">
        <f>SUM(J3708:J3717)</f>
        <v>300.15626000000003</v>
      </c>
    </row>
    <row r="3719" spans="1:27" x14ac:dyDescent="0.25">
      <c r="D3719" s="35" t="s">
        <v>753</v>
      </c>
      <c r="E3719" s="34"/>
      <c r="H3719" s="34">
        <v>20</v>
      </c>
      <c r="I3719" t="s">
        <v>754</v>
      </c>
      <c r="K3719" s="32">
        <f>ROUND(H3719/100*K3718,5)</f>
        <v>60.03125</v>
      </c>
    </row>
    <row r="3720" spans="1:27" x14ac:dyDescent="0.25">
      <c r="D3720" s="35" t="s">
        <v>755</v>
      </c>
      <c r="E3720" s="34"/>
      <c r="H3720" s="34"/>
      <c r="K3720" s="36">
        <f>SUM(K3718:K3719)</f>
        <v>360.18751000000003</v>
      </c>
    </row>
    <row r="3722" spans="1:27" ht="45" customHeight="1" x14ac:dyDescent="0.25">
      <c r="A3722" s="27" t="s">
        <v>1837</v>
      </c>
      <c r="B3722" s="27" t="s">
        <v>531</v>
      </c>
      <c r="C3722" s="28" t="s">
        <v>46</v>
      </c>
      <c r="D3722" s="7" t="s">
        <v>532</v>
      </c>
      <c r="E3722" s="6"/>
      <c r="F3722" s="6"/>
      <c r="G3722" s="28"/>
      <c r="H3722" s="29" t="s">
        <v>740</v>
      </c>
      <c r="I3722" s="5">
        <v>1</v>
      </c>
      <c r="J3722" s="4"/>
      <c r="K3722" s="30">
        <f>ROUND(K3732,2)</f>
        <v>75.400000000000006</v>
      </c>
      <c r="L3722" s="28"/>
      <c r="M3722" s="28"/>
      <c r="N3722" s="28"/>
      <c r="O3722" s="28"/>
      <c r="P3722" s="28"/>
      <c r="Q3722" s="28"/>
      <c r="R3722" s="28"/>
      <c r="S3722" s="28"/>
      <c r="T3722" s="28"/>
      <c r="U3722" s="28"/>
      <c r="V3722" s="28"/>
      <c r="W3722" s="28"/>
      <c r="X3722" s="28"/>
      <c r="Y3722" s="28"/>
      <c r="Z3722" s="28"/>
      <c r="AA3722" s="28"/>
    </row>
    <row r="3723" spans="1:27" x14ac:dyDescent="0.25">
      <c r="B3723" s="23" t="s">
        <v>758</v>
      </c>
    </row>
    <row r="3724" spans="1:27" x14ac:dyDescent="0.25">
      <c r="B3724" t="s">
        <v>815</v>
      </c>
      <c r="C3724" t="s">
        <v>712</v>
      </c>
      <c r="D3724" t="s">
        <v>816</v>
      </c>
      <c r="E3724" s="31">
        <v>0.25</v>
      </c>
      <c r="F3724" t="s">
        <v>761</v>
      </c>
      <c r="G3724" t="s">
        <v>749</v>
      </c>
      <c r="H3724" s="32">
        <v>27.71</v>
      </c>
      <c r="I3724" t="s">
        <v>750</v>
      </c>
      <c r="J3724" s="33">
        <f>ROUND(E3724/I3722* H3724,5)</f>
        <v>6.9275000000000002</v>
      </c>
      <c r="K3724" s="34"/>
    </row>
    <row r="3725" spans="1:27" x14ac:dyDescent="0.25">
      <c r="B3725" t="s">
        <v>817</v>
      </c>
      <c r="C3725" t="s">
        <v>712</v>
      </c>
      <c r="D3725" t="s">
        <v>818</v>
      </c>
      <c r="E3725" s="31">
        <v>0.25</v>
      </c>
      <c r="F3725" t="s">
        <v>761</v>
      </c>
      <c r="G3725" t="s">
        <v>749</v>
      </c>
      <c r="H3725" s="32">
        <v>32.25</v>
      </c>
      <c r="I3725" t="s">
        <v>750</v>
      </c>
      <c r="J3725" s="33">
        <f>ROUND(E3725/I3722* H3725,5)</f>
        <v>8.0625</v>
      </c>
      <c r="K3725" s="34"/>
    </row>
    <row r="3726" spans="1:27" x14ac:dyDescent="0.25">
      <c r="D3726" s="35" t="s">
        <v>764</v>
      </c>
      <c r="E3726" s="34"/>
      <c r="H3726" s="34"/>
      <c r="K3726" s="32">
        <f>SUM(J3724:J3725)</f>
        <v>14.99</v>
      </c>
    </row>
    <row r="3727" spans="1:27" x14ac:dyDescent="0.25">
      <c r="B3727" s="23" t="s">
        <v>765</v>
      </c>
      <c r="E3727" s="34"/>
      <c r="H3727" s="34"/>
      <c r="K3727" s="34"/>
    </row>
    <row r="3728" spans="1:27" x14ac:dyDescent="0.25">
      <c r="B3728" t="s">
        <v>1838</v>
      </c>
      <c r="C3728" t="s">
        <v>46</v>
      </c>
      <c r="D3728" t="s">
        <v>532</v>
      </c>
      <c r="E3728" s="31">
        <v>1</v>
      </c>
      <c r="G3728" t="s">
        <v>749</v>
      </c>
      <c r="H3728" s="32">
        <v>47.84</v>
      </c>
      <c r="I3728" t="s">
        <v>750</v>
      </c>
      <c r="J3728" s="33">
        <f>ROUND(E3728* H3728,5)</f>
        <v>47.84</v>
      </c>
      <c r="K3728" s="34"/>
    </row>
    <row r="3729" spans="1:27" x14ac:dyDescent="0.25">
      <c r="D3729" s="35" t="s">
        <v>768</v>
      </c>
      <c r="E3729" s="34"/>
      <c r="H3729" s="34"/>
      <c r="K3729" s="32">
        <f>SUM(J3728:J3728)</f>
        <v>47.84</v>
      </c>
    </row>
    <row r="3730" spans="1:27" x14ac:dyDescent="0.25">
      <c r="D3730" s="35" t="s">
        <v>752</v>
      </c>
      <c r="E3730" s="34"/>
      <c r="H3730" s="34"/>
      <c r="K3730" s="36">
        <f>SUM(J3723:J3729)</f>
        <v>62.830000000000005</v>
      </c>
    </row>
    <row r="3731" spans="1:27" x14ac:dyDescent="0.25">
      <c r="D3731" s="35" t="s">
        <v>753</v>
      </c>
      <c r="E3731" s="34"/>
      <c r="H3731" s="34">
        <v>20</v>
      </c>
      <c r="I3731" t="s">
        <v>754</v>
      </c>
      <c r="K3731" s="32">
        <f>ROUND(H3731/100*K3730,5)</f>
        <v>12.566000000000001</v>
      </c>
    </row>
    <row r="3732" spans="1:27" x14ac:dyDescent="0.25">
      <c r="D3732" s="35" t="s">
        <v>755</v>
      </c>
      <c r="E3732" s="34"/>
      <c r="H3732" s="34"/>
      <c r="K3732" s="36">
        <f>SUM(K3730:K3731)</f>
        <v>75.396000000000001</v>
      </c>
    </row>
    <row r="3734" spans="1:27" ht="45" customHeight="1" x14ac:dyDescent="0.25">
      <c r="A3734" s="27" t="s">
        <v>1839</v>
      </c>
      <c r="B3734" s="27" t="s">
        <v>543</v>
      </c>
      <c r="C3734" s="28" t="s">
        <v>46</v>
      </c>
      <c r="D3734" s="7" t="s">
        <v>544</v>
      </c>
      <c r="E3734" s="6"/>
      <c r="F3734" s="6"/>
      <c r="G3734" s="28"/>
      <c r="H3734" s="29" t="s">
        <v>740</v>
      </c>
      <c r="I3734" s="5">
        <v>1</v>
      </c>
      <c r="J3734" s="4"/>
      <c r="K3734" s="30">
        <v>948</v>
      </c>
      <c r="L3734" s="28"/>
      <c r="M3734" s="28"/>
      <c r="N3734" s="28"/>
      <c r="O3734" s="28"/>
      <c r="P3734" s="28"/>
      <c r="Q3734" s="28"/>
      <c r="R3734" s="28"/>
      <c r="S3734" s="28"/>
      <c r="T3734" s="28"/>
      <c r="U3734" s="28"/>
      <c r="V3734" s="28"/>
      <c r="W3734" s="28"/>
      <c r="X3734" s="28"/>
      <c r="Y3734" s="28"/>
      <c r="Z3734" s="28"/>
      <c r="AA3734" s="28"/>
    </row>
    <row r="3735" spans="1:27" ht="45" customHeight="1" x14ac:dyDescent="0.25">
      <c r="A3735" s="27" t="s">
        <v>1840</v>
      </c>
      <c r="B3735" s="27" t="s">
        <v>519</v>
      </c>
      <c r="C3735" s="28" t="s">
        <v>46</v>
      </c>
      <c r="D3735" s="7" t="s">
        <v>520</v>
      </c>
      <c r="E3735" s="6"/>
      <c r="F3735" s="6"/>
      <c r="G3735" s="28"/>
      <c r="H3735" s="29" t="s">
        <v>740</v>
      </c>
      <c r="I3735" s="5">
        <v>1</v>
      </c>
      <c r="J3735" s="4"/>
      <c r="K3735" s="30">
        <f>ROUND(K3748,2)</f>
        <v>562.37</v>
      </c>
      <c r="L3735" s="28"/>
      <c r="M3735" s="28"/>
      <c r="N3735" s="28"/>
      <c r="O3735" s="28"/>
      <c r="P3735" s="28"/>
      <c r="Q3735" s="28"/>
      <c r="R3735" s="28"/>
      <c r="S3735" s="28"/>
      <c r="T3735" s="28"/>
      <c r="U3735" s="28"/>
      <c r="V3735" s="28"/>
      <c r="W3735" s="28"/>
      <c r="X3735" s="28"/>
      <c r="Y3735" s="28"/>
      <c r="Z3735" s="28"/>
      <c r="AA3735" s="28"/>
    </row>
    <row r="3736" spans="1:27" x14ac:dyDescent="0.25">
      <c r="B3736" s="23" t="s">
        <v>758</v>
      </c>
    </row>
    <row r="3737" spans="1:27" x14ac:dyDescent="0.25">
      <c r="B3737" t="s">
        <v>817</v>
      </c>
      <c r="C3737" t="s">
        <v>712</v>
      </c>
      <c r="D3737" t="s">
        <v>818</v>
      </c>
      <c r="E3737" s="31">
        <v>1.5</v>
      </c>
      <c r="F3737" t="s">
        <v>761</v>
      </c>
      <c r="G3737" t="s">
        <v>749</v>
      </c>
      <c r="H3737" s="32">
        <v>32.25</v>
      </c>
      <c r="I3737" t="s">
        <v>750</v>
      </c>
      <c r="J3737" s="33">
        <f>ROUND(E3737/I3735* H3737,5)</f>
        <v>48.375</v>
      </c>
      <c r="K3737" s="34"/>
    </row>
    <row r="3738" spans="1:27" x14ac:dyDescent="0.25">
      <c r="B3738" t="s">
        <v>815</v>
      </c>
      <c r="C3738" t="s">
        <v>712</v>
      </c>
      <c r="D3738" t="s">
        <v>816</v>
      </c>
      <c r="E3738" s="31">
        <v>1.5</v>
      </c>
      <c r="F3738" t="s">
        <v>761</v>
      </c>
      <c r="G3738" t="s">
        <v>749</v>
      </c>
      <c r="H3738" s="32">
        <v>27.71</v>
      </c>
      <c r="I3738" t="s">
        <v>750</v>
      </c>
      <c r="J3738" s="33">
        <f>ROUND(E3738/I3735* H3738,5)</f>
        <v>41.564999999999998</v>
      </c>
      <c r="K3738" s="34"/>
    </row>
    <row r="3739" spans="1:27" x14ac:dyDescent="0.25">
      <c r="D3739" s="35" t="s">
        <v>764</v>
      </c>
      <c r="E3739" s="34"/>
      <c r="H3739" s="34"/>
      <c r="K3739" s="32">
        <f>SUM(J3737:J3738)</f>
        <v>89.94</v>
      </c>
    </row>
    <row r="3740" spans="1:27" x14ac:dyDescent="0.25">
      <c r="B3740" s="23" t="s">
        <v>765</v>
      </c>
      <c r="E3740" s="34"/>
      <c r="H3740" s="34"/>
      <c r="K3740" s="34"/>
    </row>
    <row r="3741" spans="1:27" x14ac:dyDescent="0.25">
      <c r="B3741" t="s">
        <v>1841</v>
      </c>
      <c r="C3741" t="s">
        <v>46</v>
      </c>
      <c r="D3741" t="s">
        <v>1842</v>
      </c>
      <c r="E3741" s="31">
        <v>1</v>
      </c>
      <c r="G3741" t="s">
        <v>749</v>
      </c>
      <c r="H3741" s="32">
        <v>376.69</v>
      </c>
      <c r="I3741" t="s">
        <v>750</v>
      </c>
      <c r="J3741" s="33">
        <f>ROUND(E3741* H3741,5)</f>
        <v>376.69</v>
      </c>
      <c r="K3741" s="34"/>
    </row>
    <row r="3742" spans="1:27" x14ac:dyDescent="0.25">
      <c r="B3742" t="s">
        <v>1843</v>
      </c>
      <c r="C3742" t="s">
        <v>46</v>
      </c>
      <c r="D3742" t="s">
        <v>1844</v>
      </c>
      <c r="E3742" s="31">
        <v>1</v>
      </c>
      <c r="G3742" t="s">
        <v>749</v>
      </c>
      <c r="H3742" s="32">
        <v>0.66</v>
      </c>
      <c r="I3742" t="s">
        <v>750</v>
      </c>
      <c r="J3742" s="33">
        <f>ROUND(E3742* H3742,5)</f>
        <v>0.66</v>
      </c>
      <c r="K3742" s="34"/>
    </row>
    <row r="3743" spans="1:27" x14ac:dyDescent="0.25">
      <c r="D3743" s="35" t="s">
        <v>768</v>
      </c>
      <c r="E3743" s="34"/>
      <c r="H3743" s="34"/>
      <c r="K3743" s="32">
        <f>SUM(J3741:J3742)</f>
        <v>377.35</v>
      </c>
    </row>
    <row r="3744" spans="1:27" x14ac:dyDescent="0.25">
      <c r="E3744" s="34"/>
      <c r="H3744" s="34"/>
      <c r="K3744" s="34"/>
    </row>
    <row r="3745" spans="1:27" x14ac:dyDescent="0.25">
      <c r="D3745" s="35" t="s">
        <v>770</v>
      </c>
      <c r="E3745" s="34"/>
      <c r="H3745" s="34">
        <v>1.5</v>
      </c>
      <c r="I3745" t="s">
        <v>754</v>
      </c>
      <c r="J3745">
        <f>ROUND(H3745/100*K3739,5)</f>
        <v>1.3491</v>
      </c>
      <c r="K3745" s="34"/>
    </row>
    <row r="3746" spans="1:27" x14ac:dyDescent="0.25">
      <c r="D3746" s="35" t="s">
        <v>752</v>
      </c>
      <c r="E3746" s="34"/>
      <c r="H3746" s="34"/>
      <c r="K3746" s="36">
        <f>SUM(J3736:J3745)</f>
        <v>468.63910000000004</v>
      </c>
    </row>
    <row r="3747" spans="1:27" x14ac:dyDescent="0.25">
      <c r="D3747" s="35" t="s">
        <v>753</v>
      </c>
      <c r="E3747" s="34"/>
      <c r="H3747" s="34">
        <v>20</v>
      </c>
      <c r="I3747" t="s">
        <v>754</v>
      </c>
      <c r="K3747" s="32">
        <f>ROUND(H3747/100*K3746,5)</f>
        <v>93.727819999999994</v>
      </c>
    </row>
    <row r="3748" spans="1:27" x14ac:dyDescent="0.25">
      <c r="D3748" s="35" t="s">
        <v>755</v>
      </c>
      <c r="E3748" s="34"/>
      <c r="H3748" s="34"/>
      <c r="K3748" s="36">
        <f>SUM(K3746:K3747)</f>
        <v>562.36692000000005</v>
      </c>
    </row>
    <row r="3750" spans="1:27" ht="45" customHeight="1" x14ac:dyDescent="0.25">
      <c r="A3750" s="27" t="s">
        <v>1845</v>
      </c>
      <c r="B3750" s="27" t="s">
        <v>503</v>
      </c>
      <c r="C3750" s="28" t="s">
        <v>46</v>
      </c>
      <c r="D3750" s="7" t="s">
        <v>504</v>
      </c>
      <c r="E3750" s="6"/>
      <c r="F3750" s="6"/>
      <c r="G3750" s="28"/>
      <c r="H3750" s="29" t="s">
        <v>740</v>
      </c>
      <c r="I3750" s="5">
        <v>8.7439999999999998</v>
      </c>
      <c r="J3750" s="4"/>
      <c r="K3750" s="30">
        <f>ROUND(K3764,2)</f>
        <v>100.5</v>
      </c>
      <c r="L3750" s="28"/>
      <c r="M3750" s="28"/>
      <c r="N3750" s="28"/>
      <c r="O3750" s="28"/>
      <c r="P3750" s="28"/>
      <c r="Q3750" s="28"/>
      <c r="R3750" s="28"/>
      <c r="S3750" s="28"/>
      <c r="T3750" s="28"/>
      <c r="U3750" s="28"/>
      <c r="V3750" s="28"/>
      <c r="W3750" s="28"/>
      <c r="X3750" s="28"/>
      <c r="Y3750" s="28"/>
      <c r="Z3750" s="28"/>
      <c r="AA3750" s="28"/>
    </row>
    <row r="3751" spans="1:27" x14ac:dyDescent="0.25">
      <c r="B3751" s="23" t="s">
        <v>758</v>
      </c>
    </row>
    <row r="3752" spans="1:27" x14ac:dyDescent="0.25">
      <c r="B3752" t="s">
        <v>817</v>
      </c>
      <c r="C3752" t="s">
        <v>712</v>
      </c>
      <c r="D3752" t="s">
        <v>818</v>
      </c>
      <c r="E3752" s="31">
        <v>0.4</v>
      </c>
      <c r="F3752" t="s">
        <v>761</v>
      </c>
      <c r="G3752" t="s">
        <v>749</v>
      </c>
      <c r="H3752" s="32">
        <v>32.25</v>
      </c>
      <c r="I3752" t="s">
        <v>750</v>
      </c>
      <c r="J3752" s="33">
        <f>ROUND(E3752/I3750* H3752,5)</f>
        <v>1.4753000000000001</v>
      </c>
      <c r="K3752" s="34"/>
    </row>
    <row r="3753" spans="1:27" x14ac:dyDescent="0.25">
      <c r="B3753" t="s">
        <v>815</v>
      </c>
      <c r="C3753" t="s">
        <v>712</v>
      </c>
      <c r="D3753" t="s">
        <v>816</v>
      </c>
      <c r="E3753" s="31">
        <v>0.4</v>
      </c>
      <c r="F3753" t="s">
        <v>761</v>
      </c>
      <c r="G3753" t="s">
        <v>749</v>
      </c>
      <c r="H3753" s="32">
        <v>27.71</v>
      </c>
      <c r="I3753" t="s">
        <v>750</v>
      </c>
      <c r="J3753" s="33">
        <f>ROUND(E3753/I3750* H3753,5)</f>
        <v>1.2676099999999999</v>
      </c>
      <c r="K3753" s="34"/>
    </row>
    <row r="3754" spans="1:27" x14ac:dyDescent="0.25">
      <c r="D3754" s="35" t="s">
        <v>764</v>
      </c>
      <c r="E3754" s="34"/>
      <c r="H3754" s="34"/>
      <c r="K3754" s="32">
        <f>SUM(J3752:J3753)</f>
        <v>2.7429100000000002</v>
      </c>
    </row>
    <row r="3755" spans="1:27" x14ac:dyDescent="0.25">
      <c r="B3755" s="23" t="s">
        <v>765</v>
      </c>
      <c r="E3755" s="34"/>
      <c r="H3755" s="34"/>
      <c r="K3755" s="34"/>
    </row>
    <row r="3756" spans="1:27" x14ac:dyDescent="0.25">
      <c r="B3756" t="s">
        <v>1846</v>
      </c>
      <c r="C3756" t="s">
        <v>46</v>
      </c>
      <c r="D3756" t="s">
        <v>1847</v>
      </c>
      <c r="E3756" s="31">
        <v>1</v>
      </c>
      <c r="G3756" t="s">
        <v>749</v>
      </c>
      <c r="H3756" s="32">
        <v>42.26</v>
      </c>
      <c r="I3756" t="s">
        <v>750</v>
      </c>
      <c r="J3756" s="33">
        <f>ROUND(E3756* H3756,5)</f>
        <v>42.26</v>
      </c>
      <c r="K3756" s="34"/>
    </row>
    <row r="3757" spans="1:27" x14ac:dyDescent="0.25">
      <c r="B3757" t="s">
        <v>1848</v>
      </c>
      <c r="C3757" t="s">
        <v>46</v>
      </c>
      <c r="D3757" t="s">
        <v>1849</v>
      </c>
      <c r="E3757" s="31">
        <v>1</v>
      </c>
      <c r="G3757" t="s">
        <v>749</v>
      </c>
      <c r="H3757" s="32">
        <v>38.369999999999997</v>
      </c>
      <c r="I3757" t="s">
        <v>750</v>
      </c>
      <c r="J3757" s="33">
        <f>ROUND(E3757* H3757,5)</f>
        <v>38.369999999999997</v>
      </c>
      <c r="K3757" s="34"/>
    </row>
    <row r="3758" spans="1:27" x14ac:dyDescent="0.25">
      <c r="B3758" t="s">
        <v>1850</v>
      </c>
      <c r="C3758" t="s">
        <v>46</v>
      </c>
      <c r="D3758" t="s">
        <v>1851</v>
      </c>
      <c r="E3758" s="31">
        <v>1</v>
      </c>
      <c r="G3758" t="s">
        <v>749</v>
      </c>
      <c r="H3758" s="32">
        <v>0.34</v>
      </c>
      <c r="I3758" t="s">
        <v>750</v>
      </c>
      <c r="J3758" s="33">
        <f>ROUND(E3758* H3758,5)</f>
        <v>0.34</v>
      </c>
      <c r="K3758" s="34"/>
    </row>
    <row r="3759" spans="1:27" x14ac:dyDescent="0.25">
      <c r="D3759" s="35" t="s">
        <v>768</v>
      </c>
      <c r="E3759" s="34"/>
      <c r="H3759" s="34"/>
      <c r="K3759" s="32">
        <f>SUM(J3756:J3758)</f>
        <v>80.97</v>
      </c>
    </row>
    <row r="3760" spans="1:27" x14ac:dyDescent="0.25">
      <c r="E3760" s="34"/>
      <c r="H3760" s="34"/>
      <c r="K3760" s="34"/>
    </row>
    <row r="3761" spans="1:27" x14ac:dyDescent="0.25">
      <c r="D3761" s="35" t="s">
        <v>770</v>
      </c>
      <c r="E3761" s="34"/>
      <c r="H3761" s="34">
        <v>1.5</v>
      </c>
      <c r="I3761" t="s">
        <v>754</v>
      </c>
      <c r="J3761">
        <f>ROUND(H3761/100*K3754,5)</f>
        <v>4.1140000000000003E-2</v>
      </c>
      <c r="K3761" s="34"/>
    </row>
    <row r="3762" spans="1:27" x14ac:dyDescent="0.25">
      <c r="D3762" s="35" t="s">
        <v>752</v>
      </c>
      <c r="E3762" s="34"/>
      <c r="H3762" s="34"/>
      <c r="K3762" s="36">
        <f>SUM(J3751:J3761)</f>
        <v>83.754049999999992</v>
      </c>
    </row>
    <row r="3763" spans="1:27" x14ac:dyDescent="0.25">
      <c r="D3763" s="35" t="s">
        <v>753</v>
      </c>
      <c r="E3763" s="34"/>
      <c r="H3763" s="34">
        <v>20</v>
      </c>
      <c r="I3763" t="s">
        <v>754</v>
      </c>
      <c r="K3763" s="32">
        <f>ROUND(H3763/100*K3762,5)</f>
        <v>16.750810000000001</v>
      </c>
    </row>
    <row r="3764" spans="1:27" x14ac:dyDescent="0.25">
      <c r="D3764" s="35" t="s">
        <v>755</v>
      </c>
      <c r="E3764" s="34"/>
      <c r="H3764" s="34"/>
      <c r="K3764" s="36">
        <f>SUM(K3762:K3763)</f>
        <v>100.50485999999999</v>
      </c>
    </row>
    <row r="3766" spans="1:27" ht="45" customHeight="1" x14ac:dyDescent="0.25">
      <c r="A3766" s="27" t="s">
        <v>1852</v>
      </c>
      <c r="B3766" s="27" t="s">
        <v>505</v>
      </c>
      <c r="C3766" s="28" t="s">
        <v>46</v>
      </c>
      <c r="D3766" s="7" t="s">
        <v>506</v>
      </c>
      <c r="E3766" s="6"/>
      <c r="F3766" s="6"/>
      <c r="G3766" s="28"/>
      <c r="H3766" s="29" t="s">
        <v>740</v>
      </c>
      <c r="I3766" s="5">
        <v>1.5649999999999999</v>
      </c>
      <c r="J3766" s="4"/>
      <c r="K3766" s="30">
        <f>ROUND(K3780,2)</f>
        <v>131.13999999999999</v>
      </c>
      <c r="L3766" s="28"/>
      <c r="M3766" s="28"/>
      <c r="N3766" s="28"/>
      <c r="O3766" s="28"/>
      <c r="P3766" s="28"/>
      <c r="Q3766" s="28"/>
      <c r="R3766" s="28"/>
      <c r="S3766" s="28"/>
      <c r="T3766" s="28"/>
      <c r="U3766" s="28"/>
      <c r="V3766" s="28"/>
      <c r="W3766" s="28"/>
      <c r="X3766" s="28"/>
      <c r="Y3766" s="28"/>
      <c r="Z3766" s="28"/>
      <c r="AA3766" s="28"/>
    </row>
    <row r="3767" spans="1:27" x14ac:dyDescent="0.25">
      <c r="B3767" s="23" t="s">
        <v>758</v>
      </c>
    </row>
    <row r="3768" spans="1:27" x14ac:dyDescent="0.25">
      <c r="B3768" t="s">
        <v>817</v>
      </c>
      <c r="C3768" t="s">
        <v>712</v>
      </c>
      <c r="D3768" t="s">
        <v>818</v>
      </c>
      <c r="E3768" s="31">
        <v>0.4</v>
      </c>
      <c r="F3768" t="s">
        <v>761</v>
      </c>
      <c r="G3768" t="s">
        <v>749</v>
      </c>
      <c r="H3768" s="32">
        <v>32.25</v>
      </c>
      <c r="I3768" t="s">
        <v>750</v>
      </c>
      <c r="J3768" s="33">
        <f>ROUND(E3768/I3766* H3768,5)</f>
        <v>8.2428100000000004</v>
      </c>
      <c r="K3768" s="34"/>
    </row>
    <row r="3769" spans="1:27" x14ac:dyDescent="0.25">
      <c r="B3769" t="s">
        <v>815</v>
      </c>
      <c r="C3769" t="s">
        <v>712</v>
      </c>
      <c r="D3769" t="s">
        <v>816</v>
      </c>
      <c r="E3769" s="31">
        <v>0.4</v>
      </c>
      <c r="F3769" t="s">
        <v>761</v>
      </c>
      <c r="G3769" t="s">
        <v>749</v>
      </c>
      <c r="H3769" s="32">
        <v>27.71</v>
      </c>
      <c r="I3769" t="s">
        <v>750</v>
      </c>
      <c r="J3769" s="33">
        <f>ROUND(E3769/I3766* H3769,5)</f>
        <v>7.0824299999999996</v>
      </c>
      <c r="K3769" s="34"/>
    </row>
    <row r="3770" spans="1:27" x14ac:dyDescent="0.25">
      <c r="D3770" s="35" t="s">
        <v>764</v>
      </c>
      <c r="E3770" s="34"/>
      <c r="H3770" s="34"/>
      <c r="K3770" s="32">
        <f>SUM(J3768:J3769)</f>
        <v>15.325240000000001</v>
      </c>
    </row>
    <row r="3771" spans="1:27" x14ac:dyDescent="0.25">
      <c r="B3771" s="23" t="s">
        <v>765</v>
      </c>
      <c r="E3771" s="34"/>
      <c r="H3771" s="34"/>
      <c r="K3771" s="34"/>
    </row>
    <row r="3772" spans="1:27" x14ac:dyDescent="0.25">
      <c r="B3772" t="s">
        <v>1853</v>
      </c>
      <c r="C3772" t="s">
        <v>46</v>
      </c>
      <c r="D3772" t="s">
        <v>1854</v>
      </c>
      <c r="E3772" s="31">
        <v>1</v>
      </c>
      <c r="G3772" t="s">
        <v>749</v>
      </c>
      <c r="H3772" s="32">
        <v>55.02</v>
      </c>
      <c r="I3772" t="s">
        <v>750</v>
      </c>
      <c r="J3772" s="33">
        <f>ROUND(E3772* H3772,5)</f>
        <v>55.02</v>
      </c>
      <c r="K3772" s="34"/>
    </row>
    <row r="3773" spans="1:27" x14ac:dyDescent="0.25">
      <c r="B3773" t="s">
        <v>1850</v>
      </c>
      <c r="C3773" t="s">
        <v>46</v>
      </c>
      <c r="D3773" t="s">
        <v>1851</v>
      </c>
      <c r="E3773" s="31">
        <v>1</v>
      </c>
      <c r="G3773" t="s">
        <v>749</v>
      </c>
      <c r="H3773" s="32">
        <v>0.34</v>
      </c>
      <c r="I3773" t="s">
        <v>750</v>
      </c>
      <c r="J3773" s="33">
        <f>ROUND(E3773* H3773,5)</f>
        <v>0.34</v>
      </c>
      <c r="K3773" s="34"/>
    </row>
    <row r="3774" spans="1:27" x14ac:dyDescent="0.25">
      <c r="B3774" t="s">
        <v>1848</v>
      </c>
      <c r="C3774" t="s">
        <v>46</v>
      </c>
      <c r="D3774" t="s">
        <v>1849</v>
      </c>
      <c r="E3774" s="31">
        <v>1</v>
      </c>
      <c r="G3774" t="s">
        <v>749</v>
      </c>
      <c r="H3774" s="32">
        <v>38.369999999999997</v>
      </c>
      <c r="I3774" t="s">
        <v>750</v>
      </c>
      <c r="J3774" s="33">
        <f>ROUND(E3774* H3774,5)</f>
        <v>38.369999999999997</v>
      </c>
      <c r="K3774" s="34"/>
    </row>
    <row r="3775" spans="1:27" x14ac:dyDescent="0.25">
      <c r="D3775" s="35" t="s">
        <v>768</v>
      </c>
      <c r="E3775" s="34"/>
      <c r="H3775" s="34"/>
      <c r="K3775" s="32">
        <f>SUM(J3772:J3774)</f>
        <v>93.73</v>
      </c>
    </row>
    <row r="3776" spans="1:27" x14ac:dyDescent="0.25">
      <c r="E3776" s="34"/>
      <c r="H3776" s="34"/>
      <c r="K3776" s="34"/>
    </row>
    <row r="3777" spans="1:27" x14ac:dyDescent="0.25">
      <c r="D3777" s="35" t="s">
        <v>770</v>
      </c>
      <c r="E3777" s="34"/>
      <c r="H3777" s="34">
        <v>1.5</v>
      </c>
      <c r="I3777" t="s">
        <v>754</v>
      </c>
      <c r="J3777">
        <f>ROUND(H3777/100*K3770,5)</f>
        <v>0.22988</v>
      </c>
      <c r="K3777" s="34"/>
    </row>
    <row r="3778" spans="1:27" x14ac:dyDescent="0.25">
      <c r="D3778" s="35" t="s">
        <v>752</v>
      </c>
      <c r="E3778" s="34"/>
      <c r="H3778" s="34"/>
      <c r="K3778" s="36">
        <f>SUM(J3767:J3777)</f>
        <v>109.28511999999999</v>
      </c>
    </row>
    <row r="3779" spans="1:27" x14ac:dyDescent="0.25">
      <c r="D3779" s="35" t="s">
        <v>753</v>
      </c>
      <c r="E3779" s="34"/>
      <c r="H3779" s="34">
        <v>20</v>
      </c>
      <c r="I3779" t="s">
        <v>754</v>
      </c>
      <c r="K3779" s="32">
        <f>ROUND(H3779/100*K3778,5)</f>
        <v>21.857019999999999</v>
      </c>
    </row>
    <row r="3780" spans="1:27" x14ac:dyDescent="0.25">
      <c r="D3780" s="35" t="s">
        <v>755</v>
      </c>
      <c r="E3780" s="34"/>
      <c r="H3780" s="34"/>
      <c r="K3780" s="36">
        <f>SUM(K3778:K3779)</f>
        <v>131.14213999999998</v>
      </c>
    </row>
    <row r="3782" spans="1:27" ht="45" customHeight="1" x14ac:dyDescent="0.25">
      <c r="A3782" s="27" t="s">
        <v>1855</v>
      </c>
      <c r="B3782" s="27" t="s">
        <v>541</v>
      </c>
      <c r="C3782" s="28" t="s">
        <v>46</v>
      </c>
      <c r="D3782" s="7" t="s">
        <v>542</v>
      </c>
      <c r="E3782" s="6"/>
      <c r="F3782" s="6"/>
      <c r="G3782" s="28"/>
      <c r="H3782" s="29" t="s">
        <v>740</v>
      </c>
      <c r="I3782" s="5">
        <v>1</v>
      </c>
      <c r="J3782" s="4"/>
      <c r="K3782" s="30">
        <v>744</v>
      </c>
      <c r="L3782" s="28"/>
      <c r="M3782" s="28"/>
      <c r="N3782" s="28"/>
      <c r="O3782" s="28"/>
      <c r="P3782" s="28"/>
      <c r="Q3782" s="28"/>
      <c r="R3782" s="28"/>
      <c r="S3782" s="28"/>
      <c r="T3782" s="28"/>
      <c r="U3782" s="28"/>
      <c r="V3782" s="28"/>
      <c r="W3782" s="28"/>
      <c r="X3782" s="28"/>
      <c r="Y3782" s="28"/>
      <c r="Z3782" s="28"/>
      <c r="AA3782" s="28"/>
    </row>
    <row r="3783" spans="1:27" ht="45" customHeight="1" x14ac:dyDescent="0.25">
      <c r="A3783" s="27" t="s">
        <v>1856</v>
      </c>
      <c r="B3783" s="27" t="s">
        <v>557</v>
      </c>
      <c r="C3783" s="28" t="s">
        <v>46</v>
      </c>
      <c r="D3783" s="7" t="s">
        <v>558</v>
      </c>
      <c r="E3783" s="6"/>
      <c r="F3783" s="6"/>
      <c r="G3783" s="28"/>
      <c r="H3783" s="29" t="s">
        <v>740</v>
      </c>
      <c r="I3783" s="5">
        <v>1</v>
      </c>
      <c r="J3783" s="4"/>
      <c r="K3783" s="30">
        <f>ROUND(K3789,2)</f>
        <v>8769.2000000000007</v>
      </c>
      <c r="L3783" s="28"/>
      <c r="M3783" s="28"/>
      <c r="N3783" s="28"/>
      <c r="O3783" s="28"/>
      <c r="P3783" s="28"/>
      <c r="Q3783" s="28"/>
      <c r="R3783" s="28"/>
      <c r="S3783" s="28"/>
      <c r="T3783" s="28"/>
      <c r="U3783" s="28"/>
      <c r="V3783" s="28"/>
      <c r="W3783" s="28"/>
      <c r="X3783" s="28"/>
      <c r="Y3783" s="28"/>
      <c r="Z3783" s="28"/>
      <c r="AA3783" s="28"/>
    </row>
    <row r="3784" spans="1:27" x14ac:dyDescent="0.25">
      <c r="B3784" s="23" t="s">
        <v>747</v>
      </c>
    </row>
    <row r="3785" spans="1:27" ht="255" x14ac:dyDescent="0.25">
      <c r="B3785" t="s">
        <v>1857</v>
      </c>
      <c r="C3785" t="s">
        <v>46</v>
      </c>
      <c r="D3785" s="37" t="s">
        <v>558</v>
      </c>
      <c r="E3785" s="31">
        <v>1</v>
      </c>
      <c r="G3785" t="s">
        <v>749</v>
      </c>
      <c r="H3785" s="32">
        <v>7307.67</v>
      </c>
      <c r="I3785" t="s">
        <v>750</v>
      </c>
      <c r="J3785" s="33">
        <f>ROUND(E3785* H3785,5)</f>
        <v>7307.67</v>
      </c>
      <c r="K3785" s="34"/>
    </row>
    <row r="3786" spans="1:27" x14ac:dyDescent="0.25">
      <c r="D3786" s="35" t="s">
        <v>751</v>
      </c>
      <c r="E3786" s="34"/>
      <c r="H3786" s="34"/>
      <c r="K3786" s="32">
        <f>SUM(J3785:J3785)</f>
        <v>7307.67</v>
      </c>
    </row>
    <row r="3787" spans="1:27" x14ac:dyDescent="0.25">
      <c r="D3787" s="35" t="s">
        <v>752</v>
      </c>
      <c r="E3787" s="34"/>
      <c r="H3787" s="34"/>
      <c r="K3787" s="36">
        <f>SUM(J3784:J3786)</f>
        <v>7307.67</v>
      </c>
    </row>
    <row r="3788" spans="1:27" x14ac:dyDescent="0.25">
      <c r="D3788" s="35" t="s">
        <v>753</v>
      </c>
      <c r="E3788" s="34"/>
      <c r="H3788" s="34">
        <v>20</v>
      </c>
      <c r="I3788" t="s">
        <v>754</v>
      </c>
      <c r="K3788" s="32">
        <f>ROUND(H3788/100*K3787,5)</f>
        <v>1461.5340000000001</v>
      </c>
    </row>
    <row r="3789" spans="1:27" x14ac:dyDescent="0.25">
      <c r="D3789" s="35" t="s">
        <v>755</v>
      </c>
      <c r="E3789" s="34"/>
      <c r="H3789" s="34"/>
      <c r="K3789" s="36">
        <f>SUM(K3787:K3788)</f>
        <v>8769.2039999999997</v>
      </c>
    </row>
    <row r="3791" spans="1:27" ht="45" customHeight="1" x14ac:dyDescent="0.25">
      <c r="A3791" s="27" t="s">
        <v>1858</v>
      </c>
      <c r="B3791" s="27" t="s">
        <v>561</v>
      </c>
      <c r="C3791" s="28" t="s">
        <v>46</v>
      </c>
      <c r="D3791" s="7" t="s">
        <v>562</v>
      </c>
      <c r="E3791" s="6"/>
      <c r="F3791" s="6"/>
      <c r="G3791" s="28"/>
      <c r="H3791" s="29" t="s">
        <v>740</v>
      </c>
      <c r="I3791" s="5">
        <v>1</v>
      </c>
      <c r="J3791" s="4"/>
      <c r="K3791" s="30">
        <f>ROUND(K3797,2)</f>
        <v>3157.2</v>
      </c>
      <c r="L3791" s="28"/>
      <c r="M3791" s="28"/>
      <c r="N3791" s="28"/>
      <c r="O3791" s="28"/>
      <c r="P3791" s="28"/>
      <c r="Q3791" s="28"/>
      <c r="R3791" s="28"/>
      <c r="S3791" s="28"/>
      <c r="T3791" s="28"/>
      <c r="U3791" s="28"/>
      <c r="V3791" s="28"/>
      <c r="W3791" s="28"/>
      <c r="X3791" s="28"/>
      <c r="Y3791" s="28"/>
      <c r="Z3791" s="28"/>
      <c r="AA3791" s="28"/>
    </row>
    <row r="3792" spans="1:27" x14ac:dyDescent="0.25">
      <c r="B3792" s="23" t="s">
        <v>747</v>
      </c>
    </row>
    <row r="3793" spans="1:27" ht="405" x14ac:dyDescent="0.25">
      <c r="B3793" t="s">
        <v>1859</v>
      </c>
      <c r="C3793" t="s">
        <v>46</v>
      </c>
      <c r="D3793" s="37" t="s">
        <v>562</v>
      </c>
      <c r="E3793" s="31">
        <v>1</v>
      </c>
      <c r="G3793" t="s">
        <v>749</v>
      </c>
      <c r="H3793" s="32">
        <v>2631</v>
      </c>
      <c r="I3793" t="s">
        <v>750</v>
      </c>
      <c r="J3793" s="33">
        <f>ROUND(E3793* H3793,5)</f>
        <v>2631</v>
      </c>
      <c r="K3793" s="34"/>
    </row>
    <row r="3794" spans="1:27" x14ac:dyDescent="0.25">
      <c r="D3794" s="35" t="s">
        <v>751</v>
      </c>
      <c r="E3794" s="34"/>
      <c r="H3794" s="34"/>
      <c r="K3794" s="32">
        <f>SUM(J3793:J3793)</f>
        <v>2631</v>
      </c>
    </row>
    <row r="3795" spans="1:27" x14ac:dyDescent="0.25">
      <c r="D3795" s="35" t="s">
        <v>752</v>
      </c>
      <c r="E3795" s="34"/>
      <c r="H3795" s="34"/>
      <c r="K3795" s="36">
        <f>SUM(J3792:J3794)</f>
        <v>2631</v>
      </c>
    </row>
    <row r="3796" spans="1:27" x14ac:dyDescent="0.25">
      <c r="D3796" s="35" t="s">
        <v>753</v>
      </c>
      <c r="E3796" s="34"/>
      <c r="H3796" s="34">
        <v>20</v>
      </c>
      <c r="I3796" t="s">
        <v>754</v>
      </c>
      <c r="K3796" s="32">
        <f>ROUND(H3796/100*K3795,5)</f>
        <v>526.20000000000005</v>
      </c>
    </row>
    <row r="3797" spans="1:27" x14ac:dyDescent="0.25">
      <c r="D3797" s="35" t="s">
        <v>755</v>
      </c>
      <c r="E3797" s="34"/>
      <c r="H3797" s="34"/>
      <c r="K3797" s="36">
        <f>SUM(K3795:K3796)</f>
        <v>3157.2</v>
      </c>
    </row>
    <row r="3799" spans="1:27" ht="45" customHeight="1" x14ac:dyDescent="0.25">
      <c r="A3799" s="27" t="s">
        <v>1860</v>
      </c>
      <c r="B3799" s="27" t="s">
        <v>45</v>
      </c>
      <c r="C3799" s="28" t="s">
        <v>46</v>
      </c>
      <c r="D3799" s="7" t="s">
        <v>47</v>
      </c>
      <c r="E3799" s="6"/>
      <c r="F3799" s="6"/>
      <c r="G3799" s="28"/>
      <c r="H3799" s="29" t="s">
        <v>740</v>
      </c>
      <c r="I3799" s="5">
        <v>1</v>
      </c>
      <c r="J3799" s="4"/>
      <c r="K3799" s="30">
        <f>ROUND(K3811,2)</f>
        <v>25.32</v>
      </c>
      <c r="L3799" s="28"/>
      <c r="M3799" s="28"/>
      <c r="N3799" s="28"/>
      <c r="O3799" s="28"/>
      <c r="P3799" s="28"/>
      <c r="Q3799" s="28"/>
      <c r="R3799" s="28"/>
      <c r="S3799" s="28"/>
      <c r="T3799" s="28"/>
      <c r="U3799" s="28"/>
      <c r="V3799" s="28"/>
      <c r="W3799" s="28"/>
      <c r="X3799" s="28"/>
      <c r="Y3799" s="28"/>
      <c r="Z3799" s="28"/>
      <c r="AA3799" s="28"/>
    </row>
    <row r="3800" spans="1:27" x14ac:dyDescent="0.25">
      <c r="B3800" s="23" t="s">
        <v>758</v>
      </c>
    </row>
    <row r="3801" spans="1:27" x14ac:dyDescent="0.25">
      <c r="B3801" t="s">
        <v>815</v>
      </c>
      <c r="C3801" t="s">
        <v>712</v>
      </c>
      <c r="D3801" t="s">
        <v>816</v>
      </c>
      <c r="E3801" s="31">
        <v>0.16500000000000001</v>
      </c>
      <c r="F3801" t="s">
        <v>761</v>
      </c>
      <c r="G3801" t="s">
        <v>749</v>
      </c>
      <c r="H3801" s="32">
        <v>27.71</v>
      </c>
      <c r="I3801" t="s">
        <v>750</v>
      </c>
      <c r="J3801" s="33">
        <f>ROUND(E3801/I3799* H3801,5)</f>
        <v>4.5721499999999997</v>
      </c>
      <c r="K3801" s="34"/>
    </row>
    <row r="3802" spans="1:27" x14ac:dyDescent="0.25">
      <c r="B3802" t="s">
        <v>817</v>
      </c>
      <c r="C3802" t="s">
        <v>712</v>
      </c>
      <c r="D3802" t="s">
        <v>818</v>
      </c>
      <c r="E3802" s="31">
        <v>0.16500000000000001</v>
      </c>
      <c r="F3802" t="s">
        <v>761</v>
      </c>
      <c r="G3802" t="s">
        <v>749</v>
      </c>
      <c r="H3802" s="32">
        <v>32.25</v>
      </c>
      <c r="I3802" t="s">
        <v>750</v>
      </c>
      <c r="J3802" s="33">
        <f>ROUND(E3802/I3799* H3802,5)</f>
        <v>5.32125</v>
      </c>
      <c r="K3802" s="34"/>
    </row>
    <row r="3803" spans="1:27" x14ac:dyDescent="0.25">
      <c r="D3803" s="35" t="s">
        <v>764</v>
      </c>
      <c r="E3803" s="34"/>
      <c r="H3803" s="34"/>
      <c r="K3803" s="32">
        <f>SUM(J3801:J3802)</f>
        <v>9.8933999999999997</v>
      </c>
    </row>
    <row r="3804" spans="1:27" x14ac:dyDescent="0.25">
      <c r="B3804" s="23" t="s">
        <v>765</v>
      </c>
      <c r="E3804" s="34"/>
      <c r="H3804" s="34"/>
      <c r="K3804" s="34"/>
    </row>
    <row r="3805" spans="1:27" x14ac:dyDescent="0.25">
      <c r="B3805" t="s">
        <v>1861</v>
      </c>
      <c r="C3805" t="s">
        <v>46</v>
      </c>
      <c r="D3805" t="s">
        <v>1862</v>
      </c>
      <c r="E3805" s="31">
        <v>1</v>
      </c>
      <c r="G3805" t="s">
        <v>749</v>
      </c>
      <c r="H3805" s="32">
        <v>11.06</v>
      </c>
      <c r="I3805" t="s">
        <v>750</v>
      </c>
      <c r="J3805" s="33">
        <f>ROUND(E3805* H3805,5)</f>
        <v>11.06</v>
      </c>
      <c r="K3805" s="34"/>
    </row>
    <row r="3806" spans="1:27" x14ac:dyDescent="0.25">
      <c r="D3806" s="35" t="s">
        <v>768</v>
      </c>
      <c r="E3806" s="34"/>
      <c r="H3806" s="34"/>
      <c r="K3806" s="32">
        <f>SUM(J3805:J3805)</f>
        <v>11.06</v>
      </c>
    </row>
    <row r="3807" spans="1:27" x14ac:dyDescent="0.25">
      <c r="E3807" s="34"/>
      <c r="H3807" s="34"/>
      <c r="K3807" s="34"/>
    </row>
    <row r="3808" spans="1:27" x14ac:dyDescent="0.25">
      <c r="D3808" s="35" t="s">
        <v>770</v>
      </c>
      <c r="E3808" s="34"/>
      <c r="H3808" s="34">
        <v>1.5</v>
      </c>
      <c r="I3808" t="s">
        <v>754</v>
      </c>
      <c r="J3808">
        <f>ROUND(H3808/100*K3803,5)</f>
        <v>0.1484</v>
      </c>
      <c r="K3808" s="34"/>
    </row>
    <row r="3809" spans="1:27" x14ac:dyDescent="0.25">
      <c r="D3809" s="35" t="s">
        <v>752</v>
      </c>
      <c r="E3809" s="34"/>
      <c r="H3809" s="34"/>
      <c r="K3809" s="36">
        <f>SUM(J3800:J3808)</f>
        <v>21.101800000000001</v>
      </c>
    </row>
    <row r="3810" spans="1:27" x14ac:dyDescent="0.25">
      <c r="D3810" s="35" t="s">
        <v>753</v>
      </c>
      <c r="E3810" s="34"/>
      <c r="H3810" s="34">
        <v>20</v>
      </c>
      <c r="I3810" t="s">
        <v>754</v>
      </c>
      <c r="K3810" s="32">
        <f>ROUND(H3810/100*K3809,5)</f>
        <v>4.2203600000000003</v>
      </c>
    </row>
    <row r="3811" spans="1:27" x14ac:dyDescent="0.25">
      <c r="D3811" s="35" t="s">
        <v>755</v>
      </c>
      <c r="E3811" s="34"/>
      <c r="H3811" s="34"/>
      <c r="K3811" s="36">
        <f>SUM(K3809:K3810)</f>
        <v>25.32216</v>
      </c>
    </row>
    <row r="3813" spans="1:27" ht="45" customHeight="1" x14ac:dyDescent="0.25">
      <c r="A3813" s="27" t="s">
        <v>1863</v>
      </c>
      <c r="B3813" s="27" t="s">
        <v>48</v>
      </c>
      <c r="C3813" s="28" t="s">
        <v>46</v>
      </c>
      <c r="D3813" s="7" t="s">
        <v>49</v>
      </c>
      <c r="E3813" s="6"/>
      <c r="F3813" s="6"/>
      <c r="G3813" s="28"/>
      <c r="H3813" s="29" t="s">
        <v>740</v>
      </c>
      <c r="I3813" s="5">
        <v>1</v>
      </c>
      <c r="J3813" s="4"/>
      <c r="K3813" s="30">
        <f>ROUND(K3825,2)</f>
        <v>30.1</v>
      </c>
      <c r="L3813" s="28"/>
      <c r="M3813" s="28"/>
      <c r="N3813" s="28"/>
      <c r="O3813" s="28"/>
      <c r="P3813" s="28"/>
      <c r="Q3813" s="28"/>
      <c r="R3813" s="28"/>
      <c r="S3813" s="28"/>
      <c r="T3813" s="28"/>
      <c r="U3813" s="28"/>
      <c r="V3813" s="28"/>
      <c r="W3813" s="28"/>
      <c r="X3813" s="28"/>
      <c r="Y3813" s="28"/>
      <c r="Z3813" s="28"/>
      <c r="AA3813" s="28"/>
    </row>
    <row r="3814" spans="1:27" x14ac:dyDescent="0.25">
      <c r="B3814" s="23" t="s">
        <v>758</v>
      </c>
    </row>
    <row r="3815" spans="1:27" x14ac:dyDescent="0.25">
      <c r="B3815" t="s">
        <v>817</v>
      </c>
      <c r="C3815" t="s">
        <v>712</v>
      </c>
      <c r="D3815" t="s">
        <v>818</v>
      </c>
      <c r="E3815" s="31">
        <v>0.16500000000000001</v>
      </c>
      <c r="F3815" t="s">
        <v>761</v>
      </c>
      <c r="G3815" t="s">
        <v>749</v>
      </c>
      <c r="H3815" s="32">
        <v>32.25</v>
      </c>
      <c r="I3815" t="s">
        <v>750</v>
      </c>
      <c r="J3815" s="33">
        <f>ROUND(E3815/I3813* H3815,5)</f>
        <v>5.32125</v>
      </c>
      <c r="K3815" s="34"/>
    </row>
    <row r="3816" spans="1:27" x14ac:dyDescent="0.25">
      <c r="B3816" t="s">
        <v>815</v>
      </c>
      <c r="C3816" t="s">
        <v>712</v>
      </c>
      <c r="D3816" t="s">
        <v>816</v>
      </c>
      <c r="E3816" s="31">
        <v>0.16500000000000001</v>
      </c>
      <c r="F3816" t="s">
        <v>761</v>
      </c>
      <c r="G3816" t="s">
        <v>749</v>
      </c>
      <c r="H3816" s="32">
        <v>27.71</v>
      </c>
      <c r="I3816" t="s">
        <v>750</v>
      </c>
      <c r="J3816" s="33">
        <f>ROUND(E3816/I3813* H3816,5)</f>
        <v>4.5721499999999997</v>
      </c>
      <c r="K3816" s="34"/>
    </row>
    <row r="3817" spans="1:27" x14ac:dyDescent="0.25">
      <c r="D3817" s="35" t="s">
        <v>764</v>
      </c>
      <c r="E3817" s="34"/>
      <c r="H3817" s="34"/>
      <c r="K3817" s="32">
        <f>SUM(J3815:J3816)</f>
        <v>9.8933999999999997</v>
      </c>
    </row>
    <row r="3818" spans="1:27" x14ac:dyDescent="0.25">
      <c r="B3818" s="23" t="s">
        <v>765</v>
      </c>
      <c r="E3818" s="34"/>
      <c r="H3818" s="34"/>
      <c r="K3818" s="34"/>
    </row>
    <row r="3819" spans="1:27" x14ac:dyDescent="0.25">
      <c r="B3819" t="s">
        <v>1864</v>
      </c>
      <c r="C3819" t="s">
        <v>46</v>
      </c>
      <c r="D3819" t="s">
        <v>1865</v>
      </c>
      <c r="E3819" s="31">
        <v>1</v>
      </c>
      <c r="G3819" t="s">
        <v>749</v>
      </c>
      <c r="H3819" s="32">
        <v>15.04</v>
      </c>
      <c r="I3819" t="s">
        <v>750</v>
      </c>
      <c r="J3819" s="33">
        <f>ROUND(E3819* H3819,5)</f>
        <v>15.04</v>
      </c>
      <c r="K3819" s="34"/>
    </row>
    <row r="3820" spans="1:27" x14ac:dyDescent="0.25">
      <c r="D3820" s="35" t="s">
        <v>768</v>
      </c>
      <c r="E3820" s="34"/>
      <c r="H3820" s="34"/>
      <c r="K3820" s="32">
        <f>SUM(J3819:J3819)</f>
        <v>15.04</v>
      </c>
    </row>
    <row r="3821" spans="1:27" x14ac:dyDescent="0.25">
      <c r="E3821" s="34"/>
      <c r="H3821" s="34"/>
      <c r="K3821" s="34"/>
    </row>
    <row r="3822" spans="1:27" x14ac:dyDescent="0.25">
      <c r="D3822" s="35" t="s">
        <v>770</v>
      </c>
      <c r="E3822" s="34"/>
      <c r="H3822" s="34">
        <v>1.5</v>
      </c>
      <c r="I3822" t="s">
        <v>754</v>
      </c>
      <c r="J3822">
        <f>ROUND(H3822/100*K3817,5)</f>
        <v>0.1484</v>
      </c>
      <c r="K3822" s="34"/>
    </row>
    <row r="3823" spans="1:27" x14ac:dyDescent="0.25">
      <c r="D3823" s="35" t="s">
        <v>752</v>
      </c>
      <c r="E3823" s="34"/>
      <c r="H3823" s="34"/>
      <c r="K3823" s="36">
        <f>SUM(J3814:J3822)</f>
        <v>25.081799999999998</v>
      </c>
    </row>
    <row r="3824" spans="1:27" x14ac:dyDescent="0.25">
      <c r="D3824" s="35" t="s">
        <v>753</v>
      </c>
      <c r="E3824" s="34"/>
      <c r="H3824" s="34">
        <v>20</v>
      </c>
      <c r="I3824" t="s">
        <v>754</v>
      </c>
      <c r="K3824" s="32">
        <f>ROUND(H3824/100*K3823,5)</f>
        <v>5.0163599999999997</v>
      </c>
    </row>
    <row r="3825" spans="1:27" x14ac:dyDescent="0.25">
      <c r="D3825" s="35" t="s">
        <v>755</v>
      </c>
      <c r="E3825" s="34"/>
      <c r="H3825" s="34"/>
      <c r="K3825" s="36">
        <f>SUM(K3823:K3824)</f>
        <v>30.098159999999996</v>
      </c>
    </row>
    <row r="3827" spans="1:27" ht="45" customHeight="1" x14ac:dyDescent="0.25">
      <c r="A3827" s="27" t="s">
        <v>1866</v>
      </c>
      <c r="B3827" s="27" t="s">
        <v>50</v>
      </c>
      <c r="C3827" s="28" t="s">
        <v>46</v>
      </c>
      <c r="D3827" s="7" t="s">
        <v>51</v>
      </c>
      <c r="E3827" s="6"/>
      <c r="F3827" s="6"/>
      <c r="G3827" s="28"/>
      <c r="H3827" s="29" t="s">
        <v>740</v>
      </c>
      <c r="I3827" s="5">
        <v>1</v>
      </c>
      <c r="J3827" s="4"/>
      <c r="K3827" s="30">
        <f>ROUND(K3839,2)</f>
        <v>42.63</v>
      </c>
      <c r="L3827" s="28"/>
      <c r="M3827" s="28"/>
      <c r="N3827" s="28"/>
      <c r="O3827" s="28"/>
      <c r="P3827" s="28"/>
      <c r="Q3827" s="28"/>
      <c r="R3827" s="28"/>
      <c r="S3827" s="28"/>
      <c r="T3827" s="28"/>
      <c r="U3827" s="28"/>
      <c r="V3827" s="28"/>
      <c r="W3827" s="28"/>
      <c r="X3827" s="28"/>
      <c r="Y3827" s="28"/>
      <c r="Z3827" s="28"/>
      <c r="AA3827" s="28"/>
    </row>
    <row r="3828" spans="1:27" x14ac:dyDescent="0.25">
      <c r="B3828" s="23" t="s">
        <v>758</v>
      </c>
    </row>
    <row r="3829" spans="1:27" x14ac:dyDescent="0.25">
      <c r="B3829" t="s">
        <v>815</v>
      </c>
      <c r="C3829" t="s">
        <v>712</v>
      </c>
      <c r="D3829" t="s">
        <v>816</v>
      </c>
      <c r="E3829" s="31">
        <v>0.2</v>
      </c>
      <c r="F3829" t="s">
        <v>761</v>
      </c>
      <c r="G3829" t="s">
        <v>749</v>
      </c>
      <c r="H3829" s="32">
        <v>27.71</v>
      </c>
      <c r="I3829" t="s">
        <v>750</v>
      </c>
      <c r="J3829" s="33">
        <f>ROUND(E3829/I3827* H3829,5)</f>
        <v>5.5419999999999998</v>
      </c>
      <c r="K3829" s="34"/>
    </row>
    <row r="3830" spans="1:27" x14ac:dyDescent="0.25">
      <c r="B3830" t="s">
        <v>817</v>
      </c>
      <c r="C3830" t="s">
        <v>712</v>
      </c>
      <c r="D3830" t="s">
        <v>818</v>
      </c>
      <c r="E3830" s="31">
        <v>0.2</v>
      </c>
      <c r="F3830" t="s">
        <v>761</v>
      </c>
      <c r="G3830" t="s">
        <v>749</v>
      </c>
      <c r="H3830" s="32">
        <v>32.25</v>
      </c>
      <c r="I3830" t="s">
        <v>750</v>
      </c>
      <c r="J3830" s="33">
        <f>ROUND(E3830/I3827* H3830,5)</f>
        <v>6.45</v>
      </c>
      <c r="K3830" s="34"/>
    </row>
    <row r="3831" spans="1:27" x14ac:dyDescent="0.25">
      <c r="D3831" s="35" t="s">
        <v>764</v>
      </c>
      <c r="E3831" s="34"/>
      <c r="H3831" s="34"/>
      <c r="K3831" s="32">
        <f>SUM(J3829:J3830)</f>
        <v>11.992000000000001</v>
      </c>
    </row>
    <row r="3832" spans="1:27" x14ac:dyDescent="0.25">
      <c r="B3832" s="23" t="s">
        <v>765</v>
      </c>
      <c r="E3832" s="34"/>
      <c r="H3832" s="34"/>
      <c r="K3832" s="34"/>
    </row>
    <row r="3833" spans="1:27" x14ac:dyDescent="0.25">
      <c r="B3833" t="s">
        <v>1867</v>
      </c>
      <c r="C3833" t="s">
        <v>46</v>
      </c>
      <c r="D3833" t="s">
        <v>1868</v>
      </c>
      <c r="E3833" s="31">
        <v>1</v>
      </c>
      <c r="G3833" t="s">
        <v>749</v>
      </c>
      <c r="H3833" s="32">
        <v>23.35</v>
      </c>
      <c r="I3833" t="s">
        <v>750</v>
      </c>
      <c r="J3833" s="33">
        <f>ROUND(E3833* H3833,5)</f>
        <v>23.35</v>
      </c>
      <c r="K3833" s="34"/>
    </row>
    <row r="3834" spans="1:27" x14ac:dyDescent="0.25">
      <c r="D3834" s="35" t="s">
        <v>768</v>
      </c>
      <c r="E3834" s="34"/>
      <c r="H3834" s="34"/>
      <c r="K3834" s="32">
        <f>SUM(J3833:J3833)</f>
        <v>23.35</v>
      </c>
    </row>
    <row r="3835" spans="1:27" x14ac:dyDescent="0.25">
      <c r="E3835" s="34"/>
      <c r="H3835" s="34"/>
      <c r="K3835" s="34"/>
    </row>
    <row r="3836" spans="1:27" x14ac:dyDescent="0.25">
      <c r="D3836" s="35" t="s">
        <v>770</v>
      </c>
      <c r="E3836" s="34"/>
      <c r="H3836" s="34">
        <v>1.5</v>
      </c>
      <c r="I3836" t="s">
        <v>754</v>
      </c>
      <c r="J3836">
        <f>ROUND(H3836/100*K3831,5)</f>
        <v>0.17988000000000001</v>
      </c>
      <c r="K3836" s="34"/>
    </row>
    <row r="3837" spans="1:27" x14ac:dyDescent="0.25">
      <c r="D3837" s="35" t="s">
        <v>752</v>
      </c>
      <c r="E3837" s="34"/>
      <c r="H3837" s="34"/>
      <c r="K3837" s="36">
        <f>SUM(J3828:J3836)</f>
        <v>35.521879999999996</v>
      </c>
    </row>
    <row r="3838" spans="1:27" x14ac:dyDescent="0.25">
      <c r="D3838" s="35" t="s">
        <v>753</v>
      </c>
      <c r="E3838" s="34"/>
      <c r="H3838" s="34">
        <v>20</v>
      </c>
      <c r="I3838" t="s">
        <v>754</v>
      </c>
      <c r="K3838" s="32">
        <f>ROUND(H3838/100*K3837,5)</f>
        <v>7.1043799999999999</v>
      </c>
    </row>
    <row r="3839" spans="1:27" x14ac:dyDescent="0.25">
      <c r="D3839" s="35" t="s">
        <v>755</v>
      </c>
      <c r="E3839" s="34"/>
      <c r="H3839" s="34"/>
      <c r="K3839" s="36">
        <f>SUM(K3837:K3838)</f>
        <v>42.626259999999995</v>
      </c>
    </row>
    <row r="3841" spans="1:27" ht="45" customHeight="1" x14ac:dyDescent="0.25">
      <c r="A3841" s="27" t="s">
        <v>1869</v>
      </c>
      <c r="B3841" s="27" t="s">
        <v>52</v>
      </c>
      <c r="C3841" s="28" t="s">
        <v>46</v>
      </c>
      <c r="D3841" s="7" t="s">
        <v>53</v>
      </c>
      <c r="E3841" s="6"/>
      <c r="F3841" s="6"/>
      <c r="G3841" s="28"/>
      <c r="H3841" s="29" t="s">
        <v>740</v>
      </c>
      <c r="I3841" s="5">
        <v>1</v>
      </c>
      <c r="J3841" s="4"/>
      <c r="K3841" s="30">
        <f>ROUND(K3853,2)</f>
        <v>55.77</v>
      </c>
      <c r="L3841" s="28"/>
      <c r="M3841" s="28"/>
      <c r="N3841" s="28"/>
      <c r="O3841" s="28"/>
      <c r="P3841" s="28"/>
      <c r="Q3841" s="28"/>
      <c r="R3841" s="28"/>
      <c r="S3841" s="28"/>
      <c r="T3841" s="28"/>
      <c r="U3841" s="28"/>
      <c r="V3841" s="28"/>
      <c r="W3841" s="28"/>
      <c r="X3841" s="28"/>
      <c r="Y3841" s="28"/>
      <c r="Z3841" s="28"/>
      <c r="AA3841" s="28"/>
    </row>
    <row r="3842" spans="1:27" x14ac:dyDescent="0.25">
      <c r="B3842" s="23" t="s">
        <v>758</v>
      </c>
    </row>
    <row r="3843" spans="1:27" x14ac:dyDescent="0.25">
      <c r="B3843" t="s">
        <v>815</v>
      </c>
      <c r="C3843" t="s">
        <v>712</v>
      </c>
      <c r="D3843" t="s">
        <v>816</v>
      </c>
      <c r="E3843" s="31">
        <v>0.25</v>
      </c>
      <c r="F3843" t="s">
        <v>761</v>
      </c>
      <c r="G3843" t="s">
        <v>749</v>
      </c>
      <c r="H3843" s="32">
        <v>27.71</v>
      </c>
      <c r="I3843" t="s">
        <v>750</v>
      </c>
      <c r="J3843" s="33">
        <f>ROUND(E3843/I3841* H3843,5)</f>
        <v>6.9275000000000002</v>
      </c>
      <c r="K3843" s="34"/>
    </row>
    <row r="3844" spans="1:27" x14ac:dyDescent="0.25">
      <c r="B3844" t="s">
        <v>817</v>
      </c>
      <c r="C3844" t="s">
        <v>712</v>
      </c>
      <c r="D3844" t="s">
        <v>818</v>
      </c>
      <c r="E3844" s="31">
        <v>0.25</v>
      </c>
      <c r="F3844" t="s">
        <v>761</v>
      </c>
      <c r="G3844" t="s">
        <v>749</v>
      </c>
      <c r="H3844" s="32">
        <v>32.25</v>
      </c>
      <c r="I3844" t="s">
        <v>750</v>
      </c>
      <c r="J3844" s="33">
        <f>ROUND(E3844/I3841* H3844,5)</f>
        <v>8.0625</v>
      </c>
      <c r="K3844" s="34"/>
    </row>
    <row r="3845" spans="1:27" x14ac:dyDescent="0.25">
      <c r="D3845" s="35" t="s">
        <v>764</v>
      </c>
      <c r="E3845" s="34"/>
      <c r="H3845" s="34"/>
      <c r="K3845" s="32">
        <f>SUM(J3843:J3844)</f>
        <v>14.99</v>
      </c>
    </row>
    <row r="3846" spans="1:27" x14ac:dyDescent="0.25">
      <c r="B3846" s="23" t="s">
        <v>765</v>
      </c>
      <c r="E3846" s="34"/>
      <c r="H3846" s="34"/>
      <c r="K3846" s="34"/>
    </row>
    <row r="3847" spans="1:27" x14ac:dyDescent="0.25">
      <c r="B3847" t="s">
        <v>1870</v>
      </c>
      <c r="C3847" t="s">
        <v>46</v>
      </c>
      <c r="D3847" t="s">
        <v>1871</v>
      </c>
      <c r="E3847" s="31">
        <v>1</v>
      </c>
      <c r="G3847" t="s">
        <v>749</v>
      </c>
      <c r="H3847" s="32">
        <v>31.26</v>
      </c>
      <c r="I3847" t="s">
        <v>750</v>
      </c>
      <c r="J3847" s="33">
        <f>ROUND(E3847* H3847,5)</f>
        <v>31.26</v>
      </c>
      <c r="K3847" s="34"/>
    </row>
    <row r="3848" spans="1:27" x14ac:dyDescent="0.25">
      <c r="D3848" s="35" t="s">
        <v>768</v>
      </c>
      <c r="E3848" s="34"/>
      <c r="H3848" s="34"/>
      <c r="K3848" s="32">
        <f>SUM(J3847:J3847)</f>
        <v>31.26</v>
      </c>
    </row>
    <row r="3849" spans="1:27" x14ac:dyDescent="0.25">
      <c r="E3849" s="34"/>
      <c r="H3849" s="34"/>
      <c r="K3849" s="34"/>
    </row>
    <row r="3850" spans="1:27" x14ac:dyDescent="0.25">
      <c r="D3850" s="35" t="s">
        <v>770</v>
      </c>
      <c r="E3850" s="34"/>
      <c r="H3850" s="34">
        <v>1.5</v>
      </c>
      <c r="I3850" t="s">
        <v>754</v>
      </c>
      <c r="J3850">
        <f>ROUND(H3850/100*K3845,5)</f>
        <v>0.22484999999999999</v>
      </c>
      <c r="K3850" s="34"/>
    </row>
    <row r="3851" spans="1:27" x14ac:dyDescent="0.25">
      <c r="D3851" s="35" t="s">
        <v>752</v>
      </c>
      <c r="E3851" s="34"/>
      <c r="H3851" s="34"/>
      <c r="K3851" s="36">
        <f>SUM(J3842:J3850)</f>
        <v>46.474850000000004</v>
      </c>
    </row>
    <row r="3852" spans="1:27" x14ac:dyDescent="0.25">
      <c r="D3852" s="35" t="s">
        <v>753</v>
      </c>
      <c r="E3852" s="34"/>
      <c r="H3852" s="34">
        <v>20</v>
      </c>
      <c r="I3852" t="s">
        <v>754</v>
      </c>
      <c r="K3852" s="32">
        <f>ROUND(H3852/100*K3851,5)</f>
        <v>9.2949699999999993</v>
      </c>
    </row>
    <row r="3853" spans="1:27" x14ac:dyDescent="0.25">
      <c r="D3853" s="35" t="s">
        <v>755</v>
      </c>
      <c r="E3853" s="34"/>
      <c r="H3853" s="34"/>
      <c r="K3853" s="36">
        <f>SUM(K3851:K3852)</f>
        <v>55.769820000000003</v>
      </c>
    </row>
    <row r="3855" spans="1:27" ht="45" customHeight="1" x14ac:dyDescent="0.25">
      <c r="A3855" s="27" t="s">
        <v>1872</v>
      </c>
      <c r="B3855" s="27" t="s">
        <v>54</v>
      </c>
      <c r="C3855" s="28" t="s">
        <v>46</v>
      </c>
      <c r="D3855" s="7" t="s">
        <v>55</v>
      </c>
      <c r="E3855" s="6"/>
      <c r="F3855" s="6"/>
      <c r="G3855" s="28"/>
      <c r="H3855" s="29" t="s">
        <v>740</v>
      </c>
      <c r="I3855" s="5">
        <v>1</v>
      </c>
      <c r="J3855" s="4"/>
      <c r="K3855" s="30">
        <f>ROUND(K3867,2)</f>
        <v>75.55</v>
      </c>
      <c r="L3855" s="28"/>
      <c r="M3855" s="28"/>
      <c r="N3855" s="28"/>
      <c r="O3855" s="28"/>
      <c r="P3855" s="28"/>
      <c r="Q3855" s="28"/>
      <c r="R3855" s="28"/>
      <c r="S3855" s="28"/>
      <c r="T3855" s="28"/>
      <c r="U3855" s="28"/>
      <c r="V3855" s="28"/>
      <c r="W3855" s="28"/>
      <c r="X3855" s="28"/>
      <c r="Y3855" s="28"/>
      <c r="Z3855" s="28"/>
      <c r="AA3855" s="28"/>
    </row>
    <row r="3856" spans="1:27" x14ac:dyDescent="0.25">
      <c r="B3856" s="23" t="s">
        <v>758</v>
      </c>
    </row>
    <row r="3857" spans="1:27" x14ac:dyDescent="0.25">
      <c r="B3857" t="s">
        <v>815</v>
      </c>
      <c r="C3857" t="s">
        <v>712</v>
      </c>
      <c r="D3857" t="s">
        <v>816</v>
      </c>
      <c r="E3857" s="31">
        <v>0.25</v>
      </c>
      <c r="F3857" t="s">
        <v>761</v>
      </c>
      <c r="G3857" t="s">
        <v>749</v>
      </c>
      <c r="H3857" s="32">
        <v>27.71</v>
      </c>
      <c r="I3857" t="s">
        <v>750</v>
      </c>
      <c r="J3857" s="33">
        <f>ROUND(E3857/I3855* H3857,5)</f>
        <v>6.9275000000000002</v>
      </c>
      <c r="K3857" s="34"/>
    </row>
    <row r="3858" spans="1:27" x14ac:dyDescent="0.25">
      <c r="B3858" t="s">
        <v>817</v>
      </c>
      <c r="C3858" t="s">
        <v>712</v>
      </c>
      <c r="D3858" t="s">
        <v>818</v>
      </c>
      <c r="E3858" s="31">
        <v>0.25</v>
      </c>
      <c r="F3858" t="s">
        <v>761</v>
      </c>
      <c r="G3858" t="s">
        <v>749</v>
      </c>
      <c r="H3858" s="32">
        <v>32.25</v>
      </c>
      <c r="I3858" t="s">
        <v>750</v>
      </c>
      <c r="J3858" s="33">
        <f>ROUND(E3858/I3855* H3858,5)</f>
        <v>8.0625</v>
      </c>
      <c r="K3858" s="34"/>
    </row>
    <row r="3859" spans="1:27" x14ac:dyDescent="0.25">
      <c r="D3859" s="35" t="s">
        <v>764</v>
      </c>
      <c r="E3859" s="34"/>
      <c r="H3859" s="34"/>
      <c r="K3859" s="32">
        <f>SUM(J3857:J3858)</f>
        <v>14.99</v>
      </c>
    </row>
    <row r="3860" spans="1:27" x14ac:dyDescent="0.25">
      <c r="B3860" s="23" t="s">
        <v>765</v>
      </c>
      <c r="E3860" s="34"/>
      <c r="H3860" s="34"/>
      <c r="K3860" s="34"/>
    </row>
    <row r="3861" spans="1:27" x14ac:dyDescent="0.25">
      <c r="B3861" t="s">
        <v>1873</v>
      </c>
      <c r="C3861" t="s">
        <v>46</v>
      </c>
      <c r="D3861" t="s">
        <v>1874</v>
      </c>
      <c r="E3861" s="31">
        <v>1</v>
      </c>
      <c r="G3861" t="s">
        <v>749</v>
      </c>
      <c r="H3861" s="32">
        <v>47.74</v>
      </c>
      <c r="I3861" t="s">
        <v>750</v>
      </c>
      <c r="J3861" s="33">
        <f>ROUND(E3861* H3861,5)</f>
        <v>47.74</v>
      </c>
      <c r="K3861" s="34"/>
    </row>
    <row r="3862" spans="1:27" x14ac:dyDescent="0.25">
      <c r="D3862" s="35" t="s">
        <v>768</v>
      </c>
      <c r="E3862" s="34"/>
      <c r="H3862" s="34"/>
      <c r="K3862" s="32">
        <f>SUM(J3861:J3861)</f>
        <v>47.74</v>
      </c>
    </row>
    <row r="3863" spans="1:27" x14ac:dyDescent="0.25">
      <c r="E3863" s="34"/>
      <c r="H3863" s="34"/>
      <c r="K3863" s="34"/>
    </row>
    <row r="3864" spans="1:27" x14ac:dyDescent="0.25">
      <c r="D3864" s="35" t="s">
        <v>770</v>
      </c>
      <c r="E3864" s="34"/>
      <c r="H3864" s="34">
        <v>1.5</v>
      </c>
      <c r="I3864" t="s">
        <v>754</v>
      </c>
      <c r="J3864">
        <f>ROUND(H3864/100*K3859,5)</f>
        <v>0.22484999999999999</v>
      </c>
      <c r="K3864" s="34"/>
    </row>
    <row r="3865" spans="1:27" x14ac:dyDescent="0.25">
      <c r="D3865" s="35" t="s">
        <v>752</v>
      </c>
      <c r="E3865" s="34"/>
      <c r="H3865" s="34"/>
      <c r="K3865" s="36">
        <f>SUM(J3856:J3864)</f>
        <v>62.954850000000008</v>
      </c>
    </row>
    <row r="3866" spans="1:27" x14ac:dyDescent="0.25">
      <c r="D3866" s="35" t="s">
        <v>753</v>
      </c>
      <c r="E3866" s="34"/>
      <c r="H3866" s="34">
        <v>20</v>
      </c>
      <c r="I3866" t="s">
        <v>754</v>
      </c>
      <c r="K3866" s="32">
        <f>ROUND(H3866/100*K3865,5)</f>
        <v>12.59097</v>
      </c>
    </row>
    <row r="3867" spans="1:27" x14ac:dyDescent="0.25">
      <c r="D3867" s="35" t="s">
        <v>755</v>
      </c>
      <c r="E3867" s="34"/>
      <c r="H3867" s="34"/>
      <c r="K3867" s="36">
        <f>SUM(K3865:K3866)</f>
        <v>75.545820000000006</v>
      </c>
    </row>
    <row r="3869" spans="1:27" ht="45" customHeight="1" x14ac:dyDescent="0.25">
      <c r="A3869" s="27" t="s">
        <v>1875</v>
      </c>
      <c r="B3869" s="27" t="s">
        <v>56</v>
      </c>
      <c r="C3869" s="28" t="s">
        <v>46</v>
      </c>
      <c r="D3869" s="7" t="s">
        <v>57</v>
      </c>
      <c r="E3869" s="6"/>
      <c r="F3869" s="6"/>
      <c r="G3869" s="28"/>
      <c r="H3869" s="29" t="s">
        <v>740</v>
      </c>
      <c r="I3869" s="5">
        <v>1</v>
      </c>
      <c r="J3869" s="4"/>
      <c r="K3869" s="30">
        <f>ROUND(K3881,2)</f>
        <v>101.95</v>
      </c>
      <c r="L3869" s="28"/>
      <c r="M3869" s="28"/>
      <c r="N3869" s="28"/>
      <c r="O3869" s="28"/>
      <c r="P3869" s="28"/>
      <c r="Q3869" s="28"/>
      <c r="R3869" s="28"/>
      <c r="S3869" s="28"/>
      <c r="T3869" s="28"/>
      <c r="U3869" s="28"/>
      <c r="V3869" s="28"/>
      <c r="W3869" s="28"/>
      <c r="X3869" s="28"/>
      <c r="Y3869" s="28"/>
      <c r="Z3869" s="28"/>
      <c r="AA3869" s="28"/>
    </row>
    <row r="3870" spans="1:27" x14ac:dyDescent="0.25">
      <c r="B3870" s="23" t="s">
        <v>758</v>
      </c>
    </row>
    <row r="3871" spans="1:27" x14ac:dyDescent="0.25">
      <c r="B3871" t="s">
        <v>817</v>
      </c>
      <c r="C3871" t="s">
        <v>712</v>
      </c>
      <c r="D3871" t="s">
        <v>818</v>
      </c>
      <c r="E3871" s="31">
        <v>0.3</v>
      </c>
      <c r="F3871" t="s">
        <v>761</v>
      </c>
      <c r="G3871" t="s">
        <v>749</v>
      </c>
      <c r="H3871" s="32">
        <v>32.25</v>
      </c>
      <c r="I3871" t="s">
        <v>750</v>
      </c>
      <c r="J3871" s="33">
        <f>ROUND(E3871/I3869* H3871,5)</f>
        <v>9.6750000000000007</v>
      </c>
      <c r="K3871" s="34"/>
    </row>
    <row r="3872" spans="1:27" x14ac:dyDescent="0.25">
      <c r="B3872" t="s">
        <v>815</v>
      </c>
      <c r="C3872" t="s">
        <v>712</v>
      </c>
      <c r="D3872" t="s">
        <v>816</v>
      </c>
      <c r="E3872" s="31">
        <v>0.3</v>
      </c>
      <c r="F3872" t="s">
        <v>761</v>
      </c>
      <c r="G3872" t="s">
        <v>749</v>
      </c>
      <c r="H3872" s="32">
        <v>27.71</v>
      </c>
      <c r="I3872" t="s">
        <v>750</v>
      </c>
      <c r="J3872" s="33">
        <f>ROUND(E3872/I3869* H3872,5)</f>
        <v>8.3130000000000006</v>
      </c>
      <c r="K3872" s="34"/>
    </row>
    <row r="3873" spans="1:27" x14ac:dyDescent="0.25">
      <c r="D3873" s="35" t="s">
        <v>764</v>
      </c>
      <c r="E3873" s="34"/>
      <c r="H3873" s="34"/>
      <c r="K3873" s="32">
        <f>SUM(J3871:J3872)</f>
        <v>17.988</v>
      </c>
    </row>
    <row r="3874" spans="1:27" x14ac:dyDescent="0.25">
      <c r="B3874" s="23" t="s">
        <v>765</v>
      </c>
      <c r="E3874" s="34"/>
      <c r="H3874" s="34"/>
      <c r="K3874" s="34"/>
    </row>
    <row r="3875" spans="1:27" x14ac:dyDescent="0.25">
      <c r="B3875" t="s">
        <v>888</v>
      </c>
      <c r="C3875" t="s">
        <v>46</v>
      </c>
      <c r="D3875" t="s">
        <v>889</v>
      </c>
      <c r="E3875" s="31">
        <v>1</v>
      </c>
      <c r="G3875" t="s">
        <v>749</v>
      </c>
      <c r="H3875" s="32">
        <v>66.7</v>
      </c>
      <c r="I3875" t="s">
        <v>750</v>
      </c>
      <c r="J3875" s="33">
        <f>ROUND(E3875* H3875,5)</f>
        <v>66.7</v>
      </c>
      <c r="K3875" s="34"/>
    </row>
    <row r="3876" spans="1:27" x14ac:dyDescent="0.25">
      <c r="D3876" s="35" t="s">
        <v>768</v>
      </c>
      <c r="E3876" s="34"/>
      <c r="H3876" s="34"/>
      <c r="K3876" s="32">
        <f>SUM(J3875:J3875)</f>
        <v>66.7</v>
      </c>
    </row>
    <row r="3877" spans="1:27" x14ac:dyDescent="0.25">
      <c r="E3877" s="34"/>
      <c r="H3877" s="34"/>
      <c r="K3877" s="34"/>
    </row>
    <row r="3878" spans="1:27" x14ac:dyDescent="0.25">
      <c r="D3878" s="35" t="s">
        <v>770</v>
      </c>
      <c r="E3878" s="34"/>
      <c r="H3878" s="34">
        <v>1.5</v>
      </c>
      <c r="I3878" t="s">
        <v>754</v>
      </c>
      <c r="J3878">
        <f>ROUND(H3878/100*K3873,5)</f>
        <v>0.26982</v>
      </c>
      <c r="K3878" s="34"/>
    </row>
    <row r="3879" spans="1:27" x14ac:dyDescent="0.25">
      <c r="D3879" s="35" t="s">
        <v>752</v>
      </c>
      <c r="E3879" s="34"/>
      <c r="H3879" s="34"/>
      <c r="K3879" s="36">
        <f>SUM(J3870:J3878)</f>
        <v>84.957819999999998</v>
      </c>
    </row>
    <row r="3880" spans="1:27" x14ac:dyDescent="0.25">
      <c r="D3880" s="35" t="s">
        <v>753</v>
      </c>
      <c r="E3880" s="34"/>
      <c r="H3880" s="34">
        <v>20</v>
      </c>
      <c r="I3880" t="s">
        <v>754</v>
      </c>
      <c r="K3880" s="32">
        <f>ROUND(H3880/100*K3879,5)</f>
        <v>16.99156</v>
      </c>
    </row>
    <row r="3881" spans="1:27" x14ac:dyDescent="0.25">
      <c r="D3881" s="35" t="s">
        <v>755</v>
      </c>
      <c r="E3881" s="34"/>
      <c r="H3881" s="34"/>
      <c r="K3881" s="36">
        <f>SUM(K3879:K3880)</f>
        <v>101.94937999999999</v>
      </c>
    </row>
    <row r="3883" spans="1:27" ht="45" customHeight="1" x14ac:dyDescent="0.25">
      <c r="A3883" s="27" t="s">
        <v>1876</v>
      </c>
      <c r="B3883" s="27" t="s">
        <v>195</v>
      </c>
      <c r="C3883" s="28" t="s">
        <v>46</v>
      </c>
      <c r="D3883" s="7" t="s">
        <v>196</v>
      </c>
      <c r="E3883" s="6"/>
      <c r="F3883" s="6"/>
      <c r="G3883" s="28"/>
      <c r="H3883" s="29" t="s">
        <v>740</v>
      </c>
      <c r="I3883" s="5">
        <v>1</v>
      </c>
      <c r="J3883" s="4"/>
      <c r="K3883" s="30">
        <f>ROUND(K3895,2)</f>
        <v>201.66</v>
      </c>
      <c r="L3883" s="28"/>
      <c r="M3883" s="28"/>
      <c r="N3883" s="28"/>
      <c r="O3883" s="28"/>
      <c r="P3883" s="28"/>
      <c r="Q3883" s="28"/>
      <c r="R3883" s="28"/>
      <c r="S3883" s="28"/>
      <c r="T3883" s="28"/>
      <c r="U3883" s="28"/>
      <c r="V3883" s="28"/>
      <c r="W3883" s="28"/>
      <c r="X3883" s="28"/>
      <c r="Y3883" s="28"/>
      <c r="Z3883" s="28"/>
      <c r="AA3883" s="28"/>
    </row>
    <row r="3884" spans="1:27" x14ac:dyDescent="0.25">
      <c r="B3884" s="23" t="s">
        <v>758</v>
      </c>
    </row>
    <row r="3885" spans="1:27" x14ac:dyDescent="0.25">
      <c r="B3885" t="s">
        <v>817</v>
      </c>
      <c r="C3885" t="s">
        <v>712</v>
      </c>
      <c r="D3885" t="s">
        <v>818</v>
      </c>
      <c r="E3885" s="31">
        <v>0.33</v>
      </c>
      <c r="F3885" t="s">
        <v>761</v>
      </c>
      <c r="G3885" t="s">
        <v>749</v>
      </c>
      <c r="H3885" s="32">
        <v>32.25</v>
      </c>
      <c r="I3885" t="s">
        <v>750</v>
      </c>
      <c r="J3885" s="33">
        <f>ROUND(E3885/I3883* H3885,5)</f>
        <v>10.6425</v>
      </c>
      <c r="K3885" s="34"/>
    </row>
    <row r="3886" spans="1:27" x14ac:dyDescent="0.25">
      <c r="B3886" t="s">
        <v>815</v>
      </c>
      <c r="C3886" t="s">
        <v>712</v>
      </c>
      <c r="D3886" t="s">
        <v>816</v>
      </c>
      <c r="E3886" s="31">
        <v>0.33</v>
      </c>
      <c r="F3886" t="s">
        <v>761</v>
      </c>
      <c r="G3886" t="s">
        <v>749</v>
      </c>
      <c r="H3886" s="32">
        <v>27.71</v>
      </c>
      <c r="I3886" t="s">
        <v>750</v>
      </c>
      <c r="J3886" s="33">
        <f>ROUND(E3886/I3883* H3886,5)</f>
        <v>9.1442999999999994</v>
      </c>
      <c r="K3886" s="34"/>
    </row>
    <row r="3887" spans="1:27" x14ac:dyDescent="0.25">
      <c r="D3887" s="35" t="s">
        <v>764</v>
      </c>
      <c r="E3887" s="34"/>
      <c r="H3887" s="34"/>
      <c r="K3887" s="32">
        <f>SUM(J3885:J3886)</f>
        <v>19.786799999999999</v>
      </c>
    </row>
    <row r="3888" spans="1:27" x14ac:dyDescent="0.25">
      <c r="B3888" s="23" t="s">
        <v>765</v>
      </c>
      <c r="E3888" s="34"/>
      <c r="H3888" s="34"/>
      <c r="K3888" s="34"/>
    </row>
    <row r="3889" spans="1:27" x14ac:dyDescent="0.25">
      <c r="B3889" t="s">
        <v>1877</v>
      </c>
      <c r="C3889" t="s">
        <v>46</v>
      </c>
      <c r="D3889" t="s">
        <v>1878</v>
      </c>
      <c r="E3889" s="31">
        <v>1</v>
      </c>
      <c r="G3889" t="s">
        <v>749</v>
      </c>
      <c r="H3889" s="32">
        <v>147.97</v>
      </c>
      <c r="I3889" t="s">
        <v>750</v>
      </c>
      <c r="J3889" s="33">
        <f>ROUND(E3889* H3889,5)</f>
        <v>147.97</v>
      </c>
      <c r="K3889" s="34"/>
    </row>
    <row r="3890" spans="1:27" x14ac:dyDescent="0.25">
      <c r="D3890" s="35" t="s">
        <v>768</v>
      </c>
      <c r="E3890" s="34"/>
      <c r="H3890" s="34"/>
      <c r="K3890" s="32">
        <f>SUM(J3889:J3889)</f>
        <v>147.97</v>
      </c>
    </row>
    <row r="3891" spans="1:27" x14ac:dyDescent="0.25">
      <c r="E3891" s="34"/>
      <c r="H3891" s="34"/>
      <c r="K3891" s="34"/>
    </row>
    <row r="3892" spans="1:27" x14ac:dyDescent="0.25">
      <c r="D3892" s="35" t="s">
        <v>770</v>
      </c>
      <c r="E3892" s="34"/>
      <c r="H3892" s="34">
        <v>1.5</v>
      </c>
      <c r="I3892" t="s">
        <v>754</v>
      </c>
      <c r="J3892">
        <f>ROUND(H3892/100*K3887,5)</f>
        <v>0.29680000000000001</v>
      </c>
      <c r="K3892" s="34"/>
    </row>
    <row r="3893" spans="1:27" x14ac:dyDescent="0.25">
      <c r="D3893" s="35" t="s">
        <v>752</v>
      </c>
      <c r="E3893" s="34"/>
      <c r="H3893" s="34"/>
      <c r="K3893" s="36">
        <f>SUM(J3884:J3892)</f>
        <v>168.05359999999999</v>
      </c>
    </row>
    <row r="3894" spans="1:27" x14ac:dyDescent="0.25">
      <c r="D3894" s="35" t="s">
        <v>753</v>
      </c>
      <c r="E3894" s="34"/>
      <c r="H3894" s="34">
        <v>20</v>
      </c>
      <c r="I3894" t="s">
        <v>754</v>
      </c>
      <c r="K3894" s="32">
        <f>ROUND(H3894/100*K3893,5)</f>
        <v>33.610720000000001</v>
      </c>
    </row>
    <row r="3895" spans="1:27" x14ac:dyDescent="0.25">
      <c r="D3895" s="35" t="s">
        <v>755</v>
      </c>
      <c r="E3895" s="34"/>
      <c r="H3895" s="34"/>
      <c r="K3895" s="36">
        <f>SUM(K3893:K3894)</f>
        <v>201.66431999999998</v>
      </c>
    </row>
    <row r="3897" spans="1:27" ht="45" customHeight="1" x14ac:dyDescent="0.25">
      <c r="A3897" s="27" t="s">
        <v>1879</v>
      </c>
      <c r="B3897" s="27" t="s">
        <v>197</v>
      </c>
      <c r="C3897" s="28" t="s">
        <v>46</v>
      </c>
      <c r="D3897" s="7" t="s">
        <v>198</v>
      </c>
      <c r="E3897" s="6"/>
      <c r="F3897" s="6"/>
      <c r="G3897" s="28"/>
      <c r="H3897" s="29" t="s">
        <v>740</v>
      </c>
      <c r="I3897" s="5">
        <v>1</v>
      </c>
      <c r="J3897" s="4"/>
      <c r="K3897" s="30">
        <f>ROUND(K3909,2)</f>
        <v>269.48</v>
      </c>
      <c r="L3897" s="28"/>
      <c r="M3897" s="28"/>
      <c r="N3897" s="28"/>
      <c r="O3897" s="28"/>
      <c r="P3897" s="28"/>
      <c r="Q3897" s="28"/>
      <c r="R3897" s="28"/>
      <c r="S3897" s="28"/>
      <c r="T3897" s="28"/>
      <c r="U3897" s="28"/>
      <c r="V3897" s="28"/>
      <c r="W3897" s="28"/>
      <c r="X3897" s="28"/>
      <c r="Y3897" s="28"/>
      <c r="Z3897" s="28"/>
      <c r="AA3897" s="28"/>
    </row>
    <row r="3898" spans="1:27" x14ac:dyDescent="0.25">
      <c r="B3898" s="23" t="s">
        <v>758</v>
      </c>
    </row>
    <row r="3899" spans="1:27" x14ac:dyDescent="0.25">
      <c r="B3899" t="s">
        <v>817</v>
      </c>
      <c r="C3899" t="s">
        <v>712</v>
      </c>
      <c r="D3899" t="s">
        <v>818</v>
      </c>
      <c r="E3899" s="31">
        <v>0.55000000000000004</v>
      </c>
      <c r="F3899" t="s">
        <v>761</v>
      </c>
      <c r="G3899" t="s">
        <v>749</v>
      </c>
      <c r="H3899" s="32">
        <v>32.25</v>
      </c>
      <c r="I3899" t="s">
        <v>750</v>
      </c>
      <c r="J3899" s="33">
        <f>ROUND(E3899/I3897* H3899,5)</f>
        <v>17.737500000000001</v>
      </c>
      <c r="K3899" s="34"/>
    </row>
    <row r="3900" spans="1:27" x14ac:dyDescent="0.25">
      <c r="B3900" t="s">
        <v>815</v>
      </c>
      <c r="C3900" t="s">
        <v>712</v>
      </c>
      <c r="D3900" t="s">
        <v>816</v>
      </c>
      <c r="E3900" s="31">
        <v>0.55000000000000004</v>
      </c>
      <c r="F3900" t="s">
        <v>761</v>
      </c>
      <c r="G3900" t="s">
        <v>749</v>
      </c>
      <c r="H3900" s="32">
        <v>27.71</v>
      </c>
      <c r="I3900" t="s">
        <v>750</v>
      </c>
      <c r="J3900" s="33">
        <f>ROUND(E3900/I3897* H3900,5)</f>
        <v>15.240500000000001</v>
      </c>
      <c r="K3900" s="34"/>
    </row>
    <row r="3901" spans="1:27" x14ac:dyDescent="0.25">
      <c r="D3901" s="35" t="s">
        <v>764</v>
      </c>
      <c r="E3901" s="34"/>
      <c r="H3901" s="34"/>
      <c r="K3901" s="32">
        <f>SUM(J3899:J3900)</f>
        <v>32.978000000000002</v>
      </c>
    </row>
    <row r="3902" spans="1:27" x14ac:dyDescent="0.25">
      <c r="B3902" s="23" t="s">
        <v>765</v>
      </c>
      <c r="E3902" s="34"/>
      <c r="H3902" s="34"/>
      <c r="K3902" s="34"/>
    </row>
    <row r="3903" spans="1:27" x14ac:dyDescent="0.25">
      <c r="B3903" t="s">
        <v>1880</v>
      </c>
      <c r="C3903" t="s">
        <v>46</v>
      </c>
      <c r="D3903" t="s">
        <v>1881</v>
      </c>
      <c r="E3903" s="31">
        <v>1</v>
      </c>
      <c r="G3903" t="s">
        <v>749</v>
      </c>
      <c r="H3903" s="32">
        <v>191.09</v>
      </c>
      <c r="I3903" t="s">
        <v>750</v>
      </c>
      <c r="J3903" s="33">
        <f>ROUND(E3903* H3903,5)</f>
        <v>191.09</v>
      </c>
      <c r="K3903" s="34"/>
    </row>
    <row r="3904" spans="1:27" x14ac:dyDescent="0.25">
      <c r="D3904" s="35" t="s">
        <v>768</v>
      </c>
      <c r="E3904" s="34"/>
      <c r="H3904" s="34"/>
      <c r="K3904" s="32">
        <f>SUM(J3903:J3903)</f>
        <v>191.09</v>
      </c>
    </row>
    <row r="3905" spans="1:27" x14ac:dyDescent="0.25">
      <c r="E3905" s="34"/>
      <c r="H3905" s="34"/>
      <c r="K3905" s="34"/>
    </row>
    <row r="3906" spans="1:27" x14ac:dyDescent="0.25">
      <c r="D3906" s="35" t="s">
        <v>770</v>
      </c>
      <c r="E3906" s="34"/>
      <c r="H3906" s="34">
        <v>1.5</v>
      </c>
      <c r="I3906" t="s">
        <v>754</v>
      </c>
      <c r="J3906">
        <f>ROUND(H3906/100*K3901,5)</f>
        <v>0.49467</v>
      </c>
      <c r="K3906" s="34"/>
    </row>
    <row r="3907" spans="1:27" x14ac:dyDescent="0.25">
      <c r="D3907" s="35" t="s">
        <v>752</v>
      </c>
      <c r="E3907" s="34"/>
      <c r="H3907" s="34"/>
      <c r="K3907" s="36">
        <f>SUM(J3898:J3906)</f>
        <v>224.56267000000003</v>
      </c>
    </row>
    <row r="3908" spans="1:27" x14ac:dyDescent="0.25">
      <c r="D3908" s="35" t="s">
        <v>753</v>
      </c>
      <c r="E3908" s="34"/>
      <c r="H3908" s="34">
        <v>20</v>
      </c>
      <c r="I3908" t="s">
        <v>754</v>
      </c>
      <c r="K3908" s="32">
        <f>ROUND(H3908/100*K3907,5)</f>
        <v>44.912529999999997</v>
      </c>
    </row>
    <row r="3909" spans="1:27" x14ac:dyDescent="0.25">
      <c r="D3909" s="35" t="s">
        <v>755</v>
      </c>
      <c r="E3909" s="34"/>
      <c r="H3909" s="34"/>
      <c r="K3909" s="36">
        <f>SUM(K3907:K3908)</f>
        <v>269.47520000000003</v>
      </c>
    </row>
    <row r="3911" spans="1:27" ht="45" customHeight="1" x14ac:dyDescent="0.25">
      <c r="A3911" s="27" t="s">
        <v>1882</v>
      </c>
      <c r="B3911" s="27" t="s">
        <v>201</v>
      </c>
      <c r="C3911" s="28" t="s">
        <v>46</v>
      </c>
      <c r="D3911" s="7" t="s">
        <v>202</v>
      </c>
      <c r="E3911" s="6"/>
      <c r="F3911" s="6"/>
      <c r="G3911" s="28"/>
      <c r="H3911" s="29" t="s">
        <v>740</v>
      </c>
      <c r="I3911" s="5">
        <v>1</v>
      </c>
      <c r="J3911" s="4"/>
      <c r="K3911" s="30">
        <f>ROUND(K3923,2)</f>
        <v>889.42</v>
      </c>
      <c r="L3911" s="28"/>
      <c r="M3911" s="28"/>
      <c r="N3911" s="28"/>
      <c r="O3911" s="28"/>
      <c r="P3911" s="28"/>
      <c r="Q3911" s="28"/>
      <c r="R3911" s="28"/>
      <c r="S3911" s="28"/>
      <c r="T3911" s="28"/>
      <c r="U3911" s="28"/>
      <c r="V3911" s="28"/>
      <c r="W3911" s="28"/>
      <c r="X3911" s="28"/>
      <c r="Y3911" s="28"/>
      <c r="Z3911" s="28"/>
      <c r="AA3911" s="28"/>
    </row>
    <row r="3912" spans="1:27" x14ac:dyDescent="0.25">
      <c r="B3912" s="23" t="s">
        <v>758</v>
      </c>
    </row>
    <row r="3913" spans="1:27" x14ac:dyDescent="0.25">
      <c r="B3913" t="s">
        <v>817</v>
      </c>
      <c r="C3913" t="s">
        <v>712</v>
      </c>
      <c r="D3913" t="s">
        <v>818</v>
      </c>
      <c r="E3913" s="31">
        <v>0.42</v>
      </c>
      <c r="F3913" t="s">
        <v>761</v>
      </c>
      <c r="G3913" t="s">
        <v>749</v>
      </c>
      <c r="H3913" s="32">
        <v>32.25</v>
      </c>
      <c r="I3913" t="s">
        <v>750</v>
      </c>
      <c r="J3913" s="33">
        <f>ROUND(E3913/I3911* H3913,5)</f>
        <v>13.545</v>
      </c>
      <c r="K3913" s="34"/>
    </row>
    <row r="3914" spans="1:27" x14ac:dyDescent="0.25">
      <c r="B3914" t="s">
        <v>815</v>
      </c>
      <c r="C3914" t="s">
        <v>712</v>
      </c>
      <c r="D3914" t="s">
        <v>816</v>
      </c>
      <c r="E3914" s="31">
        <v>0.42</v>
      </c>
      <c r="F3914" t="s">
        <v>761</v>
      </c>
      <c r="G3914" t="s">
        <v>749</v>
      </c>
      <c r="H3914" s="32">
        <v>27.71</v>
      </c>
      <c r="I3914" t="s">
        <v>750</v>
      </c>
      <c r="J3914" s="33">
        <f>ROUND(E3914/I3911* H3914,5)</f>
        <v>11.638199999999999</v>
      </c>
      <c r="K3914" s="34"/>
    </row>
    <row r="3915" spans="1:27" x14ac:dyDescent="0.25">
      <c r="D3915" s="35" t="s">
        <v>764</v>
      </c>
      <c r="E3915" s="34"/>
      <c r="H3915" s="34"/>
      <c r="K3915" s="32">
        <f>SUM(J3913:J3914)</f>
        <v>25.183199999999999</v>
      </c>
    </row>
    <row r="3916" spans="1:27" x14ac:dyDescent="0.25">
      <c r="B3916" s="23" t="s">
        <v>765</v>
      </c>
      <c r="E3916" s="34"/>
      <c r="H3916" s="34"/>
      <c r="K3916" s="34"/>
    </row>
    <row r="3917" spans="1:27" x14ac:dyDescent="0.25">
      <c r="B3917" t="s">
        <v>1883</v>
      </c>
      <c r="C3917" t="s">
        <v>46</v>
      </c>
      <c r="D3917" t="s">
        <v>1884</v>
      </c>
      <c r="E3917" s="31">
        <v>1</v>
      </c>
      <c r="G3917" t="s">
        <v>749</v>
      </c>
      <c r="H3917" s="32">
        <v>715.62</v>
      </c>
      <c r="I3917" t="s">
        <v>750</v>
      </c>
      <c r="J3917" s="33">
        <f>ROUND(E3917* H3917,5)</f>
        <v>715.62</v>
      </c>
      <c r="K3917" s="34"/>
    </row>
    <row r="3918" spans="1:27" x14ac:dyDescent="0.25">
      <c r="D3918" s="35" t="s">
        <v>768</v>
      </c>
      <c r="E3918" s="34"/>
      <c r="H3918" s="34"/>
      <c r="K3918" s="32">
        <f>SUM(J3917:J3917)</f>
        <v>715.62</v>
      </c>
    </row>
    <row r="3919" spans="1:27" x14ac:dyDescent="0.25">
      <c r="E3919" s="34"/>
      <c r="H3919" s="34"/>
      <c r="K3919" s="34"/>
    </row>
    <row r="3920" spans="1:27" x14ac:dyDescent="0.25">
      <c r="D3920" s="35" t="s">
        <v>770</v>
      </c>
      <c r="E3920" s="34"/>
      <c r="H3920" s="34">
        <v>1.5</v>
      </c>
      <c r="I3920" t="s">
        <v>754</v>
      </c>
      <c r="J3920">
        <f>ROUND(H3920/100*K3915,5)</f>
        <v>0.37774999999999997</v>
      </c>
      <c r="K3920" s="34"/>
    </row>
    <row r="3921" spans="1:27" x14ac:dyDescent="0.25">
      <c r="D3921" s="35" t="s">
        <v>752</v>
      </c>
      <c r="E3921" s="34"/>
      <c r="H3921" s="34"/>
      <c r="K3921" s="36">
        <f>SUM(J3912:J3920)</f>
        <v>741.18095000000005</v>
      </c>
    </row>
    <row r="3922" spans="1:27" x14ac:dyDescent="0.25">
      <c r="D3922" s="35" t="s">
        <v>753</v>
      </c>
      <c r="E3922" s="34"/>
      <c r="H3922" s="34">
        <v>20</v>
      </c>
      <c r="I3922" t="s">
        <v>754</v>
      </c>
      <c r="K3922" s="32">
        <f>ROUND(H3922/100*K3921,5)</f>
        <v>148.23618999999999</v>
      </c>
    </row>
    <row r="3923" spans="1:27" x14ac:dyDescent="0.25">
      <c r="D3923" s="35" t="s">
        <v>755</v>
      </c>
      <c r="E3923" s="34"/>
      <c r="H3923" s="34"/>
      <c r="K3923" s="36">
        <f>SUM(K3921:K3922)</f>
        <v>889.41714000000002</v>
      </c>
    </row>
    <row r="3925" spans="1:27" ht="45" customHeight="1" x14ac:dyDescent="0.25">
      <c r="A3925" s="27" t="s">
        <v>1885</v>
      </c>
      <c r="B3925" s="27" t="s">
        <v>626</v>
      </c>
      <c r="C3925" s="28" t="s">
        <v>46</v>
      </c>
      <c r="D3925" s="7" t="s">
        <v>627</v>
      </c>
      <c r="E3925" s="6"/>
      <c r="F3925" s="6"/>
      <c r="G3925" s="28"/>
      <c r="H3925" s="29" t="s">
        <v>740</v>
      </c>
      <c r="I3925" s="5">
        <v>1</v>
      </c>
      <c r="J3925" s="4"/>
      <c r="K3925" s="30">
        <f>ROUND(K3937,2)</f>
        <v>250.42</v>
      </c>
      <c r="L3925" s="28"/>
      <c r="M3925" s="28"/>
      <c r="N3925" s="28"/>
      <c r="O3925" s="28"/>
      <c r="P3925" s="28"/>
      <c r="Q3925" s="28"/>
      <c r="R3925" s="28"/>
      <c r="S3925" s="28"/>
      <c r="T3925" s="28"/>
      <c r="U3925" s="28"/>
      <c r="V3925" s="28"/>
      <c r="W3925" s="28"/>
      <c r="X3925" s="28"/>
      <c r="Y3925" s="28"/>
      <c r="Z3925" s="28"/>
      <c r="AA3925" s="28"/>
    </row>
    <row r="3926" spans="1:27" x14ac:dyDescent="0.25">
      <c r="B3926" s="23" t="s">
        <v>758</v>
      </c>
    </row>
    <row r="3927" spans="1:27" x14ac:dyDescent="0.25">
      <c r="B3927" t="s">
        <v>817</v>
      </c>
      <c r="C3927" t="s">
        <v>712</v>
      </c>
      <c r="D3927" t="s">
        <v>818</v>
      </c>
      <c r="E3927" s="31">
        <v>0.35</v>
      </c>
      <c r="F3927" t="s">
        <v>761</v>
      </c>
      <c r="G3927" t="s">
        <v>749</v>
      </c>
      <c r="H3927" s="32">
        <v>32.25</v>
      </c>
      <c r="I3927" t="s">
        <v>750</v>
      </c>
      <c r="J3927" s="33">
        <f>ROUND(E3927/I3925* H3927,5)</f>
        <v>11.2875</v>
      </c>
      <c r="K3927" s="34"/>
    </row>
    <row r="3928" spans="1:27" x14ac:dyDescent="0.25">
      <c r="B3928" t="s">
        <v>815</v>
      </c>
      <c r="C3928" t="s">
        <v>712</v>
      </c>
      <c r="D3928" t="s">
        <v>816</v>
      </c>
      <c r="E3928" s="31">
        <v>0.35</v>
      </c>
      <c r="F3928" t="s">
        <v>761</v>
      </c>
      <c r="G3928" t="s">
        <v>749</v>
      </c>
      <c r="H3928" s="32">
        <v>27.71</v>
      </c>
      <c r="I3928" t="s">
        <v>750</v>
      </c>
      <c r="J3928" s="33">
        <f>ROUND(E3928/I3925* H3928,5)</f>
        <v>9.6984999999999992</v>
      </c>
      <c r="K3928" s="34"/>
    </row>
    <row r="3929" spans="1:27" x14ac:dyDescent="0.25">
      <c r="D3929" s="35" t="s">
        <v>764</v>
      </c>
      <c r="E3929" s="34"/>
      <c r="H3929" s="34"/>
      <c r="K3929" s="32">
        <f>SUM(J3927:J3928)</f>
        <v>20.985999999999997</v>
      </c>
    </row>
    <row r="3930" spans="1:27" x14ac:dyDescent="0.25">
      <c r="B3930" s="23" t="s">
        <v>765</v>
      </c>
      <c r="E3930" s="34"/>
      <c r="H3930" s="34"/>
      <c r="K3930" s="34"/>
    </row>
    <row r="3931" spans="1:27" x14ac:dyDescent="0.25">
      <c r="B3931" t="s">
        <v>1886</v>
      </c>
      <c r="C3931" t="s">
        <v>46</v>
      </c>
      <c r="D3931" t="s">
        <v>1887</v>
      </c>
      <c r="E3931" s="31">
        <v>1</v>
      </c>
      <c r="G3931" t="s">
        <v>749</v>
      </c>
      <c r="H3931" s="32">
        <v>187.38</v>
      </c>
      <c r="I3931" t="s">
        <v>750</v>
      </c>
      <c r="J3931" s="33">
        <f>ROUND(E3931* H3931,5)</f>
        <v>187.38</v>
      </c>
      <c r="K3931" s="34"/>
    </row>
    <row r="3932" spans="1:27" x14ac:dyDescent="0.25">
      <c r="D3932" s="35" t="s">
        <v>768</v>
      </c>
      <c r="E3932" s="34"/>
      <c r="H3932" s="34"/>
      <c r="K3932" s="32">
        <f>SUM(J3931:J3931)</f>
        <v>187.38</v>
      </c>
    </row>
    <row r="3933" spans="1:27" x14ac:dyDescent="0.25">
      <c r="E3933" s="34"/>
      <c r="H3933" s="34"/>
      <c r="K3933" s="34"/>
    </row>
    <row r="3934" spans="1:27" x14ac:dyDescent="0.25">
      <c r="D3934" s="35" t="s">
        <v>770</v>
      </c>
      <c r="E3934" s="34"/>
      <c r="H3934" s="34">
        <v>1.5</v>
      </c>
      <c r="I3934" t="s">
        <v>754</v>
      </c>
      <c r="J3934">
        <f>ROUND(H3934/100*K3929,5)</f>
        <v>0.31479000000000001</v>
      </c>
      <c r="K3934" s="34"/>
    </row>
    <row r="3935" spans="1:27" x14ac:dyDescent="0.25">
      <c r="D3935" s="35" t="s">
        <v>752</v>
      </c>
      <c r="E3935" s="34"/>
      <c r="H3935" s="34"/>
      <c r="K3935" s="36">
        <f>SUM(J3926:J3934)</f>
        <v>208.68078999999997</v>
      </c>
    </row>
    <row r="3936" spans="1:27" x14ac:dyDescent="0.25">
      <c r="D3936" s="35" t="s">
        <v>753</v>
      </c>
      <c r="E3936" s="34"/>
      <c r="H3936" s="34">
        <v>20</v>
      </c>
      <c r="I3936" t="s">
        <v>754</v>
      </c>
      <c r="K3936" s="32">
        <f>ROUND(H3936/100*K3935,5)</f>
        <v>41.736159999999998</v>
      </c>
    </row>
    <row r="3937" spans="1:27" x14ac:dyDescent="0.25">
      <c r="D3937" s="35" t="s">
        <v>755</v>
      </c>
      <c r="E3937" s="34"/>
      <c r="H3937" s="34"/>
      <c r="K3937" s="36">
        <f>SUM(K3935:K3936)</f>
        <v>250.41694999999999</v>
      </c>
    </row>
    <row r="3939" spans="1:27" ht="45" customHeight="1" x14ac:dyDescent="0.25">
      <c r="A3939" s="27" t="s">
        <v>1888</v>
      </c>
      <c r="B3939" s="27" t="s">
        <v>628</v>
      </c>
      <c r="C3939" s="28" t="s">
        <v>46</v>
      </c>
      <c r="D3939" s="7" t="s">
        <v>629</v>
      </c>
      <c r="E3939" s="6"/>
      <c r="F3939" s="6"/>
      <c r="G3939" s="28"/>
      <c r="H3939" s="29" t="s">
        <v>740</v>
      </c>
      <c r="I3939" s="5">
        <v>1</v>
      </c>
      <c r="J3939" s="4"/>
      <c r="K3939" s="30">
        <f>ROUND(K3951,2)</f>
        <v>307.24</v>
      </c>
      <c r="L3939" s="28"/>
      <c r="M3939" s="28"/>
      <c r="N3939" s="28"/>
      <c r="O3939" s="28"/>
      <c r="P3939" s="28"/>
      <c r="Q3939" s="28"/>
      <c r="R3939" s="28"/>
      <c r="S3939" s="28"/>
      <c r="T3939" s="28"/>
      <c r="U3939" s="28"/>
      <c r="V3939" s="28"/>
      <c r="W3939" s="28"/>
      <c r="X3939" s="28"/>
      <c r="Y3939" s="28"/>
      <c r="Z3939" s="28"/>
      <c r="AA3939" s="28"/>
    </row>
    <row r="3940" spans="1:27" x14ac:dyDescent="0.25">
      <c r="B3940" s="23" t="s">
        <v>758</v>
      </c>
    </row>
    <row r="3941" spans="1:27" x14ac:dyDescent="0.25">
      <c r="B3941" t="s">
        <v>817</v>
      </c>
      <c r="C3941" t="s">
        <v>712</v>
      </c>
      <c r="D3941" t="s">
        <v>818</v>
      </c>
      <c r="E3941" s="31">
        <v>0.35</v>
      </c>
      <c r="F3941" t="s">
        <v>761</v>
      </c>
      <c r="G3941" t="s">
        <v>749</v>
      </c>
      <c r="H3941" s="32">
        <v>32.25</v>
      </c>
      <c r="I3941" t="s">
        <v>750</v>
      </c>
      <c r="J3941" s="33">
        <f>ROUND(E3941/I3939* H3941,5)</f>
        <v>11.2875</v>
      </c>
      <c r="K3941" s="34"/>
    </row>
    <row r="3942" spans="1:27" x14ac:dyDescent="0.25">
      <c r="B3942" t="s">
        <v>815</v>
      </c>
      <c r="C3942" t="s">
        <v>712</v>
      </c>
      <c r="D3942" t="s">
        <v>816</v>
      </c>
      <c r="E3942" s="31">
        <v>0.35</v>
      </c>
      <c r="F3942" t="s">
        <v>761</v>
      </c>
      <c r="G3942" t="s">
        <v>749</v>
      </c>
      <c r="H3942" s="32">
        <v>27.71</v>
      </c>
      <c r="I3942" t="s">
        <v>750</v>
      </c>
      <c r="J3942" s="33">
        <f>ROUND(E3942/I3939* H3942,5)</f>
        <v>9.6984999999999992</v>
      </c>
      <c r="K3942" s="34"/>
    </row>
    <row r="3943" spans="1:27" x14ac:dyDescent="0.25">
      <c r="D3943" s="35" t="s">
        <v>764</v>
      </c>
      <c r="E3943" s="34"/>
      <c r="H3943" s="34"/>
      <c r="K3943" s="32">
        <f>SUM(J3941:J3942)</f>
        <v>20.985999999999997</v>
      </c>
    </row>
    <row r="3944" spans="1:27" x14ac:dyDescent="0.25">
      <c r="B3944" s="23" t="s">
        <v>765</v>
      </c>
      <c r="E3944" s="34"/>
      <c r="H3944" s="34"/>
      <c r="K3944" s="34"/>
    </row>
    <row r="3945" spans="1:27" x14ac:dyDescent="0.25">
      <c r="B3945" t="s">
        <v>1889</v>
      </c>
      <c r="C3945" t="s">
        <v>46</v>
      </c>
      <c r="D3945" t="s">
        <v>1890</v>
      </c>
      <c r="E3945" s="31">
        <v>1</v>
      </c>
      <c r="G3945" t="s">
        <v>749</v>
      </c>
      <c r="H3945" s="32">
        <v>234.73</v>
      </c>
      <c r="I3945" t="s">
        <v>750</v>
      </c>
      <c r="J3945" s="33">
        <f>ROUND(E3945* H3945,5)</f>
        <v>234.73</v>
      </c>
      <c r="K3945" s="34"/>
    </row>
    <row r="3946" spans="1:27" x14ac:dyDescent="0.25">
      <c r="D3946" s="35" t="s">
        <v>768</v>
      </c>
      <c r="E3946" s="34"/>
      <c r="H3946" s="34"/>
      <c r="K3946" s="32">
        <f>SUM(J3945:J3945)</f>
        <v>234.73</v>
      </c>
    </row>
    <row r="3947" spans="1:27" x14ac:dyDescent="0.25">
      <c r="E3947" s="34"/>
      <c r="H3947" s="34"/>
      <c r="K3947" s="34"/>
    </row>
    <row r="3948" spans="1:27" x14ac:dyDescent="0.25">
      <c r="D3948" s="35" t="s">
        <v>770</v>
      </c>
      <c r="E3948" s="34"/>
      <c r="H3948" s="34">
        <v>1.5</v>
      </c>
      <c r="I3948" t="s">
        <v>754</v>
      </c>
      <c r="J3948">
        <f>ROUND(H3948/100*K3943,5)</f>
        <v>0.31479000000000001</v>
      </c>
      <c r="K3948" s="34"/>
    </row>
    <row r="3949" spans="1:27" x14ac:dyDescent="0.25">
      <c r="D3949" s="35" t="s">
        <v>752</v>
      </c>
      <c r="E3949" s="34"/>
      <c r="H3949" s="34"/>
      <c r="K3949" s="36">
        <f>SUM(J3940:J3948)</f>
        <v>256.03078999999997</v>
      </c>
    </row>
    <row r="3950" spans="1:27" x14ac:dyDescent="0.25">
      <c r="D3950" s="35" t="s">
        <v>753</v>
      </c>
      <c r="E3950" s="34"/>
      <c r="H3950" s="34">
        <v>20</v>
      </c>
      <c r="I3950" t="s">
        <v>754</v>
      </c>
      <c r="K3950" s="32">
        <f>ROUND(H3950/100*K3949,5)</f>
        <v>51.206159999999997</v>
      </c>
    </row>
    <row r="3951" spans="1:27" x14ac:dyDescent="0.25">
      <c r="D3951" s="35" t="s">
        <v>755</v>
      </c>
      <c r="E3951" s="34"/>
      <c r="H3951" s="34"/>
      <c r="K3951" s="36">
        <f>SUM(K3949:K3950)</f>
        <v>307.23694999999998</v>
      </c>
    </row>
    <row r="3953" spans="1:27" ht="45" customHeight="1" x14ac:dyDescent="0.25">
      <c r="A3953" s="27" t="s">
        <v>1891</v>
      </c>
      <c r="B3953" s="27" t="s">
        <v>161</v>
      </c>
      <c r="C3953" s="28" t="s">
        <v>46</v>
      </c>
      <c r="D3953" s="7" t="s">
        <v>162</v>
      </c>
      <c r="E3953" s="6"/>
      <c r="F3953" s="6"/>
      <c r="G3953" s="28"/>
      <c r="H3953" s="29" t="s">
        <v>740</v>
      </c>
      <c r="I3953" s="5">
        <v>1</v>
      </c>
      <c r="J3953" s="4"/>
      <c r="K3953" s="30">
        <f>ROUND(K3965,2)</f>
        <v>315.52999999999997</v>
      </c>
      <c r="L3953" s="28"/>
      <c r="M3953" s="28"/>
      <c r="N3953" s="28"/>
      <c r="O3953" s="28"/>
      <c r="P3953" s="28"/>
      <c r="Q3953" s="28"/>
      <c r="R3953" s="28"/>
      <c r="S3953" s="28"/>
      <c r="T3953" s="28"/>
      <c r="U3953" s="28"/>
      <c r="V3953" s="28"/>
      <c r="W3953" s="28"/>
      <c r="X3953" s="28"/>
      <c r="Y3953" s="28"/>
      <c r="Z3953" s="28"/>
      <c r="AA3953" s="28"/>
    </row>
    <row r="3954" spans="1:27" x14ac:dyDescent="0.25">
      <c r="B3954" s="23" t="s">
        <v>758</v>
      </c>
    </row>
    <row r="3955" spans="1:27" x14ac:dyDescent="0.25">
      <c r="B3955" t="s">
        <v>817</v>
      </c>
      <c r="C3955" t="s">
        <v>712</v>
      </c>
      <c r="D3955" t="s">
        <v>818</v>
      </c>
      <c r="E3955" s="31">
        <v>0.28000000000000003</v>
      </c>
      <c r="F3955" t="s">
        <v>761</v>
      </c>
      <c r="G3955" t="s">
        <v>749</v>
      </c>
      <c r="H3955" s="32">
        <v>32.25</v>
      </c>
      <c r="I3955" t="s">
        <v>750</v>
      </c>
      <c r="J3955" s="33">
        <f>ROUND(E3955/I3953* H3955,5)</f>
        <v>9.0299999999999994</v>
      </c>
      <c r="K3955" s="34"/>
    </row>
    <row r="3956" spans="1:27" x14ac:dyDescent="0.25">
      <c r="B3956" t="s">
        <v>815</v>
      </c>
      <c r="C3956" t="s">
        <v>712</v>
      </c>
      <c r="D3956" t="s">
        <v>816</v>
      </c>
      <c r="E3956" s="31">
        <v>0.28000000000000003</v>
      </c>
      <c r="F3956" t="s">
        <v>761</v>
      </c>
      <c r="G3956" t="s">
        <v>749</v>
      </c>
      <c r="H3956" s="32">
        <v>27.71</v>
      </c>
      <c r="I3956" t="s">
        <v>750</v>
      </c>
      <c r="J3956" s="33">
        <f>ROUND(E3956/I3953* H3956,5)</f>
        <v>7.7587999999999999</v>
      </c>
      <c r="K3956" s="34"/>
    </row>
    <row r="3957" spans="1:27" x14ac:dyDescent="0.25">
      <c r="D3957" s="35" t="s">
        <v>764</v>
      </c>
      <c r="E3957" s="34"/>
      <c r="H3957" s="34"/>
      <c r="K3957" s="32">
        <f>SUM(J3955:J3956)</f>
        <v>16.788799999999998</v>
      </c>
    </row>
    <row r="3958" spans="1:27" x14ac:dyDescent="0.25">
      <c r="B3958" s="23" t="s">
        <v>747</v>
      </c>
      <c r="E3958" s="34"/>
      <c r="H3958" s="34"/>
      <c r="K3958" s="34"/>
    </row>
    <row r="3959" spans="1:27" x14ac:dyDescent="0.25">
      <c r="B3959" t="s">
        <v>1892</v>
      </c>
      <c r="C3959" t="s">
        <v>46</v>
      </c>
      <c r="D3959" t="s">
        <v>1893</v>
      </c>
      <c r="E3959" s="31">
        <v>1</v>
      </c>
      <c r="G3959" t="s">
        <v>749</v>
      </c>
      <c r="H3959" s="32">
        <v>245.9</v>
      </c>
      <c r="I3959" t="s">
        <v>750</v>
      </c>
      <c r="J3959" s="33">
        <f>ROUND(E3959* H3959,5)</f>
        <v>245.9</v>
      </c>
      <c r="K3959" s="34"/>
    </row>
    <row r="3960" spans="1:27" x14ac:dyDescent="0.25">
      <c r="D3960" s="35" t="s">
        <v>751</v>
      </c>
      <c r="E3960" s="34"/>
      <c r="H3960" s="34"/>
      <c r="K3960" s="32">
        <f>SUM(J3959:J3959)</f>
        <v>245.9</v>
      </c>
    </row>
    <row r="3961" spans="1:27" x14ac:dyDescent="0.25">
      <c r="E3961" s="34"/>
      <c r="H3961" s="34"/>
      <c r="K3961" s="34"/>
    </row>
    <row r="3962" spans="1:27" x14ac:dyDescent="0.25">
      <c r="D3962" s="35" t="s">
        <v>770</v>
      </c>
      <c r="E3962" s="34"/>
      <c r="H3962" s="34">
        <v>1.5</v>
      </c>
      <c r="I3962" t="s">
        <v>754</v>
      </c>
      <c r="J3962">
        <f>ROUND(H3962/100*K3957,5)</f>
        <v>0.25183</v>
      </c>
      <c r="K3962" s="34"/>
    </row>
    <row r="3963" spans="1:27" x14ac:dyDescent="0.25">
      <c r="D3963" s="35" t="s">
        <v>752</v>
      </c>
      <c r="E3963" s="34"/>
      <c r="H3963" s="34"/>
      <c r="K3963" s="36">
        <f>SUM(J3954:J3962)</f>
        <v>262.94063</v>
      </c>
    </row>
    <row r="3964" spans="1:27" x14ac:dyDescent="0.25">
      <c r="D3964" s="35" t="s">
        <v>753</v>
      </c>
      <c r="E3964" s="34"/>
      <c r="H3964" s="34">
        <v>20</v>
      </c>
      <c r="I3964" t="s">
        <v>754</v>
      </c>
      <c r="K3964" s="32">
        <f>ROUND(H3964/100*K3963,5)</f>
        <v>52.58813</v>
      </c>
    </row>
    <row r="3965" spans="1:27" x14ac:dyDescent="0.25">
      <c r="D3965" s="35" t="s">
        <v>755</v>
      </c>
      <c r="E3965" s="34"/>
      <c r="H3965" s="34"/>
      <c r="K3965" s="36">
        <f>SUM(K3963:K3964)</f>
        <v>315.52875999999998</v>
      </c>
    </row>
    <row r="3967" spans="1:27" ht="45" customHeight="1" x14ac:dyDescent="0.25">
      <c r="A3967" s="27" t="s">
        <v>1894</v>
      </c>
      <c r="B3967" s="27" t="s">
        <v>159</v>
      </c>
      <c r="C3967" s="28" t="s">
        <v>46</v>
      </c>
      <c r="D3967" s="7" t="s">
        <v>160</v>
      </c>
      <c r="E3967" s="6"/>
      <c r="F3967" s="6"/>
      <c r="G3967" s="28"/>
      <c r="H3967" s="29" t="s">
        <v>740</v>
      </c>
      <c r="I3967" s="5">
        <v>1</v>
      </c>
      <c r="J3967" s="4"/>
      <c r="K3967" s="30">
        <f>ROUND(K3979,2)</f>
        <v>315.52999999999997</v>
      </c>
      <c r="L3967" s="28"/>
      <c r="M3967" s="28"/>
      <c r="N3967" s="28"/>
      <c r="O3967" s="28"/>
      <c r="P3967" s="28"/>
      <c r="Q3967" s="28"/>
      <c r="R3967" s="28"/>
      <c r="S3967" s="28"/>
      <c r="T3967" s="28"/>
      <c r="U3967" s="28"/>
      <c r="V3967" s="28"/>
      <c r="W3967" s="28"/>
      <c r="X3967" s="28"/>
      <c r="Y3967" s="28"/>
      <c r="Z3967" s="28"/>
      <c r="AA3967" s="28"/>
    </row>
    <row r="3968" spans="1:27" x14ac:dyDescent="0.25">
      <c r="B3968" s="23" t="s">
        <v>758</v>
      </c>
    </row>
    <row r="3969" spans="1:27" x14ac:dyDescent="0.25">
      <c r="B3969" t="s">
        <v>817</v>
      </c>
      <c r="C3969" t="s">
        <v>712</v>
      </c>
      <c r="D3969" t="s">
        <v>818</v>
      </c>
      <c r="E3969" s="31">
        <v>0.28000000000000003</v>
      </c>
      <c r="F3969" t="s">
        <v>761</v>
      </c>
      <c r="G3969" t="s">
        <v>749</v>
      </c>
      <c r="H3969" s="32">
        <v>32.25</v>
      </c>
      <c r="I3969" t="s">
        <v>750</v>
      </c>
      <c r="J3969" s="33">
        <f>ROUND(E3969/I3967* H3969,5)</f>
        <v>9.0299999999999994</v>
      </c>
      <c r="K3969" s="34"/>
    </row>
    <row r="3970" spans="1:27" x14ac:dyDescent="0.25">
      <c r="B3970" t="s">
        <v>815</v>
      </c>
      <c r="C3970" t="s">
        <v>712</v>
      </c>
      <c r="D3970" t="s">
        <v>816</v>
      </c>
      <c r="E3970" s="31">
        <v>0.28000000000000003</v>
      </c>
      <c r="F3970" t="s">
        <v>761</v>
      </c>
      <c r="G3970" t="s">
        <v>749</v>
      </c>
      <c r="H3970" s="32">
        <v>27.71</v>
      </c>
      <c r="I3970" t="s">
        <v>750</v>
      </c>
      <c r="J3970" s="33">
        <f>ROUND(E3970/I3967* H3970,5)</f>
        <v>7.7587999999999999</v>
      </c>
      <c r="K3970" s="34"/>
    </row>
    <row r="3971" spans="1:27" x14ac:dyDescent="0.25">
      <c r="D3971" s="35" t="s">
        <v>764</v>
      </c>
      <c r="E3971" s="34"/>
      <c r="H3971" s="34"/>
      <c r="K3971" s="32">
        <f>SUM(J3969:J3970)</f>
        <v>16.788799999999998</v>
      </c>
    </row>
    <row r="3972" spans="1:27" x14ac:dyDescent="0.25">
      <c r="B3972" s="23" t="s">
        <v>747</v>
      </c>
      <c r="E3972" s="34"/>
      <c r="H3972" s="34"/>
      <c r="K3972" s="34"/>
    </row>
    <row r="3973" spans="1:27" x14ac:dyDescent="0.25">
      <c r="B3973" t="s">
        <v>1895</v>
      </c>
      <c r="C3973" t="s">
        <v>46</v>
      </c>
      <c r="D3973" t="s">
        <v>1896</v>
      </c>
      <c r="E3973" s="31">
        <v>1</v>
      </c>
      <c r="G3973" t="s">
        <v>749</v>
      </c>
      <c r="H3973" s="32">
        <v>245.9</v>
      </c>
      <c r="I3973" t="s">
        <v>750</v>
      </c>
      <c r="J3973" s="33">
        <f>ROUND(E3973* H3973,5)</f>
        <v>245.9</v>
      </c>
      <c r="K3973" s="34"/>
    </row>
    <row r="3974" spans="1:27" x14ac:dyDescent="0.25">
      <c r="D3974" s="35" t="s">
        <v>751</v>
      </c>
      <c r="E3974" s="34"/>
      <c r="H3974" s="34"/>
      <c r="K3974" s="32">
        <f>SUM(J3973:J3973)</f>
        <v>245.9</v>
      </c>
    </row>
    <row r="3975" spans="1:27" x14ac:dyDescent="0.25">
      <c r="E3975" s="34"/>
      <c r="H3975" s="34"/>
      <c r="K3975" s="34"/>
    </row>
    <row r="3976" spans="1:27" x14ac:dyDescent="0.25">
      <c r="D3976" s="35" t="s">
        <v>770</v>
      </c>
      <c r="E3976" s="34"/>
      <c r="H3976" s="34">
        <v>1.5</v>
      </c>
      <c r="I3976" t="s">
        <v>754</v>
      </c>
      <c r="J3976">
        <f>ROUND(H3976/100*K3971,5)</f>
        <v>0.25183</v>
      </c>
      <c r="K3976" s="34"/>
    </row>
    <row r="3977" spans="1:27" x14ac:dyDescent="0.25">
      <c r="D3977" s="35" t="s">
        <v>752</v>
      </c>
      <c r="E3977" s="34"/>
      <c r="H3977" s="34"/>
      <c r="K3977" s="36">
        <f>SUM(J3968:J3976)</f>
        <v>262.94063</v>
      </c>
    </row>
    <row r="3978" spans="1:27" x14ac:dyDescent="0.25">
      <c r="D3978" s="35" t="s">
        <v>753</v>
      </c>
      <c r="E3978" s="34"/>
      <c r="H3978" s="34">
        <v>20</v>
      </c>
      <c r="I3978" t="s">
        <v>754</v>
      </c>
      <c r="K3978" s="32">
        <f>ROUND(H3978/100*K3977,5)</f>
        <v>52.58813</v>
      </c>
    </row>
    <row r="3979" spans="1:27" x14ac:dyDescent="0.25">
      <c r="D3979" s="35" t="s">
        <v>755</v>
      </c>
      <c r="E3979" s="34"/>
      <c r="H3979" s="34"/>
      <c r="K3979" s="36">
        <f>SUM(K3977:K3978)</f>
        <v>315.52875999999998</v>
      </c>
    </row>
    <row r="3981" spans="1:27" ht="45" customHeight="1" x14ac:dyDescent="0.25">
      <c r="A3981" s="27" t="s">
        <v>1897</v>
      </c>
      <c r="B3981" s="27" t="s">
        <v>264</v>
      </c>
      <c r="C3981" s="28" t="s">
        <v>46</v>
      </c>
      <c r="D3981" s="7" t="s">
        <v>265</v>
      </c>
      <c r="E3981" s="6"/>
      <c r="F3981" s="6"/>
      <c r="G3981" s="28"/>
      <c r="H3981" s="29" t="s">
        <v>740</v>
      </c>
      <c r="I3981" s="5">
        <v>1</v>
      </c>
      <c r="J3981" s="4"/>
      <c r="K3981" s="30">
        <f>ROUND(K3993,2)</f>
        <v>280.02999999999997</v>
      </c>
      <c r="L3981" s="28"/>
      <c r="M3981" s="28"/>
      <c r="N3981" s="28"/>
      <c r="O3981" s="28"/>
      <c r="P3981" s="28"/>
      <c r="Q3981" s="28"/>
      <c r="R3981" s="28"/>
      <c r="S3981" s="28"/>
      <c r="T3981" s="28"/>
      <c r="U3981" s="28"/>
      <c r="V3981" s="28"/>
      <c r="W3981" s="28"/>
      <c r="X3981" s="28"/>
      <c r="Y3981" s="28"/>
      <c r="Z3981" s="28"/>
      <c r="AA3981" s="28"/>
    </row>
    <row r="3982" spans="1:27" x14ac:dyDescent="0.25">
      <c r="B3982" s="23" t="s">
        <v>758</v>
      </c>
    </row>
    <row r="3983" spans="1:27" x14ac:dyDescent="0.25">
      <c r="B3983" t="s">
        <v>817</v>
      </c>
      <c r="C3983" t="s">
        <v>712</v>
      </c>
      <c r="D3983" t="s">
        <v>818</v>
      </c>
      <c r="E3983" s="31">
        <v>0.28000000000000003</v>
      </c>
      <c r="F3983" t="s">
        <v>761</v>
      </c>
      <c r="G3983" t="s">
        <v>749</v>
      </c>
      <c r="H3983" s="32">
        <v>32.25</v>
      </c>
      <c r="I3983" t="s">
        <v>750</v>
      </c>
      <c r="J3983" s="33">
        <f>ROUND(E3983/I3981* H3983,5)</f>
        <v>9.0299999999999994</v>
      </c>
      <c r="K3983" s="34"/>
    </row>
    <row r="3984" spans="1:27" x14ac:dyDescent="0.25">
      <c r="B3984" t="s">
        <v>815</v>
      </c>
      <c r="C3984" t="s">
        <v>712</v>
      </c>
      <c r="D3984" t="s">
        <v>816</v>
      </c>
      <c r="E3984" s="31">
        <v>0.28000000000000003</v>
      </c>
      <c r="F3984" t="s">
        <v>761</v>
      </c>
      <c r="G3984" t="s">
        <v>749</v>
      </c>
      <c r="H3984" s="32">
        <v>27.71</v>
      </c>
      <c r="I3984" t="s">
        <v>750</v>
      </c>
      <c r="J3984" s="33">
        <f>ROUND(E3984/I3981* H3984,5)</f>
        <v>7.7587999999999999</v>
      </c>
      <c r="K3984" s="34"/>
    </row>
    <row r="3985" spans="1:27" x14ac:dyDescent="0.25">
      <c r="D3985" s="35" t="s">
        <v>764</v>
      </c>
      <c r="E3985" s="34"/>
      <c r="H3985" s="34"/>
      <c r="K3985" s="32">
        <f>SUM(J3983:J3984)</f>
        <v>16.788799999999998</v>
      </c>
    </row>
    <row r="3986" spans="1:27" x14ac:dyDescent="0.25">
      <c r="B3986" s="23" t="s">
        <v>747</v>
      </c>
      <c r="E3986" s="34"/>
      <c r="H3986" s="34"/>
      <c r="K3986" s="34"/>
    </row>
    <row r="3987" spans="1:27" x14ac:dyDescent="0.25">
      <c r="B3987" t="s">
        <v>1898</v>
      </c>
      <c r="C3987" t="s">
        <v>46</v>
      </c>
      <c r="D3987" t="s">
        <v>1899</v>
      </c>
      <c r="E3987" s="31">
        <v>1</v>
      </c>
      <c r="G3987" t="s">
        <v>749</v>
      </c>
      <c r="H3987" s="32">
        <v>216.32</v>
      </c>
      <c r="I3987" t="s">
        <v>750</v>
      </c>
      <c r="J3987" s="33">
        <f>ROUND(E3987* H3987,5)</f>
        <v>216.32</v>
      </c>
      <c r="K3987" s="34"/>
    </row>
    <row r="3988" spans="1:27" x14ac:dyDescent="0.25">
      <c r="D3988" s="35" t="s">
        <v>751</v>
      </c>
      <c r="E3988" s="34"/>
      <c r="H3988" s="34"/>
      <c r="K3988" s="32">
        <f>SUM(J3987:J3987)</f>
        <v>216.32</v>
      </c>
    </row>
    <row r="3989" spans="1:27" x14ac:dyDescent="0.25">
      <c r="E3989" s="34"/>
      <c r="H3989" s="34"/>
      <c r="K3989" s="34"/>
    </row>
    <row r="3990" spans="1:27" x14ac:dyDescent="0.25">
      <c r="D3990" s="35" t="s">
        <v>770</v>
      </c>
      <c r="E3990" s="34"/>
      <c r="H3990" s="34">
        <v>1.5</v>
      </c>
      <c r="I3990" t="s">
        <v>754</v>
      </c>
      <c r="J3990">
        <f>ROUND(H3990/100*K3985,5)</f>
        <v>0.25183</v>
      </c>
      <c r="K3990" s="34"/>
    </row>
    <row r="3991" spans="1:27" x14ac:dyDescent="0.25">
      <c r="D3991" s="35" t="s">
        <v>752</v>
      </c>
      <c r="E3991" s="34"/>
      <c r="H3991" s="34"/>
      <c r="K3991" s="36">
        <f>SUM(J3982:J3990)</f>
        <v>233.36063000000001</v>
      </c>
    </row>
    <row r="3992" spans="1:27" x14ac:dyDescent="0.25">
      <c r="D3992" s="35" t="s">
        <v>753</v>
      </c>
      <c r="E3992" s="34"/>
      <c r="H3992" s="34">
        <v>20</v>
      </c>
      <c r="I3992" t="s">
        <v>754</v>
      </c>
      <c r="K3992" s="32">
        <f>ROUND(H3992/100*K3991,5)</f>
        <v>46.672130000000003</v>
      </c>
    </row>
    <row r="3993" spans="1:27" x14ac:dyDescent="0.25">
      <c r="D3993" s="35" t="s">
        <v>755</v>
      </c>
      <c r="E3993" s="34"/>
      <c r="H3993" s="34"/>
      <c r="K3993" s="36">
        <f>SUM(K3991:K3992)</f>
        <v>280.03276</v>
      </c>
    </row>
    <row r="3995" spans="1:27" ht="45" customHeight="1" x14ac:dyDescent="0.25">
      <c r="A3995" s="27" t="s">
        <v>1900</v>
      </c>
      <c r="B3995" s="27" t="s">
        <v>247</v>
      </c>
      <c r="C3995" s="28" t="s">
        <v>46</v>
      </c>
      <c r="D3995" s="7" t="s">
        <v>248</v>
      </c>
      <c r="E3995" s="6"/>
      <c r="F3995" s="6"/>
      <c r="G3995" s="28"/>
      <c r="H3995" s="29" t="s">
        <v>740</v>
      </c>
      <c r="I3995" s="5">
        <v>1</v>
      </c>
      <c r="J3995" s="4"/>
      <c r="K3995" s="30">
        <f>ROUND(K4007,2)</f>
        <v>391.84</v>
      </c>
      <c r="L3995" s="28"/>
      <c r="M3995" s="28"/>
      <c r="N3995" s="28"/>
      <c r="O3995" s="28"/>
      <c r="P3995" s="28"/>
      <c r="Q3995" s="28"/>
      <c r="R3995" s="28"/>
      <c r="S3995" s="28"/>
      <c r="T3995" s="28"/>
      <c r="U3995" s="28"/>
      <c r="V3995" s="28"/>
      <c r="W3995" s="28"/>
      <c r="X3995" s="28"/>
      <c r="Y3995" s="28"/>
      <c r="Z3995" s="28"/>
      <c r="AA3995" s="28"/>
    </row>
    <row r="3996" spans="1:27" x14ac:dyDescent="0.25">
      <c r="B3996" s="23" t="s">
        <v>758</v>
      </c>
    </row>
    <row r="3997" spans="1:27" x14ac:dyDescent="0.25">
      <c r="B3997" t="s">
        <v>815</v>
      </c>
      <c r="C3997" t="s">
        <v>712</v>
      </c>
      <c r="D3997" t="s">
        <v>816</v>
      </c>
      <c r="E3997" s="31">
        <v>0.28000000000000003</v>
      </c>
      <c r="F3997" t="s">
        <v>761</v>
      </c>
      <c r="G3997" t="s">
        <v>749</v>
      </c>
      <c r="H3997" s="32">
        <v>27.71</v>
      </c>
      <c r="I3997" t="s">
        <v>750</v>
      </c>
      <c r="J3997" s="33">
        <f>ROUND(E3997/I3995* H3997,5)</f>
        <v>7.7587999999999999</v>
      </c>
      <c r="K3997" s="34"/>
    </row>
    <row r="3998" spans="1:27" x14ac:dyDescent="0.25">
      <c r="B3998" t="s">
        <v>817</v>
      </c>
      <c r="C3998" t="s">
        <v>712</v>
      </c>
      <c r="D3998" t="s">
        <v>818</v>
      </c>
      <c r="E3998" s="31">
        <v>0.28000000000000003</v>
      </c>
      <c r="F3998" t="s">
        <v>761</v>
      </c>
      <c r="G3998" t="s">
        <v>749</v>
      </c>
      <c r="H3998" s="32">
        <v>32.25</v>
      </c>
      <c r="I3998" t="s">
        <v>750</v>
      </c>
      <c r="J3998" s="33">
        <f>ROUND(E3998/I3995* H3998,5)</f>
        <v>9.0299999999999994</v>
      </c>
      <c r="K3998" s="34"/>
    </row>
    <row r="3999" spans="1:27" x14ac:dyDescent="0.25">
      <c r="D3999" s="35" t="s">
        <v>764</v>
      </c>
      <c r="E3999" s="34"/>
      <c r="H3999" s="34"/>
      <c r="K3999" s="32">
        <f>SUM(J3997:J3998)</f>
        <v>16.788799999999998</v>
      </c>
    </row>
    <row r="4000" spans="1:27" x14ac:dyDescent="0.25">
      <c r="B4000" s="23" t="s">
        <v>747</v>
      </c>
      <c r="E4000" s="34"/>
      <c r="H4000" s="34"/>
      <c r="K4000" s="34"/>
    </row>
    <row r="4001" spans="1:27" x14ac:dyDescent="0.25">
      <c r="B4001" t="s">
        <v>1901</v>
      </c>
      <c r="C4001" t="s">
        <v>46</v>
      </c>
      <c r="D4001" t="s">
        <v>1902</v>
      </c>
      <c r="E4001" s="31">
        <v>1</v>
      </c>
      <c r="G4001" t="s">
        <v>749</v>
      </c>
      <c r="H4001" s="32">
        <v>309.49</v>
      </c>
      <c r="I4001" t="s">
        <v>750</v>
      </c>
      <c r="J4001" s="33">
        <f>ROUND(E4001* H4001,5)</f>
        <v>309.49</v>
      </c>
      <c r="K4001" s="34"/>
    </row>
    <row r="4002" spans="1:27" x14ac:dyDescent="0.25">
      <c r="D4002" s="35" t="s">
        <v>751</v>
      </c>
      <c r="E4002" s="34"/>
      <c r="H4002" s="34"/>
      <c r="K4002" s="32">
        <f>SUM(J4001:J4001)</f>
        <v>309.49</v>
      </c>
    </row>
    <row r="4003" spans="1:27" x14ac:dyDescent="0.25">
      <c r="E4003" s="34"/>
      <c r="H4003" s="34"/>
      <c r="K4003" s="34"/>
    </row>
    <row r="4004" spans="1:27" x14ac:dyDescent="0.25">
      <c r="D4004" s="35" t="s">
        <v>770</v>
      </c>
      <c r="E4004" s="34"/>
      <c r="H4004" s="34">
        <v>1.5</v>
      </c>
      <c r="I4004" t="s">
        <v>754</v>
      </c>
      <c r="J4004">
        <f>ROUND(H4004/100*K3999,5)</f>
        <v>0.25183</v>
      </c>
      <c r="K4004" s="34"/>
    </row>
    <row r="4005" spans="1:27" x14ac:dyDescent="0.25">
      <c r="D4005" s="35" t="s">
        <v>752</v>
      </c>
      <c r="E4005" s="34"/>
      <c r="H4005" s="34"/>
      <c r="K4005" s="36">
        <f>SUM(J3996:J4004)</f>
        <v>326.53062999999997</v>
      </c>
    </row>
    <row r="4006" spans="1:27" x14ac:dyDescent="0.25">
      <c r="D4006" s="35" t="s">
        <v>753</v>
      </c>
      <c r="E4006" s="34"/>
      <c r="H4006" s="34">
        <v>20</v>
      </c>
      <c r="I4006" t="s">
        <v>754</v>
      </c>
      <c r="K4006" s="32">
        <f>ROUND(H4006/100*K4005,5)</f>
        <v>65.306129999999996</v>
      </c>
    </row>
    <row r="4007" spans="1:27" x14ac:dyDescent="0.25">
      <c r="D4007" s="35" t="s">
        <v>755</v>
      </c>
      <c r="E4007" s="34"/>
      <c r="H4007" s="34"/>
      <c r="K4007" s="36">
        <f>SUM(K4005:K4006)</f>
        <v>391.83675999999997</v>
      </c>
    </row>
    <row r="4009" spans="1:27" ht="45" customHeight="1" x14ac:dyDescent="0.25">
      <c r="A4009" s="27" t="s">
        <v>1903</v>
      </c>
      <c r="B4009" s="27" t="s">
        <v>120</v>
      </c>
      <c r="C4009" s="28" t="s">
        <v>46</v>
      </c>
      <c r="D4009" s="7" t="s">
        <v>121</v>
      </c>
      <c r="E4009" s="6"/>
      <c r="F4009" s="6"/>
      <c r="G4009" s="28"/>
      <c r="H4009" s="29" t="s">
        <v>740</v>
      </c>
      <c r="I4009" s="5">
        <v>1</v>
      </c>
      <c r="J4009" s="4"/>
      <c r="K4009" s="30">
        <f>ROUND(K4021,2)</f>
        <v>1595.45</v>
      </c>
      <c r="L4009" s="28"/>
      <c r="M4009" s="28"/>
      <c r="N4009" s="28"/>
      <c r="O4009" s="28"/>
      <c r="P4009" s="28"/>
      <c r="Q4009" s="28"/>
      <c r="R4009" s="28"/>
      <c r="S4009" s="28"/>
      <c r="T4009" s="28"/>
      <c r="U4009" s="28"/>
      <c r="V4009" s="28"/>
      <c r="W4009" s="28"/>
      <c r="X4009" s="28"/>
      <c r="Y4009" s="28"/>
      <c r="Z4009" s="28"/>
      <c r="AA4009" s="28"/>
    </row>
    <row r="4010" spans="1:27" x14ac:dyDescent="0.25">
      <c r="B4010" s="23" t="s">
        <v>758</v>
      </c>
    </row>
    <row r="4011" spans="1:27" x14ac:dyDescent="0.25">
      <c r="B4011" t="s">
        <v>815</v>
      </c>
      <c r="C4011" t="s">
        <v>712</v>
      </c>
      <c r="D4011" t="s">
        <v>816</v>
      </c>
      <c r="E4011" s="31">
        <v>0.28000000000000003</v>
      </c>
      <c r="F4011" t="s">
        <v>761</v>
      </c>
      <c r="G4011" t="s">
        <v>749</v>
      </c>
      <c r="H4011" s="32">
        <v>27.71</v>
      </c>
      <c r="I4011" t="s">
        <v>750</v>
      </c>
      <c r="J4011" s="33">
        <f>ROUND(E4011/I4009* H4011,5)</f>
        <v>7.7587999999999999</v>
      </c>
      <c r="K4011" s="34"/>
    </row>
    <row r="4012" spans="1:27" x14ac:dyDescent="0.25">
      <c r="B4012" t="s">
        <v>817</v>
      </c>
      <c r="C4012" t="s">
        <v>712</v>
      </c>
      <c r="D4012" t="s">
        <v>818</v>
      </c>
      <c r="E4012" s="31">
        <v>0.28000000000000003</v>
      </c>
      <c r="F4012" t="s">
        <v>761</v>
      </c>
      <c r="G4012" t="s">
        <v>749</v>
      </c>
      <c r="H4012" s="32">
        <v>32.25</v>
      </c>
      <c r="I4012" t="s">
        <v>750</v>
      </c>
      <c r="J4012" s="33">
        <f>ROUND(E4012/I4009* H4012,5)</f>
        <v>9.0299999999999994</v>
      </c>
      <c r="K4012" s="34"/>
    </row>
    <row r="4013" spans="1:27" x14ac:dyDescent="0.25">
      <c r="D4013" s="35" t="s">
        <v>764</v>
      </c>
      <c r="E4013" s="34"/>
      <c r="H4013" s="34"/>
      <c r="K4013" s="32">
        <f>SUM(J4011:J4012)</f>
        <v>16.788799999999998</v>
      </c>
    </row>
    <row r="4014" spans="1:27" x14ac:dyDescent="0.25">
      <c r="B4014" s="23" t="s">
        <v>747</v>
      </c>
      <c r="E4014" s="34"/>
      <c r="H4014" s="34"/>
      <c r="K4014" s="34"/>
    </row>
    <row r="4015" spans="1:27" x14ac:dyDescent="0.25">
      <c r="B4015" t="s">
        <v>1904</v>
      </c>
      <c r="C4015" t="s">
        <v>46</v>
      </c>
      <c r="D4015" t="s">
        <v>1905</v>
      </c>
      <c r="E4015" s="31">
        <v>1</v>
      </c>
      <c r="G4015" t="s">
        <v>749</v>
      </c>
      <c r="H4015" s="32">
        <v>1312.5</v>
      </c>
      <c r="I4015" t="s">
        <v>750</v>
      </c>
      <c r="J4015" s="33">
        <f>ROUND(E4015* H4015,5)</f>
        <v>1312.5</v>
      </c>
      <c r="K4015" s="34"/>
    </row>
    <row r="4016" spans="1:27" x14ac:dyDescent="0.25">
      <c r="D4016" s="35" t="s">
        <v>751</v>
      </c>
      <c r="E4016" s="34"/>
      <c r="H4016" s="34"/>
      <c r="K4016" s="32">
        <f>SUM(J4015:J4015)</f>
        <v>1312.5</v>
      </c>
    </row>
    <row r="4017" spans="1:27" x14ac:dyDescent="0.25">
      <c r="E4017" s="34"/>
      <c r="H4017" s="34"/>
      <c r="K4017" s="34"/>
    </row>
    <row r="4018" spans="1:27" x14ac:dyDescent="0.25">
      <c r="D4018" s="35" t="s">
        <v>770</v>
      </c>
      <c r="E4018" s="34"/>
      <c r="H4018" s="34">
        <v>1.5</v>
      </c>
      <c r="I4018" t="s">
        <v>754</v>
      </c>
      <c r="J4018">
        <f>ROUND(H4018/100*K4013,5)</f>
        <v>0.25183</v>
      </c>
      <c r="K4018" s="34"/>
    </row>
    <row r="4019" spans="1:27" x14ac:dyDescent="0.25">
      <c r="D4019" s="35" t="s">
        <v>752</v>
      </c>
      <c r="E4019" s="34"/>
      <c r="H4019" s="34"/>
      <c r="K4019" s="36">
        <f>SUM(J4010:J4018)</f>
        <v>1329.54063</v>
      </c>
    </row>
    <row r="4020" spans="1:27" x14ac:dyDescent="0.25">
      <c r="D4020" s="35" t="s">
        <v>753</v>
      </c>
      <c r="E4020" s="34"/>
      <c r="H4020" s="34">
        <v>20</v>
      </c>
      <c r="I4020" t="s">
        <v>754</v>
      </c>
      <c r="K4020" s="32">
        <f>ROUND(H4020/100*K4019,5)</f>
        <v>265.90813000000003</v>
      </c>
    </row>
    <row r="4021" spans="1:27" x14ac:dyDescent="0.25">
      <c r="D4021" s="35" t="s">
        <v>755</v>
      </c>
      <c r="E4021" s="34"/>
      <c r="H4021" s="34"/>
      <c r="K4021" s="36">
        <f>SUM(K4019:K4020)</f>
        <v>1595.44876</v>
      </c>
    </row>
    <row r="4023" spans="1:27" ht="45" customHeight="1" x14ac:dyDescent="0.25">
      <c r="A4023" s="27" t="s">
        <v>1906</v>
      </c>
      <c r="B4023" s="27" t="s">
        <v>122</v>
      </c>
      <c r="C4023" s="28" t="s">
        <v>46</v>
      </c>
      <c r="D4023" s="7" t="s">
        <v>123</v>
      </c>
      <c r="E4023" s="6"/>
      <c r="F4023" s="6"/>
      <c r="G4023" s="28"/>
      <c r="H4023" s="29" t="s">
        <v>740</v>
      </c>
      <c r="I4023" s="5">
        <v>1</v>
      </c>
      <c r="J4023" s="4"/>
      <c r="K4023" s="30">
        <f>ROUND(K4035,2)</f>
        <v>1707.95</v>
      </c>
      <c r="L4023" s="28"/>
      <c r="M4023" s="28"/>
      <c r="N4023" s="28"/>
      <c r="O4023" s="28"/>
      <c r="P4023" s="28"/>
      <c r="Q4023" s="28"/>
      <c r="R4023" s="28"/>
      <c r="S4023" s="28"/>
      <c r="T4023" s="28"/>
      <c r="U4023" s="28"/>
      <c r="V4023" s="28"/>
      <c r="W4023" s="28"/>
      <c r="X4023" s="28"/>
      <c r="Y4023" s="28"/>
      <c r="Z4023" s="28"/>
      <c r="AA4023" s="28"/>
    </row>
    <row r="4024" spans="1:27" x14ac:dyDescent="0.25">
      <c r="B4024" s="23" t="s">
        <v>758</v>
      </c>
    </row>
    <row r="4025" spans="1:27" x14ac:dyDescent="0.25">
      <c r="B4025" t="s">
        <v>817</v>
      </c>
      <c r="C4025" t="s">
        <v>712</v>
      </c>
      <c r="D4025" t="s">
        <v>818</v>
      </c>
      <c r="E4025" s="31">
        <v>0.28000000000000003</v>
      </c>
      <c r="F4025" t="s">
        <v>761</v>
      </c>
      <c r="G4025" t="s">
        <v>749</v>
      </c>
      <c r="H4025" s="32">
        <v>32.25</v>
      </c>
      <c r="I4025" t="s">
        <v>750</v>
      </c>
      <c r="J4025" s="33">
        <f>ROUND(E4025/I4023* H4025,5)</f>
        <v>9.0299999999999994</v>
      </c>
      <c r="K4025" s="34"/>
    </row>
    <row r="4026" spans="1:27" x14ac:dyDescent="0.25">
      <c r="B4026" t="s">
        <v>815</v>
      </c>
      <c r="C4026" t="s">
        <v>712</v>
      </c>
      <c r="D4026" t="s">
        <v>816</v>
      </c>
      <c r="E4026" s="31">
        <v>0.28000000000000003</v>
      </c>
      <c r="F4026" t="s">
        <v>761</v>
      </c>
      <c r="G4026" t="s">
        <v>749</v>
      </c>
      <c r="H4026" s="32">
        <v>27.71</v>
      </c>
      <c r="I4026" t="s">
        <v>750</v>
      </c>
      <c r="J4026" s="33">
        <f>ROUND(E4026/I4023* H4026,5)</f>
        <v>7.7587999999999999</v>
      </c>
      <c r="K4026" s="34"/>
    </row>
    <row r="4027" spans="1:27" x14ac:dyDescent="0.25">
      <c r="D4027" s="35" t="s">
        <v>764</v>
      </c>
      <c r="E4027" s="34"/>
      <c r="H4027" s="34"/>
      <c r="K4027" s="32">
        <f>SUM(J4025:J4026)</f>
        <v>16.788799999999998</v>
      </c>
    </row>
    <row r="4028" spans="1:27" x14ac:dyDescent="0.25">
      <c r="B4028" s="23" t="s">
        <v>747</v>
      </c>
      <c r="E4028" s="34"/>
      <c r="H4028" s="34"/>
      <c r="K4028" s="34"/>
    </row>
    <row r="4029" spans="1:27" x14ac:dyDescent="0.25">
      <c r="B4029" t="s">
        <v>1907</v>
      </c>
      <c r="C4029" t="s">
        <v>46</v>
      </c>
      <c r="D4029" t="s">
        <v>1908</v>
      </c>
      <c r="E4029" s="31">
        <v>1</v>
      </c>
      <c r="G4029" t="s">
        <v>749</v>
      </c>
      <c r="H4029" s="32">
        <v>1406.25</v>
      </c>
      <c r="I4029" t="s">
        <v>750</v>
      </c>
      <c r="J4029" s="33">
        <f>ROUND(E4029* H4029,5)</f>
        <v>1406.25</v>
      </c>
      <c r="K4029" s="34"/>
    </row>
    <row r="4030" spans="1:27" x14ac:dyDescent="0.25">
      <c r="D4030" s="35" t="s">
        <v>751</v>
      </c>
      <c r="E4030" s="34"/>
      <c r="H4030" s="34"/>
      <c r="K4030" s="32">
        <f>SUM(J4029:J4029)</f>
        <v>1406.25</v>
      </c>
    </row>
    <row r="4031" spans="1:27" x14ac:dyDescent="0.25">
      <c r="E4031" s="34"/>
      <c r="H4031" s="34"/>
      <c r="K4031" s="34"/>
    </row>
    <row r="4032" spans="1:27" x14ac:dyDescent="0.25">
      <c r="D4032" s="35" t="s">
        <v>770</v>
      </c>
      <c r="E4032" s="34"/>
      <c r="H4032" s="34">
        <v>1.5</v>
      </c>
      <c r="I4032" t="s">
        <v>754</v>
      </c>
      <c r="J4032">
        <f>ROUND(H4032/100*K4027,5)</f>
        <v>0.25183</v>
      </c>
      <c r="K4032" s="34"/>
    </row>
    <row r="4033" spans="1:27" x14ac:dyDescent="0.25">
      <c r="D4033" s="35" t="s">
        <v>752</v>
      </c>
      <c r="E4033" s="34"/>
      <c r="H4033" s="34"/>
      <c r="K4033" s="36">
        <f>SUM(J4024:J4032)</f>
        <v>1423.29063</v>
      </c>
    </row>
    <row r="4034" spans="1:27" x14ac:dyDescent="0.25">
      <c r="D4034" s="35" t="s">
        <v>753</v>
      </c>
      <c r="E4034" s="34"/>
      <c r="H4034" s="34">
        <v>20</v>
      </c>
      <c r="I4034" t="s">
        <v>754</v>
      </c>
      <c r="K4034" s="32">
        <f>ROUND(H4034/100*K4033,5)</f>
        <v>284.65813000000003</v>
      </c>
    </row>
    <row r="4035" spans="1:27" x14ac:dyDescent="0.25">
      <c r="D4035" s="35" t="s">
        <v>755</v>
      </c>
      <c r="E4035" s="34"/>
      <c r="H4035" s="34"/>
      <c r="K4035" s="36">
        <f>SUM(K4033:K4034)</f>
        <v>1707.94876</v>
      </c>
    </row>
    <row r="4037" spans="1:27" ht="45" customHeight="1" x14ac:dyDescent="0.25">
      <c r="A4037" s="27" t="s">
        <v>1909</v>
      </c>
      <c r="B4037" s="27" t="s">
        <v>124</v>
      </c>
      <c r="C4037" s="28" t="s">
        <v>46</v>
      </c>
      <c r="D4037" s="7" t="s">
        <v>125</v>
      </c>
      <c r="E4037" s="6"/>
      <c r="F4037" s="6"/>
      <c r="G4037" s="28"/>
      <c r="H4037" s="29" t="s">
        <v>740</v>
      </c>
      <c r="I4037" s="5">
        <v>1</v>
      </c>
      <c r="J4037" s="4"/>
      <c r="K4037" s="30">
        <f>ROUND(K4049,2)</f>
        <v>1820.45</v>
      </c>
      <c r="L4037" s="28"/>
      <c r="M4037" s="28"/>
      <c r="N4037" s="28"/>
      <c r="O4037" s="28"/>
      <c r="P4037" s="28"/>
      <c r="Q4037" s="28"/>
      <c r="R4037" s="28"/>
      <c r="S4037" s="28"/>
      <c r="T4037" s="28"/>
      <c r="U4037" s="28"/>
      <c r="V4037" s="28"/>
      <c r="W4037" s="28"/>
      <c r="X4037" s="28"/>
      <c r="Y4037" s="28"/>
      <c r="Z4037" s="28"/>
      <c r="AA4037" s="28"/>
    </row>
    <row r="4038" spans="1:27" x14ac:dyDescent="0.25">
      <c r="B4038" s="23" t="s">
        <v>758</v>
      </c>
    </row>
    <row r="4039" spans="1:27" x14ac:dyDescent="0.25">
      <c r="B4039" t="s">
        <v>817</v>
      </c>
      <c r="C4039" t="s">
        <v>712</v>
      </c>
      <c r="D4039" t="s">
        <v>818</v>
      </c>
      <c r="E4039" s="31">
        <v>0.28000000000000003</v>
      </c>
      <c r="F4039" t="s">
        <v>761</v>
      </c>
      <c r="G4039" t="s">
        <v>749</v>
      </c>
      <c r="H4039" s="32">
        <v>32.25</v>
      </c>
      <c r="I4039" t="s">
        <v>750</v>
      </c>
      <c r="J4039" s="33">
        <f>ROUND(E4039/I4037* H4039,5)</f>
        <v>9.0299999999999994</v>
      </c>
      <c r="K4039" s="34"/>
    </row>
    <row r="4040" spans="1:27" x14ac:dyDescent="0.25">
      <c r="B4040" t="s">
        <v>815</v>
      </c>
      <c r="C4040" t="s">
        <v>712</v>
      </c>
      <c r="D4040" t="s">
        <v>816</v>
      </c>
      <c r="E4040" s="31">
        <v>0.28000000000000003</v>
      </c>
      <c r="F4040" t="s">
        <v>761</v>
      </c>
      <c r="G4040" t="s">
        <v>749</v>
      </c>
      <c r="H4040" s="32">
        <v>27.71</v>
      </c>
      <c r="I4040" t="s">
        <v>750</v>
      </c>
      <c r="J4040" s="33">
        <f>ROUND(E4040/I4037* H4040,5)</f>
        <v>7.7587999999999999</v>
      </c>
      <c r="K4040" s="34"/>
    </row>
    <row r="4041" spans="1:27" x14ac:dyDescent="0.25">
      <c r="D4041" s="35" t="s">
        <v>764</v>
      </c>
      <c r="E4041" s="34"/>
      <c r="H4041" s="34"/>
      <c r="K4041" s="32">
        <f>SUM(J4039:J4040)</f>
        <v>16.788799999999998</v>
      </c>
    </row>
    <row r="4042" spans="1:27" x14ac:dyDescent="0.25">
      <c r="B4042" s="23" t="s">
        <v>747</v>
      </c>
      <c r="E4042" s="34"/>
      <c r="H4042" s="34"/>
      <c r="K4042" s="34"/>
    </row>
    <row r="4043" spans="1:27" x14ac:dyDescent="0.25">
      <c r="B4043" t="s">
        <v>1910</v>
      </c>
      <c r="C4043" t="s">
        <v>46</v>
      </c>
      <c r="D4043" t="s">
        <v>1911</v>
      </c>
      <c r="E4043" s="31">
        <v>1</v>
      </c>
      <c r="G4043" t="s">
        <v>749</v>
      </c>
      <c r="H4043" s="32">
        <v>1500</v>
      </c>
      <c r="I4043" t="s">
        <v>750</v>
      </c>
      <c r="J4043" s="33">
        <f>ROUND(E4043* H4043,5)</f>
        <v>1500</v>
      </c>
      <c r="K4043" s="34"/>
    </row>
    <row r="4044" spans="1:27" x14ac:dyDescent="0.25">
      <c r="D4044" s="35" t="s">
        <v>751</v>
      </c>
      <c r="E4044" s="34"/>
      <c r="H4044" s="34"/>
      <c r="K4044" s="32">
        <f>SUM(J4043:J4043)</f>
        <v>1500</v>
      </c>
    </row>
    <row r="4045" spans="1:27" x14ac:dyDescent="0.25">
      <c r="E4045" s="34"/>
      <c r="H4045" s="34"/>
      <c r="K4045" s="34"/>
    </row>
    <row r="4046" spans="1:27" x14ac:dyDescent="0.25">
      <c r="D4046" s="35" t="s">
        <v>770</v>
      </c>
      <c r="E4046" s="34"/>
      <c r="H4046" s="34">
        <v>1.5</v>
      </c>
      <c r="I4046" t="s">
        <v>754</v>
      </c>
      <c r="J4046">
        <f>ROUND(H4046/100*K4041,5)</f>
        <v>0.25183</v>
      </c>
      <c r="K4046" s="34"/>
    </row>
    <row r="4047" spans="1:27" x14ac:dyDescent="0.25">
      <c r="D4047" s="35" t="s">
        <v>752</v>
      </c>
      <c r="E4047" s="34"/>
      <c r="H4047" s="34"/>
      <c r="K4047" s="36">
        <f>SUM(J4038:J4046)</f>
        <v>1517.04063</v>
      </c>
    </row>
    <row r="4048" spans="1:27" x14ac:dyDescent="0.25">
      <c r="D4048" s="35" t="s">
        <v>753</v>
      </c>
      <c r="E4048" s="34"/>
      <c r="H4048" s="34">
        <v>20</v>
      </c>
      <c r="I4048" t="s">
        <v>754</v>
      </c>
      <c r="K4048" s="32">
        <f>ROUND(H4048/100*K4047,5)</f>
        <v>303.40813000000003</v>
      </c>
    </row>
    <row r="4049" spans="1:27" x14ac:dyDescent="0.25">
      <c r="D4049" s="35" t="s">
        <v>755</v>
      </c>
      <c r="E4049" s="34"/>
      <c r="H4049" s="34"/>
      <c r="K4049" s="36">
        <f>SUM(K4047:K4048)</f>
        <v>1820.44876</v>
      </c>
    </row>
    <row r="4051" spans="1:27" ht="45" customHeight="1" x14ac:dyDescent="0.25">
      <c r="A4051" s="27" t="s">
        <v>1912</v>
      </c>
      <c r="B4051" s="27" t="s">
        <v>205</v>
      </c>
      <c r="C4051" s="28" t="s">
        <v>46</v>
      </c>
      <c r="D4051" s="7" t="s">
        <v>206</v>
      </c>
      <c r="E4051" s="6"/>
      <c r="F4051" s="6"/>
      <c r="G4051" s="28"/>
      <c r="H4051" s="29" t="s">
        <v>740</v>
      </c>
      <c r="I4051" s="5">
        <v>1</v>
      </c>
      <c r="J4051" s="4"/>
      <c r="K4051" s="30">
        <f>ROUND(K4063,2)</f>
        <v>93.89</v>
      </c>
      <c r="L4051" s="28"/>
      <c r="M4051" s="28"/>
      <c r="N4051" s="28"/>
      <c r="O4051" s="28"/>
      <c r="P4051" s="28"/>
      <c r="Q4051" s="28"/>
      <c r="R4051" s="28"/>
      <c r="S4051" s="28"/>
      <c r="T4051" s="28"/>
      <c r="U4051" s="28"/>
      <c r="V4051" s="28"/>
      <c r="W4051" s="28"/>
      <c r="X4051" s="28"/>
      <c r="Y4051" s="28"/>
      <c r="Z4051" s="28"/>
      <c r="AA4051" s="28"/>
    </row>
    <row r="4052" spans="1:27" x14ac:dyDescent="0.25">
      <c r="B4052" s="23" t="s">
        <v>758</v>
      </c>
    </row>
    <row r="4053" spans="1:27" x14ac:dyDescent="0.25">
      <c r="B4053" t="s">
        <v>817</v>
      </c>
      <c r="C4053" t="s">
        <v>712</v>
      </c>
      <c r="D4053" t="s">
        <v>818</v>
      </c>
      <c r="E4053" s="31">
        <v>0.33</v>
      </c>
      <c r="F4053" t="s">
        <v>761</v>
      </c>
      <c r="G4053" t="s">
        <v>749</v>
      </c>
      <c r="H4053" s="32">
        <v>32.25</v>
      </c>
      <c r="I4053" t="s">
        <v>750</v>
      </c>
      <c r="J4053" s="33">
        <f>ROUND(E4053/I4051* H4053,5)</f>
        <v>10.6425</v>
      </c>
      <c r="K4053" s="34"/>
    </row>
    <row r="4054" spans="1:27" x14ac:dyDescent="0.25">
      <c r="B4054" t="s">
        <v>815</v>
      </c>
      <c r="C4054" t="s">
        <v>712</v>
      </c>
      <c r="D4054" t="s">
        <v>816</v>
      </c>
      <c r="E4054" s="31">
        <v>0.33</v>
      </c>
      <c r="F4054" t="s">
        <v>761</v>
      </c>
      <c r="G4054" t="s">
        <v>749</v>
      </c>
      <c r="H4054" s="32">
        <v>27.71</v>
      </c>
      <c r="I4054" t="s">
        <v>750</v>
      </c>
      <c r="J4054" s="33">
        <f>ROUND(E4054/I4051* H4054,5)</f>
        <v>9.1442999999999994</v>
      </c>
      <c r="K4054" s="34"/>
    </row>
    <row r="4055" spans="1:27" x14ac:dyDescent="0.25">
      <c r="D4055" s="35" t="s">
        <v>764</v>
      </c>
      <c r="E4055" s="34"/>
      <c r="H4055" s="34"/>
      <c r="K4055" s="32">
        <f>SUM(J4053:J4054)</f>
        <v>19.786799999999999</v>
      </c>
    </row>
    <row r="4056" spans="1:27" x14ac:dyDescent="0.25">
      <c r="B4056" s="23" t="s">
        <v>765</v>
      </c>
      <c r="E4056" s="34"/>
      <c r="H4056" s="34"/>
      <c r="K4056" s="34"/>
    </row>
    <row r="4057" spans="1:27" x14ac:dyDescent="0.25">
      <c r="B4057" t="s">
        <v>1913</v>
      </c>
      <c r="C4057" t="s">
        <v>46</v>
      </c>
      <c r="D4057" t="s">
        <v>1914</v>
      </c>
      <c r="E4057" s="31">
        <v>1</v>
      </c>
      <c r="G4057" t="s">
        <v>749</v>
      </c>
      <c r="H4057" s="32">
        <v>58.16</v>
      </c>
      <c r="I4057" t="s">
        <v>750</v>
      </c>
      <c r="J4057" s="33">
        <f>ROUND(E4057* H4057,5)</f>
        <v>58.16</v>
      </c>
      <c r="K4057" s="34"/>
    </row>
    <row r="4058" spans="1:27" x14ac:dyDescent="0.25">
      <c r="D4058" s="35" t="s">
        <v>768</v>
      </c>
      <c r="E4058" s="34"/>
      <c r="H4058" s="34"/>
      <c r="K4058" s="32">
        <f>SUM(J4057:J4057)</f>
        <v>58.16</v>
      </c>
    </row>
    <row r="4059" spans="1:27" x14ac:dyDescent="0.25">
      <c r="E4059" s="34"/>
      <c r="H4059" s="34"/>
      <c r="K4059" s="34"/>
    </row>
    <row r="4060" spans="1:27" x14ac:dyDescent="0.25">
      <c r="D4060" s="35" t="s">
        <v>770</v>
      </c>
      <c r="E4060" s="34"/>
      <c r="H4060" s="34">
        <v>1.5</v>
      </c>
      <c r="I4060" t="s">
        <v>754</v>
      </c>
      <c r="J4060">
        <f>ROUND(H4060/100*K4055,5)</f>
        <v>0.29680000000000001</v>
      </c>
      <c r="K4060" s="34"/>
    </row>
    <row r="4061" spans="1:27" x14ac:dyDescent="0.25">
      <c r="D4061" s="35" t="s">
        <v>752</v>
      </c>
      <c r="E4061" s="34"/>
      <c r="H4061" s="34"/>
      <c r="K4061" s="36">
        <f>SUM(J4052:J4060)</f>
        <v>78.243600000000001</v>
      </c>
    </row>
    <row r="4062" spans="1:27" x14ac:dyDescent="0.25">
      <c r="D4062" s="35" t="s">
        <v>753</v>
      </c>
      <c r="E4062" s="34"/>
      <c r="H4062" s="34">
        <v>20</v>
      </c>
      <c r="I4062" t="s">
        <v>754</v>
      </c>
      <c r="K4062" s="32">
        <f>ROUND(H4062/100*K4061,5)</f>
        <v>15.648720000000001</v>
      </c>
    </row>
    <row r="4063" spans="1:27" x14ac:dyDescent="0.25">
      <c r="D4063" s="35" t="s">
        <v>755</v>
      </c>
      <c r="E4063" s="34"/>
      <c r="H4063" s="34"/>
      <c r="K4063" s="36">
        <f>SUM(K4061:K4062)</f>
        <v>93.892319999999998</v>
      </c>
    </row>
    <row r="4065" spans="1:27" ht="45" customHeight="1" x14ac:dyDescent="0.25">
      <c r="A4065" s="27" t="s">
        <v>1915</v>
      </c>
      <c r="B4065" s="27" t="s">
        <v>203</v>
      </c>
      <c r="C4065" s="28" t="s">
        <v>46</v>
      </c>
      <c r="D4065" s="7" t="s">
        <v>204</v>
      </c>
      <c r="E4065" s="6"/>
      <c r="F4065" s="6"/>
      <c r="G4065" s="28"/>
      <c r="H4065" s="29" t="s">
        <v>740</v>
      </c>
      <c r="I4065" s="5">
        <v>1</v>
      </c>
      <c r="J4065" s="4"/>
      <c r="K4065" s="30">
        <f>ROUND(K4077,2)</f>
        <v>64.92</v>
      </c>
      <c r="L4065" s="28"/>
      <c r="M4065" s="28"/>
      <c r="N4065" s="28"/>
      <c r="O4065" s="28"/>
      <c r="P4065" s="28"/>
      <c r="Q4065" s="28"/>
      <c r="R4065" s="28"/>
      <c r="S4065" s="28"/>
      <c r="T4065" s="28"/>
      <c r="U4065" s="28"/>
      <c r="V4065" s="28"/>
      <c r="W4065" s="28"/>
      <c r="X4065" s="28"/>
      <c r="Y4065" s="28"/>
      <c r="Z4065" s="28"/>
      <c r="AA4065" s="28"/>
    </row>
    <row r="4066" spans="1:27" x14ac:dyDescent="0.25">
      <c r="B4066" s="23" t="s">
        <v>758</v>
      </c>
    </row>
    <row r="4067" spans="1:27" x14ac:dyDescent="0.25">
      <c r="B4067" t="s">
        <v>815</v>
      </c>
      <c r="C4067" t="s">
        <v>712</v>
      </c>
      <c r="D4067" t="s">
        <v>816</v>
      </c>
      <c r="E4067" s="31">
        <v>0.3</v>
      </c>
      <c r="F4067" t="s">
        <v>761</v>
      </c>
      <c r="G4067" t="s">
        <v>749</v>
      </c>
      <c r="H4067" s="32">
        <v>27.71</v>
      </c>
      <c r="I4067" t="s">
        <v>750</v>
      </c>
      <c r="J4067" s="33">
        <f>ROUND(E4067/I4065* H4067,5)</f>
        <v>8.3130000000000006</v>
      </c>
      <c r="K4067" s="34"/>
    </row>
    <row r="4068" spans="1:27" x14ac:dyDescent="0.25">
      <c r="B4068" t="s">
        <v>817</v>
      </c>
      <c r="C4068" t="s">
        <v>712</v>
      </c>
      <c r="D4068" t="s">
        <v>818</v>
      </c>
      <c r="E4068" s="31">
        <v>0.3</v>
      </c>
      <c r="F4068" t="s">
        <v>761</v>
      </c>
      <c r="G4068" t="s">
        <v>749</v>
      </c>
      <c r="H4068" s="32">
        <v>32.25</v>
      </c>
      <c r="I4068" t="s">
        <v>750</v>
      </c>
      <c r="J4068" s="33">
        <f>ROUND(E4068/I4065* H4068,5)</f>
        <v>9.6750000000000007</v>
      </c>
      <c r="K4068" s="34"/>
    </row>
    <row r="4069" spans="1:27" x14ac:dyDescent="0.25">
      <c r="D4069" s="35" t="s">
        <v>764</v>
      </c>
      <c r="E4069" s="34"/>
      <c r="H4069" s="34"/>
      <c r="K4069" s="32">
        <f>SUM(J4067:J4068)</f>
        <v>17.988</v>
      </c>
    </row>
    <row r="4070" spans="1:27" x14ac:dyDescent="0.25">
      <c r="B4070" s="23" t="s">
        <v>765</v>
      </c>
      <c r="E4070" s="34"/>
      <c r="H4070" s="34"/>
      <c r="K4070" s="34"/>
    </row>
    <row r="4071" spans="1:27" x14ac:dyDescent="0.25">
      <c r="B4071" t="s">
        <v>1916</v>
      </c>
      <c r="C4071" t="s">
        <v>46</v>
      </c>
      <c r="D4071" t="s">
        <v>1917</v>
      </c>
      <c r="E4071" s="31">
        <v>1</v>
      </c>
      <c r="G4071" t="s">
        <v>749</v>
      </c>
      <c r="H4071" s="32">
        <v>35.840000000000003</v>
      </c>
      <c r="I4071" t="s">
        <v>750</v>
      </c>
      <c r="J4071" s="33">
        <f>ROUND(E4071* H4071,5)</f>
        <v>35.840000000000003</v>
      </c>
      <c r="K4071" s="34"/>
    </row>
    <row r="4072" spans="1:27" x14ac:dyDescent="0.25">
      <c r="D4072" s="35" t="s">
        <v>768</v>
      </c>
      <c r="E4072" s="34"/>
      <c r="H4072" s="34"/>
      <c r="K4072" s="32">
        <f>SUM(J4071:J4071)</f>
        <v>35.840000000000003</v>
      </c>
    </row>
    <row r="4073" spans="1:27" x14ac:dyDescent="0.25">
      <c r="E4073" s="34"/>
      <c r="H4073" s="34"/>
      <c r="K4073" s="34"/>
    </row>
    <row r="4074" spans="1:27" x14ac:dyDescent="0.25">
      <c r="D4074" s="35" t="s">
        <v>770</v>
      </c>
      <c r="E4074" s="34"/>
      <c r="H4074" s="34">
        <v>1.5</v>
      </c>
      <c r="I4074" t="s">
        <v>754</v>
      </c>
      <c r="J4074">
        <f>ROUND(H4074/100*K4069,5)</f>
        <v>0.26982</v>
      </c>
      <c r="K4074" s="34"/>
    </row>
    <row r="4075" spans="1:27" x14ac:dyDescent="0.25">
      <c r="D4075" s="35" t="s">
        <v>752</v>
      </c>
      <c r="E4075" s="34"/>
      <c r="H4075" s="34"/>
      <c r="K4075" s="36">
        <f>SUM(J4066:J4074)</f>
        <v>54.097820000000006</v>
      </c>
    </row>
    <row r="4076" spans="1:27" x14ac:dyDescent="0.25">
      <c r="D4076" s="35" t="s">
        <v>753</v>
      </c>
      <c r="E4076" s="34"/>
      <c r="H4076" s="34">
        <v>20</v>
      </c>
      <c r="I4076" t="s">
        <v>754</v>
      </c>
      <c r="K4076" s="32">
        <f>ROUND(H4076/100*K4075,5)</f>
        <v>10.819559999999999</v>
      </c>
    </row>
    <row r="4077" spans="1:27" x14ac:dyDescent="0.25">
      <c r="D4077" s="35" t="s">
        <v>755</v>
      </c>
      <c r="E4077" s="34"/>
      <c r="H4077" s="34"/>
      <c r="K4077" s="36">
        <f>SUM(K4075:K4076)</f>
        <v>64.917380000000009</v>
      </c>
    </row>
    <row r="4079" spans="1:27" ht="45" customHeight="1" x14ac:dyDescent="0.25">
      <c r="A4079" s="27" t="s">
        <v>1918</v>
      </c>
      <c r="B4079" s="27" t="s">
        <v>266</v>
      </c>
      <c r="C4079" s="28" t="s">
        <v>46</v>
      </c>
      <c r="D4079" s="7" t="s">
        <v>267</v>
      </c>
      <c r="E4079" s="6"/>
      <c r="F4079" s="6"/>
      <c r="G4079" s="28"/>
      <c r="H4079" s="29" t="s">
        <v>740</v>
      </c>
      <c r="I4079" s="5">
        <v>1</v>
      </c>
      <c r="J4079" s="4"/>
      <c r="K4079" s="30">
        <f>ROUND(K4089,2)</f>
        <v>203.15</v>
      </c>
      <c r="L4079" s="28"/>
      <c r="M4079" s="28"/>
      <c r="N4079" s="28"/>
      <c r="O4079" s="28"/>
      <c r="P4079" s="28"/>
      <c r="Q4079" s="28"/>
      <c r="R4079" s="28"/>
      <c r="S4079" s="28"/>
      <c r="T4079" s="28"/>
      <c r="U4079" s="28"/>
      <c r="V4079" s="28"/>
      <c r="W4079" s="28"/>
      <c r="X4079" s="28"/>
      <c r="Y4079" s="28"/>
      <c r="Z4079" s="28"/>
      <c r="AA4079" s="28"/>
    </row>
    <row r="4080" spans="1:27" x14ac:dyDescent="0.25">
      <c r="B4080" s="23" t="s">
        <v>758</v>
      </c>
    </row>
    <row r="4081" spans="1:27" x14ac:dyDescent="0.25">
      <c r="B4081" t="s">
        <v>815</v>
      </c>
      <c r="C4081" t="s">
        <v>712</v>
      </c>
      <c r="D4081" t="s">
        <v>816</v>
      </c>
      <c r="E4081" s="31">
        <v>0.2</v>
      </c>
      <c r="F4081" t="s">
        <v>761</v>
      </c>
      <c r="G4081" t="s">
        <v>749</v>
      </c>
      <c r="H4081" s="32">
        <v>27.71</v>
      </c>
      <c r="I4081" t="s">
        <v>750</v>
      </c>
      <c r="J4081" s="33">
        <f>ROUND(E4081/I4079* H4081,5)</f>
        <v>5.5419999999999998</v>
      </c>
      <c r="K4081" s="34"/>
    </row>
    <row r="4082" spans="1:27" x14ac:dyDescent="0.25">
      <c r="B4082" t="s">
        <v>817</v>
      </c>
      <c r="C4082" t="s">
        <v>712</v>
      </c>
      <c r="D4082" t="s">
        <v>818</v>
      </c>
      <c r="E4082" s="31">
        <v>0.2</v>
      </c>
      <c r="F4082" t="s">
        <v>761</v>
      </c>
      <c r="G4082" t="s">
        <v>749</v>
      </c>
      <c r="H4082" s="32">
        <v>32.25</v>
      </c>
      <c r="I4082" t="s">
        <v>750</v>
      </c>
      <c r="J4082" s="33">
        <f>ROUND(E4082/I4079* H4082,5)</f>
        <v>6.45</v>
      </c>
      <c r="K4082" s="34"/>
    </row>
    <row r="4083" spans="1:27" x14ac:dyDescent="0.25">
      <c r="D4083" s="35" t="s">
        <v>764</v>
      </c>
      <c r="E4083" s="34"/>
      <c r="H4083" s="34"/>
      <c r="K4083" s="32">
        <f>SUM(J4081:J4082)</f>
        <v>11.992000000000001</v>
      </c>
    </row>
    <row r="4084" spans="1:27" x14ac:dyDescent="0.25">
      <c r="B4084" s="23" t="s">
        <v>747</v>
      </c>
      <c r="E4084" s="34"/>
      <c r="H4084" s="34"/>
      <c r="K4084" s="34"/>
    </row>
    <row r="4085" spans="1:27" x14ac:dyDescent="0.25">
      <c r="B4085" t="s">
        <v>1919</v>
      </c>
      <c r="C4085" t="s">
        <v>46</v>
      </c>
      <c r="D4085" t="s">
        <v>1920</v>
      </c>
      <c r="E4085" s="31">
        <v>1</v>
      </c>
      <c r="G4085" t="s">
        <v>749</v>
      </c>
      <c r="H4085" s="32">
        <v>157.30000000000001</v>
      </c>
      <c r="I4085" t="s">
        <v>750</v>
      </c>
      <c r="J4085" s="33">
        <f>ROUND(E4085* H4085,5)</f>
        <v>157.30000000000001</v>
      </c>
      <c r="K4085" s="34"/>
    </row>
    <row r="4086" spans="1:27" x14ac:dyDescent="0.25">
      <c r="D4086" s="35" t="s">
        <v>751</v>
      </c>
      <c r="E4086" s="34"/>
      <c r="H4086" s="34"/>
      <c r="K4086" s="32">
        <f>SUM(J4085:J4085)</f>
        <v>157.30000000000001</v>
      </c>
    </row>
    <row r="4087" spans="1:27" x14ac:dyDescent="0.25">
      <c r="D4087" s="35" t="s">
        <v>752</v>
      </c>
      <c r="E4087" s="34"/>
      <c r="H4087" s="34"/>
      <c r="K4087" s="36">
        <f>SUM(J4080:J4086)</f>
        <v>169.292</v>
      </c>
    </row>
    <row r="4088" spans="1:27" x14ac:dyDescent="0.25">
      <c r="D4088" s="35" t="s">
        <v>753</v>
      </c>
      <c r="E4088" s="34"/>
      <c r="H4088" s="34">
        <v>20</v>
      </c>
      <c r="I4088" t="s">
        <v>754</v>
      </c>
      <c r="K4088" s="32">
        <f>ROUND(H4088/100*K4087,5)</f>
        <v>33.858400000000003</v>
      </c>
    </row>
    <row r="4089" spans="1:27" x14ac:dyDescent="0.25">
      <c r="D4089" s="35" t="s">
        <v>755</v>
      </c>
      <c r="E4089" s="34"/>
      <c r="H4089" s="34"/>
      <c r="K4089" s="36">
        <f>SUM(K4087:K4088)</f>
        <v>203.15039999999999</v>
      </c>
    </row>
    <row r="4091" spans="1:27" ht="45" customHeight="1" x14ac:dyDescent="0.25">
      <c r="A4091" s="27" t="s">
        <v>1921</v>
      </c>
      <c r="B4091" s="27" t="s">
        <v>249</v>
      </c>
      <c r="C4091" s="28" t="s">
        <v>46</v>
      </c>
      <c r="D4091" s="7" t="s">
        <v>250</v>
      </c>
      <c r="E4091" s="6"/>
      <c r="F4091" s="6"/>
      <c r="G4091" s="28"/>
      <c r="H4091" s="29" t="s">
        <v>740</v>
      </c>
      <c r="I4091" s="5">
        <v>1</v>
      </c>
      <c r="J4091" s="4"/>
      <c r="K4091" s="30">
        <f>ROUND(K4101,2)</f>
        <v>251.87</v>
      </c>
      <c r="L4091" s="28"/>
      <c r="M4091" s="28"/>
      <c r="N4091" s="28"/>
      <c r="O4091" s="28"/>
      <c r="P4091" s="28"/>
      <c r="Q4091" s="28"/>
      <c r="R4091" s="28"/>
      <c r="S4091" s="28"/>
      <c r="T4091" s="28"/>
      <c r="U4091" s="28"/>
      <c r="V4091" s="28"/>
      <c r="W4091" s="28"/>
      <c r="X4091" s="28"/>
      <c r="Y4091" s="28"/>
      <c r="Z4091" s="28"/>
      <c r="AA4091" s="28"/>
    </row>
    <row r="4092" spans="1:27" x14ac:dyDescent="0.25">
      <c r="B4092" s="23" t="s">
        <v>758</v>
      </c>
    </row>
    <row r="4093" spans="1:27" x14ac:dyDescent="0.25">
      <c r="B4093" t="s">
        <v>817</v>
      </c>
      <c r="C4093" t="s">
        <v>712</v>
      </c>
      <c r="D4093" t="s">
        <v>818</v>
      </c>
      <c r="E4093" s="31">
        <v>0.2</v>
      </c>
      <c r="F4093" t="s">
        <v>761</v>
      </c>
      <c r="G4093" t="s">
        <v>749</v>
      </c>
      <c r="H4093" s="32">
        <v>32.25</v>
      </c>
      <c r="I4093" t="s">
        <v>750</v>
      </c>
      <c r="J4093" s="33">
        <f>ROUND(E4093/I4091* H4093,5)</f>
        <v>6.45</v>
      </c>
      <c r="K4093" s="34"/>
    </row>
    <row r="4094" spans="1:27" x14ac:dyDescent="0.25">
      <c r="B4094" t="s">
        <v>815</v>
      </c>
      <c r="C4094" t="s">
        <v>712</v>
      </c>
      <c r="D4094" t="s">
        <v>816</v>
      </c>
      <c r="E4094" s="31">
        <v>0.2</v>
      </c>
      <c r="F4094" t="s">
        <v>761</v>
      </c>
      <c r="G4094" t="s">
        <v>749</v>
      </c>
      <c r="H4094" s="32">
        <v>27.71</v>
      </c>
      <c r="I4094" t="s">
        <v>750</v>
      </c>
      <c r="J4094" s="33">
        <f>ROUND(E4094/I4091* H4094,5)</f>
        <v>5.5419999999999998</v>
      </c>
      <c r="K4094" s="34"/>
    </row>
    <row r="4095" spans="1:27" x14ac:dyDescent="0.25">
      <c r="D4095" s="35" t="s">
        <v>764</v>
      </c>
      <c r="E4095" s="34"/>
      <c r="H4095" s="34"/>
      <c r="K4095" s="32">
        <f>SUM(J4093:J4094)</f>
        <v>11.992000000000001</v>
      </c>
    </row>
    <row r="4096" spans="1:27" x14ac:dyDescent="0.25">
      <c r="B4096" s="23" t="s">
        <v>747</v>
      </c>
      <c r="E4096" s="34"/>
      <c r="H4096" s="34"/>
      <c r="K4096" s="34"/>
    </row>
    <row r="4097" spans="1:27" x14ac:dyDescent="0.25">
      <c r="B4097" t="s">
        <v>1922</v>
      </c>
      <c r="C4097" t="s">
        <v>46</v>
      </c>
      <c r="D4097" t="s">
        <v>1923</v>
      </c>
      <c r="E4097" s="31">
        <v>1</v>
      </c>
      <c r="G4097" t="s">
        <v>749</v>
      </c>
      <c r="H4097" s="32">
        <v>197.9</v>
      </c>
      <c r="I4097" t="s">
        <v>750</v>
      </c>
      <c r="J4097" s="33">
        <f>ROUND(E4097* H4097,5)</f>
        <v>197.9</v>
      </c>
      <c r="K4097" s="34"/>
    </row>
    <row r="4098" spans="1:27" x14ac:dyDescent="0.25">
      <c r="D4098" s="35" t="s">
        <v>751</v>
      </c>
      <c r="E4098" s="34"/>
      <c r="H4098" s="34"/>
      <c r="K4098" s="32">
        <f>SUM(J4097:J4097)</f>
        <v>197.9</v>
      </c>
    </row>
    <row r="4099" spans="1:27" x14ac:dyDescent="0.25">
      <c r="D4099" s="35" t="s">
        <v>752</v>
      </c>
      <c r="E4099" s="34"/>
      <c r="H4099" s="34"/>
      <c r="K4099" s="36">
        <f>SUM(J4092:J4098)</f>
        <v>209.892</v>
      </c>
    </row>
    <row r="4100" spans="1:27" x14ac:dyDescent="0.25">
      <c r="D4100" s="35" t="s">
        <v>753</v>
      </c>
      <c r="E4100" s="34"/>
      <c r="H4100" s="34">
        <v>20</v>
      </c>
      <c r="I4100" t="s">
        <v>754</v>
      </c>
      <c r="K4100" s="32">
        <f>ROUND(H4100/100*K4099,5)</f>
        <v>41.978400000000001</v>
      </c>
    </row>
    <row r="4101" spans="1:27" x14ac:dyDescent="0.25">
      <c r="D4101" s="35" t="s">
        <v>755</v>
      </c>
      <c r="E4101" s="34"/>
      <c r="H4101" s="34"/>
      <c r="K4101" s="36">
        <f>SUM(K4099:K4100)</f>
        <v>251.87039999999999</v>
      </c>
    </row>
    <row r="4103" spans="1:27" ht="45" customHeight="1" x14ac:dyDescent="0.25">
      <c r="A4103" s="27" t="s">
        <v>1924</v>
      </c>
      <c r="B4103" s="27" t="s">
        <v>211</v>
      </c>
      <c r="C4103" s="28" t="s">
        <v>46</v>
      </c>
      <c r="D4103" s="7" t="s">
        <v>212</v>
      </c>
      <c r="E4103" s="6"/>
      <c r="F4103" s="6"/>
      <c r="G4103" s="28"/>
      <c r="H4103" s="29" t="s">
        <v>740</v>
      </c>
      <c r="I4103" s="5">
        <v>1</v>
      </c>
      <c r="J4103" s="4"/>
      <c r="K4103" s="30">
        <f>ROUND(K4115,2)</f>
        <v>232.21</v>
      </c>
      <c r="L4103" s="28"/>
      <c r="M4103" s="28"/>
      <c r="N4103" s="28"/>
      <c r="O4103" s="28"/>
      <c r="P4103" s="28"/>
      <c r="Q4103" s="28"/>
      <c r="R4103" s="28"/>
      <c r="S4103" s="28"/>
      <c r="T4103" s="28"/>
      <c r="U4103" s="28"/>
      <c r="V4103" s="28"/>
      <c r="W4103" s="28"/>
      <c r="X4103" s="28"/>
      <c r="Y4103" s="28"/>
      <c r="Z4103" s="28"/>
      <c r="AA4103" s="28"/>
    </row>
    <row r="4104" spans="1:27" x14ac:dyDescent="0.25">
      <c r="B4104" s="23" t="s">
        <v>758</v>
      </c>
    </row>
    <row r="4105" spans="1:27" x14ac:dyDescent="0.25">
      <c r="B4105" t="s">
        <v>815</v>
      </c>
      <c r="C4105" t="s">
        <v>712</v>
      </c>
      <c r="D4105" t="s">
        <v>816</v>
      </c>
      <c r="E4105" s="31">
        <v>0.8</v>
      </c>
      <c r="F4105" t="s">
        <v>761</v>
      </c>
      <c r="G4105" t="s">
        <v>749</v>
      </c>
      <c r="H4105" s="32">
        <v>27.71</v>
      </c>
      <c r="I4105" t="s">
        <v>750</v>
      </c>
      <c r="J4105" s="33">
        <f>ROUND(E4105/I4103* H4105,5)</f>
        <v>22.167999999999999</v>
      </c>
      <c r="K4105" s="34"/>
    </row>
    <row r="4106" spans="1:27" x14ac:dyDescent="0.25">
      <c r="B4106" t="s">
        <v>817</v>
      </c>
      <c r="C4106" t="s">
        <v>712</v>
      </c>
      <c r="D4106" t="s">
        <v>818</v>
      </c>
      <c r="E4106" s="31">
        <v>0.8</v>
      </c>
      <c r="F4106" t="s">
        <v>761</v>
      </c>
      <c r="G4106" t="s">
        <v>749</v>
      </c>
      <c r="H4106" s="32">
        <v>32.25</v>
      </c>
      <c r="I4106" t="s">
        <v>750</v>
      </c>
      <c r="J4106" s="33">
        <f>ROUND(E4106/I4103* H4106,5)</f>
        <v>25.8</v>
      </c>
      <c r="K4106" s="34"/>
    </row>
    <row r="4107" spans="1:27" x14ac:dyDescent="0.25">
      <c r="D4107" s="35" t="s">
        <v>764</v>
      </c>
      <c r="E4107" s="34"/>
      <c r="H4107" s="34"/>
      <c r="K4107" s="32">
        <f>SUM(J4105:J4106)</f>
        <v>47.968000000000004</v>
      </c>
    </row>
    <row r="4108" spans="1:27" x14ac:dyDescent="0.25">
      <c r="B4108" s="23" t="s">
        <v>765</v>
      </c>
      <c r="E4108" s="34"/>
      <c r="H4108" s="34"/>
      <c r="K4108" s="34"/>
    </row>
    <row r="4109" spans="1:27" x14ac:dyDescent="0.25">
      <c r="B4109" t="s">
        <v>1925</v>
      </c>
      <c r="C4109" t="s">
        <v>46</v>
      </c>
      <c r="D4109" t="s">
        <v>1926</v>
      </c>
      <c r="E4109" s="31">
        <v>1</v>
      </c>
      <c r="G4109" t="s">
        <v>749</v>
      </c>
      <c r="H4109" s="32">
        <v>144.82</v>
      </c>
      <c r="I4109" t="s">
        <v>750</v>
      </c>
      <c r="J4109" s="33">
        <f>ROUND(E4109* H4109,5)</f>
        <v>144.82</v>
      </c>
      <c r="K4109" s="34"/>
    </row>
    <row r="4110" spans="1:27" x14ac:dyDescent="0.25">
      <c r="D4110" s="35" t="s">
        <v>768</v>
      </c>
      <c r="E4110" s="34"/>
      <c r="H4110" s="34"/>
      <c r="K4110" s="32">
        <f>SUM(J4109:J4109)</f>
        <v>144.82</v>
      </c>
    </row>
    <row r="4111" spans="1:27" x14ac:dyDescent="0.25">
      <c r="E4111" s="34"/>
      <c r="H4111" s="34"/>
      <c r="K4111" s="34"/>
    </row>
    <row r="4112" spans="1:27" x14ac:dyDescent="0.25">
      <c r="D4112" s="35" t="s">
        <v>770</v>
      </c>
      <c r="E4112" s="34"/>
      <c r="H4112" s="34">
        <v>1.5</v>
      </c>
      <c r="I4112" t="s">
        <v>754</v>
      </c>
      <c r="J4112">
        <f>ROUND(H4112/100*K4107,5)</f>
        <v>0.71952000000000005</v>
      </c>
      <c r="K4112" s="34"/>
    </row>
    <row r="4113" spans="1:27" x14ac:dyDescent="0.25">
      <c r="D4113" s="35" t="s">
        <v>752</v>
      </c>
      <c r="E4113" s="34"/>
      <c r="H4113" s="34"/>
      <c r="K4113" s="36">
        <f>SUM(J4104:J4112)</f>
        <v>193.50752</v>
      </c>
    </row>
    <row r="4114" spans="1:27" x14ac:dyDescent="0.25">
      <c r="D4114" s="35" t="s">
        <v>753</v>
      </c>
      <c r="E4114" s="34"/>
      <c r="H4114" s="34">
        <v>20</v>
      </c>
      <c r="I4114" t="s">
        <v>754</v>
      </c>
      <c r="K4114" s="32">
        <f>ROUND(H4114/100*K4113,5)</f>
        <v>38.701500000000003</v>
      </c>
    </row>
    <row r="4115" spans="1:27" x14ac:dyDescent="0.25">
      <c r="D4115" s="35" t="s">
        <v>755</v>
      </c>
      <c r="E4115" s="34"/>
      <c r="H4115" s="34"/>
      <c r="K4115" s="36">
        <f>SUM(K4113:K4114)</f>
        <v>232.20902000000001</v>
      </c>
    </row>
    <row r="4117" spans="1:27" ht="45" customHeight="1" x14ac:dyDescent="0.25">
      <c r="A4117" s="27" t="s">
        <v>1927</v>
      </c>
      <c r="B4117" s="27" t="s">
        <v>213</v>
      </c>
      <c r="C4117" s="28" t="s">
        <v>46</v>
      </c>
      <c r="D4117" s="7" t="s">
        <v>214</v>
      </c>
      <c r="E4117" s="6"/>
      <c r="F4117" s="6"/>
      <c r="G4117" s="28"/>
      <c r="H4117" s="29" t="s">
        <v>740</v>
      </c>
      <c r="I4117" s="5">
        <v>1</v>
      </c>
      <c r="J4117" s="4"/>
      <c r="K4117" s="30">
        <f>ROUND(K4129,2)</f>
        <v>445.55</v>
      </c>
      <c r="L4117" s="28"/>
      <c r="M4117" s="28"/>
      <c r="N4117" s="28"/>
      <c r="O4117" s="28"/>
      <c r="P4117" s="28"/>
      <c r="Q4117" s="28"/>
      <c r="R4117" s="28"/>
      <c r="S4117" s="28"/>
      <c r="T4117" s="28"/>
      <c r="U4117" s="28"/>
      <c r="V4117" s="28"/>
      <c r="W4117" s="28"/>
      <c r="X4117" s="28"/>
      <c r="Y4117" s="28"/>
      <c r="Z4117" s="28"/>
      <c r="AA4117" s="28"/>
    </row>
    <row r="4118" spans="1:27" x14ac:dyDescent="0.25">
      <c r="B4118" s="23" t="s">
        <v>758</v>
      </c>
    </row>
    <row r="4119" spans="1:27" x14ac:dyDescent="0.25">
      <c r="B4119" t="s">
        <v>815</v>
      </c>
      <c r="C4119" t="s">
        <v>712</v>
      </c>
      <c r="D4119" t="s">
        <v>816</v>
      </c>
      <c r="E4119" s="31">
        <v>1.1000000000000001</v>
      </c>
      <c r="F4119" t="s">
        <v>761</v>
      </c>
      <c r="G4119" t="s">
        <v>749</v>
      </c>
      <c r="H4119" s="32">
        <v>27.71</v>
      </c>
      <c r="I4119" t="s">
        <v>750</v>
      </c>
      <c r="J4119" s="33">
        <f>ROUND(E4119/I4117* H4119,5)</f>
        <v>30.481000000000002</v>
      </c>
      <c r="K4119" s="34"/>
    </row>
    <row r="4120" spans="1:27" x14ac:dyDescent="0.25">
      <c r="B4120" t="s">
        <v>817</v>
      </c>
      <c r="C4120" t="s">
        <v>712</v>
      </c>
      <c r="D4120" t="s">
        <v>818</v>
      </c>
      <c r="E4120" s="31">
        <v>1.1000000000000001</v>
      </c>
      <c r="F4120" t="s">
        <v>761</v>
      </c>
      <c r="G4120" t="s">
        <v>749</v>
      </c>
      <c r="H4120" s="32">
        <v>32.25</v>
      </c>
      <c r="I4120" t="s">
        <v>750</v>
      </c>
      <c r="J4120" s="33">
        <f>ROUND(E4120/I4117* H4120,5)</f>
        <v>35.475000000000001</v>
      </c>
      <c r="K4120" s="34"/>
    </row>
    <row r="4121" spans="1:27" x14ac:dyDescent="0.25">
      <c r="D4121" s="35" t="s">
        <v>764</v>
      </c>
      <c r="E4121" s="34"/>
      <c r="H4121" s="34"/>
      <c r="K4121" s="32">
        <f>SUM(J4119:J4120)</f>
        <v>65.956000000000003</v>
      </c>
    </row>
    <row r="4122" spans="1:27" x14ac:dyDescent="0.25">
      <c r="B4122" s="23" t="s">
        <v>765</v>
      </c>
      <c r="E4122" s="34"/>
      <c r="H4122" s="34"/>
      <c r="K4122" s="34"/>
    </row>
    <row r="4123" spans="1:27" x14ac:dyDescent="0.25">
      <c r="B4123" t="s">
        <v>1928</v>
      </c>
      <c r="C4123" t="s">
        <v>46</v>
      </c>
      <c r="D4123" t="s">
        <v>1929</v>
      </c>
      <c r="E4123" s="31">
        <v>1</v>
      </c>
      <c r="G4123" t="s">
        <v>749</v>
      </c>
      <c r="H4123" s="32">
        <v>304.35000000000002</v>
      </c>
      <c r="I4123" t="s">
        <v>750</v>
      </c>
      <c r="J4123" s="33">
        <f>ROUND(E4123* H4123,5)</f>
        <v>304.35000000000002</v>
      </c>
      <c r="K4123" s="34"/>
    </row>
    <row r="4124" spans="1:27" x14ac:dyDescent="0.25">
      <c r="D4124" s="35" t="s">
        <v>768</v>
      </c>
      <c r="E4124" s="34"/>
      <c r="H4124" s="34"/>
      <c r="K4124" s="32">
        <f>SUM(J4123:J4123)</f>
        <v>304.35000000000002</v>
      </c>
    </row>
    <row r="4125" spans="1:27" x14ac:dyDescent="0.25">
      <c r="E4125" s="34"/>
      <c r="H4125" s="34"/>
      <c r="K4125" s="34"/>
    </row>
    <row r="4126" spans="1:27" x14ac:dyDescent="0.25">
      <c r="D4126" s="35" t="s">
        <v>770</v>
      </c>
      <c r="E4126" s="34"/>
      <c r="H4126" s="34">
        <v>1.5</v>
      </c>
      <c r="I4126" t="s">
        <v>754</v>
      </c>
      <c r="J4126">
        <f>ROUND(H4126/100*K4121,5)</f>
        <v>0.98934</v>
      </c>
      <c r="K4126" s="34"/>
    </row>
    <row r="4127" spans="1:27" x14ac:dyDescent="0.25">
      <c r="D4127" s="35" t="s">
        <v>752</v>
      </c>
      <c r="E4127" s="34"/>
      <c r="H4127" s="34"/>
      <c r="K4127" s="36">
        <f>SUM(J4118:J4126)</f>
        <v>371.29534000000007</v>
      </c>
    </row>
    <row r="4128" spans="1:27" x14ac:dyDescent="0.25">
      <c r="D4128" s="35" t="s">
        <v>753</v>
      </c>
      <c r="E4128" s="34"/>
      <c r="H4128" s="34">
        <v>20</v>
      </c>
      <c r="I4128" t="s">
        <v>754</v>
      </c>
      <c r="K4128" s="32">
        <f>ROUND(H4128/100*K4127,5)</f>
        <v>74.259069999999994</v>
      </c>
    </row>
    <row r="4129" spans="1:27" x14ac:dyDescent="0.25">
      <c r="D4129" s="35" t="s">
        <v>755</v>
      </c>
      <c r="E4129" s="34"/>
      <c r="H4129" s="34"/>
      <c r="K4129" s="36">
        <f>SUM(K4127:K4128)</f>
        <v>445.55441000000008</v>
      </c>
    </row>
    <row r="4131" spans="1:27" ht="45" customHeight="1" x14ac:dyDescent="0.25">
      <c r="A4131" s="27" t="s">
        <v>1930</v>
      </c>
      <c r="B4131" s="27" t="s">
        <v>163</v>
      </c>
      <c r="C4131" s="28" t="s">
        <v>46</v>
      </c>
      <c r="D4131" s="7" t="s">
        <v>164</v>
      </c>
      <c r="E4131" s="6"/>
      <c r="F4131" s="6"/>
      <c r="G4131" s="28"/>
      <c r="H4131" s="29" t="s">
        <v>740</v>
      </c>
      <c r="I4131" s="5">
        <v>1</v>
      </c>
      <c r="J4131" s="4"/>
      <c r="K4131" s="30">
        <f>ROUND(K4143,2)</f>
        <v>17.989999999999998</v>
      </c>
      <c r="L4131" s="28"/>
      <c r="M4131" s="28"/>
      <c r="N4131" s="28"/>
      <c r="O4131" s="28"/>
      <c r="P4131" s="28"/>
      <c r="Q4131" s="28"/>
      <c r="R4131" s="28"/>
      <c r="S4131" s="28"/>
      <c r="T4131" s="28"/>
      <c r="U4131" s="28"/>
      <c r="V4131" s="28"/>
      <c r="W4131" s="28"/>
      <c r="X4131" s="28"/>
      <c r="Y4131" s="28"/>
      <c r="Z4131" s="28"/>
      <c r="AA4131" s="28"/>
    </row>
    <row r="4132" spans="1:27" x14ac:dyDescent="0.25">
      <c r="B4132" s="23" t="s">
        <v>758</v>
      </c>
    </row>
    <row r="4133" spans="1:27" x14ac:dyDescent="0.25">
      <c r="B4133" t="s">
        <v>817</v>
      </c>
      <c r="C4133" t="s">
        <v>712</v>
      </c>
      <c r="D4133" t="s">
        <v>818</v>
      </c>
      <c r="E4133" s="31">
        <v>0.16500000000000001</v>
      </c>
      <c r="F4133" t="s">
        <v>761</v>
      </c>
      <c r="G4133" t="s">
        <v>749</v>
      </c>
      <c r="H4133" s="32">
        <v>32.25</v>
      </c>
      <c r="I4133" t="s">
        <v>750</v>
      </c>
      <c r="J4133" s="33">
        <f>ROUND(E4133/I4131* H4133,5)</f>
        <v>5.32125</v>
      </c>
      <c r="K4133" s="34"/>
    </row>
    <row r="4134" spans="1:27" x14ac:dyDescent="0.25">
      <c r="B4134" t="s">
        <v>815</v>
      </c>
      <c r="C4134" t="s">
        <v>712</v>
      </c>
      <c r="D4134" t="s">
        <v>816</v>
      </c>
      <c r="E4134" s="31">
        <v>0.16500000000000001</v>
      </c>
      <c r="F4134" t="s">
        <v>761</v>
      </c>
      <c r="G4134" t="s">
        <v>749</v>
      </c>
      <c r="H4134" s="32">
        <v>27.71</v>
      </c>
      <c r="I4134" t="s">
        <v>750</v>
      </c>
      <c r="J4134" s="33">
        <f>ROUND(E4134/I4131* H4134,5)</f>
        <v>4.5721499999999997</v>
      </c>
      <c r="K4134" s="34"/>
    </row>
    <row r="4135" spans="1:27" x14ac:dyDescent="0.25">
      <c r="D4135" s="35" t="s">
        <v>764</v>
      </c>
      <c r="E4135" s="34"/>
      <c r="H4135" s="34"/>
      <c r="K4135" s="32">
        <f>SUM(J4133:J4134)</f>
        <v>9.8933999999999997</v>
      </c>
    </row>
    <row r="4136" spans="1:27" x14ac:dyDescent="0.25">
      <c r="B4136" s="23" t="s">
        <v>765</v>
      </c>
      <c r="E4136" s="34"/>
      <c r="H4136" s="34"/>
      <c r="K4136" s="34"/>
    </row>
    <row r="4137" spans="1:27" x14ac:dyDescent="0.25">
      <c r="B4137" t="s">
        <v>1931</v>
      </c>
      <c r="C4137" t="s">
        <v>46</v>
      </c>
      <c r="D4137" t="s">
        <v>1932</v>
      </c>
      <c r="E4137" s="31">
        <v>1</v>
      </c>
      <c r="G4137" t="s">
        <v>749</v>
      </c>
      <c r="H4137" s="32">
        <v>4.95</v>
      </c>
      <c r="I4137" t="s">
        <v>750</v>
      </c>
      <c r="J4137" s="33">
        <f>ROUND(E4137* H4137,5)</f>
        <v>4.95</v>
      </c>
      <c r="K4137" s="34"/>
    </row>
    <row r="4138" spans="1:27" x14ac:dyDescent="0.25">
      <c r="D4138" s="35" t="s">
        <v>768</v>
      </c>
      <c r="E4138" s="34"/>
      <c r="H4138" s="34"/>
      <c r="K4138" s="32">
        <f>SUM(J4137:J4137)</f>
        <v>4.95</v>
      </c>
    </row>
    <row r="4139" spans="1:27" x14ac:dyDescent="0.25">
      <c r="E4139" s="34"/>
      <c r="H4139" s="34"/>
      <c r="K4139" s="34"/>
    </row>
    <row r="4140" spans="1:27" x14ac:dyDescent="0.25">
      <c r="D4140" s="35" t="s">
        <v>770</v>
      </c>
      <c r="E4140" s="34"/>
      <c r="H4140" s="34">
        <v>1.5</v>
      </c>
      <c r="I4140" t="s">
        <v>754</v>
      </c>
      <c r="J4140">
        <f>ROUND(H4140/100*K4135,5)</f>
        <v>0.1484</v>
      </c>
      <c r="K4140" s="34"/>
    </row>
    <row r="4141" spans="1:27" x14ac:dyDescent="0.25">
      <c r="D4141" s="35" t="s">
        <v>752</v>
      </c>
      <c r="E4141" s="34"/>
      <c r="H4141" s="34"/>
      <c r="K4141" s="36">
        <f>SUM(J4132:J4140)</f>
        <v>14.9918</v>
      </c>
    </row>
    <row r="4142" spans="1:27" x14ac:dyDescent="0.25">
      <c r="D4142" s="35" t="s">
        <v>753</v>
      </c>
      <c r="E4142" s="34"/>
      <c r="H4142" s="34">
        <v>20</v>
      </c>
      <c r="I4142" t="s">
        <v>754</v>
      </c>
      <c r="K4142" s="32">
        <f>ROUND(H4142/100*K4141,5)</f>
        <v>2.9983599999999999</v>
      </c>
    </row>
    <row r="4143" spans="1:27" x14ac:dyDescent="0.25">
      <c r="D4143" s="35" t="s">
        <v>755</v>
      </c>
      <c r="E4143" s="34"/>
      <c r="H4143" s="34"/>
      <c r="K4143" s="36">
        <f>SUM(K4141:K4142)</f>
        <v>17.990159999999999</v>
      </c>
    </row>
    <row r="4145" spans="1:27" ht="45" customHeight="1" x14ac:dyDescent="0.25">
      <c r="A4145" s="27" t="s">
        <v>1933</v>
      </c>
      <c r="B4145" s="27" t="s">
        <v>126</v>
      </c>
      <c r="C4145" s="28" t="s">
        <v>46</v>
      </c>
      <c r="D4145" s="7" t="s">
        <v>127</v>
      </c>
      <c r="E4145" s="6"/>
      <c r="F4145" s="6"/>
      <c r="G4145" s="28"/>
      <c r="H4145" s="29" t="s">
        <v>740</v>
      </c>
      <c r="I4145" s="5">
        <v>1</v>
      </c>
      <c r="J4145" s="4"/>
      <c r="K4145" s="30">
        <f>ROUND(K4157,2)</f>
        <v>19.850000000000001</v>
      </c>
      <c r="L4145" s="28"/>
      <c r="M4145" s="28"/>
      <c r="N4145" s="28"/>
      <c r="O4145" s="28"/>
      <c r="P4145" s="28"/>
      <c r="Q4145" s="28"/>
      <c r="R4145" s="28"/>
      <c r="S4145" s="28"/>
      <c r="T4145" s="28"/>
      <c r="U4145" s="28"/>
      <c r="V4145" s="28"/>
      <c r="W4145" s="28"/>
      <c r="X4145" s="28"/>
      <c r="Y4145" s="28"/>
      <c r="Z4145" s="28"/>
      <c r="AA4145" s="28"/>
    </row>
    <row r="4146" spans="1:27" x14ac:dyDescent="0.25">
      <c r="B4146" s="23" t="s">
        <v>758</v>
      </c>
    </row>
    <row r="4147" spans="1:27" x14ac:dyDescent="0.25">
      <c r="B4147" t="s">
        <v>817</v>
      </c>
      <c r="C4147" t="s">
        <v>712</v>
      </c>
      <c r="D4147" t="s">
        <v>818</v>
      </c>
      <c r="E4147" s="31">
        <v>0.16500000000000001</v>
      </c>
      <c r="F4147" t="s">
        <v>761</v>
      </c>
      <c r="G4147" t="s">
        <v>749</v>
      </c>
      <c r="H4147" s="32">
        <v>32.25</v>
      </c>
      <c r="I4147" t="s">
        <v>750</v>
      </c>
      <c r="J4147" s="33">
        <f>ROUND(E4147/I4145* H4147,5)</f>
        <v>5.32125</v>
      </c>
      <c r="K4147" s="34"/>
    </row>
    <row r="4148" spans="1:27" x14ac:dyDescent="0.25">
      <c r="B4148" t="s">
        <v>815</v>
      </c>
      <c r="C4148" t="s">
        <v>712</v>
      </c>
      <c r="D4148" t="s">
        <v>816</v>
      </c>
      <c r="E4148" s="31">
        <v>0.16500000000000001</v>
      </c>
      <c r="F4148" t="s">
        <v>761</v>
      </c>
      <c r="G4148" t="s">
        <v>749</v>
      </c>
      <c r="H4148" s="32">
        <v>27.71</v>
      </c>
      <c r="I4148" t="s">
        <v>750</v>
      </c>
      <c r="J4148" s="33">
        <f>ROUND(E4148/I4145* H4148,5)</f>
        <v>4.5721499999999997</v>
      </c>
      <c r="K4148" s="34"/>
    </row>
    <row r="4149" spans="1:27" x14ac:dyDescent="0.25">
      <c r="D4149" s="35" t="s">
        <v>764</v>
      </c>
      <c r="E4149" s="34"/>
      <c r="H4149" s="34"/>
      <c r="K4149" s="32">
        <f>SUM(J4147:J4148)</f>
        <v>9.8933999999999997</v>
      </c>
    </row>
    <row r="4150" spans="1:27" x14ac:dyDescent="0.25">
      <c r="B4150" s="23" t="s">
        <v>765</v>
      </c>
      <c r="E4150" s="34"/>
      <c r="H4150" s="34"/>
      <c r="K4150" s="34"/>
    </row>
    <row r="4151" spans="1:27" x14ac:dyDescent="0.25">
      <c r="B4151" t="s">
        <v>1934</v>
      </c>
      <c r="C4151" t="s">
        <v>46</v>
      </c>
      <c r="D4151" t="s">
        <v>1935</v>
      </c>
      <c r="E4151" s="31">
        <v>1</v>
      </c>
      <c r="G4151" t="s">
        <v>749</v>
      </c>
      <c r="H4151" s="32">
        <v>6.5</v>
      </c>
      <c r="I4151" t="s">
        <v>750</v>
      </c>
      <c r="J4151" s="33">
        <f>ROUND(E4151* H4151,5)</f>
        <v>6.5</v>
      </c>
      <c r="K4151" s="34"/>
    </row>
    <row r="4152" spans="1:27" x14ac:dyDescent="0.25">
      <c r="D4152" s="35" t="s">
        <v>768</v>
      </c>
      <c r="E4152" s="34"/>
      <c r="H4152" s="34"/>
      <c r="K4152" s="32">
        <f>SUM(J4151:J4151)</f>
        <v>6.5</v>
      </c>
    </row>
    <row r="4153" spans="1:27" x14ac:dyDescent="0.25">
      <c r="E4153" s="34"/>
      <c r="H4153" s="34"/>
      <c r="K4153" s="34"/>
    </row>
    <row r="4154" spans="1:27" x14ac:dyDescent="0.25">
      <c r="D4154" s="35" t="s">
        <v>770</v>
      </c>
      <c r="E4154" s="34"/>
      <c r="H4154" s="34">
        <v>1.5</v>
      </c>
      <c r="I4154" t="s">
        <v>754</v>
      </c>
      <c r="J4154">
        <f>ROUND(H4154/100*K4149,5)</f>
        <v>0.1484</v>
      </c>
      <c r="K4154" s="34"/>
    </row>
    <row r="4155" spans="1:27" x14ac:dyDescent="0.25">
      <c r="D4155" s="35" t="s">
        <v>752</v>
      </c>
      <c r="E4155" s="34"/>
      <c r="H4155" s="34"/>
      <c r="K4155" s="36">
        <f>SUM(J4146:J4154)</f>
        <v>16.541799999999999</v>
      </c>
    </row>
    <row r="4156" spans="1:27" x14ac:dyDescent="0.25">
      <c r="D4156" s="35" t="s">
        <v>753</v>
      </c>
      <c r="E4156" s="34"/>
      <c r="H4156" s="34">
        <v>20</v>
      </c>
      <c r="I4156" t="s">
        <v>754</v>
      </c>
      <c r="K4156" s="32">
        <f>ROUND(H4156/100*K4155,5)</f>
        <v>3.30836</v>
      </c>
    </row>
    <row r="4157" spans="1:27" x14ac:dyDescent="0.25">
      <c r="D4157" s="35" t="s">
        <v>755</v>
      </c>
      <c r="E4157" s="34"/>
      <c r="H4157" s="34"/>
      <c r="K4157" s="36">
        <f>SUM(K4155:K4156)</f>
        <v>19.850159999999999</v>
      </c>
    </row>
    <row r="4159" spans="1:27" ht="45" customHeight="1" x14ac:dyDescent="0.25">
      <c r="A4159" s="27" t="s">
        <v>1936</v>
      </c>
      <c r="B4159" s="27" t="s">
        <v>128</v>
      </c>
      <c r="C4159" s="28" t="s">
        <v>46</v>
      </c>
      <c r="D4159" s="7" t="s">
        <v>129</v>
      </c>
      <c r="E4159" s="6"/>
      <c r="F4159" s="6"/>
      <c r="G4159" s="28"/>
      <c r="H4159" s="29" t="s">
        <v>740</v>
      </c>
      <c r="I4159" s="5">
        <v>1</v>
      </c>
      <c r="J4159" s="4"/>
      <c r="K4159" s="30">
        <f>ROUND(K4171,2)</f>
        <v>25.95</v>
      </c>
      <c r="L4159" s="28"/>
      <c r="M4159" s="28"/>
      <c r="N4159" s="28"/>
      <c r="O4159" s="28"/>
      <c r="P4159" s="28"/>
      <c r="Q4159" s="28"/>
      <c r="R4159" s="28"/>
      <c r="S4159" s="28"/>
      <c r="T4159" s="28"/>
      <c r="U4159" s="28"/>
      <c r="V4159" s="28"/>
      <c r="W4159" s="28"/>
      <c r="X4159" s="28"/>
      <c r="Y4159" s="28"/>
      <c r="Z4159" s="28"/>
      <c r="AA4159" s="28"/>
    </row>
    <row r="4160" spans="1:27" x14ac:dyDescent="0.25">
      <c r="B4160" s="23" t="s">
        <v>758</v>
      </c>
    </row>
    <row r="4161" spans="1:27" x14ac:dyDescent="0.25">
      <c r="B4161" t="s">
        <v>815</v>
      </c>
      <c r="C4161" t="s">
        <v>712</v>
      </c>
      <c r="D4161" t="s">
        <v>816</v>
      </c>
      <c r="E4161" s="31">
        <v>0.2</v>
      </c>
      <c r="F4161" t="s">
        <v>761</v>
      </c>
      <c r="G4161" t="s">
        <v>749</v>
      </c>
      <c r="H4161" s="32">
        <v>27.71</v>
      </c>
      <c r="I4161" t="s">
        <v>750</v>
      </c>
      <c r="J4161" s="33">
        <f>ROUND(E4161/I4159* H4161,5)</f>
        <v>5.5419999999999998</v>
      </c>
      <c r="K4161" s="34"/>
    </row>
    <row r="4162" spans="1:27" x14ac:dyDescent="0.25">
      <c r="B4162" t="s">
        <v>817</v>
      </c>
      <c r="C4162" t="s">
        <v>712</v>
      </c>
      <c r="D4162" t="s">
        <v>818</v>
      </c>
      <c r="E4162" s="31">
        <v>0.2</v>
      </c>
      <c r="F4162" t="s">
        <v>761</v>
      </c>
      <c r="G4162" t="s">
        <v>749</v>
      </c>
      <c r="H4162" s="32">
        <v>32.25</v>
      </c>
      <c r="I4162" t="s">
        <v>750</v>
      </c>
      <c r="J4162" s="33">
        <f>ROUND(E4162/I4159* H4162,5)</f>
        <v>6.45</v>
      </c>
      <c r="K4162" s="34"/>
    </row>
    <row r="4163" spans="1:27" x14ac:dyDescent="0.25">
      <c r="D4163" s="35" t="s">
        <v>764</v>
      </c>
      <c r="E4163" s="34"/>
      <c r="H4163" s="34"/>
      <c r="K4163" s="32">
        <f>SUM(J4161:J4162)</f>
        <v>11.992000000000001</v>
      </c>
    </row>
    <row r="4164" spans="1:27" x14ac:dyDescent="0.25">
      <c r="B4164" s="23" t="s">
        <v>765</v>
      </c>
      <c r="E4164" s="34"/>
      <c r="H4164" s="34"/>
      <c r="K4164" s="34"/>
    </row>
    <row r="4165" spans="1:27" x14ac:dyDescent="0.25">
      <c r="B4165" t="s">
        <v>1937</v>
      </c>
      <c r="C4165" t="s">
        <v>46</v>
      </c>
      <c r="D4165" t="s">
        <v>1938</v>
      </c>
      <c r="E4165" s="31">
        <v>1</v>
      </c>
      <c r="G4165" t="s">
        <v>749</v>
      </c>
      <c r="H4165" s="32">
        <v>9.4499999999999993</v>
      </c>
      <c r="I4165" t="s">
        <v>750</v>
      </c>
      <c r="J4165" s="33">
        <f>ROUND(E4165* H4165,5)</f>
        <v>9.4499999999999993</v>
      </c>
      <c r="K4165" s="34"/>
    </row>
    <row r="4166" spans="1:27" x14ac:dyDescent="0.25">
      <c r="D4166" s="35" t="s">
        <v>768</v>
      </c>
      <c r="E4166" s="34"/>
      <c r="H4166" s="34"/>
      <c r="K4166" s="32">
        <f>SUM(J4165:J4165)</f>
        <v>9.4499999999999993</v>
      </c>
    </row>
    <row r="4167" spans="1:27" x14ac:dyDescent="0.25">
      <c r="E4167" s="34"/>
      <c r="H4167" s="34"/>
      <c r="K4167" s="34"/>
    </row>
    <row r="4168" spans="1:27" x14ac:dyDescent="0.25">
      <c r="D4168" s="35" t="s">
        <v>770</v>
      </c>
      <c r="E4168" s="34"/>
      <c r="H4168" s="34">
        <v>1.5</v>
      </c>
      <c r="I4168" t="s">
        <v>754</v>
      </c>
      <c r="J4168">
        <f>ROUND(H4168/100*K4163,5)</f>
        <v>0.17988000000000001</v>
      </c>
      <c r="K4168" s="34"/>
    </row>
    <row r="4169" spans="1:27" x14ac:dyDescent="0.25">
      <c r="D4169" s="35" t="s">
        <v>752</v>
      </c>
      <c r="E4169" s="34"/>
      <c r="H4169" s="34"/>
      <c r="K4169" s="36">
        <f>SUM(J4160:J4168)</f>
        <v>21.621880000000001</v>
      </c>
    </row>
    <row r="4170" spans="1:27" x14ac:dyDescent="0.25">
      <c r="D4170" s="35" t="s">
        <v>753</v>
      </c>
      <c r="E4170" s="34"/>
      <c r="H4170" s="34">
        <v>20</v>
      </c>
      <c r="I4170" t="s">
        <v>754</v>
      </c>
      <c r="K4170" s="32">
        <f>ROUND(H4170/100*K4169,5)</f>
        <v>4.3243799999999997</v>
      </c>
    </row>
    <row r="4171" spans="1:27" x14ac:dyDescent="0.25">
      <c r="D4171" s="35" t="s">
        <v>755</v>
      </c>
      <c r="E4171" s="34"/>
      <c r="H4171" s="34"/>
      <c r="K4171" s="36">
        <f>SUM(K4169:K4170)</f>
        <v>25.946260000000002</v>
      </c>
    </row>
    <row r="4173" spans="1:27" ht="45" customHeight="1" x14ac:dyDescent="0.25">
      <c r="A4173" s="27" t="s">
        <v>1939</v>
      </c>
      <c r="B4173" s="27" t="s">
        <v>130</v>
      </c>
      <c r="C4173" s="28" t="s">
        <v>46</v>
      </c>
      <c r="D4173" s="7" t="s">
        <v>131</v>
      </c>
      <c r="E4173" s="6"/>
      <c r="F4173" s="6"/>
      <c r="G4173" s="28"/>
      <c r="H4173" s="29" t="s">
        <v>740</v>
      </c>
      <c r="I4173" s="5">
        <v>1</v>
      </c>
      <c r="J4173" s="4"/>
      <c r="K4173" s="30">
        <f>ROUND(K4185,2)</f>
        <v>38.35</v>
      </c>
      <c r="L4173" s="28"/>
      <c r="M4173" s="28"/>
      <c r="N4173" s="28"/>
      <c r="O4173" s="28"/>
      <c r="P4173" s="28"/>
      <c r="Q4173" s="28"/>
      <c r="R4173" s="28"/>
      <c r="S4173" s="28"/>
      <c r="T4173" s="28"/>
      <c r="U4173" s="28"/>
      <c r="V4173" s="28"/>
      <c r="W4173" s="28"/>
      <c r="X4173" s="28"/>
      <c r="Y4173" s="28"/>
      <c r="Z4173" s="28"/>
      <c r="AA4173" s="28"/>
    </row>
    <row r="4174" spans="1:27" x14ac:dyDescent="0.25">
      <c r="B4174" s="23" t="s">
        <v>758</v>
      </c>
    </row>
    <row r="4175" spans="1:27" x14ac:dyDescent="0.25">
      <c r="B4175" t="s">
        <v>815</v>
      </c>
      <c r="C4175" t="s">
        <v>712</v>
      </c>
      <c r="D4175" t="s">
        <v>816</v>
      </c>
      <c r="E4175" s="31">
        <v>0.25</v>
      </c>
      <c r="F4175" t="s">
        <v>761</v>
      </c>
      <c r="G4175" t="s">
        <v>749</v>
      </c>
      <c r="H4175" s="32">
        <v>27.71</v>
      </c>
      <c r="I4175" t="s">
        <v>750</v>
      </c>
      <c r="J4175" s="33">
        <f>ROUND(E4175/I4173* H4175,5)</f>
        <v>6.9275000000000002</v>
      </c>
      <c r="K4175" s="34"/>
    </row>
    <row r="4176" spans="1:27" x14ac:dyDescent="0.25">
      <c r="B4176" t="s">
        <v>817</v>
      </c>
      <c r="C4176" t="s">
        <v>712</v>
      </c>
      <c r="D4176" t="s">
        <v>818</v>
      </c>
      <c r="E4176" s="31">
        <v>0.25</v>
      </c>
      <c r="F4176" t="s">
        <v>761</v>
      </c>
      <c r="G4176" t="s">
        <v>749</v>
      </c>
      <c r="H4176" s="32">
        <v>32.25</v>
      </c>
      <c r="I4176" t="s">
        <v>750</v>
      </c>
      <c r="J4176" s="33">
        <f>ROUND(E4176/I4173* H4176,5)</f>
        <v>8.0625</v>
      </c>
      <c r="K4176" s="34"/>
    </row>
    <row r="4177" spans="1:27" x14ac:dyDescent="0.25">
      <c r="D4177" s="35" t="s">
        <v>764</v>
      </c>
      <c r="E4177" s="34"/>
      <c r="H4177" s="34"/>
      <c r="K4177" s="32">
        <f>SUM(J4175:J4176)</f>
        <v>14.99</v>
      </c>
    </row>
    <row r="4178" spans="1:27" x14ac:dyDescent="0.25">
      <c r="B4178" s="23" t="s">
        <v>765</v>
      </c>
      <c r="E4178" s="34"/>
      <c r="H4178" s="34"/>
      <c r="K4178" s="34"/>
    </row>
    <row r="4179" spans="1:27" x14ac:dyDescent="0.25">
      <c r="B4179" t="s">
        <v>1940</v>
      </c>
      <c r="C4179" t="s">
        <v>46</v>
      </c>
      <c r="D4179" t="s">
        <v>1941</v>
      </c>
      <c r="E4179" s="31">
        <v>1</v>
      </c>
      <c r="G4179" t="s">
        <v>749</v>
      </c>
      <c r="H4179" s="32">
        <v>16.739999999999998</v>
      </c>
      <c r="I4179" t="s">
        <v>750</v>
      </c>
      <c r="J4179" s="33">
        <f>ROUND(E4179* H4179,5)</f>
        <v>16.739999999999998</v>
      </c>
      <c r="K4179" s="34"/>
    </row>
    <row r="4180" spans="1:27" x14ac:dyDescent="0.25">
      <c r="D4180" s="35" t="s">
        <v>768</v>
      </c>
      <c r="E4180" s="34"/>
      <c r="H4180" s="34"/>
      <c r="K4180" s="32">
        <f>SUM(J4179:J4179)</f>
        <v>16.739999999999998</v>
      </c>
    </row>
    <row r="4181" spans="1:27" x14ac:dyDescent="0.25">
      <c r="E4181" s="34"/>
      <c r="H4181" s="34"/>
      <c r="K4181" s="34"/>
    </row>
    <row r="4182" spans="1:27" x14ac:dyDescent="0.25">
      <c r="D4182" s="35" t="s">
        <v>770</v>
      </c>
      <c r="E4182" s="34"/>
      <c r="H4182" s="34">
        <v>1.5</v>
      </c>
      <c r="I4182" t="s">
        <v>754</v>
      </c>
      <c r="J4182">
        <f>ROUND(H4182/100*K4177,5)</f>
        <v>0.22484999999999999</v>
      </c>
      <c r="K4182" s="34"/>
    </row>
    <row r="4183" spans="1:27" x14ac:dyDescent="0.25">
      <c r="D4183" s="35" t="s">
        <v>752</v>
      </c>
      <c r="E4183" s="34"/>
      <c r="H4183" s="34"/>
      <c r="K4183" s="36">
        <f>SUM(J4174:J4182)</f>
        <v>31.954849999999997</v>
      </c>
    </row>
    <row r="4184" spans="1:27" x14ac:dyDescent="0.25">
      <c r="D4184" s="35" t="s">
        <v>753</v>
      </c>
      <c r="E4184" s="34"/>
      <c r="H4184" s="34">
        <v>20</v>
      </c>
      <c r="I4184" t="s">
        <v>754</v>
      </c>
      <c r="K4184" s="32">
        <f>ROUND(H4184/100*K4183,5)</f>
        <v>6.3909700000000003</v>
      </c>
    </row>
    <row r="4185" spans="1:27" x14ac:dyDescent="0.25">
      <c r="D4185" s="35" t="s">
        <v>755</v>
      </c>
      <c r="E4185" s="34"/>
      <c r="H4185" s="34"/>
      <c r="K4185" s="36">
        <f>SUM(K4183:K4184)</f>
        <v>38.345819999999996</v>
      </c>
    </row>
    <row r="4187" spans="1:27" ht="45" customHeight="1" x14ac:dyDescent="0.25">
      <c r="A4187" s="27" t="s">
        <v>1942</v>
      </c>
      <c r="B4187" s="27" t="s">
        <v>132</v>
      </c>
      <c r="C4187" s="28" t="s">
        <v>46</v>
      </c>
      <c r="D4187" s="7" t="s">
        <v>133</v>
      </c>
      <c r="E4187" s="6"/>
      <c r="F4187" s="6"/>
      <c r="G4187" s="28"/>
      <c r="H4187" s="29" t="s">
        <v>740</v>
      </c>
      <c r="I4187" s="5">
        <v>1</v>
      </c>
      <c r="J4187" s="4"/>
      <c r="K4187" s="30">
        <f>ROUND(K4197,2)</f>
        <v>44.39</v>
      </c>
      <c r="L4187" s="28"/>
      <c r="M4187" s="28"/>
      <c r="N4187" s="28"/>
      <c r="O4187" s="28"/>
      <c r="P4187" s="28"/>
      <c r="Q4187" s="28"/>
      <c r="R4187" s="28"/>
      <c r="S4187" s="28"/>
      <c r="T4187" s="28"/>
      <c r="U4187" s="28"/>
      <c r="V4187" s="28"/>
      <c r="W4187" s="28"/>
      <c r="X4187" s="28"/>
      <c r="Y4187" s="28"/>
      <c r="Z4187" s="28"/>
      <c r="AA4187" s="28"/>
    </row>
    <row r="4188" spans="1:27" x14ac:dyDescent="0.25">
      <c r="B4188" s="23" t="s">
        <v>758</v>
      </c>
    </row>
    <row r="4189" spans="1:27" x14ac:dyDescent="0.25">
      <c r="B4189" t="s">
        <v>815</v>
      </c>
      <c r="C4189" t="s">
        <v>712</v>
      </c>
      <c r="D4189" t="s">
        <v>816</v>
      </c>
      <c r="E4189" s="31">
        <v>0.25</v>
      </c>
      <c r="F4189" t="s">
        <v>761</v>
      </c>
      <c r="G4189" t="s">
        <v>749</v>
      </c>
      <c r="H4189" s="32">
        <v>27.71</v>
      </c>
      <c r="I4189" t="s">
        <v>750</v>
      </c>
      <c r="J4189" s="33">
        <f>ROUND(E4189/I4187* H4189,5)</f>
        <v>6.9275000000000002</v>
      </c>
      <c r="K4189" s="34"/>
    </row>
    <row r="4190" spans="1:27" x14ac:dyDescent="0.25">
      <c r="B4190" t="s">
        <v>817</v>
      </c>
      <c r="C4190" t="s">
        <v>712</v>
      </c>
      <c r="D4190" t="s">
        <v>818</v>
      </c>
      <c r="E4190" s="31">
        <v>0.25</v>
      </c>
      <c r="F4190" t="s">
        <v>761</v>
      </c>
      <c r="G4190" t="s">
        <v>749</v>
      </c>
      <c r="H4190" s="32">
        <v>32.25</v>
      </c>
      <c r="I4190" t="s">
        <v>750</v>
      </c>
      <c r="J4190" s="33">
        <f>ROUND(E4190/I4187* H4190,5)</f>
        <v>8.0625</v>
      </c>
      <c r="K4190" s="34"/>
    </row>
    <row r="4191" spans="1:27" x14ac:dyDescent="0.25">
      <c r="D4191" s="35" t="s">
        <v>764</v>
      </c>
      <c r="E4191" s="34"/>
      <c r="H4191" s="34"/>
      <c r="K4191" s="32">
        <f>SUM(J4189:J4190)</f>
        <v>14.99</v>
      </c>
    </row>
    <row r="4192" spans="1:27" x14ac:dyDescent="0.25">
      <c r="B4192" s="23" t="s">
        <v>765</v>
      </c>
      <c r="E4192" s="34"/>
      <c r="H4192" s="34"/>
      <c r="K4192" s="34"/>
    </row>
    <row r="4193" spans="1:27" x14ac:dyDescent="0.25">
      <c r="B4193" t="s">
        <v>1943</v>
      </c>
      <c r="C4193" t="s">
        <v>46</v>
      </c>
      <c r="D4193" t="s">
        <v>1944</v>
      </c>
      <c r="E4193" s="31">
        <v>1</v>
      </c>
      <c r="G4193" t="s">
        <v>749</v>
      </c>
      <c r="H4193" s="32">
        <v>22</v>
      </c>
      <c r="I4193" t="s">
        <v>750</v>
      </c>
      <c r="J4193" s="33">
        <f>ROUND(E4193* H4193,5)</f>
        <v>22</v>
      </c>
      <c r="K4193" s="34"/>
    </row>
    <row r="4194" spans="1:27" x14ac:dyDescent="0.25">
      <c r="D4194" s="35" t="s">
        <v>768</v>
      </c>
      <c r="E4194" s="34"/>
      <c r="H4194" s="34"/>
      <c r="K4194" s="32">
        <f>SUM(J4193:J4193)</f>
        <v>22</v>
      </c>
    </row>
    <row r="4195" spans="1:27" x14ac:dyDescent="0.25">
      <c r="D4195" s="35" t="s">
        <v>752</v>
      </c>
      <c r="E4195" s="34"/>
      <c r="H4195" s="34"/>
      <c r="K4195" s="36">
        <f>SUM(J4188:J4194)</f>
        <v>36.99</v>
      </c>
    </row>
    <row r="4196" spans="1:27" x14ac:dyDescent="0.25">
      <c r="D4196" s="35" t="s">
        <v>753</v>
      </c>
      <c r="E4196" s="34"/>
      <c r="H4196" s="34">
        <v>20</v>
      </c>
      <c r="I4196" t="s">
        <v>754</v>
      </c>
      <c r="K4196" s="32">
        <f>ROUND(H4196/100*K4195,5)</f>
        <v>7.3979999999999997</v>
      </c>
    </row>
    <row r="4197" spans="1:27" x14ac:dyDescent="0.25">
      <c r="D4197" s="35" t="s">
        <v>755</v>
      </c>
      <c r="E4197" s="34"/>
      <c r="H4197" s="34"/>
      <c r="K4197" s="36">
        <f>SUM(K4195:K4196)</f>
        <v>44.388000000000005</v>
      </c>
    </row>
    <row r="4199" spans="1:27" ht="45" customHeight="1" x14ac:dyDescent="0.25">
      <c r="A4199" s="27" t="s">
        <v>1945</v>
      </c>
      <c r="B4199" s="27" t="s">
        <v>134</v>
      </c>
      <c r="C4199" s="28" t="s">
        <v>46</v>
      </c>
      <c r="D4199" s="7" t="s">
        <v>135</v>
      </c>
      <c r="E4199" s="6"/>
      <c r="F4199" s="6"/>
      <c r="G4199" s="28"/>
      <c r="H4199" s="29" t="s">
        <v>740</v>
      </c>
      <c r="I4199" s="5">
        <v>1</v>
      </c>
      <c r="J4199" s="4"/>
      <c r="K4199" s="30">
        <f>ROUND(K4211,2)</f>
        <v>63.17</v>
      </c>
      <c r="L4199" s="28"/>
      <c r="M4199" s="28"/>
      <c r="N4199" s="28"/>
      <c r="O4199" s="28"/>
      <c r="P4199" s="28"/>
      <c r="Q4199" s="28"/>
      <c r="R4199" s="28"/>
      <c r="S4199" s="28"/>
      <c r="T4199" s="28"/>
      <c r="U4199" s="28"/>
      <c r="V4199" s="28"/>
      <c r="W4199" s="28"/>
      <c r="X4199" s="28"/>
      <c r="Y4199" s="28"/>
      <c r="Z4199" s="28"/>
      <c r="AA4199" s="28"/>
    </row>
    <row r="4200" spans="1:27" x14ac:dyDescent="0.25">
      <c r="B4200" s="23" t="s">
        <v>758</v>
      </c>
    </row>
    <row r="4201" spans="1:27" x14ac:dyDescent="0.25">
      <c r="B4201" t="s">
        <v>815</v>
      </c>
      <c r="C4201" t="s">
        <v>712</v>
      </c>
      <c r="D4201" t="s">
        <v>816</v>
      </c>
      <c r="E4201" s="31">
        <v>0.3</v>
      </c>
      <c r="F4201" t="s">
        <v>761</v>
      </c>
      <c r="G4201" t="s">
        <v>749</v>
      </c>
      <c r="H4201" s="32">
        <v>27.71</v>
      </c>
      <c r="I4201" t="s">
        <v>750</v>
      </c>
      <c r="J4201" s="33">
        <f>ROUND(E4201/I4199* H4201,5)</f>
        <v>8.3130000000000006</v>
      </c>
      <c r="K4201" s="34"/>
    </row>
    <row r="4202" spans="1:27" x14ac:dyDescent="0.25">
      <c r="B4202" t="s">
        <v>817</v>
      </c>
      <c r="C4202" t="s">
        <v>712</v>
      </c>
      <c r="D4202" t="s">
        <v>818</v>
      </c>
      <c r="E4202" s="31">
        <v>0.3</v>
      </c>
      <c r="F4202" t="s">
        <v>761</v>
      </c>
      <c r="G4202" t="s">
        <v>749</v>
      </c>
      <c r="H4202" s="32">
        <v>32.25</v>
      </c>
      <c r="I4202" t="s">
        <v>750</v>
      </c>
      <c r="J4202" s="33">
        <f>ROUND(E4202/I4199* H4202,5)</f>
        <v>9.6750000000000007</v>
      </c>
      <c r="K4202" s="34"/>
    </row>
    <row r="4203" spans="1:27" x14ac:dyDescent="0.25">
      <c r="D4203" s="35" t="s">
        <v>764</v>
      </c>
      <c r="E4203" s="34"/>
      <c r="H4203" s="34"/>
      <c r="K4203" s="32">
        <f>SUM(J4201:J4202)</f>
        <v>17.988</v>
      </c>
    </row>
    <row r="4204" spans="1:27" x14ac:dyDescent="0.25">
      <c r="B4204" s="23" t="s">
        <v>765</v>
      </c>
      <c r="E4204" s="34"/>
      <c r="H4204" s="34"/>
      <c r="K4204" s="34"/>
    </row>
    <row r="4205" spans="1:27" x14ac:dyDescent="0.25">
      <c r="B4205" t="s">
        <v>890</v>
      </c>
      <c r="C4205" t="s">
        <v>46</v>
      </c>
      <c r="D4205" t="s">
        <v>891</v>
      </c>
      <c r="E4205" s="31">
        <v>1</v>
      </c>
      <c r="G4205" t="s">
        <v>749</v>
      </c>
      <c r="H4205" s="32">
        <v>34.380000000000003</v>
      </c>
      <c r="I4205" t="s">
        <v>750</v>
      </c>
      <c r="J4205" s="33">
        <f>ROUND(E4205* H4205,5)</f>
        <v>34.380000000000003</v>
      </c>
      <c r="K4205" s="34"/>
    </row>
    <row r="4206" spans="1:27" x14ac:dyDescent="0.25">
      <c r="D4206" s="35" t="s">
        <v>768</v>
      </c>
      <c r="E4206" s="34"/>
      <c r="H4206" s="34"/>
      <c r="K4206" s="32">
        <f>SUM(J4205:J4205)</f>
        <v>34.380000000000003</v>
      </c>
    </row>
    <row r="4207" spans="1:27" x14ac:dyDescent="0.25">
      <c r="E4207" s="34"/>
      <c r="H4207" s="34"/>
      <c r="K4207" s="34"/>
    </row>
    <row r="4208" spans="1:27" x14ac:dyDescent="0.25">
      <c r="D4208" s="35" t="s">
        <v>770</v>
      </c>
      <c r="E4208" s="34"/>
      <c r="H4208" s="34">
        <v>1.5</v>
      </c>
      <c r="I4208" t="s">
        <v>754</v>
      </c>
      <c r="J4208">
        <f>ROUND(H4208/100*K4203,5)</f>
        <v>0.26982</v>
      </c>
      <c r="K4208" s="34"/>
    </row>
    <row r="4209" spans="1:27" x14ac:dyDescent="0.25">
      <c r="D4209" s="35" t="s">
        <v>752</v>
      </c>
      <c r="E4209" s="34"/>
      <c r="H4209" s="34"/>
      <c r="K4209" s="36">
        <f>SUM(J4200:J4208)</f>
        <v>52.637820000000005</v>
      </c>
    </row>
    <row r="4210" spans="1:27" x14ac:dyDescent="0.25">
      <c r="D4210" s="35" t="s">
        <v>753</v>
      </c>
      <c r="E4210" s="34"/>
      <c r="H4210" s="34">
        <v>20</v>
      </c>
      <c r="I4210" t="s">
        <v>754</v>
      </c>
      <c r="K4210" s="32">
        <f>ROUND(H4210/100*K4209,5)</f>
        <v>10.527559999999999</v>
      </c>
    </row>
    <row r="4211" spans="1:27" x14ac:dyDescent="0.25">
      <c r="D4211" s="35" t="s">
        <v>755</v>
      </c>
      <c r="E4211" s="34"/>
      <c r="H4211" s="34"/>
      <c r="K4211" s="36">
        <f>SUM(K4209:K4210)</f>
        <v>63.165380000000006</v>
      </c>
    </row>
    <row r="4213" spans="1:27" ht="45" customHeight="1" x14ac:dyDescent="0.25">
      <c r="A4213" s="27" t="s">
        <v>1946</v>
      </c>
      <c r="B4213" s="27" t="s">
        <v>199</v>
      </c>
      <c r="C4213" s="28" t="s">
        <v>46</v>
      </c>
      <c r="D4213" s="7" t="s">
        <v>200</v>
      </c>
      <c r="E4213" s="6"/>
      <c r="F4213" s="6"/>
      <c r="G4213" s="28"/>
      <c r="H4213" s="29" t="s">
        <v>740</v>
      </c>
      <c r="I4213" s="5">
        <v>1</v>
      </c>
      <c r="J4213" s="4"/>
      <c r="K4213" s="30">
        <f>ROUND(K4225,2)</f>
        <v>98.5</v>
      </c>
      <c r="L4213" s="28"/>
      <c r="M4213" s="28"/>
      <c r="N4213" s="28"/>
      <c r="O4213" s="28"/>
      <c r="P4213" s="28"/>
      <c r="Q4213" s="28"/>
      <c r="R4213" s="28"/>
      <c r="S4213" s="28"/>
      <c r="T4213" s="28"/>
      <c r="U4213" s="28"/>
      <c r="V4213" s="28"/>
      <c r="W4213" s="28"/>
      <c r="X4213" s="28"/>
      <c r="Y4213" s="28"/>
      <c r="Z4213" s="28"/>
      <c r="AA4213" s="28"/>
    </row>
    <row r="4214" spans="1:27" x14ac:dyDescent="0.25">
      <c r="B4214" s="23" t="s">
        <v>758</v>
      </c>
    </row>
    <row r="4215" spans="1:27" x14ac:dyDescent="0.25">
      <c r="B4215" t="s">
        <v>815</v>
      </c>
      <c r="C4215" t="s">
        <v>712</v>
      </c>
      <c r="D4215" t="s">
        <v>816</v>
      </c>
      <c r="E4215" s="31">
        <v>0.33</v>
      </c>
      <c r="F4215" t="s">
        <v>761</v>
      </c>
      <c r="G4215" t="s">
        <v>749</v>
      </c>
      <c r="H4215" s="32">
        <v>27.71</v>
      </c>
      <c r="I4215" t="s">
        <v>750</v>
      </c>
      <c r="J4215" s="33">
        <f>ROUND(E4215/I4213* H4215,5)</f>
        <v>9.1442999999999994</v>
      </c>
      <c r="K4215" s="34"/>
    </row>
    <row r="4216" spans="1:27" x14ac:dyDescent="0.25">
      <c r="B4216" t="s">
        <v>817</v>
      </c>
      <c r="C4216" t="s">
        <v>712</v>
      </c>
      <c r="D4216" t="s">
        <v>818</v>
      </c>
      <c r="E4216" s="31">
        <v>0.33</v>
      </c>
      <c r="F4216" t="s">
        <v>761</v>
      </c>
      <c r="G4216" t="s">
        <v>749</v>
      </c>
      <c r="H4216" s="32">
        <v>32.25</v>
      </c>
      <c r="I4216" t="s">
        <v>750</v>
      </c>
      <c r="J4216" s="33">
        <f>ROUND(E4216/I4213* H4216,5)</f>
        <v>10.6425</v>
      </c>
      <c r="K4216" s="34"/>
    </row>
    <row r="4217" spans="1:27" x14ac:dyDescent="0.25">
      <c r="D4217" s="35" t="s">
        <v>764</v>
      </c>
      <c r="E4217" s="34"/>
      <c r="H4217" s="34"/>
      <c r="K4217" s="32">
        <f>SUM(J4215:J4216)</f>
        <v>19.786799999999999</v>
      </c>
    </row>
    <row r="4218" spans="1:27" x14ac:dyDescent="0.25">
      <c r="B4218" s="23" t="s">
        <v>765</v>
      </c>
      <c r="E4218" s="34"/>
      <c r="H4218" s="34"/>
      <c r="K4218" s="34"/>
    </row>
    <row r="4219" spans="1:27" x14ac:dyDescent="0.25">
      <c r="B4219" t="s">
        <v>1947</v>
      </c>
      <c r="C4219" t="s">
        <v>46</v>
      </c>
      <c r="D4219" t="s">
        <v>1948</v>
      </c>
      <c r="E4219" s="31">
        <v>1</v>
      </c>
      <c r="G4219" t="s">
        <v>749</v>
      </c>
      <c r="H4219" s="32">
        <v>62</v>
      </c>
      <c r="I4219" t="s">
        <v>750</v>
      </c>
      <c r="J4219" s="33">
        <f>ROUND(E4219* H4219,5)</f>
        <v>62</v>
      </c>
      <c r="K4219" s="34"/>
    </row>
    <row r="4220" spans="1:27" x14ac:dyDescent="0.25">
      <c r="D4220" s="35" t="s">
        <v>768</v>
      </c>
      <c r="E4220" s="34"/>
      <c r="H4220" s="34"/>
      <c r="K4220" s="32">
        <f>SUM(J4219:J4219)</f>
        <v>62</v>
      </c>
    </row>
    <row r="4221" spans="1:27" x14ac:dyDescent="0.25">
      <c r="E4221" s="34"/>
      <c r="H4221" s="34"/>
      <c r="K4221" s="34"/>
    </row>
    <row r="4222" spans="1:27" x14ac:dyDescent="0.25">
      <c r="D4222" s="35" t="s">
        <v>770</v>
      </c>
      <c r="E4222" s="34"/>
      <c r="H4222" s="34">
        <v>1.5</v>
      </c>
      <c r="I4222" t="s">
        <v>754</v>
      </c>
      <c r="J4222">
        <f>ROUND(H4222/100*K4217,5)</f>
        <v>0.29680000000000001</v>
      </c>
      <c r="K4222" s="34"/>
    </row>
    <row r="4223" spans="1:27" x14ac:dyDescent="0.25">
      <c r="D4223" s="35" t="s">
        <v>752</v>
      </c>
      <c r="E4223" s="34"/>
      <c r="H4223" s="34"/>
      <c r="K4223" s="36">
        <f>SUM(J4214:J4222)</f>
        <v>82.083600000000004</v>
      </c>
    </row>
    <row r="4224" spans="1:27" x14ac:dyDescent="0.25">
      <c r="D4224" s="35" t="s">
        <v>753</v>
      </c>
      <c r="E4224" s="34"/>
      <c r="H4224" s="34">
        <v>20</v>
      </c>
      <c r="I4224" t="s">
        <v>754</v>
      </c>
      <c r="K4224" s="32">
        <f>ROUND(H4224/100*K4223,5)</f>
        <v>16.416720000000002</v>
      </c>
    </row>
    <row r="4225" spans="1:27" x14ac:dyDescent="0.25">
      <c r="D4225" s="35" t="s">
        <v>755</v>
      </c>
      <c r="E4225" s="34"/>
      <c r="H4225" s="34"/>
      <c r="K4225" s="36">
        <f>SUM(K4223:K4224)</f>
        <v>98.500320000000002</v>
      </c>
    </row>
    <row r="4227" spans="1:27" ht="45" customHeight="1" x14ac:dyDescent="0.25">
      <c r="A4227" s="27" t="s">
        <v>1949</v>
      </c>
      <c r="B4227" s="27" t="s">
        <v>84</v>
      </c>
      <c r="C4227" s="28" t="s">
        <v>46</v>
      </c>
      <c r="D4227" s="7" t="s">
        <v>85</v>
      </c>
      <c r="E4227" s="6"/>
      <c r="F4227" s="6"/>
      <c r="G4227" s="28"/>
      <c r="H4227" s="29" t="s">
        <v>740</v>
      </c>
      <c r="I4227" s="5">
        <v>1</v>
      </c>
      <c r="J4227" s="4"/>
      <c r="K4227" s="30">
        <f>ROUND(K4239,2)</f>
        <v>659.39</v>
      </c>
      <c r="L4227" s="28"/>
      <c r="M4227" s="28"/>
      <c r="N4227" s="28"/>
      <c r="O4227" s="28"/>
      <c r="P4227" s="28"/>
      <c r="Q4227" s="28"/>
      <c r="R4227" s="28"/>
      <c r="S4227" s="28"/>
      <c r="T4227" s="28"/>
      <c r="U4227" s="28"/>
      <c r="V4227" s="28"/>
      <c r="W4227" s="28"/>
      <c r="X4227" s="28"/>
      <c r="Y4227" s="28"/>
      <c r="Z4227" s="28"/>
      <c r="AA4227" s="28"/>
    </row>
    <row r="4228" spans="1:27" x14ac:dyDescent="0.25">
      <c r="B4228" s="23" t="s">
        <v>758</v>
      </c>
    </row>
    <row r="4229" spans="1:27" x14ac:dyDescent="0.25">
      <c r="B4229" t="s">
        <v>817</v>
      </c>
      <c r="C4229" t="s">
        <v>712</v>
      </c>
      <c r="D4229" t="s">
        <v>818</v>
      </c>
      <c r="E4229" s="31">
        <v>0.16500000000000001</v>
      </c>
      <c r="F4229" t="s">
        <v>761</v>
      </c>
      <c r="G4229" t="s">
        <v>749</v>
      </c>
      <c r="H4229" s="32">
        <v>32.25</v>
      </c>
      <c r="I4229" t="s">
        <v>750</v>
      </c>
      <c r="J4229" s="33">
        <f>ROUND(E4229/I4227* H4229,5)</f>
        <v>5.32125</v>
      </c>
      <c r="K4229" s="34"/>
    </row>
    <row r="4230" spans="1:27" x14ac:dyDescent="0.25">
      <c r="B4230" t="s">
        <v>815</v>
      </c>
      <c r="C4230" t="s">
        <v>712</v>
      </c>
      <c r="D4230" t="s">
        <v>816</v>
      </c>
      <c r="E4230" s="31">
        <v>0.16500000000000001</v>
      </c>
      <c r="F4230" t="s">
        <v>761</v>
      </c>
      <c r="G4230" t="s">
        <v>749</v>
      </c>
      <c r="H4230" s="32">
        <v>27.71</v>
      </c>
      <c r="I4230" t="s">
        <v>750</v>
      </c>
      <c r="J4230" s="33">
        <f>ROUND(E4230/I4227* H4230,5)</f>
        <v>4.5721499999999997</v>
      </c>
      <c r="K4230" s="34"/>
    </row>
    <row r="4231" spans="1:27" x14ac:dyDescent="0.25">
      <c r="D4231" s="35" t="s">
        <v>764</v>
      </c>
      <c r="E4231" s="34"/>
      <c r="H4231" s="34"/>
      <c r="K4231" s="32">
        <f>SUM(J4229:J4230)</f>
        <v>9.8933999999999997</v>
      </c>
    </row>
    <row r="4232" spans="1:27" x14ac:dyDescent="0.25">
      <c r="B4232" s="23" t="s">
        <v>765</v>
      </c>
      <c r="E4232" s="34"/>
      <c r="H4232" s="34"/>
      <c r="K4232" s="34"/>
    </row>
    <row r="4233" spans="1:27" x14ac:dyDescent="0.25">
      <c r="B4233" t="s">
        <v>1950</v>
      </c>
      <c r="C4233" t="s">
        <v>46</v>
      </c>
      <c r="D4233" t="s">
        <v>1951</v>
      </c>
      <c r="E4233" s="31">
        <v>1</v>
      </c>
      <c r="G4233" t="s">
        <v>749</v>
      </c>
      <c r="H4233" s="32">
        <v>539.45000000000005</v>
      </c>
      <c r="I4233" t="s">
        <v>750</v>
      </c>
      <c r="J4233" s="33">
        <f>ROUND(E4233* H4233,5)</f>
        <v>539.45000000000005</v>
      </c>
      <c r="K4233" s="34"/>
    </row>
    <row r="4234" spans="1:27" x14ac:dyDescent="0.25">
      <c r="D4234" s="35" t="s">
        <v>768</v>
      </c>
      <c r="E4234" s="34"/>
      <c r="H4234" s="34"/>
      <c r="K4234" s="32">
        <f>SUM(J4233:J4233)</f>
        <v>539.45000000000005</v>
      </c>
    </row>
    <row r="4235" spans="1:27" x14ac:dyDescent="0.25">
      <c r="E4235" s="34"/>
      <c r="H4235" s="34"/>
      <c r="K4235" s="34"/>
    </row>
    <row r="4236" spans="1:27" x14ac:dyDescent="0.25">
      <c r="D4236" s="35" t="s">
        <v>770</v>
      </c>
      <c r="E4236" s="34"/>
      <c r="H4236" s="34">
        <v>1.5</v>
      </c>
      <c r="I4236" t="s">
        <v>754</v>
      </c>
      <c r="J4236">
        <f>ROUND(H4236/100*K4231,5)</f>
        <v>0.1484</v>
      </c>
      <c r="K4236" s="34"/>
    </row>
    <row r="4237" spans="1:27" x14ac:dyDescent="0.25">
      <c r="D4237" s="35" t="s">
        <v>752</v>
      </c>
      <c r="E4237" s="34"/>
      <c r="H4237" s="34"/>
      <c r="K4237" s="36">
        <f>SUM(J4228:J4236)</f>
        <v>549.49180000000013</v>
      </c>
    </row>
    <row r="4238" spans="1:27" x14ac:dyDescent="0.25">
      <c r="D4238" s="35" t="s">
        <v>753</v>
      </c>
      <c r="E4238" s="34"/>
      <c r="H4238" s="34">
        <v>20</v>
      </c>
      <c r="I4238" t="s">
        <v>754</v>
      </c>
      <c r="K4238" s="32">
        <f>ROUND(H4238/100*K4237,5)</f>
        <v>109.89836</v>
      </c>
    </row>
    <row r="4239" spans="1:27" x14ac:dyDescent="0.25">
      <c r="D4239" s="35" t="s">
        <v>755</v>
      </c>
      <c r="E4239" s="34"/>
      <c r="H4239" s="34"/>
      <c r="K4239" s="36">
        <f>SUM(K4237:K4238)</f>
        <v>659.39016000000015</v>
      </c>
    </row>
    <row r="4241" spans="1:27" ht="45" customHeight="1" x14ac:dyDescent="0.25">
      <c r="A4241" s="27" t="s">
        <v>1952</v>
      </c>
      <c r="B4241" s="27" t="s">
        <v>577</v>
      </c>
      <c r="C4241" s="28" t="s">
        <v>17</v>
      </c>
      <c r="D4241" s="7" t="s">
        <v>578</v>
      </c>
      <c r="E4241" s="6"/>
      <c r="F4241" s="6"/>
      <c r="G4241" s="28"/>
      <c r="H4241" s="29" t="s">
        <v>740</v>
      </c>
      <c r="I4241" s="5">
        <v>1</v>
      </c>
      <c r="J4241" s="4"/>
      <c r="K4241" s="30">
        <f>ROUND(K4250,2)</f>
        <v>118.47</v>
      </c>
      <c r="L4241" s="28"/>
      <c r="M4241" s="28"/>
      <c r="N4241" s="28"/>
      <c r="O4241" s="28"/>
      <c r="P4241" s="28"/>
      <c r="Q4241" s="28"/>
      <c r="R4241" s="28"/>
      <c r="S4241" s="28"/>
      <c r="T4241" s="28"/>
      <c r="U4241" s="28"/>
      <c r="V4241" s="28"/>
      <c r="W4241" s="28"/>
      <c r="X4241" s="28"/>
      <c r="Y4241" s="28"/>
      <c r="Z4241" s="28"/>
      <c r="AA4241" s="28"/>
    </row>
    <row r="4242" spans="1:27" x14ac:dyDescent="0.25">
      <c r="B4242" s="23" t="s">
        <v>758</v>
      </c>
    </row>
    <row r="4243" spans="1:27" x14ac:dyDescent="0.25">
      <c r="B4243" t="s">
        <v>817</v>
      </c>
      <c r="C4243" t="s">
        <v>712</v>
      </c>
      <c r="D4243" t="s">
        <v>818</v>
      </c>
      <c r="E4243" s="31">
        <v>0.43</v>
      </c>
      <c r="F4243" t="s">
        <v>761</v>
      </c>
      <c r="G4243" t="s">
        <v>749</v>
      </c>
      <c r="H4243" s="32">
        <v>32.25</v>
      </c>
      <c r="I4243" t="s">
        <v>750</v>
      </c>
      <c r="J4243" s="33">
        <f>ROUND(E4243/I4241* H4243,5)</f>
        <v>13.8675</v>
      </c>
      <c r="K4243" s="34"/>
    </row>
    <row r="4244" spans="1:27" x14ac:dyDescent="0.25">
      <c r="D4244" s="35" t="s">
        <v>764</v>
      </c>
      <c r="E4244" s="34"/>
      <c r="H4244" s="34"/>
      <c r="K4244" s="32">
        <f>SUM(J4243:J4243)</f>
        <v>13.8675</v>
      </c>
    </row>
    <row r="4245" spans="1:27" x14ac:dyDescent="0.25">
      <c r="B4245" s="23" t="s">
        <v>765</v>
      </c>
      <c r="E4245" s="34"/>
      <c r="H4245" s="34"/>
      <c r="K4245" s="34"/>
    </row>
    <row r="4246" spans="1:27" ht="180" x14ac:dyDescent="0.25">
      <c r="B4246" t="s">
        <v>1953</v>
      </c>
      <c r="C4246" t="s">
        <v>46</v>
      </c>
      <c r="D4246" s="37" t="s">
        <v>578</v>
      </c>
      <c r="E4246" s="31">
        <v>1</v>
      </c>
      <c r="G4246" t="s">
        <v>749</v>
      </c>
      <c r="H4246" s="32">
        <v>84.86</v>
      </c>
      <c r="I4246" t="s">
        <v>750</v>
      </c>
      <c r="J4246" s="33">
        <f>ROUND(E4246* H4246,5)</f>
        <v>84.86</v>
      </c>
      <c r="K4246" s="34"/>
    </row>
    <row r="4247" spans="1:27" x14ac:dyDescent="0.25">
      <c r="D4247" s="35" t="s">
        <v>768</v>
      </c>
      <c r="E4247" s="34"/>
      <c r="H4247" s="34"/>
      <c r="K4247" s="32">
        <f>SUM(J4246:J4246)</f>
        <v>84.86</v>
      </c>
    </row>
    <row r="4248" spans="1:27" x14ac:dyDescent="0.25">
      <c r="D4248" s="35" t="s">
        <v>752</v>
      </c>
      <c r="E4248" s="34"/>
      <c r="H4248" s="34"/>
      <c r="K4248" s="36">
        <f>SUM(J4242:J4247)</f>
        <v>98.727499999999992</v>
      </c>
    </row>
    <row r="4249" spans="1:27" x14ac:dyDescent="0.25">
      <c r="D4249" s="35" t="s">
        <v>753</v>
      </c>
      <c r="E4249" s="34"/>
      <c r="H4249" s="34">
        <v>20</v>
      </c>
      <c r="I4249" t="s">
        <v>754</v>
      </c>
      <c r="K4249" s="32">
        <f>ROUND(H4249/100*K4248,5)</f>
        <v>19.7455</v>
      </c>
    </row>
    <row r="4250" spans="1:27" x14ac:dyDescent="0.25">
      <c r="D4250" s="35" t="s">
        <v>755</v>
      </c>
      <c r="E4250" s="34"/>
      <c r="H4250" s="34"/>
      <c r="K4250" s="36">
        <f>SUM(K4248:K4249)</f>
        <v>118.47299999999998</v>
      </c>
    </row>
    <row r="4252" spans="1:27" ht="45" customHeight="1" x14ac:dyDescent="0.25">
      <c r="A4252" s="27" t="s">
        <v>1954</v>
      </c>
      <c r="B4252" s="27" t="s">
        <v>579</v>
      </c>
      <c r="C4252" s="28" t="s">
        <v>17</v>
      </c>
      <c r="D4252" s="7" t="s">
        <v>580</v>
      </c>
      <c r="E4252" s="6"/>
      <c r="F4252" s="6"/>
      <c r="G4252" s="28"/>
      <c r="H4252" s="29" t="s">
        <v>740</v>
      </c>
      <c r="I4252" s="5">
        <v>1</v>
      </c>
      <c r="J4252" s="4"/>
      <c r="K4252" s="30">
        <f>ROUND(K4261,2)</f>
        <v>126.98</v>
      </c>
      <c r="L4252" s="28"/>
      <c r="M4252" s="28"/>
      <c r="N4252" s="28"/>
      <c r="O4252" s="28"/>
      <c r="P4252" s="28"/>
      <c r="Q4252" s="28"/>
      <c r="R4252" s="28"/>
      <c r="S4252" s="28"/>
      <c r="T4252" s="28"/>
      <c r="U4252" s="28"/>
      <c r="V4252" s="28"/>
      <c r="W4252" s="28"/>
      <c r="X4252" s="28"/>
      <c r="Y4252" s="28"/>
      <c r="Z4252" s="28"/>
      <c r="AA4252" s="28"/>
    </row>
    <row r="4253" spans="1:27" x14ac:dyDescent="0.25">
      <c r="B4253" s="23" t="s">
        <v>758</v>
      </c>
    </row>
    <row r="4254" spans="1:27" x14ac:dyDescent="0.25">
      <c r="B4254" t="s">
        <v>817</v>
      </c>
      <c r="C4254" t="s">
        <v>712</v>
      </c>
      <c r="D4254" t="s">
        <v>818</v>
      </c>
      <c r="E4254" s="31">
        <v>0.45</v>
      </c>
      <c r="F4254" t="s">
        <v>761</v>
      </c>
      <c r="G4254" t="s">
        <v>749</v>
      </c>
      <c r="H4254" s="32">
        <v>32.25</v>
      </c>
      <c r="I4254" t="s">
        <v>750</v>
      </c>
      <c r="J4254" s="33">
        <f>ROUND(E4254/I4252* H4254,5)</f>
        <v>14.512499999999999</v>
      </c>
      <c r="K4254" s="34"/>
    </row>
    <row r="4255" spans="1:27" x14ac:dyDescent="0.25">
      <c r="D4255" s="35" t="s">
        <v>764</v>
      </c>
      <c r="E4255" s="34"/>
      <c r="H4255" s="34"/>
      <c r="K4255" s="32">
        <f>SUM(J4254:J4254)</f>
        <v>14.512499999999999</v>
      </c>
    </row>
    <row r="4256" spans="1:27" x14ac:dyDescent="0.25">
      <c r="B4256" s="23" t="s">
        <v>765</v>
      </c>
      <c r="E4256" s="34"/>
      <c r="H4256" s="34"/>
      <c r="K4256" s="34"/>
    </row>
    <row r="4257" spans="1:27" ht="180" x14ac:dyDescent="0.25">
      <c r="B4257" t="s">
        <v>1955</v>
      </c>
      <c r="C4257" t="s">
        <v>46</v>
      </c>
      <c r="D4257" s="37" t="s">
        <v>580</v>
      </c>
      <c r="E4257" s="31">
        <v>1</v>
      </c>
      <c r="G4257" t="s">
        <v>749</v>
      </c>
      <c r="H4257" s="32">
        <v>91.3</v>
      </c>
      <c r="I4257" t="s">
        <v>750</v>
      </c>
      <c r="J4257" s="33">
        <f>ROUND(E4257* H4257,5)</f>
        <v>91.3</v>
      </c>
      <c r="K4257" s="34"/>
    </row>
    <row r="4258" spans="1:27" x14ac:dyDescent="0.25">
      <c r="D4258" s="35" t="s">
        <v>768</v>
      </c>
      <c r="E4258" s="34"/>
      <c r="H4258" s="34"/>
      <c r="K4258" s="32">
        <f>SUM(J4257:J4257)</f>
        <v>91.3</v>
      </c>
    </row>
    <row r="4259" spans="1:27" x14ac:dyDescent="0.25">
      <c r="D4259" s="35" t="s">
        <v>752</v>
      </c>
      <c r="E4259" s="34"/>
      <c r="H4259" s="34"/>
      <c r="K4259" s="36">
        <f>SUM(J4253:J4258)</f>
        <v>105.8125</v>
      </c>
    </row>
    <row r="4260" spans="1:27" x14ac:dyDescent="0.25">
      <c r="D4260" s="35" t="s">
        <v>753</v>
      </c>
      <c r="E4260" s="34"/>
      <c r="H4260" s="34">
        <v>20</v>
      </c>
      <c r="I4260" t="s">
        <v>754</v>
      </c>
      <c r="K4260" s="32">
        <f>ROUND(H4260/100*K4259,5)</f>
        <v>21.162500000000001</v>
      </c>
    </row>
    <row r="4261" spans="1:27" x14ac:dyDescent="0.25">
      <c r="D4261" s="35" t="s">
        <v>755</v>
      </c>
      <c r="E4261" s="34"/>
      <c r="H4261" s="34"/>
      <c r="K4261" s="36">
        <f>SUM(K4259:K4260)</f>
        <v>126.97499999999999</v>
      </c>
    </row>
    <row r="4263" spans="1:27" ht="45" customHeight="1" x14ac:dyDescent="0.25">
      <c r="A4263" s="27" t="s">
        <v>1956</v>
      </c>
      <c r="B4263" s="27" t="s">
        <v>179</v>
      </c>
      <c r="C4263" s="28" t="s">
        <v>46</v>
      </c>
      <c r="D4263" s="7" t="s">
        <v>180</v>
      </c>
      <c r="E4263" s="6"/>
      <c r="F4263" s="6"/>
      <c r="G4263" s="28"/>
      <c r="H4263" s="29" t="s">
        <v>740</v>
      </c>
      <c r="I4263" s="5">
        <v>1</v>
      </c>
      <c r="J4263" s="4"/>
      <c r="K4263" s="30">
        <f>ROUND(K4274,2)</f>
        <v>3022.66</v>
      </c>
      <c r="L4263" s="28"/>
      <c r="M4263" s="28"/>
      <c r="N4263" s="28"/>
      <c r="O4263" s="28"/>
      <c r="P4263" s="28"/>
      <c r="Q4263" s="28"/>
      <c r="R4263" s="28"/>
      <c r="S4263" s="28"/>
      <c r="T4263" s="28"/>
      <c r="U4263" s="28"/>
      <c r="V4263" s="28"/>
      <c r="W4263" s="28"/>
      <c r="X4263" s="28"/>
      <c r="Y4263" s="28"/>
      <c r="Z4263" s="28"/>
      <c r="AA4263" s="28"/>
    </row>
    <row r="4264" spans="1:27" x14ac:dyDescent="0.25">
      <c r="B4264" s="23" t="s">
        <v>758</v>
      </c>
    </row>
    <row r="4265" spans="1:27" x14ac:dyDescent="0.25">
      <c r="B4265" t="s">
        <v>817</v>
      </c>
      <c r="C4265" t="s">
        <v>712</v>
      </c>
      <c r="D4265" t="s">
        <v>818</v>
      </c>
      <c r="E4265" s="31">
        <v>4</v>
      </c>
      <c r="F4265" t="s">
        <v>761</v>
      </c>
      <c r="G4265" t="s">
        <v>749</v>
      </c>
      <c r="H4265" s="32">
        <v>32.25</v>
      </c>
      <c r="I4265" t="s">
        <v>750</v>
      </c>
      <c r="J4265" s="33">
        <f>ROUND(E4265/I4263* H4265,5)</f>
        <v>129</v>
      </c>
      <c r="K4265" s="34"/>
    </row>
    <row r="4266" spans="1:27" x14ac:dyDescent="0.25">
      <c r="B4266" t="s">
        <v>815</v>
      </c>
      <c r="C4266" t="s">
        <v>712</v>
      </c>
      <c r="D4266" t="s">
        <v>816</v>
      </c>
      <c r="E4266" s="31">
        <v>4</v>
      </c>
      <c r="F4266" t="s">
        <v>761</v>
      </c>
      <c r="G4266" t="s">
        <v>749</v>
      </c>
      <c r="H4266" s="32">
        <v>27.71</v>
      </c>
      <c r="I4266" t="s">
        <v>750</v>
      </c>
      <c r="J4266" s="33">
        <f>ROUND(E4266/I4263* H4266,5)</f>
        <v>110.84</v>
      </c>
      <c r="K4266" s="34"/>
    </row>
    <row r="4267" spans="1:27" x14ac:dyDescent="0.25">
      <c r="D4267" s="35" t="s">
        <v>764</v>
      </c>
      <c r="E4267" s="34"/>
      <c r="H4267" s="34"/>
      <c r="K4267" s="32">
        <f>SUM(J4265:J4266)</f>
        <v>239.84</v>
      </c>
    </row>
    <row r="4268" spans="1:27" x14ac:dyDescent="0.25">
      <c r="B4268" s="23" t="s">
        <v>747</v>
      </c>
      <c r="E4268" s="34"/>
      <c r="H4268" s="34"/>
      <c r="K4268" s="34"/>
    </row>
    <row r="4269" spans="1:27" x14ac:dyDescent="0.25">
      <c r="B4269" t="s">
        <v>955</v>
      </c>
      <c r="C4269" t="s">
        <v>46</v>
      </c>
      <c r="D4269" t="s">
        <v>956</v>
      </c>
      <c r="E4269" s="31">
        <v>1</v>
      </c>
      <c r="G4269" t="s">
        <v>749</v>
      </c>
      <c r="H4269" s="32">
        <v>157.13999999999999</v>
      </c>
      <c r="I4269" t="s">
        <v>750</v>
      </c>
      <c r="J4269" s="33">
        <f>ROUND(E4269* H4269,5)</f>
        <v>157.13999999999999</v>
      </c>
      <c r="K4269" s="34"/>
    </row>
    <row r="4270" spans="1:27" x14ac:dyDescent="0.25">
      <c r="B4270" t="s">
        <v>1957</v>
      </c>
      <c r="C4270" t="s">
        <v>46</v>
      </c>
      <c r="D4270" t="s">
        <v>180</v>
      </c>
      <c r="E4270" s="31">
        <v>1</v>
      </c>
      <c r="G4270" t="s">
        <v>749</v>
      </c>
      <c r="H4270" s="32">
        <v>2121.9</v>
      </c>
      <c r="I4270" t="s">
        <v>750</v>
      </c>
      <c r="J4270" s="33">
        <f>ROUND(E4270* H4270,5)</f>
        <v>2121.9</v>
      </c>
      <c r="K4270" s="34"/>
    </row>
    <row r="4271" spans="1:27" x14ac:dyDescent="0.25">
      <c r="D4271" s="35" t="s">
        <v>751</v>
      </c>
      <c r="E4271" s="34"/>
      <c r="H4271" s="34"/>
      <c r="K4271" s="32">
        <f>SUM(J4269:J4270)</f>
        <v>2279.04</v>
      </c>
    </row>
    <row r="4272" spans="1:27" x14ac:dyDescent="0.25">
      <c r="D4272" s="35" t="s">
        <v>752</v>
      </c>
      <c r="E4272" s="34"/>
      <c r="H4272" s="34"/>
      <c r="K4272" s="36">
        <f>SUM(J4264:J4271)</f>
        <v>2518.88</v>
      </c>
    </row>
    <row r="4273" spans="1:27" x14ac:dyDescent="0.25">
      <c r="D4273" s="35" t="s">
        <v>753</v>
      </c>
      <c r="E4273" s="34"/>
      <c r="H4273" s="34">
        <v>20</v>
      </c>
      <c r="I4273" t="s">
        <v>754</v>
      </c>
      <c r="K4273" s="32">
        <f>ROUND(H4273/100*K4272,5)</f>
        <v>503.77600000000001</v>
      </c>
    </row>
    <row r="4274" spans="1:27" x14ac:dyDescent="0.25">
      <c r="D4274" s="35" t="s">
        <v>755</v>
      </c>
      <c r="E4274" s="34"/>
      <c r="H4274" s="34"/>
      <c r="K4274" s="36">
        <f>SUM(K4272:K4273)</f>
        <v>3022.6559999999999</v>
      </c>
    </row>
    <row r="4276" spans="1:27" ht="45" customHeight="1" x14ac:dyDescent="0.25">
      <c r="A4276" s="27" t="s">
        <v>1958</v>
      </c>
      <c r="B4276" s="27" t="s">
        <v>181</v>
      </c>
      <c r="C4276" s="28" t="s">
        <v>46</v>
      </c>
      <c r="D4276" s="7" t="s">
        <v>182</v>
      </c>
      <c r="E4276" s="6"/>
      <c r="F4276" s="6"/>
      <c r="G4276" s="28"/>
      <c r="H4276" s="29" t="s">
        <v>740</v>
      </c>
      <c r="I4276" s="5">
        <v>1</v>
      </c>
      <c r="J4276" s="4"/>
      <c r="K4276" s="30">
        <f>ROUND(K4287,2)</f>
        <v>2863.6</v>
      </c>
      <c r="L4276" s="28"/>
      <c r="M4276" s="28"/>
      <c r="N4276" s="28"/>
      <c r="O4276" s="28"/>
      <c r="P4276" s="28"/>
      <c r="Q4276" s="28"/>
      <c r="R4276" s="28"/>
      <c r="S4276" s="28"/>
      <c r="T4276" s="28"/>
      <c r="U4276" s="28"/>
      <c r="V4276" s="28"/>
      <c r="W4276" s="28"/>
      <c r="X4276" s="28"/>
      <c r="Y4276" s="28"/>
      <c r="Z4276" s="28"/>
      <c r="AA4276" s="28"/>
    </row>
    <row r="4277" spans="1:27" x14ac:dyDescent="0.25">
      <c r="B4277" s="23" t="s">
        <v>758</v>
      </c>
    </row>
    <row r="4278" spans="1:27" x14ac:dyDescent="0.25">
      <c r="B4278" t="s">
        <v>815</v>
      </c>
      <c r="C4278" t="s">
        <v>712</v>
      </c>
      <c r="D4278" t="s">
        <v>816</v>
      </c>
      <c r="E4278" s="31">
        <v>4</v>
      </c>
      <c r="F4278" t="s">
        <v>761</v>
      </c>
      <c r="G4278" t="s">
        <v>749</v>
      </c>
      <c r="H4278" s="32">
        <v>27.71</v>
      </c>
      <c r="I4278" t="s">
        <v>750</v>
      </c>
      <c r="J4278" s="33">
        <f>ROUND(E4278/I4276* H4278,5)</f>
        <v>110.84</v>
      </c>
      <c r="K4278" s="34"/>
    </row>
    <row r="4279" spans="1:27" x14ac:dyDescent="0.25">
      <c r="B4279" t="s">
        <v>817</v>
      </c>
      <c r="C4279" t="s">
        <v>712</v>
      </c>
      <c r="D4279" t="s">
        <v>818</v>
      </c>
      <c r="E4279" s="31">
        <v>4</v>
      </c>
      <c r="F4279" t="s">
        <v>761</v>
      </c>
      <c r="G4279" t="s">
        <v>749</v>
      </c>
      <c r="H4279" s="32">
        <v>32.25</v>
      </c>
      <c r="I4279" t="s">
        <v>750</v>
      </c>
      <c r="J4279" s="33">
        <f>ROUND(E4279/I4276* H4279,5)</f>
        <v>129</v>
      </c>
      <c r="K4279" s="34"/>
    </row>
    <row r="4280" spans="1:27" x14ac:dyDescent="0.25">
      <c r="D4280" s="35" t="s">
        <v>764</v>
      </c>
      <c r="E4280" s="34"/>
      <c r="H4280" s="34"/>
      <c r="K4280" s="32">
        <f>SUM(J4278:J4279)</f>
        <v>239.84</v>
      </c>
    </row>
    <row r="4281" spans="1:27" x14ac:dyDescent="0.25">
      <c r="B4281" s="23" t="s">
        <v>747</v>
      </c>
      <c r="E4281" s="34"/>
      <c r="H4281" s="34"/>
      <c r="K4281" s="34"/>
    </row>
    <row r="4282" spans="1:27" x14ac:dyDescent="0.25">
      <c r="B4282" t="s">
        <v>955</v>
      </c>
      <c r="C4282" t="s">
        <v>46</v>
      </c>
      <c r="D4282" t="s">
        <v>956</v>
      </c>
      <c r="E4282" s="31">
        <v>1</v>
      </c>
      <c r="G4282" t="s">
        <v>749</v>
      </c>
      <c r="H4282" s="32">
        <v>157.13999999999999</v>
      </c>
      <c r="I4282" t="s">
        <v>750</v>
      </c>
      <c r="J4282" s="33">
        <f>ROUND(E4282* H4282,5)</f>
        <v>157.13999999999999</v>
      </c>
      <c r="K4282" s="34"/>
    </row>
    <row r="4283" spans="1:27" x14ac:dyDescent="0.25">
      <c r="B4283" t="s">
        <v>1959</v>
      </c>
      <c r="C4283" t="s">
        <v>46</v>
      </c>
      <c r="D4283" t="s">
        <v>182</v>
      </c>
      <c r="E4283" s="31">
        <v>1</v>
      </c>
      <c r="G4283" t="s">
        <v>749</v>
      </c>
      <c r="H4283" s="32">
        <v>1989.35</v>
      </c>
      <c r="I4283" t="s">
        <v>750</v>
      </c>
      <c r="J4283" s="33">
        <f>ROUND(E4283* H4283,5)</f>
        <v>1989.35</v>
      </c>
      <c r="K4283" s="34"/>
    </row>
    <row r="4284" spans="1:27" x14ac:dyDescent="0.25">
      <c r="D4284" s="35" t="s">
        <v>751</v>
      </c>
      <c r="E4284" s="34"/>
      <c r="H4284" s="34"/>
      <c r="K4284" s="32">
        <f>SUM(J4282:J4283)</f>
        <v>2146.4899999999998</v>
      </c>
    </row>
    <row r="4285" spans="1:27" x14ac:dyDescent="0.25">
      <c r="D4285" s="35" t="s">
        <v>752</v>
      </c>
      <c r="E4285" s="34"/>
      <c r="H4285" s="34"/>
      <c r="K4285" s="36">
        <f>SUM(J4277:J4284)</f>
        <v>2386.33</v>
      </c>
    </row>
    <row r="4286" spans="1:27" x14ac:dyDescent="0.25">
      <c r="D4286" s="35" t="s">
        <v>753</v>
      </c>
      <c r="E4286" s="34"/>
      <c r="H4286" s="34">
        <v>20</v>
      </c>
      <c r="I4286" t="s">
        <v>754</v>
      </c>
      <c r="K4286" s="32">
        <f>ROUND(H4286/100*K4285,5)</f>
        <v>477.26600000000002</v>
      </c>
    </row>
    <row r="4287" spans="1:27" x14ac:dyDescent="0.25">
      <c r="D4287" s="35" t="s">
        <v>755</v>
      </c>
      <c r="E4287" s="34"/>
      <c r="H4287" s="34"/>
      <c r="K4287" s="36">
        <f>SUM(K4285:K4286)</f>
        <v>2863.596</v>
      </c>
    </row>
    <row r="4289" spans="1:27" ht="45" customHeight="1" x14ac:dyDescent="0.25">
      <c r="A4289" s="27" t="s">
        <v>1960</v>
      </c>
      <c r="B4289" s="27" t="s">
        <v>177</v>
      </c>
      <c r="C4289" s="28" t="s">
        <v>46</v>
      </c>
      <c r="D4289" s="7" t="s">
        <v>178</v>
      </c>
      <c r="E4289" s="6"/>
      <c r="F4289" s="6"/>
      <c r="G4289" s="28"/>
      <c r="H4289" s="29" t="s">
        <v>740</v>
      </c>
      <c r="I4289" s="5">
        <v>1</v>
      </c>
      <c r="J4289" s="4"/>
      <c r="K4289" s="30">
        <f>ROUND(K4300,2)</f>
        <v>3022.66</v>
      </c>
      <c r="L4289" s="28"/>
      <c r="M4289" s="28"/>
      <c r="N4289" s="28"/>
      <c r="O4289" s="28"/>
      <c r="P4289" s="28"/>
      <c r="Q4289" s="28"/>
      <c r="R4289" s="28"/>
      <c r="S4289" s="28"/>
      <c r="T4289" s="28"/>
      <c r="U4289" s="28"/>
      <c r="V4289" s="28"/>
      <c r="W4289" s="28"/>
      <c r="X4289" s="28"/>
      <c r="Y4289" s="28"/>
      <c r="Z4289" s="28"/>
      <c r="AA4289" s="28"/>
    </row>
    <row r="4290" spans="1:27" x14ac:dyDescent="0.25">
      <c r="B4290" s="23" t="s">
        <v>758</v>
      </c>
    </row>
    <row r="4291" spans="1:27" x14ac:dyDescent="0.25">
      <c r="B4291" t="s">
        <v>815</v>
      </c>
      <c r="C4291" t="s">
        <v>712</v>
      </c>
      <c r="D4291" t="s">
        <v>816</v>
      </c>
      <c r="E4291" s="31">
        <v>4</v>
      </c>
      <c r="F4291" t="s">
        <v>761</v>
      </c>
      <c r="G4291" t="s">
        <v>749</v>
      </c>
      <c r="H4291" s="32">
        <v>27.71</v>
      </c>
      <c r="I4291" t="s">
        <v>750</v>
      </c>
      <c r="J4291" s="33">
        <f>ROUND(E4291/I4289* H4291,5)</f>
        <v>110.84</v>
      </c>
      <c r="K4291" s="34"/>
    </row>
    <row r="4292" spans="1:27" x14ac:dyDescent="0.25">
      <c r="B4292" t="s">
        <v>817</v>
      </c>
      <c r="C4292" t="s">
        <v>712</v>
      </c>
      <c r="D4292" t="s">
        <v>818</v>
      </c>
      <c r="E4292" s="31">
        <v>4</v>
      </c>
      <c r="F4292" t="s">
        <v>761</v>
      </c>
      <c r="G4292" t="s">
        <v>749</v>
      </c>
      <c r="H4292" s="32">
        <v>32.25</v>
      </c>
      <c r="I4292" t="s">
        <v>750</v>
      </c>
      <c r="J4292" s="33">
        <f>ROUND(E4292/I4289* H4292,5)</f>
        <v>129</v>
      </c>
      <c r="K4292" s="34"/>
    </row>
    <row r="4293" spans="1:27" x14ac:dyDescent="0.25">
      <c r="D4293" s="35" t="s">
        <v>764</v>
      </c>
      <c r="E4293" s="34"/>
      <c r="H4293" s="34"/>
      <c r="K4293" s="32">
        <f>SUM(J4291:J4292)</f>
        <v>239.84</v>
      </c>
    </row>
    <row r="4294" spans="1:27" x14ac:dyDescent="0.25">
      <c r="B4294" s="23" t="s">
        <v>747</v>
      </c>
      <c r="E4294" s="34"/>
      <c r="H4294" s="34"/>
      <c r="K4294" s="34"/>
    </row>
    <row r="4295" spans="1:27" x14ac:dyDescent="0.25">
      <c r="B4295" t="s">
        <v>955</v>
      </c>
      <c r="C4295" t="s">
        <v>46</v>
      </c>
      <c r="D4295" t="s">
        <v>956</v>
      </c>
      <c r="E4295" s="31">
        <v>1</v>
      </c>
      <c r="G4295" t="s">
        <v>749</v>
      </c>
      <c r="H4295" s="32">
        <v>157.13999999999999</v>
      </c>
      <c r="I4295" t="s">
        <v>750</v>
      </c>
      <c r="J4295" s="33">
        <f>ROUND(E4295* H4295,5)</f>
        <v>157.13999999999999</v>
      </c>
      <c r="K4295" s="34"/>
    </row>
    <row r="4296" spans="1:27" x14ac:dyDescent="0.25">
      <c r="B4296" t="s">
        <v>1961</v>
      </c>
      <c r="C4296" t="s">
        <v>46</v>
      </c>
      <c r="D4296" t="s">
        <v>178</v>
      </c>
      <c r="E4296" s="31">
        <v>1</v>
      </c>
      <c r="G4296" t="s">
        <v>749</v>
      </c>
      <c r="H4296" s="32">
        <v>2121.9</v>
      </c>
      <c r="I4296" t="s">
        <v>750</v>
      </c>
      <c r="J4296" s="33">
        <f>ROUND(E4296* H4296,5)</f>
        <v>2121.9</v>
      </c>
      <c r="K4296" s="34"/>
    </row>
    <row r="4297" spans="1:27" x14ac:dyDescent="0.25">
      <c r="D4297" s="35" t="s">
        <v>751</v>
      </c>
      <c r="E4297" s="34"/>
      <c r="H4297" s="34"/>
      <c r="K4297" s="32">
        <f>SUM(J4295:J4296)</f>
        <v>2279.04</v>
      </c>
    </row>
    <row r="4298" spans="1:27" x14ac:dyDescent="0.25">
      <c r="D4298" s="35" t="s">
        <v>752</v>
      </c>
      <c r="E4298" s="34"/>
      <c r="H4298" s="34"/>
      <c r="K4298" s="36">
        <f>SUM(J4290:J4297)</f>
        <v>2518.88</v>
      </c>
    </row>
    <row r="4299" spans="1:27" x14ac:dyDescent="0.25">
      <c r="D4299" s="35" t="s">
        <v>753</v>
      </c>
      <c r="E4299" s="34"/>
      <c r="H4299" s="34">
        <v>20</v>
      </c>
      <c r="I4299" t="s">
        <v>754</v>
      </c>
      <c r="K4299" s="32">
        <f>ROUND(H4299/100*K4298,5)</f>
        <v>503.77600000000001</v>
      </c>
    </row>
    <row r="4300" spans="1:27" x14ac:dyDescent="0.25">
      <c r="D4300" s="35" t="s">
        <v>755</v>
      </c>
      <c r="E4300" s="34"/>
      <c r="H4300" s="34"/>
      <c r="K4300" s="36">
        <f>SUM(K4298:K4299)</f>
        <v>3022.6559999999999</v>
      </c>
    </row>
    <row r="4302" spans="1:27" ht="45" customHeight="1" x14ac:dyDescent="0.25">
      <c r="A4302" s="27" t="s">
        <v>1962</v>
      </c>
      <c r="B4302" s="27" t="s">
        <v>183</v>
      </c>
      <c r="C4302" s="28" t="s">
        <v>46</v>
      </c>
      <c r="D4302" s="7" t="s">
        <v>184</v>
      </c>
      <c r="E4302" s="6"/>
      <c r="F4302" s="6"/>
      <c r="G4302" s="28"/>
      <c r="H4302" s="29" t="s">
        <v>740</v>
      </c>
      <c r="I4302" s="5">
        <v>1</v>
      </c>
      <c r="J4302" s="4"/>
      <c r="K4302" s="30">
        <f>ROUND(K4313,2)</f>
        <v>3022.66</v>
      </c>
      <c r="L4302" s="28"/>
      <c r="M4302" s="28"/>
      <c r="N4302" s="28"/>
      <c r="O4302" s="28"/>
      <c r="P4302" s="28"/>
      <c r="Q4302" s="28"/>
      <c r="R4302" s="28"/>
      <c r="S4302" s="28"/>
      <c r="T4302" s="28"/>
      <c r="U4302" s="28"/>
      <c r="V4302" s="28"/>
      <c r="W4302" s="28"/>
      <c r="X4302" s="28"/>
      <c r="Y4302" s="28"/>
      <c r="Z4302" s="28"/>
      <c r="AA4302" s="28"/>
    </row>
    <row r="4303" spans="1:27" x14ac:dyDescent="0.25">
      <c r="B4303" s="23" t="s">
        <v>758</v>
      </c>
    </row>
    <row r="4304" spans="1:27" x14ac:dyDescent="0.25">
      <c r="B4304" t="s">
        <v>815</v>
      </c>
      <c r="C4304" t="s">
        <v>712</v>
      </c>
      <c r="D4304" t="s">
        <v>816</v>
      </c>
      <c r="E4304" s="31">
        <v>4</v>
      </c>
      <c r="F4304" t="s">
        <v>761</v>
      </c>
      <c r="G4304" t="s">
        <v>749</v>
      </c>
      <c r="H4304" s="32">
        <v>27.71</v>
      </c>
      <c r="I4304" t="s">
        <v>750</v>
      </c>
      <c r="J4304" s="33">
        <f>ROUND(E4304/I4302* H4304,5)</f>
        <v>110.84</v>
      </c>
      <c r="K4304" s="34"/>
    </row>
    <row r="4305" spans="1:27" x14ac:dyDescent="0.25">
      <c r="B4305" t="s">
        <v>817</v>
      </c>
      <c r="C4305" t="s">
        <v>712</v>
      </c>
      <c r="D4305" t="s">
        <v>818</v>
      </c>
      <c r="E4305" s="31">
        <v>4</v>
      </c>
      <c r="F4305" t="s">
        <v>761</v>
      </c>
      <c r="G4305" t="s">
        <v>749</v>
      </c>
      <c r="H4305" s="32">
        <v>32.25</v>
      </c>
      <c r="I4305" t="s">
        <v>750</v>
      </c>
      <c r="J4305" s="33">
        <f>ROUND(E4305/I4302* H4305,5)</f>
        <v>129</v>
      </c>
      <c r="K4305" s="34"/>
    </row>
    <row r="4306" spans="1:27" x14ac:dyDescent="0.25">
      <c r="D4306" s="35" t="s">
        <v>764</v>
      </c>
      <c r="E4306" s="34"/>
      <c r="H4306" s="34"/>
      <c r="K4306" s="32">
        <f>SUM(J4304:J4305)</f>
        <v>239.84</v>
      </c>
    </row>
    <row r="4307" spans="1:27" x14ac:dyDescent="0.25">
      <c r="B4307" s="23" t="s">
        <v>747</v>
      </c>
      <c r="E4307" s="34"/>
      <c r="H4307" s="34"/>
      <c r="K4307" s="34"/>
    </row>
    <row r="4308" spans="1:27" x14ac:dyDescent="0.25">
      <c r="B4308" t="s">
        <v>955</v>
      </c>
      <c r="C4308" t="s">
        <v>46</v>
      </c>
      <c r="D4308" t="s">
        <v>956</v>
      </c>
      <c r="E4308" s="31">
        <v>1</v>
      </c>
      <c r="G4308" t="s">
        <v>749</v>
      </c>
      <c r="H4308" s="32">
        <v>157.13999999999999</v>
      </c>
      <c r="I4308" t="s">
        <v>750</v>
      </c>
      <c r="J4308" s="33">
        <f>ROUND(E4308* H4308,5)</f>
        <v>157.13999999999999</v>
      </c>
      <c r="K4308" s="34"/>
    </row>
    <row r="4309" spans="1:27" x14ac:dyDescent="0.25">
      <c r="B4309" t="s">
        <v>1963</v>
      </c>
      <c r="C4309" t="s">
        <v>46</v>
      </c>
      <c r="D4309" t="s">
        <v>184</v>
      </c>
      <c r="E4309" s="31">
        <v>1</v>
      </c>
      <c r="G4309" t="s">
        <v>749</v>
      </c>
      <c r="H4309" s="32">
        <v>2121.9</v>
      </c>
      <c r="I4309" t="s">
        <v>750</v>
      </c>
      <c r="J4309" s="33">
        <f>ROUND(E4309* H4309,5)</f>
        <v>2121.9</v>
      </c>
      <c r="K4309" s="34"/>
    </row>
    <row r="4310" spans="1:27" x14ac:dyDescent="0.25">
      <c r="D4310" s="35" t="s">
        <v>751</v>
      </c>
      <c r="E4310" s="34"/>
      <c r="H4310" s="34"/>
      <c r="K4310" s="32">
        <f>SUM(J4308:J4309)</f>
        <v>2279.04</v>
      </c>
    </row>
    <row r="4311" spans="1:27" x14ac:dyDescent="0.25">
      <c r="D4311" s="35" t="s">
        <v>752</v>
      </c>
      <c r="E4311" s="34"/>
      <c r="H4311" s="34"/>
      <c r="K4311" s="36">
        <f>SUM(J4303:J4310)</f>
        <v>2518.88</v>
      </c>
    </row>
    <row r="4312" spans="1:27" x14ac:dyDescent="0.25">
      <c r="D4312" s="35" t="s">
        <v>753</v>
      </c>
      <c r="E4312" s="34"/>
      <c r="H4312" s="34">
        <v>20</v>
      </c>
      <c r="I4312" t="s">
        <v>754</v>
      </c>
      <c r="K4312" s="32">
        <f>ROUND(H4312/100*K4311,5)</f>
        <v>503.77600000000001</v>
      </c>
    </row>
    <row r="4313" spans="1:27" x14ac:dyDescent="0.25">
      <c r="D4313" s="35" t="s">
        <v>755</v>
      </c>
      <c r="E4313" s="34"/>
      <c r="H4313" s="34"/>
      <c r="K4313" s="36">
        <f>SUM(K4311:K4312)</f>
        <v>3022.6559999999999</v>
      </c>
    </row>
    <row r="4315" spans="1:27" ht="45" customHeight="1" x14ac:dyDescent="0.25">
      <c r="A4315" s="27" t="s">
        <v>1964</v>
      </c>
      <c r="B4315" s="27" t="s">
        <v>493</v>
      </c>
      <c r="C4315" s="28" t="s">
        <v>46</v>
      </c>
      <c r="D4315" s="7" t="s">
        <v>494</v>
      </c>
      <c r="E4315" s="6"/>
      <c r="F4315" s="6"/>
      <c r="G4315" s="28"/>
      <c r="H4315" s="29" t="s">
        <v>740</v>
      </c>
      <c r="I4315" s="5">
        <v>1</v>
      </c>
      <c r="J4315" s="4"/>
      <c r="K4315" s="30">
        <f>ROUND(K4321,2)</f>
        <v>64583.78</v>
      </c>
      <c r="L4315" s="28"/>
      <c r="M4315" s="28"/>
      <c r="N4315" s="28"/>
      <c r="O4315" s="28"/>
      <c r="P4315" s="28"/>
      <c r="Q4315" s="28"/>
      <c r="R4315" s="28"/>
      <c r="S4315" s="28"/>
      <c r="T4315" s="28"/>
      <c r="U4315" s="28"/>
      <c r="V4315" s="28"/>
      <c r="W4315" s="28"/>
      <c r="X4315" s="28"/>
      <c r="Y4315" s="28"/>
      <c r="Z4315" s="28"/>
      <c r="AA4315" s="28"/>
    </row>
    <row r="4316" spans="1:27" x14ac:dyDescent="0.25">
      <c r="B4316" s="23" t="s">
        <v>747</v>
      </c>
    </row>
    <row r="4317" spans="1:27" ht="409.5" x14ac:dyDescent="0.25">
      <c r="B4317" t="s">
        <v>1965</v>
      </c>
      <c r="C4317" t="s">
        <v>46</v>
      </c>
      <c r="D4317" s="37" t="s">
        <v>494</v>
      </c>
      <c r="E4317" s="31">
        <v>1</v>
      </c>
      <c r="G4317" t="s">
        <v>749</v>
      </c>
      <c r="H4317" s="32">
        <v>53819.82</v>
      </c>
      <c r="I4317" t="s">
        <v>750</v>
      </c>
      <c r="J4317" s="33">
        <f>ROUND(E4317* H4317,5)</f>
        <v>53819.82</v>
      </c>
      <c r="K4317" s="34"/>
    </row>
    <row r="4318" spans="1:27" x14ac:dyDescent="0.25">
      <c r="D4318" s="35" t="s">
        <v>751</v>
      </c>
      <c r="E4318" s="34"/>
      <c r="H4318" s="34"/>
      <c r="K4318" s="32">
        <f>SUM(J4317:J4317)</f>
        <v>53819.82</v>
      </c>
    </row>
    <row r="4319" spans="1:27" x14ac:dyDescent="0.25">
      <c r="D4319" s="35" t="s">
        <v>752</v>
      </c>
      <c r="E4319" s="34"/>
      <c r="H4319" s="34"/>
      <c r="K4319" s="36">
        <f>SUM(J4316:J4318)</f>
        <v>53819.82</v>
      </c>
    </row>
    <row r="4320" spans="1:27" x14ac:dyDescent="0.25">
      <c r="D4320" s="35" t="s">
        <v>753</v>
      </c>
      <c r="E4320" s="34"/>
      <c r="H4320" s="34">
        <v>20</v>
      </c>
      <c r="I4320" t="s">
        <v>754</v>
      </c>
      <c r="K4320" s="32">
        <f>ROUND(H4320/100*K4319,5)</f>
        <v>10763.964</v>
      </c>
    </row>
    <row r="4321" spans="1:27" x14ac:dyDescent="0.25">
      <c r="D4321" s="35" t="s">
        <v>755</v>
      </c>
      <c r="E4321" s="34"/>
      <c r="H4321" s="34"/>
      <c r="K4321" s="36">
        <f>SUM(K4319:K4320)</f>
        <v>64583.784</v>
      </c>
    </row>
    <row r="4323" spans="1:27" ht="45" customHeight="1" x14ac:dyDescent="0.25">
      <c r="A4323" s="27" t="s">
        <v>1966</v>
      </c>
      <c r="B4323" s="27" t="s">
        <v>485</v>
      </c>
      <c r="C4323" s="28" t="s">
        <v>46</v>
      </c>
      <c r="D4323" s="7" t="s">
        <v>486</v>
      </c>
      <c r="E4323" s="6"/>
      <c r="F4323" s="6"/>
      <c r="G4323" s="28"/>
      <c r="H4323" s="29" t="s">
        <v>740</v>
      </c>
      <c r="I4323" s="5">
        <v>1</v>
      </c>
      <c r="J4323" s="4"/>
      <c r="K4323" s="30">
        <f>ROUND(K4329,2)</f>
        <v>9989.89</v>
      </c>
      <c r="L4323" s="28"/>
      <c r="M4323" s="28"/>
      <c r="N4323" s="28"/>
      <c r="O4323" s="28"/>
      <c r="P4323" s="28"/>
      <c r="Q4323" s="28"/>
      <c r="R4323" s="28"/>
      <c r="S4323" s="28"/>
      <c r="T4323" s="28"/>
      <c r="U4323" s="28"/>
      <c r="V4323" s="28"/>
      <c r="W4323" s="28"/>
      <c r="X4323" s="28"/>
      <c r="Y4323" s="28"/>
      <c r="Z4323" s="28"/>
      <c r="AA4323" s="28"/>
    </row>
    <row r="4324" spans="1:27" x14ac:dyDescent="0.25">
      <c r="B4324" s="23" t="s">
        <v>747</v>
      </c>
    </row>
    <row r="4325" spans="1:27" ht="210" x14ac:dyDescent="0.25">
      <c r="B4325" t="s">
        <v>1967</v>
      </c>
      <c r="C4325" t="s">
        <v>46</v>
      </c>
      <c r="D4325" s="37" t="s">
        <v>1968</v>
      </c>
      <c r="E4325" s="31">
        <v>1</v>
      </c>
      <c r="G4325" t="s">
        <v>749</v>
      </c>
      <c r="H4325" s="32">
        <v>8324.91</v>
      </c>
      <c r="I4325" t="s">
        <v>750</v>
      </c>
      <c r="J4325" s="33">
        <f>ROUND(E4325* H4325,5)</f>
        <v>8324.91</v>
      </c>
      <c r="K4325" s="34"/>
    </row>
    <row r="4326" spans="1:27" x14ac:dyDescent="0.25">
      <c r="D4326" s="35" t="s">
        <v>751</v>
      </c>
      <c r="E4326" s="34"/>
      <c r="H4326" s="34"/>
      <c r="K4326" s="32">
        <f>SUM(J4325:J4325)</f>
        <v>8324.91</v>
      </c>
    </row>
    <row r="4327" spans="1:27" x14ac:dyDescent="0.25">
      <c r="D4327" s="35" t="s">
        <v>752</v>
      </c>
      <c r="E4327" s="34"/>
      <c r="H4327" s="34"/>
      <c r="K4327" s="36">
        <f>SUM(J4324:J4326)</f>
        <v>8324.91</v>
      </c>
    </row>
    <row r="4328" spans="1:27" x14ac:dyDescent="0.25">
      <c r="D4328" s="35" t="s">
        <v>753</v>
      </c>
      <c r="E4328" s="34"/>
      <c r="H4328" s="34">
        <v>20</v>
      </c>
      <c r="I4328" t="s">
        <v>754</v>
      </c>
      <c r="K4328" s="32">
        <f>ROUND(H4328/100*K4327,5)</f>
        <v>1664.982</v>
      </c>
    </row>
    <row r="4329" spans="1:27" x14ac:dyDescent="0.25">
      <c r="D4329" s="35" t="s">
        <v>755</v>
      </c>
      <c r="E4329" s="34"/>
      <c r="H4329" s="34"/>
      <c r="K4329" s="36">
        <f>SUM(K4327:K4328)</f>
        <v>9989.8919999999998</v>
      </c>
    </row>
    <row r="4331" spans="1:27" ht="45" customHeight="1" x14ac:dyDescent="0.25">
      <c r="A4331" s="27" t="s">
        <v>1969</v>
      </c>
      <c r="B4331" s="27" t="s">
        <v>477</v>
      </c>
      <c r="C4331" s="28" t="s">
        <v>46</v>
      </c>
      <c r="D4331" s="7" t="s">
        <v>478</v>
      </c>
      <c r="E4331" s="6"/>
      <c r="F4331" s="6"/>
      <c r="G4331" s="28"/>
      <c r="H4331" s="29" t="s">
        <v>740</v>
      </c>
      <c r="I4331" s="5">
        <v>1</v>
      </c>
      <c r="J4331" s="4"/>
      <c r="K4331" s="30">
        <f>ROUND(K4337,2)</f>
        <v>3.46</v>
      </c>
      <c r="L4331" s="28"/>
      <c r="M4331" s="28"/>
      <c r="N4331" s="28"/>
      <c r="O4331" s="28"/>
      <c r="P4331" s="28"/>
      <c r="Q4331" s="28"/>
      <c r="R4331" s="28"/>
      <c r="S4331" s="28"/>
      <c r="T4331" s="28"/>
      <c r="U4331" s="28"/>
      <c r="V4331" s="28"/>
      <c r="W4331" s="28"/>
      <c r="X4331" s="28"/>
      <c r="Y4331" s="28"/>
      <c r="Z4331" s="28"/>
      <c r="AA4331" s="28"/>
    </row>
    <row r="4332" spans="1:27" x14ac:dyDescent="0.25">
      <c r="B4332" s="23" t="s">
        <v>765</v>
      </c>
    </row>
    <row r="4333" spans="1:27" x14ac:dyDescent="0.25">
      <c r="B4333" t="s">
        <v>1970</v>
      </c>
      <c r="C4333" t="s">
        <v>155</v>
      </c>
      <c r="D4333" t="s">
        <v>1971</v>
      </c>
      <c r="E4333" s="31">
        <v>1</v>
      </c>
      <c r="G4333" t="s">
        <v>749</v>
      </c>
      <c r="H4333" s="32">
        <v>2.88</v>
      </c>
      <c r="I4333" t="s">
        <v>750</v>
      </c>
      <c r="J4333" s="33">
        <f>ROUND(E4333* H4333,5)</f>
        <v>2.88</v>
      </c>
      <c r="K4333" s="34"/>
    </row>
    <row r="4334" spans="1:27" x14ac:dyDescent="0.25">
      <c r="D4334" s="35" t="s">
        <v>768</v>
      </c>
      <c r="E4334" s="34"/>
      <c r="H4334" s="34"/>
      <c r="K4334" s="32">
        <f>SUM(J4333:J4333)</f>
        <v>2.88</v>
      </c>
    </row>
    <row r="4335" spans="1:27" x14ac:dyDescent="0.25">
      <c r="D4335" s="35" t="s">
        <v>752</v>
      </c>
      <c r="E4335" s="34"/>
      <c r="H4335" s="34"/>
      <c r="K4335" s="36">
        <f>SUM(J4332:J4334)</f>
        <v>2.88</v>
      </c>
    </row>
    <row r="4336" spans="1:27" x14ac:dyDescent="0.25">
      <c r="D4336" s="35" t="s">
        <v>753</v>
      </c>
      <c r="E4336" s="34"/>
      <c r="H4336" s="34">
        <v>20</v>
      </c>
      <c r="I4336" t="s">
        <v>754</v>
      </c>
      <c r="K4336" s="32">
        <f>ROUND(H4336/100*K4335,5)</f>
        <v>0.57599999999999996</v>
      </c>
    </row>
    <row r="4337" spans="1:27" x14ac:dyDescent="0.25">
      <c r="D4337" s="35" t="s">
        <v>755</v>
      </c>
      <c r="E4337" s="34"/>
      <c r="H4337" s="34"/>
      <c r="K4337" s="36">
        <f>SUM(K4335:K4336)</f>
        <v>3.456</v>
      </c>
    </row>
    <row r="4339" spans="1:27" ht="45" customHeight="1" x14ac:dyDescent="0.25">
      <c r="A4339" s="27" t="s">
        <v>1972</v>
      </c>
      <c r="B4339" s="27" t="s">
        <v>475</v>
      </c>
      <c r="C4339" s="28" t="s">
        <v>46</v>
      </c>
      <c r="D4339" s="7" t="s">
        <v>476</v>
      </c>
      <c r="E4339" s="6"/>
      <c r="F4339" s="6"/>
      <c r="G4339" s="28"/>
      <c r="H4339" s="29" t="s">
        <v>740</v>
      </c>
      <c r="I4339" s="5">
        <v>1</v>
      </c>
      <c r="J4339" s="4"/>
      <c r="K4339" s="30">
        <f>ROUND(K4349,2)</f>
        <v>35.74</v>
      </c>
      <c r="L4339" s="28"/>
      <c r="M4339" s="28"/>
      <c r="N4339" s="28"/>
      <c r="O4339" s="28"/>
      <c r="P4339" s="28"/>
      <c r="Q4339" s="28"/>
      <c r="R4339" s="28"/>
      <c r="S4339" s="28"/>
      <c r="T4339" s="28"/>
      <c r="U4339" s="28"/>
      <c r="V4339" s="28"/>
      <c r="W4339" s="28"/>
      <c r="X4339" s="28"/>
      <c r="Y4339" s="28"/>
      <c r="Z4339" s="28"/>
      <c r="AA4339" s="28"/>
    </row>
    <row r="4340" spans="1:27" x14ac:dyDescent="0.25">
      <c r="B4340" s="23" t="s">
        <v>758</v>
      </c>
    </row>
    <row r="4341" spans="1:27" x14ac:dyDescent="0.25">
      <c r="B4341" t="s">
        <v>972</v>
      </c>
      <c r="C4341" t="s">
        <v>712</v>
      </c>
      <c r="D4341" t="s">
        <v>973</v>
      </c>
      <c r="E4341" s="31">
        <v>0.18</v>
      </c>
      <c r="F4341" t="s">
        <v>761</v>
      </c>
      <c r="G4341" t="s">
        <v>749</v>
      </c>
      <c r="H4341" s="32">
        <v>20.89</v>
      </c>
      <c r="I4341" t="s">
        <v>750</v>
      </c>
      <c r="J4341" s="33">
        <f>ROUND(E4341/I4339* H4341,5)</f>
        <v>3.7602000000000002</v>
      </c>
      <c r="K4341" s="34"/>
    </row>
    <row r="4342" spans="1:27" x14ac:dyDescent="0.25">
      <c r="B4342" t="s">
        <v>974</v>
      </c>
      <c r="C4342" t="s">
        <v>712</v>
      </c>
      <c r="D4342" t="s">
        <v>975</v>
      </c>
      <c r="E4342" s="31">
        <v>0.18</v>
      </c>
      <c r="F4342" t="s">
        <v>761</v>
      </c>
      <c r="G4342" t="s">
        <v>749</v>
      </c>
      <c r="H4342" s="32">
        <v>23.52</v>
      </c>
      <c r="I4342" t="s">
        <v>750</v>
      </c>
      <c r="J4342" s="33">
        <f>ROUND(E4342/I4339* H4342,5)</f>
        <v>4.2336</v>
      </c>
      <c r="K4342" s="34"/>
    </row>
    <row r="4343" spans="1:27" x14ac:dyDescent="0.25">
      <c r="D4343" s="35" t="s">
        <v>764</v>
      </c>
      <c r="E4343" s="34"/>
      <c r="H4343" s="34"/>
      <c r="K4343" s="32">
        <f>SUM(J4341:J4342)</f>
        <v>7.9938000000000002</v>
      </c>
    </row>
    <row r="4344" spans="1:27" x14ac:dyDescent="0.25">
      <c r="B4344" s="23" t="s">
        <v>765</v>
      </c>
      <c r="E4344" s="34"/>
      <c r="H4344" s="34"/>
      <c r="K4344" s="34"/>
    </row>
    <row r="4345" spans="1:27" x14ac:dyDescent="0.25">
      <c r="B4345" t="s">
        <v>1973</v>
      </c>
      <c r="C4345" t="s">
        <v>155</v>
      </c>
      <c r="D4345" t="s">
        <v>1974</v>
      </c>
      <c r="E4345" s="31">
        <v>1</v>
      </c>
      <c r="G4345" t="s">
        <v>749</v>
      </c>
      <c r="H4345" s="32">
        <v>21.79</v>
      </c>
      <c r="I4345" t="s">
        <v>750</v>
      </c>
      <c r="J4345" s="33">
        <f>ROUND(E4345* H4345,5)</f>
        <v>21.79</v>
      </c>
      <c r="K4345" s="34"/>
    </row>
    <row r="4346" spans="1:27" x14ac:dyDescent="0.25">
      <c r="D4346" s="35" t="s">
        <v>768</v>
      </c>
      <c r="E4346" s="34"/>
      <c r="H4346" s="34"/>
      <c r="K4346" s="32">
        <f>SUM(J4345:J4345)</f>
        <v>21.79</v>
      </c>
    </row>
    <row r="4347" spans="1:27" x14ac:dyDescent="0.25">
      <c r="D4347" s="35" t="s">
        <v>752</v>
      </c>
      <c r="E4347" s="34"/>
      <c r="H4347" s="34"/>
      <c r="K4347" s="36">
        <f>SUM(J4340:J4346)</f>
        <v>29.783799999999999</v>
      </c>
    </row>
    <row r="4348" spans="1:27" x14ac:dyDescent="0.25">
      <c r="D4348" s="35" t="s">
        <v>753</v>
      </c>
      <c r="E4348" s="34"/>
      <c r="H4348" s="34">
        <v>20</v>
      </c>
      <c r="I4348" t="s">
        <v>754</v>
      </c>
      <c r="K4348" s="32">
        <f>ROUND(H4348/100*K4347,5)</f>
        <v>5.9567600000000001</v>
      </c>
    </row>
    <row r="4349" spans="1:27" x14ac:dyDescent="0.25">
      <c r="D4349" s="35" t="s">
        <v>755</v>
      </c>
      <c r="E4349" s="34"/>
      <c r="H4349" s="34"/>
      <c r="K4349" s="36">
        <f>SUM(K4347:K4348)</f>
        <v>35.740560000000002</v>
      </c>
    </row>
    <row r="4351" spans="1:27" ht="45" customHeight="1" x14ac:dyDescent="0.25">
      <c r="A4351" s="27" t="s">
        <v>1975</v>
      </c>
      <c r="B4351" s="27" t="s">
        <v>481</v>
      </c>
      <c r="C4351" s="28" t="s">
        <v>17</v>
      </c>
      <c r="D4351" s="7" t="s">
        <v>482</v>
      </c>
      <c r="E4351" s="6"/>
      <c r="F4351" s="6"/>
      <c r="G4351" s="28"/>
      <c r="H4351" s="29" t="s">
        <v>740</v>
      </c>
      <c r="I4351" s="5">
        <v>1</v>
      </c>
      <c r="J4351" s="4"/>
      <c r="K4351" s="30">
        <f>ROUND(K4363,2)</f>
        <v>4.6100000000000003</v>
      </c>
      <c r="L4351" s="28"/>
      <c r="M4351" s="28"/>
      <c r="N4351" s="28"/>
      <c r="O4351" s="28"/>
      <c r="P4351" s="28"/>
      <c r="Q4351" s="28"/>
      <c r="R4351" s="28"/>
      <c r="S4351" s="28"/>
      <c r="T4351" s="28"/>
      <c r="U4351" s="28"/>
      <c r="V4351" s="28"/>
      <c r="W4351" s="28"/>
      <c r="X4351" s="28"/>
      <c r="Y4351" s="28"/>
      <c r="Z4351" s="28"/>
      <c r="AA4351" s="28"/>
    </row>
    <row r="4352" spans="1:27" x14ac:dyDescent="0.25">
      <c r="B4352" s="23" t="s">
        <v>758</v>
      </c>
    </row>
    <row r="4353" spans="1:27" x14ac:dyDescent="0.25">
      <c r="B4353" t="s">
        <v>815</v>
      </c>
      <c r="C4353" t="s">
        <v>712</v>
      </c>
      <c r="D4353" t="s">
        <v>816</v>
      </c>
      <c r="E4353" s="31">
        <v>0.05</v>
      </c>
      <c r="F4353" t="s">
        <v>761</v>
      </c>
      <c r="G4353" t="s">
        <v>749</v>
      </c>
      <c r="H4353" s="32">
        <v>27.71</v>
      </c>
      <c r="I4353" t="s">
        <v>750</v>
      </c>
      <c r="J4353" s="33">
        <f>ROUND(E4353/I4351* H4353,5)</f>
        <v>1.3855</v>
      </c>
      <c r="K4353" s="34"/>
    </row>
    <row r="4354" spans="1:27" x14ac:dyDescent="0.25">
      <c r="B4354" t="s">
        <v>817</v>
      </c>
      <c r="C4354" t="s">
        <v>712</v>
      </c>
      <c r="D4354" t="s">
        <v>818</v>
      </c>
      <c r="E4354" s="31">
        <v>0.05</v>
      </c>
      <c r="F4354" t="s">
        <v>761</v>
      </c>
      <c r="G4354" t="s">
        <v>749</v>
      </c>
      <c r="H4354" s="32">
        <v>32.25</v>
      </c>
      <c r="I4354" t="s">
        <v>750</v>
      </c>
      <c r="J4354" s="33">
        <f>ROUND(E4354/I4351* H4354,5)</f>
        <v>1.6125</v>
      </c>
      <c r="K4354" s="34"/>
    </row>
    <row r="4355" spans="1:27" x14ac:dyDescent="0.25">
      <c r="D4355" s="35" t="s">
        <v>764</v>
      </c>
      <c r="E4355" s="34"/>
      <c r="H4355" s="34"/>
      <c r="K4355" s="32">
        <f>SUM(J4353:J4354)</f>
        <v>2.9980000000000002</v>
      </c>
    </row>
    <row r="4356" spans="1:27" x14ac:dyDescent="0.25">
      <c r="B4356" s="23" t="s">
        <v>765</v>
      </c>
      <c r="E4356" s="34"/>
      <c r="H4356" s="34"/>
      <c r="K4356" s="34"/>
    </row>
    <row r="4357" spans="1:27" x14ac:dyDescent="0.25">
      <c r="B4357" t="s">
        <v>1976</v>
      </c>
      <c r="C4357" t="s">
        <v>17</v>
      </c>
      <c r="D4357" t="s">
        <v>1977</v>
      </c>
      <c r="E4357" s="31">
        <v>1</v>
      </c>
      <c r="G4357" t="s">
        <v>749</v>
      </c>
      <c r="H4357" s="32">
        <v>0.8</v>
      </c>
      <c r="I4357" t="s">
        <v>750</v>
      </c>
      <c r="J4357" s="33">
        <f>ROUND(E4357* H4357,5)</f>
        <v>0.8</v>
      </c>
      <c r="K4357" s="34"/>
    </row>
    <row r="4358" spans="1:27" x14ac:dyDescent="0.25">
      <c r="D4358" s="35" t="s">
        <v>768</v>
      </c>
      <c r="E4358" s="34"/>
      <c r="H4358" s="34"/>
      <c r="K4358" s="32">
        <f>SUM(J4357:J4357)</f>
        <v>0.8</v>
      </c>
    </row>
    <row r="4359" spans="1:27" x14ac:dyDescent="0.25">
      <c r="E4359" s="34"/>
      <c r="H4359" s="34"/>
      <c r="K4359" s="34"/>
    </row>
    <row r="4360" spans="1:27" x14ac:dyDescent="0.25">
      <c r="D4360" s="35" t="s">
        <v>770</v>
      </c>
      <c r="E4360" s="34"/>
      <c r="H4360" s="34">
        <v>1.5</v>
      </c>
      <c r="I4360" t="s">
        <v>754</v>
      </c>
      <c r="J4360">
        <f>ROUND(H4360/100*K4355,5)</f>
        <v>4.4970000000000003E-2</v>
      </c>
      <c r="K4360" s="34"/>
    </row>
    <row r="4361" spans="1:27" x14ac:dyDescent="0.25">
      <c r="D4361" s="35" t="s">
        <v>752</v>
      </c>
      <c r="E4361" s="34"/>
      <c r="H4361" s="34"/>
      <c r="K4361" s="36">
        <f>SUM(J4352:J4360)</f>
        <v>3.8429700000000002</v>
      </c>
    </row>
    <row r="4362" spans="1:27" x14ac:dyDescent="0.25">
      <c r="D4362" s="35" t="s">
        <v>753</v>
      </c>
      <c r="E4362" s="34"/>
      <c r="H4362" s="34">
        <v>20</v>
      </c>
      <c r="I4362" t="s">
        <v>754</v>
      </c>
      <c r="K4362" s="32">
        <f>ROUND(H4362/100*K4361,5)</f>
        <v>0.76859</v>
      </c>
    </row>
    <row r="4363" spans="1:27" x14ac:dyDescent="0.25">
      <c r="D4363" s="35" t="s">
        <v>755</v>
      </c>
      <c r="E4363" s="34"/>
      <c r="H4363" s="34"/>
      <c r="K4363" s="36">
        <f>SUM(K4361:K4362)</f>
        <v>4.6115599999999999</v>
      </c>
    </row>
    <row r="4365" spans="1:27" ht="45" customHeight="1" x14ac:dyDescent="0.25">
      <c r="A4365" s="27" t="s">
        <v>1978</v>
      </c>
      <c r="B4365" s="27" t="s">
        <v>479</v>
      </c>
      <c r="C4365" s="28" t="s">
        <v>46</v>
      </c>
      <c r="D4365" s="7" t="s">
        <v>480</v>
      </c>
      <c r="E4365" s="6"/>
      <c r="F4365" s="6"/>
      <c r="G4365" s="28"/>
      <c r="H4365" s="29" t="s">
        <v>740</v>
      </c>
      <c r="I4365" s="5">
        <v>1</v>
      </c>
      <c r="J4365" s="4"/>
      <c r="K4365" s="30">
        <f>ROUND(K4371,2)</f>
        <v>156614.06</v>
      </c>
      <c r="L4365" s="28"/>
      <c r="M4365" s="28"/>
      <c r="N4365" s="28"/>
      <c r="O4365" s="28"/>
      <c r="P4365" s="28"/>
      <c r="Q4365" s="28"/>
      <c r="R4365" s="28"/>
      <c r="S4365" s="28"/>
      <c r="T4365" s="28"/>
      <c r="U4365" s="28"/>
      <c r="V4365" s="28"/>
      <c r="W4365" s="28"/>
      <c r="X4365" s="28"/>
      <c r="Y4365" s="28"/>
      <c r="Z4365" s="28"/>
      <c r="AA4365" s="28"/>
    </row>
    <row r="4366" spans="1:27" x14ac:dyDescent="0.25">
      <c r="B4366" s="23" t="s">
        <v>747</v>
      </c>
    </row>
    <row r="4367" spans="1:27" ht="409.5" x14ac:dyDescent="0.25">
      <c r="B4367" t="s">
        <v>1979</v>
      </c>
      <c r="C4367" t="s">
        <v>46</v>
      </c>
      <c r="D4367" s="37" t="s">
        <v>480</v>
      </c>
      <c r="E4367" s="31">
        <v>1</v>
      </c>
      <c r="G4367" t="s">
        <v>749</v>
      </c>
      <c r="H4367" s="32">
        <v>130511.72</v>
      </c>
      <c r="I4367" t="s">
        <v>750</v>
      </c>
      <c r="J4367" s="33">
        <f>ROUND(E4367* H4367,5)</f>
        <v>130511.72</v>
      </c>
      <c r="K4367" s="34"/>
    </row>
    <row r="4368" spans="1:27" x14ac:dyDescent="0.25">
      <c r="D4368" s="35" t="s">
        <v>751</v>
      </c>
      <c r="E4368" s="34"/>
      <c r="H4368" s="34"/>
      <c r="K4368" s="32">
        <f>SUM(J4367:J4367)</f>
        <v>130511.72</v>
      </c>
    </row>
    <row r="4369" spans="1:27" x14ac:dyDescent="0.25">
      <c r="D4369" s="35" t="s">
        <v>752</v>
      </c>
      <c r="E4369" s="34"/>
      <c r="H4369" s="34"/>
      <c r="K4369" s="36">
        <f>SUM(J4366:J4368)</f>
        <v>130511.72</v>
      </c>
    </row>
    <row r="4370" spans="1:27" x14ac:dyDescent="0.25">
      <c r="D4370" s="35" t="s">
        <v>753</v>
      </c>
      <c r="E4370" s="34"/>
      <c r="H4370" s="34">
        <v>20</v>
      </c>
      <c r="I4370" t="s">
        <v>754</v>
      </c>
      <c r="K4370" s="32">
        <f>ROUND(H4370/100*K4369,5)</f>
        <v>26102.344000000001</v>
      </c>
    </row>
    <row r="4371" spans="1:27" x14ac:dyDescent="0.25">
      <c r="D4371" s="35" t="s">
        <v>755</v>
      </c>
      <c r="E4371" s="34"/>
      <c r="H4371" s="34"/>
      <c r="K4371" s="36">
        <f>SUM(K4369:K4370)</f>
        <v>156614.06400000001</v>
      </c>
    </row>
    <row r="4373" spans="1:27" ht="45" customHeight="1" x14ac:dyDescent="0.25">
      <c r="A4373" s="27" t="s">
        <v>1980</v>
      </c>
      <c r="B4373" s="27" t="s">
        <v>473</v>
      </c>
      <c r="C4373" s="28" t="s">
        <v>46</v>
      </c>
      <c r="D4373" s="7" t="s">
        <v>474</v>
      </c>
      <c r="E4373" s="6"/>
      <c r="F4373" s="6"/>
      <c r="G4373" s="28"/>
      <c r="H4373" s="29" t="s">
        <v>740</v>
      </c>
      <c r="I4373" s="5">
        <v>1</v>
      </c>
      <c r="J4373" s="4"/>
      <c r="K4373" s="30">
        <f>ROUND(K4384,2)</f>
        <v>37.270000000000003</v>
      </c>
      <c r="L4373" s="28"/>
      <c r="M4373" s="28"/>
      <c r="N4373" s="28"/>
      <c r="O4373" s="28"/>
      <c r="P4373" s="28"/>
      <c r="Q4373" s="28"/>
      <c r="R4373" s="28"/>
      <c r="S4373" s="28"/>
      <c r="T4373" s="28"/>
      <c r="U4373" s="28"/>
      <c r="V4373" s="28"/>
      <c r="W4373" s="28"/>
      <c r="X4373" s="28"/>
      <c r="Y4373" s="28"/>
      <c r="Z4373" s="28"/>
      <c r="AA4373" s="28"/>
    </row>
    <row r="4374" spans="1:27" x14ac:dyDescent="0.25">
      <c r="B4374" s="23" t="s">
        <v>758</v>
      </c>
    </row>
    <row r="4375" spans="1:27" x14ac:dyDescent="0.25">
      <c r="B4375" t="s">
        <v>817</v>
      </c>
      <c r="C4375" t="s">
        <v>712</v>
      </c>
      <c r="D4375" t="s">
        <v>818</v>
      </c>
      <c r="E4375" s="31">
        <v>0.22</v>
      </c>
      <c r="F4375" t="s">
        <v>761</v>
      </c>
      <c r="G4375" t="s">
        <v>749</v>
      </c>
      <c r="H4375" s="32">
        <v>32.25</v>
      </c>
      <c r="I4375" t="s">
        <v>750</v>
      </c>
      <c r="J4375" s="33">
        <f>ROUND(E4375/I4373* H4375,5)</f>
        <v>7.0949999999999998</v>
      </c>
      <c r="K4375" s="34"/>
    </row>
    <row r="4376" spans="1:27" x14ac:dyDescent="0.25">
      <c r="D4376" s="35" t="s">
        <v>764</v>
      </c>
      <c r="E4376" s="34"/>
      <c r="H4376" s="34"/>
      <c r="K4376" s="32">
        <f>SUM(J4375:J4375)</f>
        <v>7.0949999999999998</v>
      </c>
    </row>
    <row r="4377" spans="1:27" x14ac:dyDescent="0.25">
      <c r="B4377" s="23" t="s">
        <v>765</v>
      </c>
      <c r="E4377" s="34"/>
      <c r="H4377" s="34"/>
      <c r="K4377" s="34"/>
    </row>
    <row r="4378" spans="1:27" x14ac:dyDescent="0.25">
      <c r="B4378" t="s">
        <v>1981</v>
      </c>
      <c r="C4378" t="s">
        <v>46</v>
      </c>
      <c r="D4378" t="s">
        <v>1982</v>
      </c>
      <c r="E4378" s="31">
        <v>1</v>
      </c>
      <c r="G4378" t="s">
        <v>749</v>
      </c>
      <c r="H4378" s="32">
        <v>23.86</v>
      </c>
      <c r="I4378" t="s">
        <v>750</v>
      </c>
      <c r="J4378" s="33">
        <f>ROUND(E4378* H4378,5)</f>
        <v>23.86</v>
      </c>
      <c r="K4378" s="34"/>
    </row>
    <row r="4379" spans="1:27" x14ac:dyDescent="0.25">
      <c r="D4379" s="35" t="s">
        <v>768</v>
      </c>
      <c r="E4379" s="34"/>
      <c r="H4379" s="34"/>
      <c r="K4379" s="32">
        <f>SUM(J4378:J4378)</f>
        <v>23.86</v>
      </c>
    </row>
    <row r="4380" spans="1:27" x14ac:dyDescent="0.25">
      <c r="E4380" s="34"/>
      <c r="H4380" s="34"/>
      <c r="K4380" s="34"/>
    </row>
    <row r="4381" spans="1:27" x14ac:dyDescent="0.25">
      <c r="D4381" s="35" t="s">
        <v>770</v>
      </c>
      <c r="E4381" s="34"/>
      <c r="H4381" s="34">
        <v>1.5</v>
      </c>
      <c r="I4381" t="s">
        <v>754</v>
      </c>
      <c r="J4381">
        <f>ROUND(H4381/100*K4376,5)</f>
        <v>0.10643</v>
      </c>
      <c r="K4381" s="34"/>
    </row>
    <row r="4382" spans="1:27" x14ac:dyDescent="0.25">
      <c r="D4382" s="35" t="s">
        <v>752</v>
      </c>
      <c r="E4382" s="34"/>
      <c r="H4382" s="34"/>
      <c r="K4382" s="36">
        <f>SUM(J4374:J4381)</f>
        <v>31.061429999999998</v>
      </c>
    </row>
    <row r="4383" spans="1:27" x14ac:dyDescent="0.25">
      <c r="D4383" s="35" t="s">
        <v>753</v>
      </c>
      <c r="E4383" s="34"/>
      <c r="H4383" s="34">
        <v>20</v>
      </c>
      <c r="I4383" t="s">
        <v>754</v>
      </c>
      <c r="K4383" s="32">
        <f>ROUND(H4383/100*K4382,5)</f>
        <v>6.2122900000000003</v>
      </c>
    </row>
    <row r="4384" spans="1:27" x14ac:dyDescent="0.25">
      <c r="D4384" s="35" t="s">
        <v>755</v>
      </c>
      <c r="E4384" s="34"/>
      <c r="H4384" s="34"/>
      <c r="K4384" s="36">
        <f>SUM(K4382:K4383)</f>
        <v>37.273719999999997</v>
      </c>
    </row>
    <row r="4386" spans="1:27" ht="45" customHeight="1" x14ac:dyDescent="0.25">
      <c r="A4386" s="27" t="s">
        <v>1983</v>
      </c>
      <c r="B4386" s="27" t="s">
        <v>471</v>
      </c>
      <c r="C4386" s="28" t="s">
        <v>46</v>
      </c>
      <c r="D4386" s="7" t="s">
        <v>472</v>
      </c>
      <c r="E4386" s="6"/>
      <c r="F4386" s="6"/>
      <c r="G4386" s="28"/>
      <c r="H4386" s="29" t="s">
        <v>740</v>
      </c>
      <c r="I4386" s="5">
        <v>1</v>
      </c>
      <c r="J4386" s="4"/>
      <c r="K4386" s="30">
        <f>ROUND(K4397,2)</f>
        <v>33.39</v>
      </c>
      <c r="L4386" s="28"/>
      <c r="M4386" s="28"/>
      <c r="N4386" s="28"/>
      <c r="O4386" s="28"/>
      <c r="P4386" s="28"/>
      <c r="Q4386" s="28"/>
      <c r="R4386" s="28"/>
      <c r="S4386" s="28"/>
      <c r="T4386" s="28"/>
      <c r="U4386" s="28"/>
      <c r="V4386" s="28"/>
      <c r="W4386" s="28"/>
      <c r="X4386" s="28"/>
      <c r="Y4386" s="28"/>
      <c r="Z4386" s="28"/>
      <c r="AA4386" s="28"/>
    </row>
    <row r="4387" spans="1:27" x14ac:dyDescent="0.25">
      <c r="B4387" s="23" t="s">
        <v>758</v>
      </c>
    </row>
    <row r="4388" spans="1:27" x14ac:dyDescent="0.25">
      <c r="B4388" t="s">
        <v>972</v>
      </c>
      <c r="C4388" t="s">
        <v>712</v>
      </c>
      <c r="D4388" t="s">
        <v>973</v>
      </c>
      <c r="E4388" s="31">
        <v>0.18</v>
      </c>
      <c r="F4388" t="s">
        <v>761</v>
      </c>
      <c r="G4388" t="s">
        <v>749</v>
      </c>
      <c r="H4388" s="32">
        <v>20.89</v>
      </c>
      <c r="I4388" t="s">
        <v>750</v>
      </c>
      <c r="J4388" s="33">
        <f>ROUND(E4388/I4386* H4388,5)</f>
        <v>3.7602000000000002</v>
      </c>
      <c r="K4388" s="34"/>
    </row>
    <row r="4389" spans="1:27" x14ac:dyDescent="0.25">
      <c r="B4389" t="s">
        <v>974</v>
      </c>
      <c r="C4389" t="s">
        <v>712</v>
      </c>
      <c r="D4389" t="s">
        <v>975</v>
      </c>
      <c r="E4389" s="31">
        <v>0.18</v>
      </c>
      <c r="F4389" t="s">
        <v>761</v>
      </c>
      <c r="G4389" t="s">
        <v>749</v>
      </c>
      <c r="H4389" s="32">
        <v>23.52</v>
      </c>
      <c r="I4389" t="s">
        <v>750</v>
      </c>
      <c r="J4389" s="33">
        <f>ROUND(E4389/I4386* H4389,5)</f>
        <v>4.2336</v>
      </c>
      <c r="K4389" s="34"/>
    </row>
    <row r="4390" spans="1:27" x14ac:dyDescent="0.25">
      <c r="D4390" s="35" t="s">
        <v>764</v>
      </c>
      <c r="E4390" s="34"/>
      <c r="H4390" s="34"/>
      <c r="K4390" s="32">
        <f>SUM(J4388:J4389)</f>
        <v>7.9938000000000002</v>
      </c>
    </row>
    <row r="4391" spans="1:27" x14ac:dyDescent="0.25">
      <c r="B4391" s="23" t="s">
        <v>765</v>
      </c>
      <c r="E4391" s="34"/>
      <c r="H4391" s="34"/>
      <c r="K4391" s="34"/>
    </row>
    <row r="4392" spans="1:27" x14ac:dyDescent="0.25">
      <c r="B4392" t="s">
        <v>1984</v>
      </c>
      <c r="C4392" t="s">
        <v>977</v>
      </c>
      <c r="D4392" t="s">
        <v>1985</v>
      </c>
      <c r="E4392" s="31">
        <v>1</v>
      </c>
      <c r="G4392" t="s">
        <v>749</v>
      </c>
      <c r="H4392" s="32">
        <v>7.61</v>
      </c>
      <c r="I4392" t="s">
        <v>750</v>
      </c>
      <c r="J4392" s="33">
        <f>ROUND(E4392* H4392,5)</f>
        <v>7.61</v>
      </c>
      <c r="K4392" s="34"/>
    </row>
    <row r="4393" spans="1:27" x14ac:dyDescent="0.25">
      <c r="B4393" t="s">
        <v>1986</v>
      </c>
      <c r="C4393" t="s">
        <v>155</v>
      </c>
      <c r="D4393" t="s">
        <v>1987</v>
      </c>
      <c r="E4393" s="31">
        <v>1</v>
      </c>
      <c r="G4393" t="s">
        <v>749</v>
      </c>
      <c r="H4393" s="32">
        <v>12.22</v>
      </c>
      <c r="I4393" t="s">
        <v>750</v>
      </c>
      <c r="J4393" s="33">
        <f>ROUND(E4393* H4393,5)</f>
        <v>12.22</v>
      </c>
      <c r="K4393" s="34"/>
    </row>
    <row r="4394" spans="1:27" x14ac:dyDescent="0.25">
      <c r="D4394" s="35" t="s">
        <v>768</v>
      </c>
      <c r="E4394" s="34"/>
      <c r="H4394" s="34"/>
      <c r="K4394" s="32">
        <f>SUM(J4392:J4393)</f>
        <v>19.830000000000002</v>
      </c>
    </row>
    <row r="4395" spans="1:27" x14ac:dyDescent="0.25">
      <c r="D4395" s="35" t="s">
        <v>752</v>
      </c>
      <c r="E4395" s="34"/>
      <c r="H4395" s="34"/>
      <c r="K4395" s="36">
        <f>SUM(J4387:J4394)</f>
        <v>27.823799999999999</v>
      </c>
    </row>
    <row r="4396" spans="1:27" x14ac:dyDescent="0.25">
      <c r="D4396" s="35" t="s">
        <v>753</v>
      </c>
      <c r="E4396" s="34"/>
      <c r="H4396" s="34">
        <v>20</v>
      </c>
      <c r="I4396" t="s">
        <v>754</v>
      </c>
      <c r="K4396" s="32">
        <f>ROUND(H4396/100*K4395,5)</f>
        <v>5.5647599999999997</v>
      </c>
    </row>
    <row r="4397" spans="1:27" x14ac:dyDescent="0.25">
      <c r="D4397" s="35" t="s">
        <v>755</v>
      </c>
      <c r="E4397" s="34"/>
      <c r="H4397" s="34"/>
      <c r="K4397" s="36">
        <f>SUM(K4395:K4396)</f>
        <v>33.388559999999998</v>
      </c>
    </row>
    <row r="4399" spans="1:27" ht="45" customHeight="1" x14ac:dyDescent="0.25">
      <c r="A4399" s="27" t="s">
        <v>1988</v>
      </c>
      <c r="B4399" s="27" t="s">
        <v>664</v>
      </c>
      <c r="C4399" s="28" t="s">
        <v>46</v>
      </c>
      <c r="D4399" s="7" t="s">
        <v>665</v>
      </c>
      <c r="E4399" s="6"/>
      <c r="F4399" s="6"/>
      <c r="G4399" s="28"/>
      <c r="H4399" s="29" t="s">
        <v>740</v>
      </c>
      <c r="I4399" s="5">
        <v>1</v>
      </c>
      <c r="J4399" s="4"/>
      <c r="K4399" s="30">
        <f>ROUND(K4409,2)</f>
        <v>452.67</v>
      </c>
      <c r="L4399" s="28"/>
      <c r="M4399" s="28"/>
      <c r="N4399" s="28"/>
      <c r="O4399" s="28"/>
      <c r="P4399" s="28"/>
      <c r="Q4399" s="28"/>
      <c r="R4399" s="28"/>
      <c r="S4399" s="28"/>
      <c r="T4399" s="28"/>
      <c r="U4399" s="28"/>
      <c r="V4399" s="28"/>
      <c r="W4399" s="28"/>
      <c r="X4399" s="28"/>
      <c r="Y4399" s="28"/>
      <c r="Z4399" s="28"/>
      <c r="AA4399" s="28"/>
    </row>
    <row r="4400" spans="1:27" x14ac:dyDescent="0.25">
      <c r="B4400" s="23" t="s">
        <v>758</v>
      </c>
    </row>
    <row r="4401" spans="1:27" x14ac:dyDescent="0.25">
      <c r="B4401" t="s">
        <v>815</v>
      </c>
      <c r="C4401" t="s">
        <v>712</v>
      </c>
      <c r="D4401" t="s">
        <v>816</v>
      </c>
      <c r="E4401" s="31">
        <v>0.8</v>
      </c>
      <c r="F4401" t="s">
        <v>761</v>
      </c>
      <c r="G4401" t="s">
        <v>749</v>
      </c>
      <c r="H4401" s="32">
        <v>27.71</v>
      </c>
      <c r="I4401" t="s">
        <v>750</v>
      </c>
      <c r="J4401" s="33">
        <f>ROUND(E4401/I4399* H4401,5)</f>
        <v>22.167999999999999</v>
      </c>
      <c r="K4401" s="34"/>
    </row>
    <row r="4402" spans="1:27" x14ac:dyDescent="0.25">
      <c r="B4402" t="s">
        <v>817</v>
      </c>
      <c r="C4402" t="s">
        <v>712</v>
      </c>
      <c r="D4402" t="s">
        <v>818</v>
      </c>
      <c r="E4402" s="31">
        <v>0.8</v>
      </c>
      <c r="F4402" t="s">
        <v>761</v>
      </c>
      <c r="G4402" t="s">
        <v>749</v>
      </c>
      <c r="H4402" s="32">
        <v>32.25</v>
      </c>
      <c r="I4402" t="s">
        <v>750</v>
      </c>
      <c r="J4402" s="33">
        <f>ROUND(E4402/I4399* H4402,5)</f>
        <v>25.8</v>
      </c>
      <c r="K4402" s="34"/>
    </row>
    <row r="4403" spans="1:27" x14ac:dyDescent="0.25">
      <c r="D4403" s="35" t="s">
        <v>764</v>
      </c>
      <c r="E4403" s="34"/>
      <c r="H4403" s="34"/>
      <c r="K4403" s="32">
        <f>SUM(J4401:J4402)</f>
        <v>47.968000000000004</v>
      </c>
    </row>
    <row r="4404" spans="1:27" x14ac:dyDescent="0.25">
      <c r="B4404" s="23" t="s">
        <v>747</v>
      </c>
      <c r="E4404" s="34"/>
      <c r="H4404" s="34"/>
      <c r="K4404" s="34"/>
    </row>
    <row r="4405" spans="1:27" x14ac:dyDescent="0.25">
      <c r="B4405" t="s">
        <v>1989</v>
      </c>
      <c r="C4405" t="s">
        <v>46</v>
      </c>
      <c r="D4405" t="s">
        <v>1990</v>
      </c>
      <c r="E4405" s="31">
        <v>1</v>
      </c>
      <c r="G4405" t="s">
        <v>749</v>
      </c>
      <c r="H4405" s="32">
        <v>329.26</v>
      </c>
      <c r="I4405" t="s">
        <v>750</v>
      </c>
      <c r="J4405" s="33">
        <f>ROUND(E4405* H4405,5)</f>
        <v>329.26</v>
      </c>
      <c r="K4405" s="34"/>
    </row>
    <row r="4406" spans="1:27" x14ac:dyDescent="0.25">
      <c r="D4406" s="35" t="s">
        <v>751</v>
      </c>
      <c r="E4406" s="34"/>
      <c r="H4406" s="34"/>
      <c r="K4406" s="32">
        <f>SUM(J4405:J4405)</f>
        <v>329.26</v>
      </c>
    </row>
    <row r="4407" spans="1:27" x14ac:dyDescent="0.25">
      <c r="D4407" s="35" t="s">
        <v>752</v>
      </c>
      <c r="E4407" s="34"/>
      <c r="H4407" s="34"/>
      <c r="K4407" s="36">
        <f>SUM(J4400:J4406)</f>
        <v>377.22800000000001</v>
      </c>
    </row>
    <row r="4408" spans="1:27" x14ac:dyDescent="0.25">
      <c r="D4408" s="35" t="s">
        <v>753</v>
      </c>
      <c r="E4408" s="34"/>
      <c r="H4408" s="34">
        <v>20</v>
      </c>
      <c r="I4408" t="s">
        <v>754</v>
      </c>
      <c r="K4408" s="32">
        <f>ROUND(H4408/100*K4407,5)</f>
        <v>75.445599999999999</v>
      </c>
    </row>
    <row r="4409" spans="1:27" x14ac:dyDescent="0.25">
      <c r="D4409" s="35" t="s">
        <v>755</v>
      </c>
      <c r="E4409" s="34"/>
      <c r="H4409" s="34"/>
      <c r="K4409" s="36">
        <f>SUM(K4407:K4408)</f>
        <v>452.67360000000002</v>
      </c>
    </row>
    <row r="4411" spans="1:27" ht="45" customHeight="1" x14ac:dyDescent="0.25">
      <c r="A4411" s="27" t="s">
        <v>1991</v>
      </c>
      <c r="B4411" s="27" t="s">
        <v>489</v>
      </c>
      <c r="C4411" s="28" t="s">
        <v>155</v>
      </c>
      <c r="D4411" s="7" t="s">
        <v>490</v>
      </c>
      <c r="E4411" s="6"/>
      <c r="F4411" s="6"/>
      <c r="G4411" s="28"/>
      <c r="H4411" s="29" t="s">
        <v>740</v>
      </c>
      <c r="I4411" s="5">
        <v>1</v>
      </c>
      <c r="J4411" s="4"/>
      <c r="K4411" s="30">
        <f>ROUND(K4421,2)</f>
        <v>401.91</v>
      </c>
      <c r="L4411" s="28"/>
      <c r="M4411" s="28"/>
      <c r="N4411" s="28"/>
      <c r="O4411" s="28"/>
      <c r="P4411" s="28"/>
      <c r="Q4411" s="28"/>
      <c r="R4411" s="28"/>
      <c r="S4411" s="28"/>
      <c r="T4411" s="28"/>
      <c r="U4411" s="28"/>
      <c r="V4411" s="28"/>
      <c r="W4411" s="28"/>
      <c r="X4411" s="28"/>
      <c r="Y4411" s="28"/>
      <c r="Z4411" s="28"/>
      <c r="AA4411" s="28"/>
    </row>
    <row r="4412" spans="1:27" x14ac:dyDescent="0.25">
      <c r="B4412" s="23" t="s">
        <v>758</v>
      </c>
    </row>
    <row r="4413" spans="1:27" x14ac:dyDescent="0.25">
      <c r="B4413" t="s">
        <v>974</v>
      </c>
      <c r="C4413" t="s">
        <v>712</v>
      </c>
      <c r="D4413" t="s">
        <v>975</v>
      </c>
      <c r="E4413" s="31">
        <v>0.35</v>
      </c>
      <c r="F4413" t="s">
        <v>761</v>
      </c>
      <c r="G4413" t="s">
        <v>749</v>
      </c>
      <c r="H4413" s="32">
        <v>23.52</v>
      </c>
      <c r="I4413" t="s">
        <v>750</v>
      </c>
      <c r="J4413" s="33">
        <f>ROUND(E4413/I4411* H4413,5)</f>
        <v>8.2319999999999993</v>
      </c>
      <c r="K4413" s="34"/>
    </row>
    <row r="4414" spans="1:27" x14ac:dyDescent="0.25">
      <c r="B4414" t="s">
        <v>972</v>
      </c>
      <c r="C4414" t="s">
        <v>712</v>
      </c>
      <c r="D4414" t="s">
        <v>973</v>
      </c>
      <c r="E4414" s="31">
        <v>0.35</v>
      </c>
      <c r="F4414" t="s">
        <v>761</v>
      </c>
      <c r="G4414" t="s">
        <v>749</v>
      </c>
      <c r="H4414" s="32">
        <v>20.89</v>
      </c>
      <c r="I4414" t="s">
        <v>750</v>
      </c>
      <c r="J4414" s="33">
        <f>ROUND(E4414/I4411* H4414,5)</f>
        <v>7.3114999999999997</v>
      </c>
      <c r="K4414" s="34"/>
    </row>
    <row r="4415" spans="1:27" x14ac:dyDescent="0.25">
      <c r="D4415" s="35" t="s">
        <v>764</v>
      </c>
      <c r="E4415" s="34"/>
      <c r="H4415" s="34"/>
      <c r="K4415" s="32">
        <f>SUM(J4413:J4414)</f>
        <v>15.543499999999998</v>
      </c>
    </row>
    <row r="4416" spans="1:27" x14ac:dyDescent="0.25">
      <c r="B4416" s="23" t="s">
        <v>765</v>
      </c>
      <c r="E4416" s="34"/>
      <c r="H4416" s="34"/>
      <c r="K4416" s="34"/>
    </row>
    <row r="4417" spans="1:27" x14ac:dyDescent="0.25">
      <c r="B4417" t="s">
        <v>1992</v>
      </c>
      <c r="C4417" t="s">
        <v>155</v>
      </c>
      <c r="D4417" t="s">
        <v>1993</v>
      </c>
      <c r="E4417" s="31">
        <v>1</v>
      </c>
      <c r="G4417" t="s">
        <v>749</v>
      </c>
      <c r="H4417" s="32">
        <v>319.38</v>
      </c>
      <c r="I4417" t="s">
        <v>750</v>
      </c>
      <c r="J4417" s="33">
        <f>ROUND(E4417* H4417,5)</f>
        <v>319.38</v>
      </c>
      <c r="K4417" s="34"/>
    </row>
    <row r="4418" spans="1:27" x14ac:dyDescent="0.25">
      <c r="D4418" s="35" t="s">
        <v>768</v>
      </c>
      <c r="E4418" s="34"/>
      <c r="H4418" s="34"/>
      <c r="K4418" s="32">
        <f>SUM(J4417:J4417)</f>
        <v>319.38</v>
      </c>
    </row>
    <row r="4419" spans="1:27" x14ac:dyDescent="0.25">
      <c r="D4419" s="35" t="s">
        <v>752</v>
      </c>
      <c r="E4419" s="34"/>
      <c r="H4419" s="34"/>
      <c r="K4419" s="36">
        <f>SUM(J4412:J4418)</f>
        <v>334.92349999999999</v>
      </c>
    </row>
    <row r="4420" spans="1:27" x14ac:dyDescent="0.25">
      <c r="D4420" s="35" t="s">
        <v>753</v>
      </c>
      <c r="E4420" s="34"/>
      <c r="H4420" s="34">
        <v>20</v>
      </c>
      <c r="I4420" t="s">
        <v>754</v>
      </c>
      <c r="K4420" s="32">
        <f>ROUND(H4420/100*K4419,5)</f>
        <v>66.984700000000004</v>
      </c>
    </row>
    <row r="4421" spans="1:27" x14ac:dyDescent="0.25">
      <c r="D4421" s="35" t="s">
        <v>755</v>
      </c>
      <c r="E4421" s="34"/>
      <c r="H4421" s="34"/>
      <c r="K4421" s="36">
        <f>SUM(K4419:K4420)</f>
        <v>401.90819999999997</v>
      </c>
    </row>
    <row r="4423" spans="1:27" ht="45" customHeight="1" x14ac:dyDescent="0.25">
      <c r="A4423" s="27" t="s">
        <v>1994</v>
      </c>
      <c r="B4423" s="27" t="s">
        <v>497</v>
      </c>
      <c r="C4423" s="28" t="s">
        <v>46</v>
      </c>
      <c r="D4423" s="7" t="s">
        <v>498</v>
      </c>
      <c r="E4423" s="6"/>
      <c r="F4423" s="6"/>
      <c r="G4423" s="28"/>
      <c r="H4423" s="29" t="s">
        <v>740</v>
      </c>
      <c r="I4423" s="5">
        <v>1</v>
      </c>
      <c r="J4423" s="4"/>
      <c r="K4423" s="30">
        <f>ROUND(K4429,2)</f>
        <v>10535.03</v>
      </c>
      <c r="L4423" s="28"/>
      <c r="M4423" s="28"/>
      <c r="N4423" s="28"/>
      <c r="O4423" s="28"/>
      <c r="P4423" s="28"/>
      <c r="Q4423" s="28"/>
      <c r="R4423" s="28"/>
      <c r="S4423" s="28"/>
      <c r="T4423" s="28"/>
      <c r="U4423" s="28"/>
      <c r="V4423" s="28"/>
      <c r="W4423" s="28"/>
      <c r="X4423" s="28"/>
      <c r="Y4423" s="28"/>
      <c r="Z4423" s="28"/>
      <c r="AA4423" s="28"/>
    </row>
    <row r="4424" spans="1:27" x14ac:dyDescent="0.25">
      <c r="B4424" s="23" t="s">
        <v>747</v>
      </c>
    </row>
    <row r="4425" spans="1:27" ht="255" x14ac:dyDescent="0.25">
      <c r="B4425" t="s">
        <v>1995</v>
      </c>
      <c r="C4425" t="s">
        <v>46</v>
      </c>
      <c r="D4425" s="37" t="s">
        <v>498</v>
      </c>
      <c r="E4425" s="31">
        <v>1</v>
      </c>
      <c r="G4425" t="s">
        <v>749</v>
      </c>
      <c r="H4425" s="32">
        <v>8779.19</v>
      </c>
      <c r="I4425" t="s">
        <v>750</v>
      </c>
      <c r="J4425" s="33">
        <f>ROUND(E4425* H4425,5)</f>
        <v>8779.19</v>
      </c>
      <c r="K4425" s="34"/>
    </row>
    <row r="4426" spans="1:27" x14ac:dyDescent="0.25">
      <c r="D4426" s="35" t="s">
        <v>751</v>
      </c>
      <c r="E4426" s="34"/>
      <c r="H4426" s="34"/>
      <c r="K4426" s="32">
        <f>SUM(J4425:J4425)</f>
        <v>8779.19</v>
      </c>
    </row>
    <row r="4427" spans="1:27" x14ac:dyDescent="0.25">
      <c r="D4427" s="35" t="s">
        <v>752</v>
      </c>
      <c r="E4427" s="34"/>
      <c r="H4427" s="34"/>
      <c r="K4427" s="36">
        <f>SUM(J4424:J4426)</f>
        <v>8779.19</v>
      </c>
    </row>
    <row r="4428" spans="1:27" x14ac:dyDescent="0.25">
      <c r="D4428" s="35" t="s">
        <v>753</v>
      </c>
      <c r="E4428" s="34"/>
      <c r="H4428" s="34">
        <v>20</v>
      </c>
      <c r="I4428" t="s">
        <v>754</v>
      </c>
      <c r="K4428" s="32">
        <f>ROUND(H4428/100*K4427,5)</f>
        <v>1755.838</v>
      </c>
    </row>
    <row r="4429" spans="1:27" x14ac:dyDescent="0.25">
      <c r="D4429" s="35" t="s">
        <v>755</v>
      </c>
      <c r="E4429" s="34"/>
      <c r="H4429" s="34"/>
      <c r="K4429" s="36">
        <f>SUM(K4427:K4428)</f>
        <v>10535.028</v>
      </c>
    </row>
    <row r="4431" spans="1:27" ht="45" customHeight="1" x14ac:dyDescent="0.25">
      <c r="A4431" s="27" t="s">
        <v>1996</v>
      </c>
      <c r="B4431" s="27" t="s">
        <v>418</v>
      </c>
      <c r="C4431" s="28" t="s">
        <v>46</v>
      </c>
      <c r="D4431" s="7" t="s">
        <v>419</v>
      </c>
      <c r="E4431" s="6"/>
      <c r="F4431" s="6"/>
      <c r="G4431" s="28"/>
      <c r="H4431" s="29" t="s">
        <v>740</v>
      </c>
      <c r="I4431" s="5">
        <v>1</v>
      </c>
      <c r="J4431" s="4"/>
      <c r="K4431" s="30">
        <f>ROUND(K4443,2)</f>
        <v>311.3</v>
      </c>
      <c r="L4431" s="28"/>
      <c r="M4431" s="28"/>
      <c r="N4431" s="28"/>
      <c r="O4431" s="28"/>
      <c r="P4431" s="28"/>
      <c r="Q4431" s="28"/>
      <c r="R4431" s="28"/>
      <c r="S4431" s="28"/>
      <c r="T4431" s="28"/>
      <c r="U4431" s="28"/>
      <c r="V4431" s="28"/>
      <c r="W4431" s="28"/>
      <c r="X4431" s="28"/>
      <c r="Y4431" s="28"/>
      <c r="Z4431" s="28"/>
      <c r="AA4431" s="28"/>
    </row>
    <row r="4432" spans="1:27" x14ac:dyDescent="0.25">
      <c r="B4432" s="23" t="s">
        <v>758</v>
      </c>
    </row>
    <row r="4433" spans="1:27" x14ac:dyDescent="0.25">
      <c r="B4433" t="s">
        <v>815</v>
      </c>
      <c r="C4433" t="s">
        <v>712</v>
      </c>
      <c r="D4433" t="s">
        <v>816</v>
      </c>
      <c r="E4433" s="31">
        <v>0.4</v>
      </c>
      <c r="F4433" t="s">
        <v>761</v>
      </c>
      <c r="G4433" t="s">
        <v>749</v>
      </c>
      <c r="H4433" s="32">
        <v>27.71</v>
      </c>
      <c r="I4433" t="s">
        <v>750</v>
      </c>
      <c r="J4433" s="33">
        <f>ROUND(E4433/I4431* H4433,5)</f>
        <v>11.084</v>
      </c>
      <c r="K4433" s="34"/>
    </row>
    <row r="4434" spans="1:27" x14ac:dyDescent="0.25">
      <c r="B4434" t="s">
        <v>817</v>
      </c>
      <c r="C4434" t="s">
        <v>712</v>
      </c>
      <c r="D4434" t="s">
        <v>818</v>
      </c>
      <c r="E4434" s="31">
        <v>0.4</v>
      </c>
      <c r="F4434" t="s">
        <v>761</v>
      </c>
      <c r="G4434" t="s">
        <v>749</v>
      </c>
      <c r="H4434" s="32">
        <v>32.25</v>
      </c>
      <c r="I4434" t="s">
        <v>750</v>
      </c>
      <c r="J4434" s="33">
        <f>ROUND(E4434/I4431* H4434,5)</f>
        <v>12.9</v>
      </c>
      <c r="K4434" s="34"/>
    </row>
    <row r="4435" spans="1:27" x14ac:dyDescent="0.25">
      <c r="D4435" s="35" t="s">
        <v>764</v>
      </c>
      <c r="E4435" s="34"/>
      <c r="H4435" s="34"/>
      <c r="K4435" s="32">
        <f>SUM(J4433:J4434)</f>
        <v>23.984000000000002</v>
      </c>
    </row>
    <row r="4436" spans="1:27" x14ac:dyDescent="0.25">
      <c r="B4436" s="23" t="s">
        <v>765</v>
      </c>
      <c r="E4436" s="34"/>
      <c r="H4436" s="34"/>
      <c r="K4436" s="34"/>
    </row>
    <row r="4437" spans="1:27" x14ac:dyDescent="0.25">
      <c r="B4437" t="s">
        <v>1997</v>
      </c>
      <c r="C4437" t="s">
        <v>46</v>
      </c>
      <c r="D4437" t="s">
        <v>1998</v>
      </c>
      <c r="E4437" s="31">
        <v>1</v>
      </c>
      <c r="G4437" t="s">
        <v>749</v>
      </c>
      <c r="H4437" s="32">
        <v>235.07</v>
      </c>
      <c r="I4437" t="s">
        <v>750</v>
      </c>
      <c r="J4437" s="33">
        <f>ROUND(E4437* H4437,5)</f>
        <v>235.07</v>
      </c>
      <c r="K4437" s="34"/>
    </row>
    <row r="4438" spans="1:27" x14ac:dyDescent="0.25">
      <c r="D4438" s="35" t="s">
        <v>768</v>
      </c>
      <c r="E4438" s="34"/>
      <c r="H4438" s="34"/>
      <c r="K4438" s="32">
        <f>SUM(J4437:J4437)</f>
        <v>235.07</v>
      </c>
    </row>
    <row r="4439" spans="1:27" x14ac:dyDescent="0.25">
      <c r="E4439" s="34"/>
      <c r="H4439" s="34"/>
      <c r="K4439" s="34"/>
    </row>
    <row r="4440" spans="1:27" x14ac:dyDescent="0.25">
      <c r="D4440" s="35" t="s">
        <v>770</v>
      </c>
      <c r="E4440" s="34"/>
      <c r="H4440" s="34">
        <v>1.5</v>
      </c>
      <c r="I4440" t="s">
        <v>754</v>
      </c>
      <c r="J4440">
        <f>ROUND(H4440/100*K4435,5)</f>
        <v>0.35976000000000002</v>
      </c>
      <c r="K4440" s="34"/>
    </row>
    <row r="4441" spans="1:27" x14ac:dyDescent="0.25">
      <c r="D4441" s="35" t="s">
        <v>752</v>
      </c>
      <c r="E4441" s="34"/>
      <c r="H4441" s="34"/>
      <c r="K4441" s="36">
        <f>SUM(J4432:J4440)</f>
        <v>259.41375999999997</v>
      </c>
    </row>
    <row r="4442" spans="1:27" x14ac:dyDescent="0.25">
      <c r="D4442" s="35" t="s">
        <v>753</v>
      </c>
      <c r="E4442" s="34"/>
      <c r="H4442" s="34">
        <v>20</v>
      </c>
      <c r="I4442" t="s">
        <v>754</v>
      </c>
      <c r="K4442" s="32">
        <f>ROUND(H4442/100*K4441,5)</f>
        <v>51.882750000000001</v>
      </c>
    </row>
    <row r="4443" spans="1:27" x14ac:dyDescent="0.25">
      <c r="D4443" s="35" t="s">
        <v>755</v>
      </c>
      <c r="E4443" s="34"/>
      <c r="H4443" s="34"/>
      <c r="K4443" s="36">
        <f>SUM(K4441:K4442)</f>
        <v>311.29650999999996</v>
      </c>
    </row>
    <row r="4445" spans="1:27" ht="45" customHeight="1" x14ac:dyDescent="0.25">
      <c r="A4445" s="27" t="s">
        <v>1999</v>
      </c>
      <c r="B4445" s="27" t="s">
        <v>699</v>
      </c>
      <c r="C4445" s="28" t="s">
        <v>272</v>
      </c>
      <c r="D4445" s="7" t="s">
        <v>700</v>
      </c>
      <c r="E4445" s="6"/>
      <c r="F4445" s="6"/>
      <c r="G4445" s="28"/>
      <c r="H4445" s="29" t="s">
        <v>740</v>
      </c>
      <c r="I4445" s="5">
        <v>1</v>
      </c>
      <c r="J4445" s="4"/>
      <c r="K4445" s="30">
        <f>ROUND(K4456,2)</f>
        <v>12.27</v>
      </c>
      <c r="L4445" s="28"/>
      <c r="M4445" s="28"/>
      <c r="N4445" s="28"/>
      <c r="O4445" s="28"/>
      <c r="P4445" s="28"/>
      <c r="Q4445" s="28"/>
      <c r="R4445" s="28"/>
      <c r="S4445" s="28"/>
      <c r="T4445" s="28"/>
      <c r="U4445" s="28"/>
      <c r="V4445" s="28"/>
      <c r="W4445" s="28"/>
      <c r="X4445" s="28"/>
      <c r="Y4445" s="28"/>
      <c r="Z4445" s="28"/>
      <c r="AA4445" s="28"/>
    </row>
    <row r="4446" spans="1:27" x14ac:dyDescent="0.25">
      <c r="B4446" s="23" t="s">
        <v>758</v>
      </c>
    </row>
    <row r="4447" spans="1:27" x14ac:dyDescent="0.25">
      <c r="B4447" t="s">
        <v>2000</v>
      </c>
      <c r="C4447" t="s">
        <v>712</v>
      </c>
      <c r="D4447" t="s">
        <v>2001</v>
      </c>
      <c r="E4447" s="31">
        <v>0.1</v>
      </c>
      <c r="F4447" t="s">
        <v>761</v>
      </c>
      <c r="G4447" t="s">
        <v>749</v>
      </c>
      <c r="H4447" s="32">
        <v>31.2</v>
      </c>
      <c r="I4447" t="s">
        <v>750</v>
      </c>
      <c r="J4447" s="33">
        <f>ROUND(E4447/I4445* H4447,5)</f>
        <v>3.12</v>
      </c>
      <c r="K4447" s="34"/>
    </row>
    <row r="4448" spans="1:27" x14ac:dyDescent="0.25">
      <c r="B4448" t="s">
        <v>2002</v>
      </c>
      <c r="C4448" t="s">
        <v>712</v>
      </c>
      <c r="D4448" t="s">
        <v>2003</v>
      </c>
      <c r="E4448" s="31">
        <v>0.1</v>
      </c>
      <c r="F4448" t="s">
        <v>761</v>
      </c>
      <c r="G4448" t="s">
        <v>749</v>
      </c>
      <c r="H4448" s="32">
        <v>26.04</v>
      </c>
      <c r="I4448" t="s">
        <v>750</v>
      </c>
      <c r="J4448" s="33">
        <f>ROUND(E4448/I4445* H4448,5)</f>
        <v>2.6040000000000001</v>
      </c>
      <c r="K4448" s="34"/>
    </row>
    <row r="4449" spans="1:27" x14ac:dyDescent="0.25">
      <c r="D4449" s="35" t="s">
        <v>764</v>
      </c>
      <c r="E4449" s="34"/>
      <c r="H4449" s="34"/>
      <c r="K4449" s="32">
        <f>SUM(J4447:J4448)</f>
        <v>5.7240000000000002</v>
      </c>
    </row>
    <row r="4450" spans="1:27" x14ac:dyDescent="0.25">
      <c r="B4450" s="23" t="s">
        <v>765</v>
      </c>
      <c r="E4450" s="34"/>
      <c r="H4450" s="34"/>
      <c r="K4450" s="34"/>
    </row>
    <row r="4451" spans="1:27" x14ac:dyDescent="0.25">
      <c r="B4451" t="s">
        <v>2004</v>
      </c>
      <c r="C4451" t="s">
        <v>272</v>
      </c>
      <c r="D4451" t="s">
        <v>2005</v>
      </c>
      <c r="E4451" s="31">
        <v>1.2</v>
      </c>
      <c r="G4451" t="s">
        <v>749</v>
      </c>
      <c r="H4451" s="32">
        <v>3.62</v>
      </c>
      <c r="I4451" t="s">
        <v>750</v>
      </c>
      <c r="J4451" s="33">
        <f>ROUND(E4451* H4451,5)</f>
        <v>4.3440000000000003</v>
      </c>
      <c r="K4451" s="34"/>
    </row>
    <row r="4452" spans="1:27" x14ac:dyDescent="0.25">
      <c r="B4452" t="s">
        <v>2006</v>
      </c>
      <c r="C4452" t="s">
        <v>17</v>
      </c>
      <c r="D4452" t="s">
        <v>2007</v>
      </c>
      <c r="E4452" s="31">
        <v>0.25</v>
      </c>
      <c r="G4452" t="s">
        <v>749</v>
      </c>
      <c r="H4452" s="32">
        <v>0.63</v>
      </c>
      <c r="I4452" t="s">
        <v>750</v>
      </c>
      <c r="J4452" s="33">
        <f>ROUND(E4452* H4452,5)</f>
        <v>0.1575</v>
      </c>
      <c r="K4452" s="34"/>
    </row>
    <row r="4453" spans="1:27" x14ac:dyDescent="0.25">
      <c r="D4453" s="35" t="s">
        <v>768</v>
      </c>
      <c r="E4453" s="34"/>
      <c r="H4453" s="34"/>
      <c r="K4453" s="32">
        <f>SUM(J4451:J4452)</f>
        <v>4.5015000000000001</v>
      </c>
    </row>
    <row r="4454" spans="1:27" x14ac:dyDescent="0.25">
      <c r="D4454" s="35" t="s">
        <v>752</v>
      </c>
      <c r="E4454" s="34"/>
      <c r="H4454" s="34"/>
      <c r="K4454" s="36">
        <f>SUM(J4446:J4453)</f>
        <v>10.225500000000002</v>
      </c>
    </row>
    <row r="4455" spans="1:27" x14ac:dyDescent="0.25">
      <c r="D4455" s="35" t="s">
        <v>753</v>
      </c>
      <c r="E4455" s="34"/>
      <c r="H4455" s="34">
        <v>20</v>
      </c>
      <c r="I4455" t="s">
        <v>754</v>
      </c>
      <c r="K4455" s="32">
        <f>ROUND(H4455/100*K4454,5)</f>
        <v>2.0451000000000001</v>
      </c>
    </row>
    <row r="4456" spans="1:27" x14ac:dyDescent="0.25">
      <c r="D4456" s="35" t="s">
        <v>755</v>
      </c>
      <c r="E4456" s="34"/>
      <c r="H4456" s="34"/>
      <c r="K4456" s="36">
        <f>SUM(K4454:K4455)</f>
        <v>12.270600000000002</v>
      </c>
    </row>
    <row r="4458" spans="1:27" ht="45" customHeight="1" x14ac:dyDescent="0.25">
      <c r="A4458" s="27" t="s">
        <v>2008</v>
      </c>
      <c r="B4458" s="27" t="s">
        <v>711</v>
      </c>
      <c r="C4458" s="28" t="s">
        <v>712</v>
      </c>
      <c r="D4458" s="7" t="s">
        <v>713</v>
      </c>
      <c r="E4458" s="6"/>
      <c r="F4458" s="6"/>
      <c r="G4458" s="28"/>
      <c r="H4458" s="29" t="s">
        <v>740</v>
      </c>
      <c r="I4458" s="5">
        <v>1</v>
      </c>
      <c r="J4458" s="4"/>
      <c r="K4458" s="30">
        <f>ROUND(K4464,2)</f>
        <v>31.25</v>
      </c>
      <c r="L4458" s="28"/>
      <c r="M4458" s="28"/>
      <c r="N4458" s="28"/>
      <c r="O4458" s="28"/>
      <c r="P4458" s="28"/>
      <c r="Q4458" s="28"/>
      <c r="R4458" s="28"/>
      <c r="S4458" s="28"/>
      <c r="T4458" s="28"/>
      <c r="U4458" s="28"/>
      <c r="V4458" s="28"/>
      <c r="W4458" s="28"/>
      <c r="X4458" s="28"/>
      <c r="Y4458" s="28"/>
      <c r="Z4458" s="28"/>
      <c r="AA4458" s="28"/>
    </row>
    <row r="4459" spans="1:27" x14ac:dyDescent="0.25">
      <c r="B4459" s="23" t="s">
        <v>758</v>
      </c>
    </row>
    <row r="4460" spans="1:27" x14ac:dyDescent="0.25">
      <c r="B4460" t="s">
        <v>2002</v>
      </c>
      <c r="C4460" t="s">
        <v>712</v>
      </c>
      <c r="D4460" t="s">
        <v>2003</v>
      </c>
      <c r="E4460" s="31">
        <v>1</v>
      </c>
      <c r="F4460" t="s">
        <v>761</v>
      </c>
      <c r="G4460" t="s">
        <v>749</v>
      </c>
      <c r="H4460" s="32">
        <v>26.04</v>
      </c>
      <c r="I4460" t="s">
        <v>750</v>
      </c>
      <c r="J4460" s="33">
        <f>ROUND(E4460/I4458* H4460,5)</f>
        <v>26.04</v>
      </c>
      <c r="K4460" s="34"/>
    </row>
    <row r="4461" spans="1:27" x14ac:dyDescent="0.25">
      <c r="D4461" s="35" t="s">
        <v>764</v>
      </c>
      <c r="E4461" s="34"/>
      <c r="H4461" s="34"/>
      <c r="K4461" s="32">
        <f>SUM(J4460:J4460)</f>
        <v>26.04</v>
      </c>
    </row>
    <row r="4462" spans="1:27" x14ac:dyDescent="0.25">
      <c r="D4462" s="35" t="s">
        <v>752</v>
      </c>
      <c r="E4462" s="34"/>
      <c r="H4462" s="34"/>
      <c r="K4462" s="36">
        <f>SUM(J4459:J4461)</f>
        <v>26.04</v>
      </c>
    </row>
    <row r="4463" spans="1:27" x14ac:dyDescent="0.25">
      <c r="D4463" s="35" t="s">
        <v>753</v>
      </c>
      <c r="E4463" s="34"/>
      <c r="H4463" s="34">
        <v>20</v>
      </c>
      <c r="I4463" t="s">
        <v>754</v>
      </c>
      <c r="K4463" s="32">
        <f>ROUND(H4463/100*K4462,5)</f>
        <v>5.2080000000000002</v>
      </c>
    </row>
    <row r="4464" spans="1:27" x14ac:dyDescent="0.25">
      <c r="D4464" s="35" t="s">
        <v>755</v>
      </c>
      <c r="E4464" s="34"/>
      <c r="H4464" s="34"/>
      <c r="K4464" s="36">
        <f>SUM(K4462:K4463)</f>
        <v>31.247999999999998</v>
      </c>
    </row>
    <row r="4466" spans="1:27" ht="45" customHeight="1" x14ac:dyDescent="0.25">
      <c r="A4466" s="27" t="s">
        <v>2009</v>
      </c>
      <c r="B4466" s="27" t="s">
        <v>680</v>
      </c>
      <c r="C4466" s="28" t="s">
        <v>17</v>
      </c>
      <c r="D4466" s="7" t="s">
        <v>681</v>
      </c>
      <c r="E4466" s="6"/>
      <c r="F4466" s="6"/>
      <c r="G4466" s="28"/>
      <c r="H4466" s="29" t="s">
        <v>740</v>
      </c>
      <c r="I4466" s="5">
        <v>1</v>
      </c>
      <c r="J4466" s="4"/>
      <c r="K4466" s="30">
        <f>ROUND(K4491,2)</f>
        <v>118.37</v>
      </c>
      <c r="L4466" s="28"/>
      <c r="M4466" s="28"/>
      <c r="N4466" s="28"/>
      <c r="O4466" s="28"/>
      <c r="P4466" s="28"/>
      <c r="Q4466" s="28"/>
      <c r="R4466" s="28"/>
      <c r="S4466" s="28"/>
      <c r="T4466" s="28"/>
      <c r="U4466" s="28"/>
      <c r="V4466" s="28"/>
      <c r="W4466" s="28"/>
      <c r="X4466" s="28"/>
      <c r="Y4466" s="28"/>
      <c r="Z4466" s="28"/>
      <c r="AA4466" s="28"/>
    </row>
    <row r="4467" spans="1:27" x14ac:dyDescent="0.25">
      <c r="B4467" s="23" t="s">
        <v>758</v>
      </c>
    </row>
    <row r="4468" spans="1:27" x14ac:dyDescent="0.25">
      <c r="B4468" t="s">
        <v>2010</v>
      </c>
      <c r="C4468" t="s">
        <v>712</v>
      </c>
      <c r="D4468" t="s">
        <v>2011</v>
      </c>
      <c r="E4468" s="31">
        <v>0.46</v>
      </c>
      <c r="F4468" t="s">
        <v>761</v>
      </c>
      <c r="G4468" t="s">
        <v>749</v>
      </c>
      <c r="H4468" s="32">
        <v>17.45</v>
      </c>
      <c r="I4468" t="s">
        <v>750</v>
      </c>
      <c r="J4468" s="33">
        <f>ROUND(E4468/I4466* H4468,5)</f>
        <v>8.0269999999999992</v>
      </c>
      <c r="K4468" s="34"/>
    </row>
    <row r="4469" spans="1:27" x14ac:dyDescent="0.25">
      <c r="B4469" t="s">
        <v>2012</v>
      </c>
      <c r="C4469" t="s">
        <v>712</v>
      </c>
      <c r="D4469" t="s">
        <v>2013</v>
      </c>
      <c r="E4469" s="31">
        <v>0.46</v>
      </c>
      <c r="F4469" t="s">
        <v>761</v>
      </c>
      <c r="G4469" t="s">
        <v>749</v>
      </c>
      <c r="H4469" s="32">
        <v>14.72</v>
      </c>
      <c r="I4469" t="s">
        <v>750</v>
      </c>
      <c r="J4469" s="33">
        <f>ROUND(E4469/I4466* H4469,5)</f>
        <v>6.7712000000000003</v>
      </c>
      <c r="K4469" s="34"/>
    </row>
    <row r="4470" spans="1:27" x14ac:dyDescent="0.25">
      <c r="D4470" s="35" t="s">
        <v>764</v>
      </c>
      <c r="E4470" s="34"/>
      <c r="H4470" s="34"/>
      <c r="K4470" s="32">
        <f>SUM(J4468:J4469)</f>
        <v>14.7982</v>
      </c>
    </row>
    <row r="4471" spans="1:27" x14ac:dyDescent="0.25">
      <c r="B4471" s="23" t="s">
        <v>765</v>
      </c>
      <c r="E4471" s="34"/>
      <c r="H4471" s="34"/>
      <c r="K4471" s="34"/>
    </row>
    <row r="4472" spans="1:27" x14ac:dyDescent="0.25">
      <c r="B4472" t="s">
        <v>2014</v>
      </c>
      <c r="C4472" t="s">
        <v>1170</v>
      </c>
      <c r="D4472" t="s">
        <v>2015</v>
      </c>
      <c r="E4472" s="31">
        <v>3.2</v>
      </c>
      <c r="G4472" t="s">
        <v>749</v>
      </c>
      <c r="H4472" s="32">
        <v>1.76</v>
      </c>
      <c r="I4472" t="s">
        <v>750</v>
      </c>
      <c r="J4472" s="33">
        <f t="shared" ref="J4472:J4481" si="1">ROUND(E4472* H4472,5)</f>
        <v>5.6319999999999997</v>
      </c>
      <c r="K4472" s="34"/>
    </row>
    <row r="4473" spans="1:27" x14ac:dyDescent="0.25">
      <c r="B4473" t="s">
        <v>2016</v>
      </c>
      <c r="C4473" t="s">
        <v>1170</v>
      </c>
      <c r="D4473" t="s">
        <v>2017</v>
      </c>
      <c r="E4473" s="31">
        <v>42</v>
      </c>
      <c r="G4473" t="s">
        <v>749</v>
      </c>
      <c r="H4473" s="32">
        <v>0.01</v>
      </c>
      <c r="I4473" t="s">
        <v>750</v>
      </c>
      <c r="J4473" s="33">
        <f t="shared" si="1"/>
        <v>0.42</v>
      </c>
      <c r="K4473" s="34"/>
    </row>
    <row r="4474" spans="1:27" x14ac:dyDescent="0.25">
      <c r="B4474" t="s">
        <v>2018</v>
      </c>
      <c r="C4474" t="s">
        <v>676</v>
      </c>
      <c r="D4474" t="s">
        <v>2019</v>
      </c>
      <c r="E4474" s="31">
        <v>0.48</v>
      </c>
      <c r="G4474" t="s">
        <v>749</v>
      </c>
      <c r="H4474" s="32">
        <v>28.72</v>
      </c>
      <c r="I4474" t="s">
        <v>750</v>
      </c>
      <c r="J4474" s="33">
        <f t="shared" si="1"/>
        <v>13.785600000000001</v>
      </c>
      <c r="K4474" s="34"/>
    </row>
    <row r="4475" spans="1:27" x14ac:dyDescent="0.25">
      <c r="B4475" t="s">
        <v>2020</v>
      </c>
      <c r="C4475" t="s">
        <v>676</v>
      </c>
      <c r="D4475" t="s">
        <v>2021</v>
      </c>
      <c r="E4475" s="31">
        <v>0.75</v>
      </c>
      <c r="G4475" t="s">
        <v>749</v>
      </c>
      <c r="H4475" s="32">
        <v>26.76</v>
      </c>
      <c r="I4475" t="s">
        <v>750</v>
      </c>
      <c r="J4475" s="33">
        <f t="shared" si="1"/>
        <v>20.07</v>
      </c>
      <c r="K4475" s="34"/>
    </row>
    <row r="4476" spans="1:27" x14ac:dyDescent="0.25">
      <c r="B4476" t="s">
        <v>2022</v>
      </c>
      <c r="C4476" t="s">
        <v>676</v>
      </c>
      <c r="D4476" t="s">
        <v>2023</v>
      </c>
      <c r="E4476" s="31">
        <v>0.67</v>
      </c>
      <c r="G4476" t="s">
        <v>749</v>
      </c>
      <c r="H4476" s="32">
        <v>20.399999999999999</v>
      </c>
      <c r="I4476" t="s">
        <v>750</v>
      </c>
      <c r="J4476" s="33">
        <f t="shared" si="1"/>
        <v>13.667999999999999</v>
      </c>
      <c r="K4476" s="34"/>
    </row>
    <row r="4477" spans="1:27" x14ac:dyDescent="0.25">
      <c r="B4477" t="s">
        <v>2024</v>
      </c>
      <c r="C4477" t="s">
        <v>1170</v>
      </c>
      <c r="D4477" t="s">
        <v>2025</v>
      </c>
      <c r="E4477" s="31">
        <v>3.2</v>
      </c>
      <c r="G4477" t="s">
        <v>749</v>
      </c>
      <c r="H4477" s="32">
        <v>0.22</v>
      </c>
      <c r="I4477" t="s">
        <v>750</v>
      </c>
      <c r="J4477" s="33">
        <f t="shared" si="1"/>
        <v>0.70399999999999996</v>
      </c>
      <c r="K4477" s="34"/>
    </row>
    <row r="4478" spans="1:27" x14ac:dyDescent="0.25">
      <c r="B4478" t="s">
        <v>2026</v>
      </c>
      <c r="C4478" t="s">
        <v>17</v>
      </c>
      <c r="D4478" t="s">
        <v>2027</v>
      </c>
      <c r="E4478" s="31">
        <v>2</v>
      </c>
      <c r="G4478" t="s">
        <v>749</v>
      </c>
      <c r="H4478" s="32">
        <v>0.82</v>
      </c>
      <c r="I4478" t="s">
        <v>750</v>
      </c>
      <c r="J4478" s="33">
        <f t="shared" si="1"/>
        <v>1.64</v>
      </c>
      <c r="K4478" s="34"/>
    </row>
    <row r="4479" spans="1:27" x14ac:dyDescent="0.25">
      <c r="B4479" t="s">
        <v>2028</v>
      </c>
      <c r="C4479" t="s">
        <v>17</v>
      </c>
      <c r="D4479" t="s">
        <v>2029</v>
      </c>
      <c r="E4479" s="31">
        <v>2</v>
      </c>
      <c r="G4479" t="s">
        <v>749</v>
      </c>
      <c r="H4479" s="32">
        <v>0.04</v>
      </c>
      <c r="I4479" t="s">
        <v>750</v>
      </c>
      <c r="J4479" s="33">
        <f t="shared" si="1"/>
        <v>0.08</v>
      </c>
      <c r="K4479" s="34"/>
    </row>
    <row r="4480" spans="1:27" x14ac:dyDescent="0.25">
      <c r="B4480" t="s">
        <v>2030</v>
      </c>
      <c r="C4480" t="s">
        <v>1017</v>
      </c>
      <c r="D4480" t="s">
        <v>2031</v>
      </c>
      <c r="E4480" s="31">
        <v>2.5499999999999998</v>
      </c>
      <c r="G4480" t="s">
        <v>749</v>
      </c>
      <c r="H4480" s="32">
        <v>1.3</v>
      </c>
      <c r="I4480" t="s">
        <v>750</v>
      </c>
      <c r="J4480" s="33">
        <f t="shared" si="1"/>
        <v>3.3149999999999999</v>
      </c>
      <c r="K4480" s="34"/>
    </row>
    <row r="4481" spans="1:27" x14ac:dyDescent="0.25">
      <c r="B4481" t="s">
        <v>2032</v>
      </c>
      <c r="C4481" t="s">
        <v>17</v>
      </c>
      <c r="D4481" t="s">
        <v>2033</v>
      </c>
      <c r="E4481" s="31">
        <v>2</v>
      </c>
      <c r="G4481" t="s">
        <v>749</v>
      </c>
      <c r="H4481" s="32">
        <v>1.48</v>
      </c>
      <c r="I4481" t="s">
        <v>750</v>
      </c>
      <c r="J4481" s="33">
        <f t="shared" si="1"/>
        <v>2.96</v>
      </c>
      <c r="K4481" s="34"/>
    </row>
    <row r="4482" spans="1:27" x14ac:dyDescent="0.25">
      <c r="D4482" s="35" t="s">
        <v>768</v>
      </c>
      <c r="E4482" s="34"/>
      <c r="H4482" s="34"/>
      <c r="K4482" s="32">
        <f>SUM(J4472:J4481)</f>
        <v>62.2746</v>
      </c>
    </row>
    <row r="4483" spans="1:27" x14ac:dyDescent="0.25">
      <c r="B4483" s="23" t="s">
        <v>747</v>
      </c>
      <c r="E4483" s="34"/>
      <c r="H4483" s="34"/>
      <c r="K4483" s="34"/>
    </row>
    <row r="4484" spans="1:27" x14ac:dyDescent="0.25">
      <c r="B4484" t="s">
        <v>2034</v>
      </c>
      <c r="C4484" t="s">
        <v>754</v>
      </c>
      <c r="D4484" t="s">
        <v>2035</v>
      </c>
      <c r="E4484" s="31">
        <v>2</v>
      </c>
      <c r="G4484" t="s">
        <v>754</v>
      </c>
      <c r="H4484" s="32">
        <v>77.072999999999993</v>
      </c>
      <c r="I4484" t="s">
        <v>750</v>
      </c>
      <c r="J4484" s="33">
        <f>ROUND(E4484* H4484/100,5)</f>
        <v>1.5414600000000001</v>
      </c>
      <c r="K4484" s="34"/>
    </row>
    <row r="4485" spans="1:27" x14ac:dyDescent="0.25">
      <c r="B4485" t="s">
        <v>2036</v>
      </c>
      <c r="C4485" t="s">
        <v>754</v>
      </c>
      <c r="D4485" t="s">
        <v>2037</v>
      </c>
      <c r="E4485" s="31">
        <v>25</v>
      </c>
      <c r="G4485" t="s">
        <v>754</v>
      </c>
      <c r="H4485" s="32">
        <v>78.614279999999994</v>
      </c>
      <c r="I4485" t="s">
        <v>750</v>
      </c>
      <c r="J4485" s="33">
        <f>ROUND(E4485* H4485/100,5)</f>
        <v>19.653569999999998</v>
      </c>
      <c r="K4485" s="34"/>
    </row>
    <row r="4486" spans="1:27" x14ac:dyDescent="0.25">
      <c r="D4486" s="35" t="s">
        <v>751</v>
      </c>
      <c r="E4486" s="34"/>
      <c r="H4486" s="34"/>
      <c r="K4486" s="32">
        <f>SUM(J4484:J4485)</f>
        <v>21.195029999999999</v>
      </c>
    </row>
    <row r="4487" spans="1:27" x14ac:dyDescent="0.25">
      <c r="E4487" s="34"/>
      <c r="H4487" s="34"/>
      <c r="K4487" s="34"/>
    </row>
    <row r="4488" spans="1:27" x14ac:dyDescent="0.25">
      <c r="D4488" s="35" t="s">
        <v>770</v>
      </c>
      <c r="E4488" s="34"/>
      <c r="H4488" s="34">
        <v>2.5499999999999998</v>
      </c>
      <c r="I4488" t="s">
        <v>754</v>
      </c>
      <c r="J4488">
        <f>ROUND(H4488/100*K4470,5)</f>
        <v>0.37735000000000002</v>
      </c>
      <c r="K4488" s="34"/>
    </row>
    <row r="4489" spans="1:27" x14ac:dyDescent="0.25">
      <c r="D4489" s="35" t="s">
        <v>752</v>
      </c>
      <c r="E4489" s="34"/>
      <c r="H4489" s="34"/>
      <c r="K4489" s="36">
        <f>SUM(J4467:J4488)</f>
        <v>98.645179999999996</v>
      </c>
    </row>
    <row r="4490" spans="1:27" x14ac:dyDescent="0.25">
      <c r="D4490" s="35" t="s">
        <v>753</v>
      </c>
      <c r="E4490" s="34"/>
      <c r="H4490" s="34">
        <v>20</v>
      </c>
      <c r="I4490" t="s">
        <v>754</v>
      </c>
      <c r="K4490" s="32">
        <f>ROUND(H4490/100*K4489,5)</f>
        <v>19.729040000000001</v>
      </c>
    </row>
    <row r="4491" spans="1:27" x14ac:dyDescent="0.25">
      <c r="D4491" s="35" t="s">
        <v>755</v>
      </c>
      <c r="E4491" s="34"/>
      <c r="H4491" s="34"/>
      <c r="K4491" s="36">
        <f>SUM(K4489:K4490)</f>
        <v>118.37421999999999</v>
      </c>
    </row>
    <row r="4493" spans="1:27" ht="45" customHeight="1" x14ac:dyDescent="0.25">
      <c r="A4493" s="27" t="s">
        <v>2038</v>
      </c>
      <c r="B4493" s="27" t="s">
        <v>686</v>
      </c>
      <c r="C4493" s="28" t="s">
        <v>676</v>
      </c>
      <c r="D4493" s="7" t="s">
        <v>687</v>
      </c>
      <c r="E4493" s="6"/>
      <c r="F4493" s="6"/>
      <c r="G4493" s="28"/>
      <c r="H4493" s="29" t="s">
        <v>740</v>
      </c>
      <c r="I4493" s="5">
        <v>1</v>
      </c>
      <c r="J4493" s="4"/>
      <c r="K4493" s="30">
        <f>ROUND(K4512,2)</f>
        <v>22.82</v>
      </c>
      <c r="L4493" s="28"/>
      <c r="M4493" s="28"/>
      <c r="N4493" s="28"/>
      <c r="O4493" s="28"/>
      <c r="P4493" s="28"/>
      <c r="Q4493" s="28"/>
      <c r="R4493" s="28"/>
      <c r="S4493" s="28"/>
      <c r="T4493" s="28"/>
      <c r="U4493" s="28"/>
      <c r="V4493" s="28"/>
      <c r="W4493" s="28"/>
      <c r="X4493" s="28"/>
      <c r="Y4493" s="28"/>
      <c r="Z4493" s="28"/>
      <c r="AA4493" s="28"/>
    </row>
    <row r="4494" spans="1:27" x14ac:dyDescent="0.25">
      <c r="B4494" s="23" t="s">
        <v>758</v>
      </c>
    </row>
    <row r="4495" spans="1:27" x14ac:dyDescent="0.25">
      <c r="B4495" t="s">
        <v>2039</v>
      </c>
      <c r="C4495" t="s">
        <v>712</v>
      </c>
      <c r="D4495" t="s">
        <v>2040</v>
      </c>
      <c r="E4495" s="31">
        <v>0.24</v>
      </c>
      <c r="F4495" t="s">
        <v>761</v>
      </c>
      <c r="G4495" t="s">
        <v>749</v>
      </c>
      <c r="H4495" s="32">
        <v>16.88</v>
      </c>
      <c r="I4495" t="s">
        <v>750</v>
      </c>
      <c r="J4495" s="33">
        <f>ROUND(E4495/I4493* H4495,5)</f>
        <v>4.0511999999999997</v>
      </c>
      <c r="K4495" s="34"/>
    </row>
    <row r="4496" spans="1:27" x14ac:dyDescent="0.25">
      <c r="B4496" t="s">
        <v>2041</v>
      </c>
      <c r="C4496" t="s">
        <v>712</v>
      </c>
      <c r="D4496" t="s">
        <v>2042</v>
      </c>
      <c r="E4496" s="31">
        <v>0.24</v>
      </c>
      <c r="F4496" t="s">
        <v>761</v>
      </c>
      <c r="G4496" t="s">
        <v>749</v>
      </c>
      <c r="H4496" s="32">
        <v>14.72</v>
      </c>
      <c r="I4496" t="s">
        <v>750</v>
      </c>
      <c r="J4496" s="33">
        <f>ROUND(E4496/I4493* H4496,5)</f>
        <v>3.5327999999999999</v>
      </c>
      <c r="K4496" s="34"/>
    </row>
    <row r="4497" spans="2:11" x14ac:dyDescent="0.25">
      <c r="D4497" s="35" t="s">
        <v>764</v>
      </c>
      <c r="E4497" s="34"/>
      <c r="H4497" s="34"/>
      <c r="K4497" s="32">
        <f>SUM(J4495:J4496)</f>
        <v>7.5839999999999996</v>
      </c>
    </row>
    <row r="4498" spans="2:11" x14ac:dyDescent="0.25">
      <c r="B4498" s="23" t="s">
        <v>2043</v>
      </c>
      <c r="E4498" s="34"/>
      <c r="H4498" s="34"/>
      <c r="K4498" s="34"/>
    </row>
    <row r="4499" spans="2:11" x14ac:dyDescent="0.25">
      <c r="B4499" t="s">
        <v>2044</v>
      </c>
      <c r="C4499" t="s">
        <v>712</v>
      </c>
      <c r="D4499" t="s">
        <v>2045</v>
      </c>
      <c r="E4499" s="31">
        <v>0.27</v>
      </c>
      <c r="F4499" t="s">
        <v>761</v>
      </c>
      <c r="G4499" t="s">
        <v>749</v>
      </c>
      <c r="H4499" s="32">
        <v>8.19</v>
      </c>
      <c r="I4499" t="s">
        <v>750</v>
      </c>
      <c r="J4499" s="33">
        <f>ROUND(E4499/I4493* H4499,5)</f>
        <v>2.2113</v>
      </c>
      <c r="K4499" s="34"/>
    </row>
    <row r="4500" spans="2:11" x14ac:dyDescent="0.25">
      <c r="D4500" s="35" t="s">
        <v>2046</v>
      </c>
      <c r="E4500" s="34"/>
      <c r="H4500" s="34"/>
      <c r="K4500" s="32">
        <f>SUM(J4499:J4499)</f>
        <v>2.2113</v>
      </c>
    </row>
    <row r="4501" spans="2:11" x14ac:dyDescent="0.25">
      <c r="B4501" s="23" t="s">
        <v>765</v>
      </c>
      <c r="E4501" s="34"/>
      <c r="H4501" s="34"/>
      <c r="K4501" s="34"/>
    </row>
    <row r="4502" spans="2:11" x14ac:dyDescent="0.25">
      <c r="B4502" t="s">
        <v>2047</v>
      </c>
      <c r="C4502" t="s">
        <v>2048</v>
      </c>
      <c r="D4502" t="s">
        <v>2049</v>
      </c>
      <c r="E4502" s="31">
        <v>0.02</v>
      </c>
      <c r="G4502" t="s">
        <v>749</v>
      </c>
      <c r="H4502" s="32">
        <v>252.95</v>
      </c>
      <c r="I4502" t="s">
        <v>750</v>
      </c>
      <c r="J4502" s="33">
        <f>ROUND(E4502* H4502,5)</f>
        <v>5.0590000000000002</v>
      </c>
      <c r="K4502" s="34"/>
    </row>
    <row r="4503" spans="2:11" x14ac:dyDescent="0.25">
      <c r="D4503" s="35" t="s">
        <v>768</v>
      </c>
      <c r="E4503" s="34"/>
      <c r="H4503" s="34"/>
      <c r="K4503" s="32">
        <f>SUM(J4502:J4502)</f>
        <v>5.0590000000000002</v>
      </c>
    </row>
    <row r="4504" spans="2:11" x14ac:dyDescent="0.25">
      <c r="B4504" s="23" t="s">
        <v>747</v>
      </c>
      <c r="E4504" s="34"/>
      <c r="H4504" s="34"/>
      <c r="K4504" s="34"/>
    </row>
    <row r="4505" spans="2:11" x14ac:dyDescent="0.25">
      <c r="B4505" t="s">
        <v>2034</v>
      </c>
      <c r="C4505" t="s">
        <v>754</v>
      </c>
      <c r="D4505" t="s">
        <v>2035</v>
      </c>
      <c r="E4505" s="31">
        <v>2</v>
      </c>
      <c r="G4505" t="s">
        <v>754</v>
      </c>
      <c r="H4505" s="32">
        <v>14.8545</v>
      </c>
      <c r="I4505" t="s">
        <v>750</v>
      </c>
      <c r="J4505" s="33">
        <f>ROUND(E4505* H4505/100,5)</f>
        <v>0.29709000000000002</v>
      </c>
      <c r="K4505" s="34"/>
    </row>
    <row r="4506" spans="2:11" x14ac:dyDescent="0.25">
      <c r="B4506" t="s">
        <v>2036</v>
      </c>
      <c r="C4506" t="s">
        <v>754</v>
      </c>
      <c r="D4506" t="s">
        <v>2037</v>
      </c>
      <c r="E4506" s="31">
        <v>25</v>
      </c>
      <c r="G4506" t="s">
        <v>754</v>
      </c>
      <c r="H4506" s="32">
        <v>15.151400000000001</v>
      </c>
      <c r="I4506" t="s">
        <v>750</v>
      </c>
      <c r="J4506" s="33">
        <f>ROUND(E4506* H4506/100,5)</f>
        <v>3.7878500000000002</v>
      </c>
      <c r="K4506" s="34"/>
    </row>
    <row r="4507" spans="2:11" x14ac:dyDescent="0.25">
      <c r="D4507" s="35" t="s">
        <v>751</v>
      </c>
      <c r="E4507" s="34"/>
      <c r="H4507" s="34"/>
      <c r="K4507" s="32">
        <f>SUM(J4505:J4506)</f>
        <v>4.0849400000000005</v>
      </c>
    </row>
    <row r="4508" spans="2:11" x14ac:dyDescent="0.25">
      <c r="E4508" s="34"/>
      <c r="H4508" s="34"/>
      <c r="K4508" s="34"/>
    </row>
    <row r="4509" spans="2:11" x14ac:dyDescent="0.25">
      <c r="D4509" s="35" t="s">
        <v>770</v>
      </c>
      <c r="E4509" s="34"/>
      <c r="H4509" s="34">
        <v>1</v>
      </c>
      <c r="I4509" t="s">
        <v>754</v>
      </c>
      <c r="J4509">
        <f>ROUND(H4509/100*K4497,5)</f>
        <v>7.5840000000000005E-2</v>
      </c>
      <c r="K4509" s="34"/>
    </row>
    <row r="4510" spans="2:11" x14ac:dyDescent="0.25">
      <c r="D4510" s="35" t="s">
        <v>752</v>
      </c>
      <c r="E4510" s="34"/>
      <c r="H4510" s="34"/>
      <c r="K4510" s="36">
        <f>SUM(J4494:J4509)</f>
        <v>19.015079999999998</v>
      </c>
    </row>
    <row r="4511" spans="2:11" x14ac:dyDescent="0.25">
      <c r="D4511" s="35" t="s">
        <v>753</v>
      </c>
      <c r="E4511" s="34"/>
      <c r="H4511" s="34">
        <v>20</v>
      </c>
      <c r="I4511" t="s">
        <v>754</v>
      </c>
      <c r="K4511" s="32">
        <f>ROUND(H4511/100*K4510,5)</f>
        <v>3.8030200000000001</v>
      </c>
    </row>
    <row r="4512" spans="2:11" x14ac:dyDescent="0.25">
      <c r="D4512" s="35" t="s">
        <v>755</v>
      </c>
      <c r="E4512" s="34"/>
      <c r="H4512" s="34"/>
      <c r="K4512" s="36">
        <f>SUM(K4510:K4511)</f>
        <v>22.818099999999998</v>
      </c>
    </row>
    <row r="4514" spans="1:27" ht="45" customHeight="1" x14ac:dyDescent="0.25">
      <c r="A4514" s="27" t="s">
        <v>2050</v>
      </c>
      <c r="B4514" s="27" t="s">
        <v>691</v>
      </c>
      <c r="C4514" s="28" t="s">
        <v>676</v>
      </c>
      <c r="D4514" s="7" t="s">
        <v>692</v>
      </c>
      <c r="E4514" s="6"/>
      <c r="F4514" s="6"/>
      <c r="G4514" s="28"/>
      <c r="H4514" s="29" t="s">
        <v>740</v>
      </c>
      <c r="I4514" s="5">
        <v>1</v>
      </c>
      <c r="J4514" s="4"/>
      <c r="K4514" s="30">
        <f>ROUND(K4532,2)</f>
        <v>112.41</v>
      </c>
      <c r="L4514" s="28"/>
      <c r="M4514" s="28"/>
      <c r="N4514" s="28"/>
      <c r="O4514" s="28"/>
      <c r="P4514" s="28"/>
      <c r="Q4514" s="28"/>
      <c r="R4514" s="28"/>
      <c r="S4514" s="28"/>
      <c r="T4514" s="28"/>
      <c r="U4514" s="28"/>
      <c r="V4514" s="28"/>
      <c r="W4514" s="28"/>
      <c r="X4514" s="28"/>
      <c r="Y4514" s="28"/>
      <c r="Z4514" s="28"/>
      <c r="AA4514" s="28"/>
    </row>
    <row r="4515" spans="1:27" x14ac:dyDescent="0.25">
      <c r="B4515" s="23" t="s">
        <v>758</v>
      </c>
    </row>
    <row r="4516" spans="1:27" x14ac:dyDescent="0.25">
      <c r="B4516" t="s">
        <v>2051</v>
      </c>
      <c r="C4516" t="s">
        <v>712</v>
      </c>
      <c r="D4516" t="s">
        <v>2052</v>
      </c>
      <c r="E4516" s="31">
        <v>0.17</v>
      </c>
      <c r="F4516" t="s">
        <v>761</v>
      </c>
      <c r="G4516" t="s">
        <v>749</v>
      </c>
      <c r="H4516" s="32">
        <v>16.88</v>
      </c>
      <c r="I4516" t="s">
        <v>750</v>
      </c>
      <c r="J4516" s="33">
        <f>ROUND(E4516/I4514* H4516,5)</f>
        <v>2.8696000000000002</v>
      </c>
      <c r="K4516" s="34"/>
    </row>
    <row r="4517" spans="1:27" x14ac:dyDescent="0.25">
      <c r="B4517" t="s">
        <v>2053</v>
      </c>
      <c r="C4517" t="s">
        <v>712</v>
      </c>
      <c r="D4517" t="s">
        <v>2054</v>
      </c>
      <c r="E4517" s="31">
        <v>0.17</v>
      </c>
      <c r="F4517" t="s">
        <v>761</v>
      </c>
      <c r="G4517" t="s">
        <v>749</v>
      </c>
      <c r="H4517" s="32">
        <v>14.72</v>
      </c>
      <c r="I4517" t="s">
        <v>750</v>
      </c>
      <c r="J4517" s="33">
        <f>ROUND(E4517/I4514* H4517,5)</f>
        <v>2.5024000000000002</v>
      </c>
      <c r="K4517" s="34"/>
    </row>
    <row r="4518" spans="1:27" x14ac:dyDescent="0.25">
      <c r="D4518" s="35" t="s">
        <v>764</v>
      </c>
      <c r="E4518" s="34"/>
      <c r="H4518" s="34"/>
      <c r="K4518" s="32">
        <f>SUM(J4516:J4517)</f>
        <v>5.3719999999999999</v>
      </c>
    </row>
    <row r="4519" spans="1:27" x14ac:dyDescent="0.25">
      <c r="B4519" s="23" t="s">
        <v>765</v>
      </c>
      <c r="E4519" s="34"/>
      <c r="H4519" s="34"/>
      <c r="K4519" s="34"/>
    </row>
    <row r="4520" spans="1:27" x14ac:dyDescent="0.25">
      <c r="B4520" t="s">
        <v>2055</v>
      </c>
      <c r="C4520" t="s">
        <v>2056</v>
      </c>
      <c r="D4520" t="s">
        <v>2057</v>
      </c>
      <c r="E4520" s="31">
        <v>0.13</v>
      </c>
      <c r="G4520" t="s">
        <v>749</v>
      </c>
      <c r="H4520" s="32">
        <v>16.07</v>
      </c>
      <c r="I4520" t="s">
        <v>750</v>
      </c>
      <c r="J4520" s="33">
        <f>ROUND(E4520* H4520,5)</f>
        <v>2.0891000000000002</v>
      </c>
      <c r="K4520" s="34"/>
    </row>
    <row r="4521" spans="1:27" x14ac:dyDescent="0.25">
      <c r="B4521" t="s">
        <v>2058</v>
      </c>
      <c r="C4521" t="s">
        <v>2056</v>
      </c>
      <c r="D4521" t="s">
        <v>2059</v>
      </c>
      <c r="E4521" s="31">
        <v>0.2</v>
      </c>
      <c r="G4521" t="s">
        <v>749</v>
      </c>
      <c r="H4521" s="32">
        <v>2.97</v>
      </c>
      <c r="I4521" t="s">
        <v>750</v>
      </c>
      <c r="J4521" s="33">
        <f>ROUND(E4521* H4521,5)</f>
        <v>0.59399999999999997</v>
      </c>
      <c r="K4521" s="34"/>
    </row>
    <row r="4522" spans="1:27" x14ac:dyDescent="0.25">
      <c r="B4522" t="s">
        <v>2060</v>
      </c>
      <c r="C4522" t="s">
        <v>1017</v>
      </c>
      <c r="D4522" t="s">
        <v>2061</v>
      </c>
      <c r="E4522" s="31">
        <v>4.21</v>
      </c>
      <c r="G4522" t="s">
        <v>749</v>
      </c>
      <c r="H4522" s="32">
        <v>15.47</v>
      </c>
      <c r="I4522" t="s">
        <v>750</v>
      </c>
      <c r="J4522" s="33">
        <f>ROUND(E4522* H4522,5)</f>
        <v>65.128699999999995</v>
      </c>
      <c r="K4522" s="34"/>
    </row>
    <row r="4523" spans="1:27" x14ac:dyDescent="0.25">
      <c r="D4523" s="35" t="s">
        <v>768</v>
      </c>
      <c r="E4523" s="34"/>
      <c r="H4523" s="34"/>
      <c r="K4523" s="32">
        <f>SUM(J4520:J4522)</f>
        <v>67.811799999999991</v>
      </c>
    </row>
    <row r="4524" spans="1:27" x14ac:dyDescent="0.25">
      <c r="B4524" s="23" t="s">
        <v>747</v>
      </c>
      <c r="E4524" s="34"/>
      <c r="H4524" s="34"/>
      <c r="K4524" s="34"/>
    </row>
    <row r="4525" spans="1:27" x14ac:dyDescent="0.25">
      <c r="B4525" t="s">
        <v>2034</v>
      </c>
      <c r="C4525" t="s">
        <v>754</v>
      </c>
      <c r="D4525" t="s">
        <v>2035</v>
      </c>
      <c r="E4525" s="31">
        <v>2</v>
      </c>
      <c r="G4525" t="s">
        <v>754</v>
      </c>
      <c r="H4525" s="32">
        <v>73.183999999999997</v>
      </c>
      <c r="I4525" t="s">
        <v>750</v>
      </c>
      <c r="J4525" s="33">
        <f>ROUND(E4525* H4525/100,5)</f>
        <v>1.4636800000000001</v>
      </c>
      <c r="K4525" s="34"/>
    </row>
    <row r="4526" spans="1:27" x14ac:dyDescent="0.25">
      <c r="B4526" t="s">
        <v>2036</v>
      </c>
      <c r="C4526" t="s">
        <v>754</v>
      </c>
      <c r="D4526" t="s">
        <v>2037</v>
      </c>
      <c r="E4526" s="31">
        <v>25</v>
      </c>
      <c r="G4526" t="s">
        <v>754</v>
      </c>
      <c r="H4526" s="32">
        <v>74.647480000000002</v>
      </c>
      <c r="I4526" t="s">
        <v>750</v>
      </c>
      <c r="J4526" s="33">
        <f>ROUND(E4526* H4526/100,5)</f>
        <v>18.66187</v>
      </c>
      <c r="K4526" s="34"/>
    </row>
    <row r="4527" spans="1:27" x14ac:dyDescent="0.25">
      <c r="D4527" s="35" t="s">
        <v>751</v>
      </c>
      <c r="E4527" s="34"/>
      <c r="H4527" s="34"/>
      <c r="K4527" s="32">
        <f>SUM(J4525:J4526)</f>
        <v>20.12555</v>
      </c>
    </row>
    <row r="4528" spans="1:27" x14ac:dyDescent="0.25">
      <c r="E4528" s="34"/>
      <c r="H4528" s="34"/>
      <c r="K4528" s="34"/>
    </row>
    <row r="4529" spans="1:27" x14ac:dyDescent="0.25">
      <c r="D4529" s="35" t="s">
        <v>770</v>
      </c>
      <c r="E4529" s="34"/>
      <c r="H4529" s="34">
        <v>6.8</v>
      </c>
      <c r="I4529" t="s">
        <v>754</v>
      </c>
      <c r="J4529">
        <f>ROUND(H4529/100*K4518,5)</f>
        <v>0.36530000000000001</v>
      </c>
      <c r="K4529" s="34"/>
    </row>
    <row r="4530" spans="1:27" x14ac:dyDescent="0.25">
      <c r="D4530" s="35" t="s">
        <v>752</v>
      </c>
      <c r="E4530" s="34"/>
      <c r="H4530" s="34"/>
      <c r="K4530" s="36">
        <f>SUM(J4515:J4529)</f>
        <v>93.67465</v>
      </c>
    </row>
    <row r="4531" spans="1:27" x14ac:dyDescent="0.25">
      <c r="D4531" s="35" t="s">
        <v>753</v>
      </c>
      <c r="E4531" s="34"/>
      <c r="H4531" s="34">
        <v>20</v>
      </c>
      <c r="I4531" t="s">
        <v>754</v>
      </c>
      <c r="K4531" s="32">
        <f>ROUND(H4531/100*K4530,5)</f>
        <v>18.734929999999999</v>
      </c>
    </row>
    <row r="4532" spans="1:27" x14ac:dyDescent="0.25">
      <c r="D4532" s="35" t="s">
        <v>755</v>
      </c>
      <c r="E4532" s="34"/>
      <c r="H4532" s="34"/>
      <c r="K4532" s="36">
        <f>SUM(K4530:K4531)</f>
        <v>112.40958000000001</v>
      </c>
    </row>
    <row r="4534" spans="1:27" ht="45" customHeight="1" x14ac:dyDescent="0.25">
      <c r="A4534" s="27" t="s">
        <v>2062</v>
      </c>
      <c r="B4534" s="27" t="s">
        <v>675</v>
      </c>
      <c r="C4534" s="28" t="s">
        <v>676</v>
      </c>
      <c r="D4534" s="7" t="s">
        <v>677</v>
      </c>
      <c r="E4534" s="6"/>
      <c r="F4534" s="6"/>
      <c r="G4534" s="28"/>
      <c r="H4534" s="29" t="s">
        <v>740</v>
      </c>
      <c r="I4534" s="5">
        <v>1</v>
      </c>
      <c r="J4534" s="4"/>
      <c r="K4534" s="30">
        <f>ROUND(K4553,2)</f>
        <v>22.82</v>
      </c>
      <c r="L4534" s="28"/>
      <c r="M4534" s="28"/>
      <c r="N4534" s="28"/>
      <c r="O4534" s="28"/>
      <c r="P4534" s="28"/>
      <c r="Q4534" s="28"/>
      <c r="R4534" s="28"/>
      <c r="S4534" s="28"/>
      <c r="T4534" s="28"/>
      <c r="U4534" s="28"/>
      <c r="V4534" s="28"/>
      <c r="W4534" s="28"/>
      <c r="X4534" s="28"/>
      <c r="Y4534" s="28"/>
      <c r="Z4534" s="28"/>
      <c r="AA4534" s="28"/>
    </row>
    <row r="4535" spans="1:27" x14ac:dyDescent="0.25">
      <c r="B4535" s="23" t="s">
        <v>758</v>
      </c>
    </row>
    <row r="4536" spans="1:27" x14ac:dyDescent="0.25">
      <c r="B4536" t="s">
        <v>2039</v>
      </c>
      <c r="C4536" t="s">
        <v>712</v>
      </c>
      <c r="D4536" t="s">
        <v>2040</v>
      </c>
      <c r="E4536" s="31">
        <v>0.24</v>
      </c>
      <c r="F4536" t="s">
        <v>761</v>
      </c>
      <c r="G4536" t="s">
        <v>749</v>
      </c>
      <c r="H4536" s="32">
        <v>16.88</v>
      </c>
      <c r="I4536" t="s">
        <v>750</v>
      </c>
      <c r="J4536" s="33">
        <f>ROUND(E4536/I4534* H4536,5)</f>
        <v>4.0511999999999997</v>
      </c>
      <c r="K4536" s="34"/>
    </row>
    <row r="4537" spans="1:27" x14ac:dyDescent="0.25">
      <c r="B4537" t="s">
        <v>2041</v>
      </c>
      <c r="C4537" t="s">
        <v>712</v>
      </c>
      <c r="D4537" t="s">
        <v>2042</v>
      </c>
      <c r="E4537" s="31">
        <v>0.24</v>
      </c>
      <c r="F4537" t="s">
        <v>761</v>
      </c>
      <c r="G4537" t="s">
        <v>749</v>
      </c>
      <c r="H4537" s="32">
        <v>14.72</v>
      </c>
      <c r="I4537" t="s">
        <v>750</v>
      </c>
      <c r="J4537" s="33">
        <f>ROUND(E4537/I4534* H4537,5)</f>
        <v>3.5327999999999999</v>
      </c>
      <c r="K4537" s="34"/>
    </row>
    <row r="4538" spans="1:27" x14ac:dyDescent="0.25">
      <c r="D4538" s="35" t="s">
        <v>764</v>
      </c>
      <c r="E4538" s="34"/>
      <c r="H4538" s="34"/>
      <c r="K4538" s="32">
        <f>SUM(J4536:J4537)</f>
        <v>7.5839999999999996</v>
      </c>
    </row>
    <row r="4539" spans="1:27" x14ac:dyDescent="0.25">
      <c r="B4539" s="23" t="s">
        <v>2043</v>
      </c>
      <c r="E4539" s="34"/>
      <c r="H4539" s="34"/>
      <c r="K4539" s="34"/>
    </row>
    <row r="4540" spans="1:27" x14ac:dyDescent="0.25">
      <c r="B4540" t="s">
        <v>2044</v>
      </c>
      <c r="C4540" t="s">
        <v>712</v>
      </c>
      <c r="D4540" t="s">
        <v>2045</v>
      </c>
      <c r="E4540" s="31">
        <v>0.27</v>
      </c>
      <c r="F4540" t="s">
        <v>761</v>
      </c>
      <c r="G4540" t="s">
        <v>749</v>
      </c>
      <c r="H4540" s="32">
        <v>8.19</v>
      </c>
      <c r="I4540" t="s">
        <v>750</v>
      </c>
      <c r="J4540" s="33">
        <f>ROUND(E4540/I4534* H4540,5)</f>
        <v>2.2113</v>
      </c>
      <c r="K4540" s="34"/>
    </row>
    <row r="4541" spans="1:27" x14ac:dyDescent="0.25">
      <c r="D4541" s="35" t="s">
        <v>2046</v>
      </c>
      <c r="E4541" s="34"/>
      <c r="H4541" s="34"/>
      <c r="K4541" s="32">
        <f>SUM(J4540:J4540)</f>
        <v>2.2113</v>
      </c>
    </row>
    <row r="4542" spans="1:27" x14ac:dyDescent="0.25">
      <c r="B4542" s="23" t="s">
        <v>765</v>
      </c>
      <c r="E4542" s="34"/>
      <c r="H4542" s="34"/>
      <c r="K4542" s="34"/>
    </row>
    <row r="4543" spans="1:27" x14ac:dyDescent="0.25">
      <c r="B4543" t="s">
        <v>2047</v>
      </c>
      <c r="C4543" t="s">
        <v>2048</v>
      </c>
      <c r="D4543" t="s">
        <v>2049</v>
      </c>
      <c r="E4543" s="31">
        <v>0.02</v>
      </c>
      <c r="G4543" t="s">
        <v>749</v>
      </c>
      <c r="H4543" s="32">
        <v>252.95</v>
      </c>
      <c r="I4543" t="s">
        <v>750</v>
      </c>
      <c r="J4543" s="33">
        <f>ROUND(E4543* H4543,5)</f>
        <v>5.0590000000000002</v>
      </c>
      <c r="K4543" s="34"/>
    </row>
    <row r="4544" spans="1:27" x14ac:dyDescent="0.25">
      <c r="D4544" s="35" t="s">
        <v>768</v>
      </c>
      <c r="E4544" s="34"/>
      <c r="H4544" s="34"/>
      <c r="K4544" s="32">
        <f>SUM(J4543:J4543)</f>
        <v>5.0590000000000002</v>
      </c>
    </row>
    <row r="4545" spans="1:27" x14ac:dyDescent="0.25">
      <c r="B4545" s="23" t="s">
        <v>747</v>
      </c>
      <c r="E4545" s="34"/>
      <c r="H4545" s="34"/>
      <c r="K4545" s="34"/>
    </row>
    <row r="4546" spans="1:27" x14ac:dyDescent="0.25">
      <c r="B4546" t="s">
        <v>2034</v>
      </c>
      <c r="C4546" t="s">
        <v>754</v>
      </c>
      <c r="D4546" t="s">
        <v>2035</v>
      </c>
      <c r="E4546" s="31">
        <v>2</v>
      </c>
      <c r="G4546" t="s">
        <v>754</v>
      </c>
      <c r="H4546" s="32">
        <v>14.8545</v>
      </c>
      <c r="I4546" t="s">
        <v>750</v>
      </c>
      <c r="J4546" s="33">
        <f>ROUND(E4546* H4546/100,5)</f>
        <v>0.29709000000000002</v>
      </c>
      <c r="K4546" s="34"/>
    </row>
    <row r="4547" spans="1:27" x14ac:dyDescent="0.25">
      <c r="B4547" t="s">
        <v>2036</v>
      </c>
      <c r="C4547" t="s">
        <v>754</v>
      </c>
      <c r="D4547" t="s">
        <v>2037</v>
      </c>
      <c r="E4547" s="31">
        <v>25</v>
      </c>
      <c r="G4547" t="s">
        <v>754</v>
      </c>
      <c r="H4547" s="32">
        <v>15.151400000000001</v>
      </c>
      <c r="I4547" t="s">
        <v>750</v>
      </c>
      <c r="J4547" s="33">
        <f>ROUND(E4547* H4547/100,5)</f>
        <v>3.7878500000000002</v>
      </c>
      <c r="K4547" s="34"/>
    </row>
    <row r="4548" spans="1:27" x14ac:dyDescent="0.25">
      <c r="D4548" s="35" t="s">
        <v>751</v>
      </c>
      <c r="E4548" s="34"/>
      <c r="H4548" s="34"/>
      <c r="K4548" s="32">
        <f>SUM(J4546:J4547)</f>
        <v>4.0849400000000005</v>
      </c>
    </row>
    <row r="4549" spans="1:27" x14ac:dyDescent="0.25">
      <c r="E4549" s="34"/>
      <c r="H4549" s="34"/>
      <c r="K4549" s="34"/>
    </row>
    <row r="4550" spans="1:27" x14ac:dyDescent="0.25">
      <c r="D4550" s="35" t="s">
        <v>770</v>
      </c>
      <c r="E4550" s="34"/>
      <c r="H4550" s="34">
        <v>1</v>
      </c>
      <c r="I4550" t="s">
        <v>754</v>
      </c>
      <c r="J4550">
        <f>ROUND(H4550/100*K4538,5)</f>
        <v>7.5840000000000005E-2</v>
      </c>
      <c r="K4550" s="34"/>
    </row>
    <row r="4551" spans="1:27" x14ac:dyDescent="0.25">
      <c r="D4551" s="35" t="s">
        <v>752</v>
      </c>
      <c r="E4551" s="34"/>
      <c r="H4551" s="34"/>
      <c r="K4551" s="36">
        <f>SUM(J4535:J4550)</f>
        <v>19.015079999999998</v>
      </c>
    </row>
    <row r="4552" spans="1:27" x14ac:dyDescent="0.25">
      <c r="D4552" s="35" t="s">
        <v>753</v>
      </c>
      <c r="E4552" s="34"/>
      <c r="H4552" s="34">
        <v>20</v>
      </c>
      <c r="I4552" t="s">
        <v>754</v>
      </c>
      <c r="K4552" s="32">
        <f>ROUND(H4552/100*K4551,5)</f>
        <v>3.8030200000000001</v>
      </c>
    </row>
    <row r="4553" spans="1:27" x14ac:dyDescent="0.25">
      <c r="D4553" s="35" t="s">
        <v>755</v>
      </c>
      <c r="E4553" s="34"/>
      <c r="H4553" s="34"/>
      <c r="K4553" s="36">
        <f>SUM(K4551:K4552)</f>
        <v>22.818099999999998</v>
      </c>
    </row>
    <row r="4555" spans="1:27" ht="45" customHeight="1" x14ac:dyDescent="0.25">
      <c r="A4555" s="27" t="s">
        <v>2063</v>
      </c>
      <c r="B4555" s="27" t="s">
        <v>425</v>
      </c>
      <c r="C4555" s="28" t="s">
        <v>46</v>
      </c>
      <c r="D4555" s="7" t="s">
        <v>426</v>
      </c>
      <c r="E4555" s="6"/>
      <c r="F4555" s="6"/>
      <c r="G4555" s="28"/>
      <c r="H4555" s="29" t="s">
        <v>740</v>
      </c>
      <c r="I4555" s="5">
        <v>1</v>
      </c>
      <c r="J4555" s="4"/>
      <c r="K4555" s="30">
        <f>ROUND(K4561,2)</f>
        <v>672</v>
      </c>
      <c r="L4555" s="28"/>
      <c r="M4555" s="28"/>
      <c r="N4555" s="28"/>
      <c r="O4555" s="28"/>
      <c r="P4555" s="28"/>
      <c r="Q4555" s="28"/>
      <c r="R4555" s="28"/>
      <c r="S4555" s="28"/>
      <c r="T4555" s="28"/>
      <c r="U4555" s="28"/>
      <c r="V4555" s="28"/>
      <c r="W4555" s="28"/>
      <c r="X4555" s="28"/>
      <c r="Y4555" s="28"/>
      <c r="Z4555" s="28"/>
      <c r="AA4555" s="28"/>
    </row>
    <row r="4556" spans="1:27" x14ac:dyDescent="0.25">
      <c r="B4556" s="23" t="s">
        <v>747</v>
      </c>
    </row>
    <row r="4557" spans="1:27" x14ac:dyDescent="0.25">
      <c r="B4557" t="s">
        <v>2064</v>
      </c>
      <c r="C4557" t="s">
        <v>46</v>
      </c>
      <c r="D4557" t="s">
        <v>426</v>
      </c>
      <c r="E4557" s="31">
        <v>1</v>
      </c>
      <c r="G4557" t="s">
        <v>749</v>
      </c>
      <c r="H4557" s="32">
        <v>560</v>
      </c>
      <c r="I4557" t="s">
        <v>750</v>
      </c>
      <c r="J4557" s="33">
        <f>ROUND(E4557* H4557,5)</f>
        <v>560</v>
      </c>
      <c r="K4557" s="34"/>
    </row>
    <row r="4558" spans="1:27" x14ac:dyDescent="0.25">
      <c r="D4558" s="35" t="s">
        <v>751</v>
      </c>
      <c r="E4558" s="34"/>
      <c r="H4558" s="34"/>
      <c r="K4558" s="32">
        <f>SUM(J4557:J4557)</f>
        <v>560</v>
      </c>
    </row>
    <row r="4559" spans="1:27" x14ac:dyDescent="0.25">
      <c r="D4559" s="35" t="s">
        <v>752</v>
      </c>
      <c r="E4559" s="34"/>
      <c r="H4559" s="34"/>
      <c r="K4559" s="36">
        <f>SUM(J4556:J4558)</f>
        <v>560</v>
      </c>
    </row>
    <row r="4560" spans="1:27" x14ac:dyDescent="0.25">
      <c r="D4560" s="35" t="s">
        <v>753</v>
      </c>
      <c r="E4560" s="34"/>
      <c r="H4560" s="34">
        <v>20</v>
      </c>
      <c r="I4560" t="s">
        <v>754</v>
      </c>
      <c r="K4560" s="32">
        <f>ROUND(H4560/100*K4559,5)</f>
        <v>112</v>
      </c>
    </row>
    <row r="4561" spans="1:27" x14ac:dyDescent="0.25">
      <c r="D4561" s="35" t="s">
        <v>755</v>
      </c>
      <c r="E4561" s="34"/>
      <c r="H4561" s="34"/>
      <c r="K4561" s="36">
        <f>SUM(K4559:K4560)</f>
        <v>672</v>
      </c>
    </row>
    <row r="4563" spans="1:27" ht="45" customHeight="1" x14ac:dyDescent="0.25">
      <c r="A4563" s="27" t="s">
        <v>2065</v>
      </c>
      <c r="B4563" s="27" t="s">
        <v>688</v>
      </c>
      <c r="C4563" s="28" t="s">
        <v>676</v>
      </c>
      <c r="D4563" s="7" t="s">
        <v>683</v>
      </c>
      <c r="E4563" s="6"/>
      <c r="F4563" s="6"/>
      <c r="G4563" s="28"/>
      <c r="H4563" s="29" t="s">
        <v>740</v>
      </c>
      <c r="I4563" s="5">
        <v>1</v>
      </c>
      <c r="J4563" s="4"/>
      <c r="K4563" s="30">
        <f>ROUND(K4592,2)</f>
        <v>64.19</v>
      </c>
      <c r="L4563" s="28"/>
      <c r="M4563" s="28"/>
      <c r="N4563" s="28"/>
      <c r="O4563" s="28"/>
      <c r="P4563" s="28"/>
      <c r="Q4563" s="28"/>
      <c r="R4563" s="28"/>
      <c r="S4563" s="28"/>
      <c r="T4563" s="28"/>
      <c r="U4563" s="28"/>
      <c r="V4563" s="28"/>
      <c r="W4563" s="28"/>
      <c r="X4563" s="28"/>
      <c r="Y4563" s="28"/>
      <c r="Z4563" s="28"/>
      <c r="AA4563" s="28"/>
    </row>
    <row r="4564" spans="1:27" x14ac:dyDescent="0.25">
      <c r="B4564" s="23" t="s">
        <v>758</v>
      </c>
    </row>
    <row r="4565" spans="1:27" x14ac:dyDescent="0.25">
      <c r="B4565" t="s">
        <v>2066</v>
      </c>
      <c r="C4565" t="s">
        <v>712</v>
      </c>
      <c r="D4565" t="s">
        <v>2067</v>
      </c>
      <c r="E4565" s="31">
        <v>0.14000000000000001</v>
      </c>
      <c r="F4565" t="s">
        <v>761</v>
      </c>
      <c r="G4565" t="s">
        <v>749</v>
      </c>
      <c r="H4565" s="32">
        <v>14.72</v>
      </c>
      <c r="I4565" t="s">
        <v>750</v>
      </c>
      <c r="J4565" s="33">
        <f>ROUND(E4565/I4563* H4565,5)</f>
        <v>2.0608</v>
      </c>
      <c r="K4565" s="34"/>
    </row>
    <row r="4566" spans="1:27" x14ac:dyDescent="0.25">
      <c r="B4566" t="s">
        <v>2068</v>
      </c>
      <c r="C4566" t="s">
        <v>712</v>
      </c>
      <c r="D4566" t="s">
        <v>2069</v>
      </c>
      <c r="E4566" s="31">
        <v>0.41</v>
      </c>
      <c r="F4566" t="s">
        <v>761</v>
      </c>
      <c r="G4566" t="s">
        <v>749</v>
      </c>
      <c r="H4566" s="32">
        <v>17.45</v>
      </c>
      <c r="I4566" t="s">
        <v>750</v>
      </c>
      <c r="J4566" s="33">
        <f>ROUND(E4566/I4563* H4566,5)</f>
        <v>7.1544999999999996</v>
      </c>
      <c r="K4566" s="34"/>
    </row>
    <row r="4567" spans="1:27" x14ac:dyDescent="0.25">
      <c r="D4567" s="35" t="s">
        <v>764</v>
      </c>
      <c r="E4567" s="34"/>
      <c r="H4567" s="34"/>
      <c r="K4567" s="32">
        <f>SUM(J4565:J4566)</f>
        <v>9.2152999999999992</v>
      </c>
    </row>
    <row r="4568" spans="1:27" x14ac:dyDescent="0.25">
      <c r="B4568" s="23" t="s">
        <v>765</v>
      </c>
      <c r="E4568" s="34"/>
      <c r="H4568" s="34"/>
      <c r="K4568" s="34"/>
    </row>
    <row r="4569" spans="1:27" x14ac:dyDescent="0.25">
      <c r="B4569" t="s">
        <v>2070</v>
      </c>
      <c r="C4569" t="s">
        <v>1017</v>
      </c>
      <c r="D4569" t="s">
        <v>2071</v>
      </c>
      <c r="E4569" s="31">
        <v>0.6</v>
      </c>
      <c r="G4569" t="s">
        <v>749</v>
      </c>
      <c r="H4569" s="32">
        <v>1.39</v>
      </c>
      <c r="I4569" t="s">
        <v>750</v>
      </c>
      <c r="J4569" s="33">
        <f t="shared" ref="J4569:J4582" si="2">ROUND(E4569* H4569,5)</f>
        <v>0.83399999999999996</v>
      </c>
      <c r="K4569" s="34"/>
    </row>
    <row r="4570" spans="1:27" x14ac:dyDescent="0.25">
      <c r="B4570" t="s">
        <v>2072</v>
      </c>
      <c r="C4570" t="s">
        <v>1170</v>
      </c>
      <c r="D4570" t="s">
        <v>2073</v>
      </c>
      <c r="E4570" s="31">
        <v>17</v>
      </c>
      <c r="G4570" t="s">
        <v>749</v>
      </c>
      <c r="H4570" s="32">
        <v>0.02</v>
      </c>
      <c r="I4570" t="s">
        <v>750</v>
      </c>
      <c r="J4570" s="33">
        <f t="shared" si="2"/>
        <v>0.34</v>
      </c>
      <c r="K4570" s="34"/>
    </row>
    <row r="4571" spans="1:27" x14ac:dyDescent="0.25">
      <c r="B4571" t="s">
        <v>2074</v>
      </c>
      <c r="C4571" t="s">
        <v>1170</v>
      </c>
      <c r="D4571" t="s">
        <v>2075</v>
      </c>
      <c r="E4571" s="31">
        <v>9</v>
      </c>
      <c r="G4571" t="s">
        <v>749</v>
      </c>
      <c r="H4571" s="32">
        <v>0.01</v>
      </c>
      <c r="I4571" t="s">
        <v>750</v>
      </c>
      <c r="J4571" s="33">
        <f t="shared" si="2"/>
        <v>0.09</v>
      </c>
      <c r="K4571" s="34"/>
    </row>
    <row r="4572" spans="1:27" x14ac:dyDescent="0.25">
      <c r="B4572" t="s">
        <v>2076</v>
      </c>
      <c r="C4572" t="s">
        <v>17</v>
      </c>
      <c r="D4572" t="s">
        <v>2077</v>
      </c>
      <c r="E4572" s="31">
        <v>0.4</v>
      </c>
      <c r="G4572" t="s">
        <v>749</v>
      </c>
      <c r="H4572" s="32">
        <v>1.05</v>
      </c>
      <c r="I4572" t="s">
        <v>750</v>
      </c>
      <c r="J4572" s="33">
        <f t="shared" si="2"/>
        <v>0.42</v>
      </c>
      <c r="K4572" s="34"/>
    </row>
    <row r="4573" spans="1:27" x14ac:dyDescent="0.25">
      <c r="B4573" t="s">
        <v>2078</v>
      </c>
      <c r="C4573" t="s">
        <v>1170</v>
      </c>
      <c r="D4573" t="s">
        <v>2079</v>
      </c>
      <c r="E4573" s="31">
        <v>1.5</v>
      </c>
      <c r="G4573" t="s">
        <v>749</v>
      </c>
      <c r="H4573" s="32">
        <v>0.9</v>
      </c>
      <c r="I4573" t="s">
        <v>750</v>
      </c>
      <c r="J4573" s="33">
        <f t="shared" si="2"/>
        <v>1.35</v>
      </c>
      <c r="K4573" s="34"/>
    </row>
    <row r="4574" spans="1:27" x14ac:dyDescent="0.25">
      <c r="B4574" t="s">
        <v>2080</v>
      </c>
      <c r="C4574" t="s">
        <v>17</v>
      </c>
      <c r="D4574" t="s">
        <v>2081</v>
      </c>
      <c r="E4574" s="31">
        <v>0.45</v>
      </c>
      <c r="G4574" t="s">
        <v>749</v>
      </c>
      <c r="H4574" s="32">
        <v>0.04</v>
      </c>
      <c r="I4574" t="s">
        <v>750</v>
      </c>
      <c r="J4574" s="33">
        <f t="shared" si="2"/>
        <v>1.7999999999999999E-2</v>
      </c>
      <c r="K4574" s="34"/>
    </row>
    <row r="4575" spans="1:27" x14ac:dyDescent="0.25">
      <c r="B4575" t="s">
        <v>2082</v>
      </c>
      <c r="C4575" t="s">
        <v>1170</v>
      </c>
      <c r="D4575" t="s">
        <v>2083</v>
      </c>
      <c r="E4575" s="31">
        <v>2.2999999999999998</v>
      </c>
      <c r="G4575" t="s">
        <v>749</v>
      </c>
      <c r="H4575" s="32">
        <v>7.0000000000000007E-2</v>
      </c>
      <c r="I4575" t="s">
        <v>750</v>
      </c>
      <c r="J4575" s="33">
        <f t="shared" si="2"/>
        <v>0.161</v>
      </c>
      <c r="K4575" s="34"/>
    </row>
    <row r="4576" spans="1:27" x14ac:dyDescent="0.25">
      <c r="B4576" t="s">
        <v>2084</v>
      </c>
      <c r="C4576" t="s">
        <v>1170</v>
      </c>
      <c r="D4576" t="s">
        <v>2085</v>
      </c>
      <c r="E4576" s="31">
        <v>18</v>
      </c>
      <c r="G4576" t="s">
        <v>749</v>
      </c>
      <c r="H4576" s="32">
        <v>0.02</v>
      </c>
      <c r="I4576" t="s">
        <v>750</v>
      </c>
      <c r="J4576" s="33">
        <f t="shared" si="2"/>
        <v>0.36</v>
      </c>
      <c r="K4576" s="34"/>
    </row>
    <row r="4577" spans="2:11" x14ac:dyDescent="0.25">
      <c r="B4577" t="s">
        <v>2086</v>
      </c>
      <c r="C4577" t="s">
        <v>676</v>
      </c>
      <c r="D4577" t="s">
        <v>2087</v>
      </c>
      <c r="E4577" s="31">
        <v>2.1</v>
      </c>
      <c r="G4577" t="s">
        <v>749</v>
      </c>
      <c r="H4577" s="32">
        <v>10.27</v>
      </c>
      <c r="I4577" t="s">
        <v>750</v>
      </c>
      <c r="J4577" s="33">
        <f t="shared" si="2"/>
        <v>21.567</v>
      </c>
      <c r="K4577" s="34"/>
    </row>
    <row r="4578" spans="2:11" x14ac:dyDescent="0.25">
      <c r="B4578" t="s">
        <v>2088</v>
      </c>
      <c r="C4578" t="s">
        <v>1170</v>
      </c>
      <c r="D4578" t="s">
        <v>2089</v>
      </c>
      <c r="E4578" s="31">
        <v>4.5999999999999996</v>
      </c>
      <c r="G4578" t="s">
        <v>749</v>
      </c>
      <c r="H4578" s="32">
        <v>0.25</v>
      </c>
      <c r="I4578" t="s">
        <v>750</v>
      </c>
      <c r="J4578" s="33">
        <f t="shared" si="2"/>
        <v>1.1499999999999999</v>
      </c>
      <c r="K4578" s="34"/>
    </row>
    <row r="4579" spans="2:11" x14ac:dyDescent="0.25">
      <c r="B4579" t="s">
        <v>2090</v>
      </c>
      <c r="C4579" t="s">
        <v>1170</v>
      </c>
      <c r="D4579" t="s">
        <v>2091</v>
      </c>
      <c r="E4579" s="31">
        <v>0.6</v>
      </c>
      <c r="G4579" t="s">
        <v>749</v>
      </c>
      <c r="H4579" s="32">
        <v>0.24</v>
      </c>
      <c r="I4579" t="s">
        <v>750</v>
      </c>
      <c r="J4579" s="33">
        <f t="shared" si="2"/>
        <v>0.14399999999999999</v>
      </c>
      <c r="K4579" s="34"/>
    </row>
    <row r="4580" spans="2:11" x14ac:dyDescent="0.25">
      <c r="B4580" t="s">
        <v>2092</v>
      </c>
      <c r="C4580" t="s">
        <v>17</v>
      </c>
      <c r="D4580" t="s">
        <v>2093</v>
      </c>
      <c r="E4580" s="31">
        <v>3.2</v>
      </c>
      <c r="G4580" t="s">
        <v>749</v>
      </c>
      <c r="H4580" s="32">
        <v>1.64</v>
      </c>
      <c r="I4580" t="s">
        <v>750</v>
      </c>
      <c r="J4580" s="33">
        <f t="shared" si="2"/>
        <v>5.2480000000000002</v>
      </c>
      <c r="K4580" s="34"/>
    </row>
    <row r="4581" spans="2:11" x14ac:dyDescent="0.25">
      <c r="B4581" t="s">
        <v>2094</v>
      </c>
      <c r="C4581" t="s">
        <v>17</v>
      </c>
      <c r="D4581" t="s">
        <v>2095</v>
      </c>
      <c r="E4581" s="31">
        <v>0.4</v>
      </c>
      <c r="G4581" t="s">
        <v>749</v>
      </c>
      <c r="H4581" s="32">
        <v>0.31</v>
      </c>
      <c r="I4581" t="s">
        <v>750</v>
      </c>
      <c r="J4581" s="33">
        <f t="shared" si="2"/>
        <v>0.124</v>
      </c>
      <c r="K4581" s="34"/>
    </row>
    <row r="4582" spans="2:11" x14ac:dyDescent="0.25">
      <c r="B4582" t="s">
        <v>2096</v>
      </c>
      <c r="C4582" t="s">
        <v>1017</v>
      </c>
      <c r="D4582" t="s">
        <v>2097</v>
      </c>
      <c r="E4582" s="31">
        <v>0.45</v>
      </c>
      <c r="G4582" t="s">
        <v>749</v>
      </c>
      <c r="H4582" s="32">
        <v>1.69</v>
      </c>
      <c r="I4582" t="s">
        <v>750</v>
      </c>
      <c r="J4582" s="33">
        <f t="shared" si="2"/>
        <v>0.76049999999999995</v>
      </c>
      <c r="K4582" s="34"/>
    </row>
    <row r="4583" spans="2:11" x14ac:dyDescent="0.25">
      <c r="D4583" s="35" t="s">
        <v>768</v>
      </c>
      <c r="E4583" s="34"/>
      <c r="H4583" s="34"/>
      <c r="K4583" s="32">
        <f>SUM(J4569:J4582)</f>
        <v>32.566499999999998</v>
      </c>
    </row>
    <row r="4584" spans="2:11" x14ac:dyDescent="0.25">
      <c r="B4584" s="23" t="s">
        <v>747</v>
      </c>
      <c r="E4584" s="34"/>
      <c r="H4584" s="34"/>
      <c r="K4584" s="34"/>
    </row>
    <row r="4585" spans="2:11" x14ac:dyDescent="0.25">
      <c r="B4585" t="s">
        <v>2034</v>
      </c>
      <c r="C4585" t="s">
        <v>754</v>
      </c>
      <c r="D4585" t="s">
        <v>2035</v>
      </c>
      <c r="E4585" s="31">
        <v>2</v>
      </c>
      <c r="G4585" t="s">
        <v>754</v>
      </c>
      <c r="H4585" s="32">
        <v>41.781999999999996</v>
      </c>
      <c r="I4585" t="s">
        <v>750</v>
      </c>
      <c r="J4585" s="33">
        <f>ROUND(E4585* H4585/100,5)</f>
        <v>0.83564000000000005</v>
      </c>
      <c r="K4585" s="34"/>
    </row>
    <row r="4586" spans="2:11" x14ac:dyDescent="0.25">
      <c r="B4586" t="s">
        <v>2036</v>
      </c>
      <c r="C4586" t="s">
        <v>754</v>
      </c>
      <c r="D4586" t="s">
        <v>2037</v>
      </c>
      <c r="E4586" s="31">
        <v>25</v>
      </c>
      <c r="G4586" t="s">
        <v>754</v>
      </c>
      <c r="H4586" s="32">
        <v>42.617440000000002</v>
      </c>
      <c r="I4586" t="s">
        <v>750</v>
      </c>
      <c r="J4586" s="33">
        <f>ROUND(E4586* H4586/100,5)</f>
        <v>10.65436</v>
      </c>
      <c r="K4586" s="34"/>
    </row>
    <row r="4587" spans="2:11" x14ac:dyDescent="0.25">
      <c r="D4587" s="35" t="s">
        <v>751</v>
      </c>
      <c r="E4587" s="34"/>
      <c r="H4587" s="34"/>
      <c r="K4587" s="32">
        <f>SUM(J4585:J4586)</f>
        <v>11.49</v>
      </c>
    </row>
    <row r="4588" spans="2:11" x14ac:dyDescent="0.25">
      <c r="E4588" s="34"/>
      <c r="H4588" s="34"/>
      <c r="K4588" s="34"/>
    </row>
    <row r="4589" spans="2:11" x14ac:dyDescent="0.25">
      <c r="D4589" s="35" t="s">
        <v>770</v>
      </c>
      <c r="E4589" s="34"/>
      <c r="H4589" s="34">
        <v>2.4</v>
      </c>
      <c r="I4589" t="s">
        <v>754</v>
      </c>
      <c r="J4589">
        <f>ROUND(H4589/100*K4567,5)</f>
        <v>0.22117000000000001</v>
      </c>
      <c r="K4589" s="34"/>
    </row>
    <row r="4590" spans="2:11" x14ac:dyDescent="0.25">
      <c r="D4590" s="35" t="s">
        <v>752</v>
      </c>
      <c r="E4590" s="34"/>
      <c r="H4590" s="34"/>
      <c r="K4590" s="36">
        <f>SUM(J4564:J4589)</f>
        <v>53.49297</v>
      </c>
    </row>
    <row r="4591" spans="2:11" x14ac:dyDescent="0.25">
      <c r="D4591" s="35" t="s">
        <v>753</v>
      </c>
      <c r="E4591" s="34"/>
      <c r="H4591" s="34">
        <v>20</v>
      </c>
      <c r="I4591" t="s">
        <v>754</v>
      </c>
      <c r="K4591" s="32">
        <f>ROUND(H4591/100*K4590,5)</f>
        <v>10.698589999999999</v>
      </c>
    </row>
    <row r="4592" spans="2:11" x14ac:dyDescent="0.25">
      <c r="D4592" s="35" t="s">
        <v>755</v>
      </c>
      <c r="E4592" s="34"/>
      <c r="H4592" s="34"/>
      <c r="K4592" s="36">
        <f>SUM(K4590:K4591)</f>
        <v>64.191559999999996</v>
      </c>
    </row>
    <row r="4594" spans="1:27" ht="45" customHeight="1" x14ac:dyDescent="0.25">
      <c r="A4594" s="27" t="s">
        <v>2098</v>
      </c>
      <c r="B4594" s="27" t="s">
        <v>682</v>
      </c>
      <c r="C4594" s="28" t="s">
        <v>676</v>
      </c>
      <c r="D4594" s="7" t="s">
        <v>683</v>
      </c>
      <c r="E4594" s="6"/>
      <c r="F4594" s="6"/>
      <c r="G4594" s="28"/>
      <c r="H4594" s="29" t="s">
        <v>740</v>
      </c>
      <c r="I4594" s="5">
        <v>1</v>
      </c>
      <c r="J4594" s="4"/>
      <c r="K4594" s="30">
        <f>ROUND(K4623,2)</f>
        <v>64.290000000000006</v>
      </c>
      <c r="L4594" s="28"/>
      <c r="M4594" s="28"/>
      <c r="N4594" s="28"/>
      <c r="O4594" s="28"/>
      <c r="P4594" s="28"/>
      <c r="Q4594" s="28"/>
      <c r="R4594" s="28"/>
      <c r="S4594" s="28"/>
      <c r="T4594" s="28"/>
      <c r="U4594" s="28"/>
      <c r="V4594" s="28"/>
      <c r="W4594" s="28"/>
      <c r="X4594" s="28"/>
      <c r="Y4594" s="28"/>
      <c r="Z4594" s="28"/>
      <c r="AA4594" s="28"/>
    </row>
    <row r="4595" spans="1:27" x14ac:dyDescent="0.25">
      <c r="B4595" s="23" t="s">
        <v>758</v>
      </c>
    </row>
    <row r="4596" spans="1:27" x14ac:dyDescent="0.25">
      <c r="B4596" t="s">
        <v>2068</v>
      </c>
      <c r="C4596" t="s">
        <v>712</v>
      </c>
      <c r="D4596" t="s">
        <v>2069</v>
      </c>
      <c r="E4596" s="31">
        <v>0.41</v>
      </c>
      <c r="F4596" t="s">
        <v>761</v>
      </c>
      <c r="G4596" t="s">
        <v>749</v>
      </c>
      <c r="H4596" s="32">
        <v>17.45</v>
      </c>
      <c r="I4596" t="s">
        <v>750</v>
      </c>
      <c r="J4596" s="33">
        <f>ROUND(E4596/I4594* H4596,5)</f>
        <v>7.1544999999999996</v>
      </c>
      <c r="K4596" s="34"/>
    </row>
    <row r="4597" spans="1:27" x14ac:dyDescent="0.25">
      <c r="B4597" t="s">
        <v>2066</v>
      </c>
      <c r="C4597" t="s">
        <v>712</v>
      </c>
      <c r="D4597" t="s">
        <v>2067</v>
      </c>
      <c r="E4597" s="31">
        <v>0.14000000000000001</v>
      </c>
      <c r="F4597" t="s">
        <v>761</v>
      </c>
      <c r="G4597" t="s">
        <v>749</v>
      </c>
      <c r="H4597" s="32">
        <v>14.72</v>
      </c>
      <c r="I4597" t="s">
        <v>750</v>
      </c>
      <c r="J4597" s="33">
        <f>ROUND(E4597/I4594* H4597,5)</f>
        <v>2.0608</v>
      </c>
      <c r="K4597" s="34"/>
    </row>
    <row r="4598" spans="1:27" x14ac:dyDescent="0.25">
      <c r="D4598" s="35" t="s">
        <v>764</v>
      </c>
      <c r="E4598" s="34"/>
      <c r="H4598" s="34"/>
      <c r="K4598" s="32">
        <f>SUM(J4596:J4597)</f>
        <v>9.2152999999999992</v>
      </c>
    </row>
    <row r="4599" spans="1:27" x14ac:dyDescent="0.25">
      <c r="B4599" s="23" t="s">
        <v>765</v>
      </c>
      <c r="E4599" s="34"/>
      <c r="H4599" s="34"/>
      <c r="K4599" s="34"/>
    </row>
    <row r="4600" spans="1:27" x14ac:dyDescent="0.25">
      <c r="B4600" t="s">
        <v>2070</v>
      </c>
      <c r="C4600" t="s">
        <v>1017</v>
      </c>
      <c r="D4600" t="s">
        <v>2071</v>
      </c>
      <c r="E4600" s="31">
        <v>0.6</v>
      </c>
      <c r="G4600" t="s">
        <v>749</v>
      </c>
      <c r="H4600" s="32">
        <v>1.39</v>
      </c>
      <c r="I4600" t="s">
        <v>750</v>
      </c>
      <c r="J4600" s="33">
        <f t="shared" ref="J4600:J4613" si="3">ROUND(E4600* H4600,5)</f>
        <v>0.83399999999999996</v>
      </c>
      <c r="K4600" s="34"/>
    </row>
    <row r="4601" spans="1:27" x14ac:dyDescent="0.25">
      <c r="B4601" t="s">
        <v>2092</v>
      </c>
      <c r="C4601" t="s">
        <v>17</v>
      </c>
      <c r="D4601" t="s">
        <v>2093</v>
      </c>
      <c r="E4601" s="31">
        <v>3.2</v>
      </c>
      <c r="G4601" t="s">
        <v>749</v>
      </c>
      <c r="H4601" s="32">
        <v>1.64</v>
      </c>
      <c r="I4601" t="s">
        <v>750</v>
      </c>
      <c r="J4601" s="33">
        <f t="shared" si="3"/>
        <v>5.2480000000000002</v>
      </c>
      <c r="K4601" s="34"/>
    </row>
    <row r="4602" spans="1:27" x14ac:dyDescent="0.25">
      <c r="B4602" t="s">
        <v>2076</v>
      </c>
      <c r="C4602" t="s">
        <v>17</v>
      </c>
      <c r="D4602" t="s">
        <v>2077</v>
      </c>
      <c r="E4602" s="31">
        <v>0.4</v>
      </c>
      <c r="G4602" t="s">
        <v>749</v>
      </c>
      <c r="H4602" s="32">
        <v>1.05</v>
      </c>
      <c r="I4602" t="s">
        <v>750</v>
      </c>
      <c r="J4602" s="33">
        <f t="shared" si="3"/>
        <v>0.42</v>
      </c>
      <c r="K4602" s="34"/>
    </row>
    <row r="4603" spans="1:27" x14ac:dyDescent="0.25">
      <c r="B4603" t="s">
        <v>2099</v>
      </c>
      <c r="C4603" t="s">
        <v>1170</v>
      </c>
      <c r="D4603" t="s">
        <v>2100</v>
      </c>
      <c r="E4603" s="31">
        <v>2.2999999999999998</v>
      </c>
      <c r="G4603" t="s">
        <v>749</v>
      </c>
      <c r="H4603" s="32">
        <v>0.42</v>
      </c>
      <c r="I4603" t="s">
        <v>750</v>
      </c>
      <c r="J4603" s="33">
        <f t="shared" si="3"/>
        <v>0.96599999999999997</v>
      </c>
      <c r="K4603" s="34"/>
    </row>
    <row r="4604" spans="1:27" x14ac:dyDescent="0.25">
      <c r="B4604" t="s">
        <v>2082</v>
      </c>
      <c r="C4604" t="s">
        <v>1170</v>
      </c>
      <c r="D4604" t="s">
        <v>2083</v>
      </c>
      <c r="E4604" s="31">
        <v>2.2999999999999998</v>
      </c>
      <c r="G4604" t="s">
        <v>749</v>
      </c>
      <c r="H4604" s="32">
        <v>7.0000000000000007E-2</v>
      </c>
      <c r="I4604" t="s">
        <v>750</v>
      </c>
      <c r="J4604" s="33">
        <f t="shared" si="3"/>
        <v>0.161</v>
      </c>
      <c r="K4604" s="34"/>
    </row>
    <row r="4605" spans="1:27" x14ac:dyDescent="0.25">
      <c r="B4605" t="s">
        <v>2090</v>
      </c>
      <c r="C4605" t="s">
        <v>1170</v>
      </c>
      <c r="D4605" t="s">
        <v>2091</v>
      </c>
      <c r="E4605" s="31">
        <v>0.6</v>
      </c>
      <c r="G4605" t="s">
        <v>749</v>
      </c>
      <c r="H4605" s="32">
        <v>0.24</v>
      </c>
      <c r="I4605" t="s">
        <v>750</v>
      </c>
      <c r="J4605" s="33">
        <f t="shared" si="3"/>
        <v>0.14399999999999999</v>
      </c>
      <c r="K4605" s="34"/>
    </row>
    <row r="4606" spans="1:27" x14ac:dyDescent="0.25">
      <c r="B4606" t="s">
        <v>2074</v>
      </c>
      <c r="C4606" t="s">
        <v>1170</v>
      </c>
      <c r="D4606" t="s">
        <v>2075</v>
      </c>
      <c r="E4606" s="31">
        <v>9</v>
      </c>
      <c r="G4606" t="s">
        <v>749</v>
      </c>
      <c r="H4606" s="32">
        <v>0.01</v>
      </c>
      <c r="I4606" t="s">
        <v>750</v>
      </c>
      <c r="J4606" s="33">
        <f t="shared" si="3"/>
        <v>0.09</v>
      </c>
      <c r="K4606" s="34"/>
    </row>
    <row r="4607" spans="1:27" x14ac:dyDescent="0.25">
      <c r="B4607" t="s">
        <v>2084</v>
      </c>
      <c r="C4607" t="s">
        <v>1170</v>
      </c>
      <c r="D4607" t="s">
        <v>2085</v>
      </c>
      <c r="E4607" s="31">
        <v>18</v>
      </c>
      <c r="G4607" t="s">
        <v>749</v>
      </c>
      <c r="H4607" s="32">
        <v>0.02</v>
      </c>
      <c r="I4607" t="s">
        <v>750</v>
      </c>
      <c r="J4607" s="33">
        <f t="shared" si="3"/>
        <v>0.36</v>
      </c>
      <c r="K4607" s="34"/>
    </row>
    <row r="4608" spans="1:27" x14ac:dyDescent="0.25">
      <c r="B4608" t="s">
        <v>2096</v>
      </c>
      <c r="C4608" t="s">
        <v>1017</v>
      </c>
      <c r="D4608" t="s">
        <v>2097</v>
      </c>
      <c r="E4608" s="31">
        <v>0.6</v>
      </c>
      <c r="G4608" t="s">
        <v>749</v>
      </c>
      <c r="H4608" s="32">
        <v>1.69</v>
      </c>
      <c r="I4608" t="s">
        <v>750</v>
      </c>
      <c r="J4608" s="33">
        <f t="shared" si="3"/>
        <v>1.014</v>
      </c>
      <c r="K4608" s="34"/>
    </row>
    <row r="4609" spans="2:11" x14ac:dyDescent="0.25">
      <c r="B4609" t="s">
        <v>2072</v>
      </c>
      <c r="C4609" t="s">
        <v>1170</v>
      </c>
      <c r="D4609" t="s">
        <v>2073</v>
      </c>
      <c r="E4609" s="31">
        <v>17</v>
      </c>
      <c r="G4609" t="s">
        <v>749</v>
      </c>
      <c r="H4609" s="32">
        <v>0.02</v>
      </c>
      <c r="I4609" t="s">
        <v>750</v>
      </c>
      <c r="J4609" s="33">
        <f t="shared" si="3"/>
        <v>0.34</v>
      </c>
      <c r="K4609" s="34"/>
    </row>
    <row r="4610" spans="2:11" x14ac:dyDescent="0.25">
      <c r="B4610" t="s">
        <v>2086</v>
      </c>
      <c r="C4610" t="s">
        <v>676</v>
      </c>
      <c r="D4610" t="s">
        <v>2087</v>
      </c>
      <c r="E4610" s="31">
        <v>2.1</v>
      </c>
      <c r="G4610" t="s">
        <v>749</v>
      </c>
      <c r="H4610" s="32">
        <v>10.27</v>
      </c>
      <c r="I4610" t="s">
        <v>750</v>
      </c>
      <c r="J4610" s="33">
        <f t="shared" si="3"/>
        <v>21.567</v>
      </c>
      <c r="K4610" s="34"/>
    </row>
    <row r="4611" spans="2:11" x14ac:dyDescent="0.25">
      <c r="B4611" t="s">
        <v>2078</v>
      </c>
      <c r="C4611" t="s">
        <v>1170</v>
      </c>
      <c r="D4611" t="s">
        <v>2079</v>
      </c>
      <c r="E4611" s="31">
        <v>1.5</v>
      </c>
      <c r="G4611" t="s">
        <v>749</v>
      </c>
      <c r="H4611" s="32">
        <v>0.9</v>
      </c>
      <c r="I4611" t="s">
        <v>750</v>
      </c>
      <c r="J4611" s="33">
        <f t="shared" si="3"/>
        <v>1.35</v>
      </c>
      <c r="K4611" s="34"/>
    </row>
    <row r="4612" spans="2:11" x14ac:dyDescent="0.25">
      <c r="B4612" t="s">
        <v>2080</v>
      </c>
      <c r="C4612" t="s">
        <v>17</v>
      </c>
      <c r="D4612" t="s">
        <v>2081</v>
      </c>
      <c r="E4612" s="31">
        <v>0.45</v>
      </c>
      <c r="G4612" t="s">
        <v>749</v>
      </c>
      <c r="H4612" s="32">
        <v>0.04</v>
      </c>
      <c r="I4612" t="s">
        <v>750</v>
      </c>
      <c r="J4612" s="33">
        <f t="shared" si="3"/>
        <v>1.7999999999999999E-2</v>
      </c>
      <c r="K4612" s="34"/>
    </row>
    <row r="4613" spans="2:11" x14ac:dyDescent="0.25">
      <c r="B4613" t="s">
        <v>2094</v>
      </c>
      <c r="C4613" t="s">
        <v>17</v>
      </c>
      <c r="D4613" t="s">
        <v>2095</v>
      </c>
      <c r="E4613" s="31">
        <v>0.4</v>
      </c>
      <c r="G4613" t="s">
        <v>749</v>
      </c>
      <c r="H4613" s="32">
        <v>0.31</v>
      </c>
      <c r="I4613" t="s">
        <v>750</v>
      </c>
      <c r="J4613" s="33">
        <f t="shared" si="3"/>
        <v>0.124</v>
      </c>
      <c r="K4613" s="34"/>
    </row>
    <row r="4614" spans="2:11" x14ac:dyDescent="0.25">
      <c r="D4614" s="35" t="s">
        <v>768</v>
      </c>
      <c r="E4614" s="34"/>
      <c r="H4614" s="34"/>
      <c r="K4614" s="32">
        <f>SUM(J4600:J4613)</f>
        <v>32.636000000000003</v>
      </c>
    </row>
    <row r="4615" spans="2:11" x14ac:dyDescent="0.25">
      <c r="B4615" s="23" t="s">
        <v>747</v>
      </c>
      <c r="E4615" s="34"/>
      <c r="H4615" s="34"/>
      <c r="K4615" s="34"/>
    </row>
    <row r="4616" spans="2:11" x14ac:dyDescent="0.25">
      <c r="B4616" t="s">
        <v>2034</v>
      </c>
      <c r="C4616" t="s">
        <v>754</v>
      </c>
      <c r="D4616" t="s">
        <v>2035</v>
      </c>
      <c r="E4616" s="31">
        <v>2</v>
      </c>
      <c r="G4616" t="s">
        <v>754</v>
      </c>
      <c r="H4616" s="32">
        <v>41.851500000000001</v>
      </c>
      <c r="I4616" t="s">
        <v>750</v>
      </c>
      <c r="J4616" s="33">
        <f>ROUND(E4616* H4616/100,5)</f>
        <v>0.83703000000000005</v>
      </c>
      <c r="K4616" s="34"/>
    </row>
    <row r="4617" spans="2:11" x14ac:dyDescent="0.25">
      <c r="B4617" t="s">
        <v>2036</v>
      </c>
      <c r="C4617" t="s">
        <v>754</v>
      </c>
      <c r="D4617" t="s">
        <v>2037</v>
      </c>
      <c r="E4617" s="31">
        <v>25</v>
      </c>
      <c r="G4617" t="s">
        <v>754</v>
      </c>
      <c r="H4617" s="32">
        <v>42.688319999999997</v>
      </c>
      <c r="I4617" t="s">
        <v>750</v>
      </c>
      <c r="J4617" s="33">
        <f>ROUND(E4617* H4617/100,5)</f>
        <v>10.672079999999999</v>
      </c>
      <c r="K4617" s="34"/>
    </row>
    <row r="4618" spans="2:11" x14ac:dyDescent="0.25">
      <c r="D4618" s="35" t="s">
        <v>751</v>
      </c>
      <c r="E4618" s="34"/>
      <c r="H4618" s="34"/>
      <c r="K4618" s="32">
        <f>SUM(J4616:J4617)</f>
        <v>11.50911</v>
      </c>
    </row>
    <row r="4619" spans="2:11" x14ac:dyDescent="0.25">
      <c r="E4619" s="34"/>
      <c r="H4619" s="34"/>
      <c r="K4619" s="34"/>
    </row>
    <row r="4620" spans="2:11" x14ac:dyDescent="0.25">
      <c r="D4620" s="35" t="s">
        <v>770</v>
      </c>
      <c r="E4620" s="34"/>
      <c r="H4620" s="34">
        <v>2.2999999999999998</v>
      </c>
      <c r="I4620" t="s">
        <v>754</v>
      </c>
      <c r="J4620">
        <f>ROUND(H4620/100*K4598,5)</f>
        <v>0.21195</v>
      </c>
      <c r="K4620" s="34"/>
    </row>
    <row r="4621" spans="2:11" x14ac:dyDescent="0.25">
      <c r="D4621" s="35" t="s">
        <v>752</v>
      </c>
      <c r="E4621" s="34"/>
      <c r="H4621" s="34"/>
      <c r="K4621" s="36">
        <f>SUM(J4595:J4620)</f>
        <v>53.572360000000003</v>
      </c>
    </row>
    <row r="4622" spans="2:11" x14ac:dyDescent="0.25">
      <c r="D4622" s="35" t="s">
        <v>753</v>
      </c>
      <c r="E4622" s="34"/>
      <c r="H4622" s="34">
        <v>20</v>
      </c>
      <c r="I4622" t="s">
        <v>754</v>
      </c>
      <c r="K4622" s="32">
        <f>ROUND(H4622/100*K4621,5)</f>
        <v>10.71447</v>
      </c>
    </row>
    <row r="4623" spans="2:11" x14ac:dyDescent="0.25">
      <c r="D4623" s="35" t="s">
        <v>755</v>
      </c>
      <c r="E4623" s="34"/>
      <c r="H4623" s="34"/>
      <c r="K4623" s="36">
        <f>SUM(K4621:K4622)</f>
        <v>64.286830000000009</v>
      </c>
    </row>
    <row r="4625" spans="1:27" ht="45" customHeight="1" x14ac:dyDescent="0.25">
      <c r="A4625" s="27" t="s">
        <v>2101</v>
      </c>
      <c r="B4625" s="27" t="s">
        <v>693</v>
      </c>
      <c r="C4625" s="28" t="s">
        <v>676</v>
      </c>
      <c r="D4625" s="7" t="s">
        <v>683</v>
      </c>
      <c r="E4625" s="6"/>
      <c r="F4625" s="6"/>
      <c r="G4625" s="28"/>
      <c r="H4625" s="29" t="s">
        <v>740</v>
      </c>
      <c r="I4625" s="5">
        <v>1</v>
      </c>
      <c r="J4625" s="4"/>
      <c r="K4625" s="30">
        <f>ROUND(K4654,2)</f>
        <v>64.290000000000006</v>
      </c>
      <c r="L4625" s="28"/>
      <c r="M4625" s="28"/>
      <c r="N4625" s="28"/>
      <c r="O4625" s="28"/>
      <c r="P4625" s="28"/>
      <c r="Q4625" s="28"/>
      <c r="R4625" s="28"/>
      <c r="S4625" s="28"/>
      <c r="T4625" s="28"/>
      <c r="U4625" s="28"/>
      <c r="V4625" s="28"/>
      <c r="W4625" s="28"/>
      <c r="X4625" s="28"/>
      <c r="Y4625" s="28"/>
      <c r="Z4625" s="28"/>
      <c r="AA4625" s="28"/>
    </row>
    <row r="4626" spans="1:27" x14ac:dyDescent="0.25">
      <c r="B4626" s="23" t="s">
        <v>758</v>
      </c>
    </row>
    <row r="4627" spans="1:27" x14ac:dyDescent="0.25">
      <c r="B4627" t="s">
        <v>2066</v>
      </c>
      <c r="C4627" t="s">
        <v>712</v>
      </c>
      <c r="D4627" t="s">
        <v>2067</v>
      </c>
      <c r="E4627" s="31">
        <v>0.14000000000000001</v>
      </c>
      <c r="F4627" t="s">
        <v>761</v>
      </c>
      <c r="G4627" t="s">
        <v>749</v>
      </c>
      <c r="H4627" s="32">
        <v>14.72</v>
      </c>
      <c r="I4627" t="s">
        <v>750</v>
      </c>
      <c r="J4627" s="33">
        <f>ROUND(E4627/I4625* H4627,5)</f>
        <v>2.0608</v>
      </c>
      <c r="K4627" s="34"/>
    </row>
    <row r="4628" spans="1:27" x14ac:dyDescent="0.25">
      <c r="B4628" t="s">
        <v>2068</v>
      </c>
      <c r="C4628" t="s">
        <v>712</v>
      </c>
      <c r="D4628" t="s">
        <v>2069</v>
      </c>
      <c r="E4628" s="31">
        <v>0.41</v>
      </c>
      <c r="F4628" t="s">
        <v>761</v>
      </c>
      <c r="G4628" t="s">
        <v>749</v>
      </c>
      <c r="H4628" s="32">
        <v>17.45</v>
      </c>
      <c r="I4628" t="s">
        <v>750</v>
      </c>
      <c r="J4628" s="33">
        <f>ROUND(E4628/I4625* H4628,5)</f>
        <v>7.1544999999999996</v>
      </c>
      <c r="K4628" s="34"/>
    </row>
    <row r="4629" spans="1:27" x14ac:dyDescent="0.25">
      <c r="D4629" s="35" t="s">
        <v>764</v>
      </c>
      <c r="E4629" s="34"/>
      <c r="H4629" s="34"/>
      <c r="K4629" s="32">
        <f>SUM(J4627:J4628)</f>
        <v>9.2152999999999992</v>
      </c>
    </row>
    <row r="4630" spans="1:27" x14ac:dyDescent="0.25">
      <c r="B4630" s="23" t="s">
        <v>765</v>
      </c>
      <c r="E4630" s="34"/>
      <c r="H4630" s="34"/>
      <c r="K4630" s="34"/>
    </row>
    <row r="4631" spans="1:27" x14ac:dyDescent="0.25">
      <c r="B4631" t="s">
        <v>2096</v>
      </c>
      <c r="C4631" t="s">
        <v>1017</v>
      </c>
      <c r="D4631" t="s">
        <v>2097</v>
      </c>
      <c r="E4631" s="31">
        <v>0.6</v>
      </c>
      <c r="G4631" t="s">
        <v>749</v>
      </c>
      <c r="H4631" s="32">
        <v>1.69</v>
      </c>
      <c r="I4631" t="s">
        <v>750</v>
      </c>
      <c r="J4631" s="33">
        <f t="shared" ref="J4631:J4644" si="4">ROUND(E4631* H4631,5)</f>
        <v>1.014</v>
      </c>
      <c r="K4631" s="34"/>
    </row>
    <row r="4632" spans="1:27" x14ac:dyDescent="0.25">
      <c r="B4632" t="s">
        <v>2086</v>
      </c>
      <c r="C4632" t="s">
        <v>676</v>
      </c>
      <c r="D4632" t="s">
        <v>2087</v>
      </c>
      <c r="E4632" s="31">
        <v>2.1</v>
      </c>
      <c r="G4632" t="s">
        <v>749</v>
      </c>
      <c r="H4632" s="32">
        <v>10.27</v>
      </c>
      <c r="I4632" t="s">
        <v>750</v>
      </c>
      <c r="J4632" s="33">
        <f t="shared" si="4"/>
        <v>21.567</v>
      </c>
      <c r="K4632" s="34"/>
    </row>
    <row r="4633" spans="1:27" x14ac:dyDescent="0.25">
      <c r="B4633" t="s">
        <v>2084</v>
      </c>
      <c r="C4633" t="s">
        <v>1170</v>
      </c>
      <c r="D4633" t="s">
        <v>2085</v>
      </c>
      <c r="E4633" s="31">
        <v>18</v>
      </c>
      <c r="G4633" t="s">
        <v>749</v>
      </c>
      <c r="H4633" s="32">
        <v>0.02</v>
      </c>
      <c r="I4633" t="s">
        <v>750</v>
      </c>
      <c r="J4633" s="33">
        <f t="shared" si="4"/>
        <v>0.36</v>
      </c>
      <c r="K4633" s="34"/>
    </row>
    <row r="4634" spans="1:27" x14ac:dyDescent="0.25">
      <c r="B4634" t="s">
        <v>2076</v>
      </c>
      <c r="C4634" t="s">
        <v>17</v>
      </c>
      <c r="D4634" t="s">
        <v>2077</v>
      </c>
      <c r="E4634" s="31">
        <v>0.4</v>
      </c>
      <c r="G4634" t="s">
        <v>749</v>
      </c>
      <c r="H4634" s="32">
        <v>1.05</v>
      </c>
      <c r="I4634" t="s">
        <v>750</v>
      </c>
      <c r="J4634" s="33">
        <f t="shared" si="4"/>
        <v>0.42</v>
      </c>
      <c r="K4634" s="34"/>
    </row>
    <row r="4635" spans="1:27" x14ac:dyDescent="0.25">
      <c r="B4635" t="s">
        <v>2074</v>
      </c>
      <c r="C4635" t="s">
        <v>1170</v>
      </c>
      <c r="D4635" t="s">
        <v>2075</v>
      </c>
      <c r="E4635" s="31">
        <v>9</v>
      </c>
      <c r="G4635" t="s">
        <v>749</v>
      </c>
      <c r="H4635" s="32">
        <v>0.01</v>
      </c>
      <c r="I4635" t="s">
        <v>750</v>
      </c>
      <c r="J4635" s="33">
        <f t="shared" si="4"/>
        <v>0.09</v>
      </c>
      <c r="K4635" s="34"/>
    </row>
    <row r="4636" spans="1:27" x14ac:dyDescent="0.25">
      <c r="B4636" t="s">
        <v>2080</v>
      </c>
      <c r="C4636" t="s">
        <v>17</v>
      </c>
      <c r="D4636" t="s">
        <v>2081</v>
      </c>
      <c r="E4636" s="31">
        <v>0.45</v>
      </c>
      <c r="G4636" t="s">
        <v>749</v>
      </c>
      <c r="H4636" s="32">
        <v>0.04</v>
      </c>
      <c r="I4636" t="s">
        <v>750</v>
      </c>
      <c r="J4636" s="33">
        <f t="shared" si="4"/>
        <v>1.7999999999999999E-2</v>
      </c>
      <c r="K4636" s="34"/>
    </row>
    <row r="4637" spans="1:27" x14ac:dyDescent="0.25">
      <c r="B4637" t="s">
        <v>2070</v>
      </c>
      <c r="C4637" t="s">
        <v>1017</v>
      </c>
      <c r="D4637" t="s">
        <v>2071</v>
      </c>
      <c r="E4637" s="31">
        <v>0.6</v>
      </c>
      <c r="G4637" t="s">
        <v>749</v>
      </c>
      <c r="H4637" s="32">
        <v>1.39</v>
      </c>
      <c r="I4637" t="s">
        <v>750</v>
      </c>
      <c r="J4637" s="33">
        <f t="shared" si="4"/>
        <v>0.83399999999999996</v>
      </c>
      <c r="K4637" s="34"/>
    </row>
    <row r="4638" spans="1:27" x14ac:dyDescent="0.25">
      <c r="B4638" t="s">
        <v>2072</v>
      </c>
      <c r="C4638" t="s">
        <v>1170</v>
      </c>
      <c r="D4638" t="s">
        <v>2073</v>
      </c>
      <c r="E4638" s="31">
        <v>17</v>
      </c>
      <c r="G4638" t="s">
        <v>749</v>
      </c>
      <c r="H4638" s="32">
        <v>0.02</v>
      </c>
      <c r="I4638" t="s">
        <v>750</v>
      </c>
      <c r="J4638" s="33">
        <f t="shared" si="4"/>
        <v>0.34</v>
      </c>
      <c r="K4638" s="34"/>
    </row>
    <row r="4639" spans="1:27" x14ac:dyDescent="0.25">
      <c r="B4639" t="s">
        <v>2094</v>
      </c>
      <c r="C4639" t="s">
        <v>17</v>
      </c>
      <c r="D4639" t="s">
        <v>2095</v>
      </c>
      <c r="E4639" s="31">
        <v>0.4</v>
      </c>
      <c r="G4639" t="s">
        <v>749</v>
      </c>
      <c r="H4639" s="32">
        <v>0.31</v>
      </c>
      <c r="I4639" t="s">
        <v>750</v>
      </c>
      <c r="J4639" s="33">
        <f t="shared" si="4"/>
        <v>0.124</v>
      </c>
      <c r="K4639" s="34"/>
    </row>
    <row r="4640" spans="1:27" x14ac:dyDescent="0.25">
      <c r="B4640" t="s">
        <v>2099</v>
      </c>
      <c r="C4640" t="s">
        <v>1170</v>
      </c>
      <c r="D4640" t="s">
        <v>2100</v>
      </c>
      <c r="E4640" s="31">
        <v>2.2999999999999998</v>
      </c>
      <c r="G4640" t="s">
        <v>749</v>
      </c>
      <c r="H4640" s="32">
        <v>0.42</v>
      </c>
      <c r="I4640" t="s">
        <v>750</v>
      </c>
      <c r="J4640" s="33">
        <f t="shared" si="4"/>
        <v>0.96599999999999997</v>
      </c>
      <c r="K4640" s="34"/>
    </row>
    <row r="4641" spans="1:27" x14ac:dyDescent="0.25">
      <c r="B4641" t="s">
        <v>2090</v>
      </c>
      <c r="C4641" t="s">
        <v>1170</v>
      </c>
      <c r="D4641" t="s">
        <v>2091</v>
      </c>
      <c r="E4641" s="31">
        <v>0.6</v>
      </c>
      <c r="G4641" t="s">
        <v>749</v>
      </c>
      <c r="H4641" s="32">
        <v>0.24</v>
      </c>
      <c r="I4641" t="s">
        <v>750</v>
      </c>
      <c r="J4641" s="33">
        <f t="shared" si="4"/>
        <v>0.14399999999999999</v>
      </c>
      <c r="K4641" s="34"/>
    </row>
    <row r="4642" spans="1:27" x14ac:dyDescent="0.25">
      <c r="B4642" t="s">
        <v>2092</v>
      </c>
      <c r="C4642" t="s">
        <v>17</v>
      </c>
      <c r="D4642" t="s">
        <v>2093</v>
      </c>
      <c r="E4642" s="31">
        <v>3.2</v>
      </c>
      <c r="G4642" t="s">
        <v>749</v>
      </c>
      <c r="H4642" s="32">
        <v>1.64</v>
      </c>
      <c r="I4642" t="s">
        <v>750</v>
      </c>
      <c r="J4642" s="33">
        <f t="shared" si="4"/>
        <v>5.2480000000000002</v>
      </c>
      <c r="K4642" s="34"/>
    </row>
    <row r="4643" spans="1:27" x14ac:dyDescent="0.25">
      <c r="B4643" t="s">
        <v>2078</v>
      </c>
      <c r="C4643" t="s">
        <v>1170</v>
      </c>
      <c r="D4643" t="s">
        <v>2079</v>
      </c>
      <c r="E4643" s="31">
        <v>1.5</v>
      </c>
      <c r="G4643" t="s">
        <v>749</v>
      </c>
      <c r="H4643" s="32">
        <v>0.9</v>
      </c>
      <c r="I4643" t="s">
        <v>750</v>
      </c>
      <c r="J4643" s="33">
        <f t="shared" si="4"/>
        <v>1.35</v>
      </c>
      <c r="K4643" s="34"/>
    </row>
    <row r="4644" spans="1:27" x14ac:dyDescent="0.25">
      <c r="B4644" t="s">
        <v>2082</v>
      </c>
      <c r="C4644" t="s">
        <v>1170</v>
      </c>
      <c r="D4644" t="s">
        <v>2083</v>
      </c>
      <c r="E4644" s="31">
        <v>2.2999999999999998</v>
      </c>
      <c r="G4644" t="s">
        <v>749</v>
      </c>
      <c r="H4644" s="32">
        <v>7.0000000000000007E-2</v>
      </c>
      <c r="I4644" t="s">
        <v>750</v>
      </c>
      <c r="J4644" s="33">
        <f t="shared" si="4"/>
        <v>0.161</v>
      </c>
      <c r="K4644" s="34"/>
    </row>
    <row r="4645" spans="1:27" x14ac:dyDescent="0.25">
      <c r="D4645" s="35" t="s">
        <v>768</v>
      </c>
      <c r="E4645" s="34"/>
      <c r="H4645" s="34"/>
      <c r="K4645" s="32">
        <f>SUM(J4631:J4644)</f>
        <v>32.636000000000003</v>
      </c>
    </row>
    <row r="4646" spans="1:27" x14ac:dyDescent="0.25">
      <c r="B4646" s="23" t="s">
        <v>747</v>
      </c>
      <c r="E4646" s="34"/>
      <c r="H4646" s="34"/>
      <c r="K4646" s="34"/>
    </row>
    <row r="4647" spans="1:27" x14ac:dyDescent="0.25">
      <c r="B4647" t="s">
        <v>2034</v>
      </c>
      <c r="C4647" t="s">
        <v>754</v>
      </c>
      <c r="D4647" t="s">
        <v>2035</v>
      </c>
      <c r="E4647" s="31">
        <v>2</v>
      </c>
      <c r="G4647" t="s">
        <v>754</v>
      </c>
      <c r="H4647" s="32">
        <v>41.851500000000001</v>
      </c>
      <c r="I4647" t="s">
        <v>750</v>
      </c>
      <c r="J4647" s="33">
        <f>ROUND(E4647* H4647/100,5)</f>
        <v>0.83703000000000005</v>
      </c>
      <c r="K4647" s="34"/>
    </row>
    <row r="4648" spans="1:27" x14ac:dyDescent="0.25">
      <c r="B4648" t="s">
        <v>2036</v>
      </c>
      <c r="C4648" t="s">
        <v>754</v>
      </c>
      <c r="D4648" t="s">
        <v>2037</v>
      </c>
      <c r="E4648" s="31">
        <v>25</v>
      </c>
      <c r="G4648" t="s">
        <v>754</v>
      </c>
      <c r="H4648" s="32">
        <v>42.688319999999997</v>
      </c>
      <c r="I4648" t="s">
        <v>750</v>
      </c>
      <c r="J4648" s="33">
        <f>ROUND(E4648* H4648/100,5)</f>
        <v>10.672079999999999</v>
      </c>
      <c r="K4648" s="34"/>
    </row>
    <row r="4649" spans="1:27" x14ac:dyDescent="0.25">
      <c r="D4649" s="35" t="s">
        <v>751</v>
      </c>
      <c r="E4649" s="34"/>
      <c r="H4649" s="34"/>
      <c r="K4649" s="32">
        <f>SUM(J4647:J4648)</f>
        <v>11.50911</v>
      </c>
    </row>
    <row r="4650" spans="1:27" x14ac:dyDescent="0.25">
      <c r="E4650" s="34"/>
      <c r="H4650" s="34"/>
      <c r="K4650" s="34"/>
    </row>
    <row r="4651" spans="1:27" x14ac:dyDescent="0.25">
      <c r="D4651" s="35" t="s">
        <v>770</v>
      </c>
      <c r="E4651" s="34"/>
      <c r="H4651" s="34">
        <v>2.2999999999999998</v>
      </c>
      <c r="I4651" t="s">
        <v>754</v>
      </c>
      <c r="J4651">
        <f>ROUND(H4651/100*K4629,5)</f>
        <v>0.21195</v>
      </c>
      <c r="K4651" s="34"/>
    </row>
    <row r="4652" spans="1:27" x14ac:dyDescent="0.25">
      <c r="D4652" s="35" t="s">
        <v>752</v>
      </c>
      <c r="E4652" s="34"/>
      <c r="H4652" s="34"/>
      <c r="K4652" s="36">
        <f>SUM(J4626:J4651)</f>
        <v>53.572360000000018</v>
      </c>
    </row>
    <row r="4653" spans="1:27" x14ac:dyDescent="0.25">
      <c r="D4653" s="35" t="s">
        <v>753</v>
      </c>
      <c r="E4653" s="34"/>
      <c r="H4653" s="34">
        <v>20</v>
      </c>
      <c r="I4653" t="s">
        <v>754</v>
      </c>
      <c r="K4653" s="32">
        <f>ROUND(H4653/100*K4652,5)</f>
        <v>10.71447</v>
      </c>
    </row>
    <row r="4654" spans="1:27" x14ac:dyDescent="0.25">
      <c r="D4654" s="35" t="s">
        <v>755</v>
      </c>
      <c r="E4654" s="34"/>
      <c r="H4654" s="34"/>
      <c r="K4654" s="36">
        <f>SUM(K4652:K4653)</f>
        <v>64.286830000000023</v>
      </c>
    </row>
    <row r="4656" spans="1:27" ht="45" customHeight="1" x14ac:dyDescent="0.25">
      <c r="A4656" s="27" t="s">
        <v>2102</v>
      </c>
      <c r="B4656" s="27" t="s">
        <v>718</v>
      </c>
      <c r="C4656" s="28" t="s">
        <v>719</v>
      </c>
      <c r="D4656" s="7" t="s">
        <v>720</v>
      </c>
      <c r="E4656" s="6"/>
      <c r="F4656" s="6"/>
      <c r="G4656" s="28"/>
      <c r="H4656" s="29" t="s">
        <v>740</v>
      </c>
      <c r="I4656" s="5">
        <v>1</v>
      </c>
      <c r="J4656" s="4"/>
      <c r="K4656" s="30">
        <f>ROUND(K4658,2)</f>
        <v>0</v>
      </c>
      <c r="L4656" s="28"/>
      <c r="M4656" s="28"/>
      <c r="N4656" s="28"/>
      <c r="O4656" s="28"/>
      <c r="P4656" s="28"/>
      <c r="Q4656" s="28"/>
      <c r="R4656" s="28"/>
      <c r="S4656" s="28"/>
      <c r="T4656" s="28"/>
      <c r="U4656" s="28"/>
      <c r="V4656" s="28"/>
      <c r="W4656" s="28"/>
      <c r="X4656" s="28"/>
      <c r="Y4656" s="28"/>
      <c r="Z4656" s="28"/>
      <c r="AA4656" s="28"/>
    </row>
    <row r="4657" spans="1:27" x14ac:dyDescent="0.25">
      <c r="D4657" s="35" t="s">
        <v>752</v>
      </c>
      <c r="E4657" s="34"/>
      <c r="H4657" s="34"/>
      <c r="K4657" s="36">
        <f>SUM(J4656:J4656)</f>
        <v>0</v>
      </c>
    </row>
    <row r="4658" spans="1:27" x14ac:dyDescent="0.25">
      <c r="D4658" s="35" t="s">
        <v>755</v>
      </c>
      <c r="E4658" s="34"/>
      <c r="H4658" s="34"/>
      <c r="K4658" s="36">
        <f>SUM(K4657:K4657)</f>
        <v>0</v>
      </c>
    </row>
    <row r="4660" spans="1:27" x14ac:dyDescent="0.25">
      <c r="A4660" s="25" t="s">
        <v>737</v>
      </c>
      <c r="B4660" s="25"/>
    </row>
    <row r="4661" spans="1:27" ht="45" customHeight="1" x14ac:dyDescent="0.25">
      <c r="A4661" s="27"/>
      <c r="B4661" s="27" t="s">
        <v>2103</v>
      </c>
      <c r="C4661" s="28" t="s">
        <v>155</v>
      </c>
      <c r="D4661" s="7" t="s">
        <v>2104</v>
      </c>
      <c r="E4661" s="6"/>
      <c r="F4661" s="6"/>
      <c r="G4661" s="28"/>
      <c r="H4661" s="29" t="s">
        <v>740</v>
      </c>
      <c r="I4661" s="5">
        <v>1</v>
      </c>
      <c r="J4661" s="4"/>
      <c r="K4661" s="30">
        <f>ROUND(K4667,2)</f>
        <v>19302.22</v>
      </c>
      <c r="L4661" s="28"/>
      <c r="M4661" s="28"/>
      <c r="N4661" s="28"/>
      <c r="O4661" s="28"/>
      <c r="P4661" s="28"/>
      <c r="Q4661" s="28"/>
      <c r="R4661" s="28"/>
      <c r="S4661" s="28"/>
      <c r="T4661" s="28"/>
      <c r="U4661" s="28"/>
      <c r="V4661" s="28"/>
      <c r="W4661" s="28"/>
      <c r="X4661" s="28"/>
      <c r="Y4661" s="28"/>
      <c r="Z4661" s="28"/>
      <c r="AA4661" s="28"/>
    </row>
    <row r="4662" spans="1:27" x14ac:dyDescent="0.25">
      <c r="B4662" s="23" t="s">
        <v>737</v>
      </c>
    </row>
    <row r="4663" spans="1:27" x14ac:dyDescent="0.25">
      <c r="B4663" t="s">
        <v>738</v>
      </c>
      <c r="C4663" t="s">
        <v>155</v>
      </c>
      <c r="D4663" t="s">
        <v>739</v>
      </c>
      <c r="E4663" s="31">
        <v>1</v>
      </c>
      <c r="G4663" t="s">
        <v>749</v>
      </c>
      <c r="H4663" s="32">
        <v>16085.18</v>
      </c>
      <c r="I4663" t="s">
        <v>750</v>
      </c>
      <c r="J4663" s="33">
        <f>ROUND(E4663* H4663,5)</f>
        <v>16085.18</v>
      </c>
      <c r="K4663" s="34"/>
    </row>
    <row r="4664" spans="1:27" x14ac:dyDescent="0.25">
      <c r="D4664" s="35" t="s">
        <v>2105</v>
      </c>
      <c r="E4664" s="34"/>
      <c r="H4664" s="34"/>
      <c r="K4664" s="32">
        <f>SUM(J4663:J4663)</f>
        <v>16085.18</v>
      </c>
    </row>
    <row r="4665" spans="1:27" x14ac:dyDescent="0.25">
      <c r="D4665" s="35" t="s">
        <v>752</v>
      </c>
      <c r="E4665" s="34"/>
      <c r="H4665" s="34"/>
      <c r="K4665" s="36">
        <f>SUM(J4662:J4664)</f>
        <v>16085.18</v>
      </c>
    </row>
    <row r="4666" spans="1:27" x14ac:dyDescent="0.25">
      <c r="D4666" s="35" t="s">
        <v>753</v>
      </c>
      <c r="E4666" s="34"/>
      <c r="H4666" s="34">
        <v>20</v>
      </c>
      <c r="I4666" t="s">
        <v>754</v>
      </c>
      <c r="K4666" s="32">
        <f>ROUND(H4666/100*K4665,5)</f>
        <v>3217.0360000000001</v>
      </c>
    </row>
    <row r="4667" spans="1:27" x14ac:dyDescent="0.25">
      <c r="D4667" s="35" t="s">
        <v>755</v>
      </c>
      <c r="E4667" s="34"/>
      <c r="H4667" s="34"/>
      <c r="K4667" s="36">
        <f>SUM(K4665:K4666)</f>
        <v>19302.216</v>
      </c>
    </row>
    <row r="4669" spans="1:27" ht="45" customHeight="1" x14ac:dyDescent="0.25">
      <c r="A4669" s="27"/>
      <c r="B4669" s="27" t="s">
        <v>2106</v>
      </c>
      <c r="C4669" s="28" t="s">
        <v>155</v>
      </c>
      <c r="D4669" s="7" t="s">
        <v>2107</v>
      </c>
      <c r="E4669" s="6"/>
      <c r="F4669" s="6"/>
      <c r="G4669" s="28"/>
      <c r="H4669" s="29" t="s">
        <v>740</v>
      </c>
      <c r="I4669" s="5">
        <v>1</v>
      </c>
      <c r="J4669" s="4"/>
      <c r="K4669" s="30">
        <f>ROUND(K4674,2)</f>
        <v>8271.6200000000008</v>
      </c>
      <c r="L4669" s="28"/>
      <c r="M4669" s="28"/>
      <c r="N4669" s="28"/>
      <c r="O4669" s="28"/>
      <c r="P4669" s="28"/>
      <c r="Q4669" s="28"/>
      <c r="R4669" s="28"/>
      <c r="S4669" s="28"/>
      <c r="T4669" s="28"/>
      <c r="U4669" s="28"/>
      <c r="V4669" s="28"/>
      <c r="W4669" s="28"/>
      <c r="X4669" s="28"/>
      <c r="Y4669" s="28"/>
      <c r="Z4669" s="28"/>
      <c r="AA4669" s="28"/>
    </row>
    <row r="4670" spans="1:27" x14ac:dyDescent="0.25">
      <c r="B4670" s="23" t="s">
        <v>737</v>
      </c>
    </row>
    <row r="4671" spans="1:27" x14ac:dyDescent="0.25">
      <c r="B4671" t="s">
        <v>741</v>
      </c>
      <c r="C4671" t="s">
        <v>46</v>
      </c>
      <c r="D4671" t="s">
        <v>742</v>
      </c>
      <c r="E4671" s="31">
        <v>1</v>
      </c>
      <c r="G4671" t="s">
        <v>749</v>
      </c>
      <c r="H4671" s="32">
        <v>6893.02</v>
      </c>
      <c r="I4671" t="s">
        <v>750</v>
      </c>
      <c r="J4671" s="33">
        <f>ROUND(E4671* H4671,5)</f>
        <v>6893.02</v>
      </c>
      <c r="K4671" s="34"/>
    </row>
    <row r="4672" spans="1:27" x14ac:dyDescent="0.25">
      <c r="D4672" s="35" t="s">
        <v>752</v>
      </c>
      <c r="E4672" s="34"/>
      <c r="H4672" s="34"/>
      <c r="K4672" s="36">
        <f>SUM(J4670:J4671)</f>
        <v>6893.02</v>
      </c>
    </row>
    <row r="4673" spans="4:11" x14ac:dyDescent="0.25">
      <c r="D4673" s="35" t="s">
        <v>753</v>
      </c>
      <c r="E4673" s="34"/>
      <c r="H4673" s="34">
        <v>20</v>
      </c>
      <c r="I4673" t="s">
        <v>754</v>
      </c>
      <c r="K4673" s="32">
        <f>ROUND(H4673/100*K4672,5)</f>
        <v>1378.604</v>
      </c>
    </row>
    <row r="4674" spans="4:11" x14ac:dyDescent="0.25">
      <c r="D4674" s="35" t="s">
        <v>755</v>
      </c>
      <c r="E4674" s="34"/>
      <c r="H4674" s="34"/>
      <c r="K4674" s="36">
        <f>SUM(K4672:K4673)</f>
        <v>8271.6239999999998</v>
      </c>
    </row>
  </sheetData>
  <sheetProtection sheet="1"/>
  <mergeCells count="697">
    <mergeCell ref="D4625:F4625"/>
    <mergeCell ref="I4625:J4625"/>
    <mergeCell ref="D4656:F4656"/>
    <mergeCell ref="I4656:J4656"/>
    <mergeCell ref="D4661:F4661"/>
    <mergeCell ref="I4661:J4661"/>
    <mergeCell ref="D4669:F4669"/>
    <mergeCell ref="I4669:J4669"/>
    <mergeCell ref="D4514:F4514"/>
    <mergeCell ref="I4514:J4514"/>
    <mergeCell ref="D4534:F4534"/>
    <mergeCell ref="I4534:J4534"/>
    <mergeCell ref="D4555:F4555"/>
    <mergeCell ref="I4555:J4555"/>
    <mergeCell ref="D4563:F4563"/>
    <mergeCell ref="I4563:J4563"/>
    <mergeCell ref="D4594:F4594"/>
    <mergeCell ref="I4594:J4594"/>
    <mergeCell ref="D4431:F4431"/>
    <mergeCell ref="I4431:J4431"/>
    <mergeCell ref="D4445:F4445"/>
    <mergeCell ref="I4445:J4445"/>
    <mergeCell ref="D4458:F4458"/>
    <mergeCell ref="I4458:J4458"/>
    <mergeCell ref="D4466:F4466"/>
    <mergeCell ref="I4466:J4466"/>
    <mergeCell ref="D4493:F4493"/>
    <mergeCell ref="I4493:J4493"/>
    <mergeCell ref="D4373:F4373"/>
    <mergeCell ref="I4373:J4373"/>
    <mergeCell ref="D4386:F4386"/>
    <mergeCell ref="I4386:J4386"/>
    <mergeCell ref="D4399:F4399"/>
    <mergeCell ref="I4399:J4399"/>
    <mergeCell ref="D4411:F4411"/>
    <mergeCell ref="I4411:J4411"/>
    <mergeCell ref="D4423:F4423"/>
    <mergeCell ref="I4423:J4423"/>
    <mergeCell ref="D4323:F4323"/>
    <mergeCell ref="I4323:J4323"/>
    <mergeCell ref="D4331:F4331"/>
    <mergeCell ref="I4331:J4331"/>
    <mergeCell ref="D4339:F4339"/>
    <mergeCell ref="I4339:J4339"/>
    <mergeCell ref="D4351:F4351"/>
    <mergeCell ref="I4351:J4351"/>
    <mergeCell ref="D4365:F4365"/>
    <mergeCell ref="I4365:J4365"/>
    <mergeCell ref="D4263:F4263"/>
    <mergeCell ref="I4263:J4263"/>
    <mergeCell ref="D4276:F4276"/>
    <mergeCell ref="I4276:J4276"/>
    <mergeCell ref="D4289:F4289"/>
    <mergeCell ref="I4289:J4289"/>
    <mergeCell ref="D4302:F4302"/>
    <mergeCell ref="I4302:J4302"/>
    <mergeCell ref="D4315:F4315"/>
    <mergeCell ref="I4315:J4315"/>
    <mergeCell ref="D4199:F4199"/>
    <mergeCell ref="I4199:J4199"/>
    <mergeCell ref="D4213:F4213"/>
    <mergeCell ref="I4213:J4213"/>
    <mergeCell ref="D4227:F4227"/>
    <mergeCell ref="I4227:J4227"/>
    <mergeCell ref="D4241:F4241"/>
    <mergeCell ref="I4241:J4241"/>
    <mergeCell ref="D4252:F4252"/>
    <mergeCell ref="I4252:J4252"/>
    <mergeCell ref="D4131:F4131"/>
    <mergeCell ref="I4131:J4131"/>
    <mergeCell ref="D4145:F4145"/>
    <mergeCell ref="I4145:J4145"/>
    <mergeCell ref="D4159:F4159"/>
    <mergeCell ref="I4159:J4159"/>
    <mergeCell ref="D4173:F4173"/>
    <mergeCell ref="I4173:J4173"/>
    <mergeCell ref="D4187:F4187"/>
    <mergeCell ref="I4187:J4187"/>
    <mergeCell ref="D4065:F4065"/>
    <mergeCell ref="I4065:J4065"/>
    <mergeCell ref="D4079:F4079"/>
    <mergeCell ref="I4079:J4079"/>
    <mergeCell ref="D4091:F4091"/>
    <mergeCell ref="I4091:J4091"/>
    <mergeCell ref="D4103:F4103"/>
    <mergeCell ref="I4103:J4103"/>
    <mergeCell ref="D4117:F4117"/>
    <mergeCell ref="I4117:J4117"/>
    <mergeCell ref="D3995:F3995"/>
    <mergeCell ref="I3995:J3995"/>
    <mergeCell ref="D4009:F4009"/>
    <mergeCell ref="I4009:J4009"/>
    <mergeCell ref="D4023:F4023"/>
    <mergeCell ref="I4023:J4023"/>
    <mergeCell ref="D4037:F4037"/>
    <mergeCell ref="I4037:J4037"/>
    <mergeCell ref="D4051:F4051"/>
    <mergeCell ref="I4051:J4051"/>
    <mergeCell ref="D3925:F3925"/>
    <mergeCell ref="I3925:J3925"/>
    <mergeCell ref="D3939:F3939"/>
    <mergeCell ref="I3939:J3939"/>
    <mergeCell ref="D3953:F3953"/>
    <mergeCell ref="I3953:J3953"/>
    <mergeCell ref="D3967:F3967"/>
    <mergeCell ref="I3967:J3967"/>
    <mergeCell ref="D3981:F3981"/>
    <mergeCell ref="I3981:J3981"/>
    <mergeCell ref="D3855:F3855"/>
    <mergeCell ref="I3855:J3855"/>
    <mergeCell ref="D3869:F3869"/>
    <mergeCell ref="I3869:J3869"/>
    <mergeCell ref="D3883:F3883"/>
    <mergeCell ref="I3883:J3883"/>
    <mergeCell ref="D3897:F3897"/>
    <mergeCell ref="I3897:J3897"/>
    <mergeCell ref="D3911:F3911"/>
    <mergeCell ref="I3911:J3911"/>
    <mergeCell ref="D3791:F3791"/>
    <mergeCell ref="I3791:J3791"/>
    <mergeCell ref="D3799:F3799"/>
    <mergeCell ref="I3799:J3799"/>
    <mergeCell ref="D3813:F3813"/>
    <mergeCell ref="I3813:J3813"/>
    <mergeCell ref="D3827:F3827"/>
    <mergeCell ref="I3827:J3827"/>
    <mergeCell ref="D3841:F3841"/>
    <mergeCell ref="I3841:J3841"/>
    <mergeCell ref="D3735:F3735"/>
    <mergeCell ref="I3735:J3735"/>
    <mergeCell ref="D3750:F3750"/>
    <mergeCell ref="I3750:J3750"/>
    <mergeCell ref="D3766:F3766"/>
    <mergeCell ref="I3766:J3766"/>
    <mergeCell ref="D3782:F3782"/>
    <mergeCell ref="I3782:J3782"/>
    <mergeCell ref="D3783:F3783"/>
    <mergeCell ref="I3783:J3783"/>
    <mergeCell ref="D3679:F3679"/>
    <mergeCell ref="I3679:J3679"/>
    <mergeCell ref="D3692:F3692"/>
    <mergeCell ref="I3692:J3692"/>
    <mergeCell ref="D3707:F3707"/>
    <mergeCell ref="I3707:J3707"/>
    <mergeCell ref="D3722:F3722"/>
    <mergeCell ref="I3722:J3722"/>
    <mergeCell ref="D3734:F3734"/>
    <mergeCell ref="I3734:J3734"/>
    <mergeCell ref="D3615:F3615"/>
    <mergeCell ref="I3615:J3615"/>
    <mergeCell ref="D3623:F3623"/>
    <mergeCell ref="I3623:J3623"/>
    <mergeCell ref="D3638:F3638"/>
    <mergeCell ref="I3638:J3638"/>
    <mergeCell ref="D3653:F3653"/>
    <mergeCell ref="I3653:J3653"/>
    <mergeCell ref="D3661:F3661"/>
    <mergeCell ref="I3661:J3661"/>
    <mergeCell ref="D3558:F3558"/>
    <mergeCell ref="I3558:J3558"/>
    <mergeCell ref="D3574:F3574"/>
    <mergeCell ref="I3574:J3574"/>
    <mergeCell ref="D3585:F3585"/>
    <mergeCell ref="I3585:J3585"/>
    <mergeCell ref="D3596:F3596"/>
    <mergeCell ref="I3596:J3596"/>
    <mergeCell ref="D3607:F3607"/>
    <mergeCell ref="I3607:J3607"/>
    <mergeCell ref="D3488:F3488"/>
    <mergeCell ref="I3488:J3488"/>
    <mergeCell ref="D3500:F3500"/>
    <mergeCell ref="I3500:J3500"/>
    <mergeCell ref="D3512:F3512"/>
    <mergeCell ref="I3512:J3512"/>
    <mergeCell ref="D3524:F3524"/>
    <mergeCell ref="I3524:J3524"/>
    <mergeCell ref="D3541:F3541"/>
    <mergeCell ref="I3541:J3541"/>
    <mergeCell ref="D3420:F3420"/>
    <mergeCell ref="I3420:J3420"/>
    <mergeCell ref="D3434:F3434"/>
    <mergeCell ref="I3434:J3434"/>
    <mergeCell ref="D3448:F3448"/>
    <mergeCell ref="I3448:J3448"/>
    <mergeCell ref="D3462:F3462"/>
    <mergeCell ref="I3462:J3462"/>
    <mergeCell ref="D3476:F3476"/>
    <mergeCell ref="I3476:J3476"/>
    <mergeCell ref="D3350:F3350"/>
    <mergeCell ref="I3350:J3350"/>
    <mergeCell ref="D3364:F3364"/>
    <mergeCell ref="I3364:J3364"/>
    <mergeCell ref="D3378:F3378"/>
    <mergeCell ref="I3378:J3378"/>
    <mergeCell ref="D3392:F3392"/>
    <mergeCell ref="I3392:J3392"/>
    <mergeCell ref="D3406:F3406"/>
    <mergeCell ref="I3406:J3406"/>
    <mergeCell ref="D3280:F3280"/>
    <mergeCell ref="I3280:J3280"/>
    <mergeCell ref="D3294:F3294"/>
    <mergeCell ref="I3294:J3294"/>
    <mergeCell ref="D3308:F3308"/>
    <mergeCell ref="I3308:J3308"/>
    <mergeCell ref="D3322:F3322"/>
    <mergeCell ref="I3322:J3322"/>
    <mergeCell ref="D3336:F3336"/>
    <mergeCell ref="I3336:J3336"/>
    <mergeCell ref="D3223:F3223"/>
    <mergeCell ref="I3223:J3223"/>
    <mergeCell ref="D3237:F3237"/>
    <mergeCell ref="I3237:J3237"/>
    <mergeCell ref="D3251:F3251"/>
    <mergeCell ref="I3251:J3251"/>
    <mergeCell ref="D3265:F3265"/>
    <mergeCell ref="I3265:J3265"/>
    <mergeCell ref="D3279:F3279"/>
    <mergeCell ref="I3279:J3279"/>
    <mergeCell ref="D3155:F3155"/>
    <mergeCell ref="I3155:J3155"/>
    <mergeCell ref="D3169:F3169"/>
    <mergeCell ref="I3169:J3169"/>
    <mergeCell ref="D3183:F3183"/>
    <mergeCell ref="I3183:J3183"/>
    <mergeCell ref="D3197:F3197"/>
    <mergeCell ref="I3197:J3197"/>
    <mergeCell ref="D3211:F3211"/>
    <mergeCell ref="I3211:J3211"/>
    <mergeCell ref="D3086:F3086"/>
    <mergeCell ref="I3086:J3086"/>
    <mergeCell ref="D3098:F3098"/>
    <mergeCell ref="I3098:J3098"/>
    <mergeCell ref="D3112:F3112"/>
    <mergeCell ref="I3112:J3112"/>
    <mergeCell ref="D3126:F3126"/>
    <mergeCell ref="I3126:J3126"/>
    <mergeCell ref="D3140:F3140"/>
    <mergeCell ref="I3140:J3140"/>
    <mergeCell ref="D3016:F3016"/>
    <mergeCell ref="I3016:J3016"/>
    <mergeCell ref="D3030:F3030"/>
    <mergeCell ref="I3030:J3030"/>
    <mergeCell ref="D3044:F3044"/>
    <mergeCell ref="I3044:J3044"/>
    <mergeCell ref="D3058:F3058"/>
    <mergeCell ref="I3058:J3058"/>
    <mergeCell ref="D3072:F3072"/>
    <mergeCell ref="I3072:J3072"/>
    <mergeCell ref="D2936:F2936"/>
    <mergeCell ref="I2936:J2936"/>
    <mergeCell ref="D2951:F2951"/>
    <mergeCell ref="I2951:J2951"/>
    <mergeCell ref="D2968:F2968"/>
    <mergeCell ref="I2968:J2968"/>
    <mergeCell ref="D2985:F2985"/>
    <mergeCell ref="I2985:J2985"/>
    <mergeCell ref="D3002:F3002"/>
    <mergeCell ref="I3002:J3002"/>
    <mergeCell ref="D2876:F2876"/>
    <mergeCell ref="I2876:J2876"/>
    <mergeCell ref="D2888:F2888"/>
    <mergeCell ref="I2888:J2888"/>
    <mergeCell ref="D2900:F2900"/>
    <mergeCell ref="I2900:J2900"/>
    <mergeCell ref="D2912:F2912"/>
    <mergeCell ref="I2912:J2912"/>
    <mergeCell ref="D2924:F2924"/>
    <mergeCell ref="I2924:J2924"/>
    <mergeCell ref="D2816:F2816"/>
    <mergeCell ref="I2816:J2816"/>
    <mergeCell ref="D2828:F2828"/>
    <mergeCell ref="I2828:J2828"/>
    <mergeCell ref="D2840:F2840"/>
    <mergeCell ref="I2840:J2840"/>
    <mergeCell ref="D2852:F2852"/>
    <mergeCell ref="I2852:J2852"/>
    <mergeCell ref="D2864:F2864"/>
    <mergeCell ref="I2864:J2864"/>
    <mergeCell ref="D2756:F2756"/>
    <mergeCell ref="I2756:J2756"/>
    <mergeCell ref="D2768:F2768"/>
    <mergeCell ref="I2768:J2768"/>
    <mergeCell ref="D2780:F2780"/>
    <mergeCell ref="I2780:J2780"/>
    <mergeCell ref="D2792:F2792"/>
    <mergeCell ref="I2792:J2792"/>
    <mergeCell ref="D2804:F2804"/>
    <mergeCell ref="I2804:J2804"/>
    <mergeCell ref="D2684:F2684"/>
    <mergeCell ref="I2684:J2684"/>
    <mergeCell ref="D2700:F2700"/>
    <mergeCell ref="I2700:J2700"/>
    <mergeCell ref="D2716:F2716"/>
    <mergeCell ref="I2716:J2716"/>
    <mergeCell ref="D2732:F2732"/>
    <mergeCell ref="I2732:J2732"/>
    <mergeCell ref="D2744:F2744"/>
    <mergeCell ref="I2744:J2744"/>
    <mergeCell ref="D2604:F2604"/>
    <mergeCell ref="I2604:J2604"/>
    <mergeCell ref="D2620:F2620"/>
    <mergeCell ref="I2620:J2620"/>
    <mergeCell ref="D2636:F2636"/>
    <mergeCell ref="I2636:J2636"/>
    <mergeCell ref="D2652:F2652"/>
    <mergeCell ref="I2652:J2652"/>
    <mergeCell ref="D2668:F2668"/>
    <mergeCell ref="I2668:J2668"/>
    <mergeCell ref="D2529:F2529"/>
    <mergeCell ref="I2529:J2529"/>
    <mergeCell ref="D2544:F2544"/>
    <mergeCell ref="I2544:J2544"/>
    <mergeCell ref="D2559:F2559"/>
    <mergeCell ref="I2559:J2559"/>
    <mergeCell ref="D2574:F2574"/>
    <mergeCell ref="I2574:J2574"/>
    <mergeCell ref="D2589:F2589"/>
    <mergeCell ref="I2589:J2589"/>
    <mergeCell ref="D2454:F2454"/>
    <mergeCell ref="I2454:J2454"/>
    <mergeCell ref="D2469:F2469"/>
    <mergeCell ref="I2469:J2469"/>
    <mergeCell ref="D2484:F2484"/>
    <mergeCell ref="I2484:J2484"/>
    <mergeCell ref="D2499:F2499"/>
    <mergeCell ref="I2499:J2499"/>
    <mergeCell ref="D2514:F2514"/>
    <mergeCell ref="I2514:J2514"/>
    <mergeCell ref="D2379:F2379"/>
    <mergeCell ref="I2379:J2379"/>
    <mergeCell ref="D2394:F2394"/>
    <mergeCell ref="I2394:J2394"/>
    <mergeCell ref="D2409:F2409"/>
    <mergeCell ref="I2409:J2409"/>
    <mergeCell ref="D2424:F2424"/>
    <mergeCell ref="I2424:J2424"/>
    <mergeCell ref="D2439:F2439"/>
    <mergeCell ref="I2439:J2439"/>
    <mergeCell ref="D2304:F2304"/>
    <mergeCell ref="I2304:J2304"/>
    <mergeCell ref="D2319:F2319"/>
    <mergeCell ref="I2319:J2319"/>
    <mergeCell ref="D2334:F2334"/>
    <mergeCell ref="I2334:J2334"/>
    <mergeCell ref="D2349:F2349"/>
    <mergeCell ref="I2349:J2349"/>
    <mergeCell ref="D2364:F2364"/>
    <mergeCell ref="I2364:J2364"/>
    <mergeCell ref="D2229:F2229"/>
    <mergeCell ref="I2229:J2229"/>
    <mergeCell ref="D2244:F2244"/>
    <mergeCell ref="I2244:J2244"/>
    <mergeCell ref="D2259:F2259"/>
    <mergeCell ref="I2259:J2259"/>
    <mergeCell ref="D2274:F2274"/>
    <mergeCell ref="I2274:J2274"/>
    <mergeCell ref="D2289:F2289"/>
    <mergeCell ref="I2289:J2289"/>
    <mergeCell ref="D2156:F2156"/>
    <mergeCell ref="I2156:J2156"/>
    <mergeCell ref="D2170:F2170"/>
    <mergeCell ref="I2170:J2170"/>
    <mergeCell ref="D2184:F2184"/>
    <mergeCell ref="I2184:J2184"/>
    <mergeCell ref="D2199:F2199"/>
    <mergeCell ref="I2199:J2199"/>
    <mergeCell ref="D2214:F2214"/>
    <mergeCell ref="I2214:J2214"/>
    <mergeCell ref="D2077:F2077"/>
    <mergeCell ref="I2077:J2077"/>
    <mergeCell ref="D2094:F2094"/>
    <mergeCell ref="I2094:J2094"/>
    <mergeCell ref="D2111:F2111"/>
    <mergeCell ref="I2111:J2111"/>
    <mergeCell ref="D2128:F2128"/>
    <mergeCell ref="I2128:J2128"/>
    <mergeCell ref="D2142:F2142"/>
    <mergeCell ref="I2142:J2142"/>
    <mergeCell ref="D2002:F2002"/>
    <mergeCell ref="I2002:J2002"/>
    <mergeCell ref="D2017:F2017"/>
    <mergeCell ref="I2017:J2017"/>
    <mergeCell ref="D2032:F2032"/>
    <mergeCell ref="I2032:J2032"/>
    <mergeCell ref="D2047:F2047"/>
    <mergeCell ref="I2047:J2047"/>
    <mergeCell ref="D2062:F2062"/>
    <mergeCell ref="I2062:J2062"/>
    <mergeCell ref="D1924:F1924"/>
    <mergeCell ref="I1924:J1924"/>
    <mergeCell ref="D1940:F1940"/>
    <mergeCell ref="I1940:J1940"/>
    <mergeCell ref="D1956:F1956"/>
    <mergeCell ref="I1956:J1956"/>
    <mergeCell ref="D1972:F1972"/>
    <mergeCell ref="I1972:J1972"/>
    <mergeCell ref="D1988:F1988"/>
    <mergeCell ref="I1988:J1988"/>
    <mergeCell ref="D1844:F1844"/>
    <mergeCell ref="I1844:J1844"/>
    <mergeCell ref="D1860:F1860"/>
    <mergeCell ref="I1860:J1860"/>
    <mergeCell ref="D1876:F1876"/>
    <mergeCell ref="I1876:J1876"/>
    <mergeCell ref="D1892:F1892"/>
    <mergeCell ref="I1892:J1892"/>
    <mergeCell ref="D1908:F1908"/>
    <mergeCell ref="I1908:J1908"/>
    <mergeCell ref="D1769:F1769"/>
    <mergeCell ref="I1769:J1769"/>
    <mergeCell ref="D1781:F1781"/>
    <mergeCell ref="I1781:J1781"/>
    <mergeCell ref="D1793:F1793"/>
    <mergeCell ref="I1793:J1793"/>
    <mergeCell ref="D1810:F1810"/>
    <mergeCell ref="I1810:J1810"/>
    <mergeCell ref="D1827:F1827"/>
    <mergeCell ref="I1827:J1827"/>
    <mergeCell ref="D1711:F1711"/>
    <mergeCell ref="I1711:J1711"/>
    <mergeCell ref="D1719:F1719"/>
    <mergeCell ref="I1719:J1719"/>
    <mergeCell ref="D1727:F1727"/>
    <mergeCell ref="I1727:J1727"/>
    <mergeCell ref="D1741:F1741"/>
    <mergeCell ref="I1741:J1741"/>
    <mergeCell ref="D1755:F1755"/>
    <mergeCell ref="I1755:J1755"/>
    <mergeCell ref="D1649:F1649"/>
    <mergeCell ref="I1649:J1649"/>
    <mergeCell ref="D1663:F1663"/>
    <mergeCell ref="I1663:J1663"/>
    <mergeCell ref="D1677:F1677"/>
    <mergeCell ref="I1677:J1677"/>
    <mergeCell ref="D1691:F1691"/>
    <mergeCell ref="I1691:J1691"/>
    <mergeCell ref="D1703:F1703"/>
    <mergeCell ref="I1703:J1703"/>
    <mergeCell ref="D1579:F1579"/>
    <mergeCell ref="I1579:J1579"/>
    <mergeCell ref="D1593:F1593"/>
    <mergeCell ref="I1593:J1593"/>
    <mergeCell ref="D1607:F1607"/>
    <mergeCell ref="I1607:J1607"/>
    <mergeCell ref="D1621:F1621"/>
    <mergeCell ref="I1621:J1621"/>
    <mergeCell ref="D1635:F1635"/>
    <mergeCell ref="I1635:J1635"/>
    <mergeCell ref="D1508:F1508"/>
    <mergeCell ref="I1508:J1508"/>
    <mergeCell ref="D1522:F1522"/>
    <mergeCell ref="I1522:J1522"/>
    <mergeCell ref="D1536:F1536"/>
    <mergeCell ref="I1536:J1536"/>
    <mergeCell ref="D1550:F1550"/>
    <mergeCell ref="I1550:J1550"/>
    <mergeCell ref="D1564:F1564"/>
    <mergeCell ref="I1564:J1564"/>
    <mergeCell ref="D1438:F1438"/>
    <mergeCell ref="I1438:J1438"/>
    <mergeCell ref="D1452:F1452"/>
    <mergeCell ref="I1452:J1452"/>
    <mergeCell ref="D1466:F1466"/>
    <mergeCell ref="I1466:J1466"/>
    <mergeCell ref="D1480:F1480"/>
    <mergeCell ref="I1480:J1480"/>
    <mergeCell ref="D1494:F1494"/>
    <mergeCell ref="I1494:J1494"/>
    <mergeCell ref="D1372:F1372"/>
    <mergeCell ref="I1372:J1372"/>
    <mergeCell ref="D1386:F1386"/>
    <mergeCell ref="I1386:J1386"/>
    <mergeCell ref="D1398:F1398"/>
    <mergeCell ref="I1398:J1398"/>
    <mergeCell ref="D1411:F1411"/>
    <mergeCell ref="I1411:J1411"/>
    <mergeCell ref="D1424:F1424"/>
    <mergeCell ref="I1424:J1424"/>
    <mergeCell ref="D1302:F1302"/>
    <mergeCell ref="I1302:J1302"/>
    <mergeCell ref="D1314:F1314"/>
    <mergeCell ref="I1314:J1314"/>
    <mergeCell ref="D1329:F1329"/>
    <mergeCell ref="I1329:J1329"/>
    <mergeCell ref="D1344:F1344"/>
    <mergeCell ref="I1344:J1344"/>
    <mergeCell ref="D1358:F1358"/>
    <mergeCell ref="I1358:J1358"/>
    <mergeCell ref="D1238:F1238"/>
    <mergeCell ref="I1238:J1238"/>
    <mergeCell ref="D1250:F1250"/>
    <mergeCell ref="I1250:J1250"/>
    <mergeCell ref="D1262:F1262"/>
    <mergeCell ref="I1262:J1262"/>
    <mergeCell ref="D1274:F1274"/>
    <mergeCell ref="I1274:J1274"/>
    <mergeCell ref="D1288:F1288"/>
    <mergeCell ref="I1288:J1288"/>
    <mergeCell ref="D1174:F1174"/>
    <mergeCell ref="I1174:J1174"/>
    <mergeCell ref="D1188:F1188"/>
    <mergeCell ref="I1188:J1188"/>
    <mergeCell ref="D1202:F1202"/>
    <mergeCell ref="I1202:J1202"/>
    <mergeCell ref="D1214:F1214"/>
    <mergeCell ref="I1214:J1214"/>
    <mergeCell ref="D1226:F1226"/>
    <mergeCell ref="I1226:J1226"/>
    <mergeCell ref="D1104:F1104"/>
    <mergeCell ref="I1104:J1104"/>
    <mergeCell ref="D1118:F1118"/>
    <mergeCell ref="I1118:J1118"/>
    <mergeCell ref="D1132:F1132"/>
    <mergeCell ref="I1132:J1132"/>
    <mergeCell ref="D1146:F1146"/>
    <mergeCell ref="I1146:J1146"/>
    <mergeCell ref="D1160:F1160"/>
    <mergeCell ref="I1160:J1160"/>
    <mergeCell ref="D1038:F1038"/>
    <mergeCell ref="I1038:J1038"/>
    <mergeCell ref="D1051:F1051"/>
    <mergeCell ref="I1051:J1051"/>
    <mergeCell ref="D1064:F1064"/>
    <mergeCell ref="I1064:J1064"/>
    <mergeCell ref="D1076:F1076"/>
    <mergeCell ref="I1076:J1076"/>
    <mergeCell ref="D1090:F1090"/>
    <mergeCell ref="I1090:J1090"/>
    <mergeCell ref="D964:F964"/>
    <mergeCell ref="I964:J964"/>
    <mergeCell ref="D981:F981"/>
    <mergeCell ref="I981:J981"/>
    <mergeCell ref="D998:F998"/>
    <mergeCell ref="I998:J998"/>
    <mergeCell ref="D1012:F1012"/>
    <mergeCell ref="I1012:J1012"/>
    <mergeCell ref="D1025:F1025"/>
    <mergeCell ref="I1025:J1025"/>
    <mergeCell ref="D892:F892"/>
    <mergeCell ref="I892:J892"/>
    <mergeCell ref="D907:F907"/>
    <mergeCell ref="I907:J907"/>
    <mergeCell ref="D921:F921"/>
    <mergeCell ref="I921:J921"/>
    <mergeCell ref="D935:F935"/>
    <mergeCell ref="I935:J935"/>
    <mergeCell ref="D950:F950"/>
    <mergeCell ref="I950:J950"/>
    <mergeCell ref="D821:F821"/>
    <mergeCell ref="I821:J821"/>
    <mergeCell ref="D836:F836"/>
    <mergeCell ref="I836:J836"/>
    <mergeCell ref="D851:F851"/>
    <mergeCell ref="I851:J851"/>
    <mergeCell ref="D866:F866"/>
    <mergeCell ref="I866:J866"/>
    <mergeCell ref="D878:F878"/>
    <mergeCell ref="I878:J878"/>
    <mergeCell ref="D738:F738"/>
    <mergeCell ref="I738:J738"/>
    <mergeCell ref="D755:F755"/>
    <mergeCell ref="I755:J755"/>
    <mergeCell ref="D772:F772"/>
    <mergeCell ref="I772:J772"/>
    <mergeCell ref="D789:F789"/>
    <mergeCell ref="I789:J789"/>
    <mergeCell ref="D806:F806"/>
    <mergeCell ref="I806:J806"/>
    <mergeCell ref="D689:F689"/>
    <mergeCell ref="I689:J689"/>
    <mergeCell ref="D701:F701"/>
    <mergeCell ref="I701:J701"/>
    <mergeCell ref="D714:F714"/>
    <mergeCell ref="I714:J714"/>
    <mergeCell ref="D722:F722"/>
    <mergeCell ref="I722:J722"/>
    <mergeCell ref="D730:F730"/>
    <mergeCell ref="I730:J730"/>
    <mergeCell ref="D622:F622"/>
    <mergeCell ref="I622:J622"/>
    <mergeCell ref="D635:F635"/>
    <mergeCell ref="I635:J635"/>
    <mergeCell ref="D647:F647"/>
    <mergeCell ref="I647:J647"/>
    <mergeCell ref="D662:F662"/>
    <mergeCell ref="I662:J662"/>
    <mergeCell ref="D677:F677"/>
    <mergeCell ref="I677:J677"/>
    <mergeCell ref="D582:F582"/>
    <mergeCell ref="I582:J582"/>
    <mergeCell ref="D583:F583"/>
    <mergeCell ref="I583:J583"/>
    <mergeCell ref="D584:F584"/>
    <mergeCell ref="I584:J584"/>
    <mergeCell ref="D585:F585"/>
    <mergeCell ref="I585:J585"/>
    <mergeCell ref="D606:F606"/>
    <mergeCell ref="I606:J606"/>
    <mergeCell ref="D542:F542"/>
    <mergeCell ref="I542:J542"/>
    <mergeCell ref="D555:F555"/>
    <mergeCell ref="I555:J555"/>
    <mergeCell ref="D568:F568"/>
    <mergeCell ref="I568:J568"/>
    <mergeCell ref="D569:F569"/>
    <mergeCell ref="I569:J569"/>
    <mergeCell ref="D581:F581"/>
    <mergeCell ref="I581:J581"/>
    <mergeCell ref="D473:F473"/>
    <mergeCell ref="I473:J473"/>
    <mergeCell ref="D487:F487"/>
    <mergeCell ref="I487:J487"/>
    <mergeCell ref="D501:F501"/>
    <mergeCell ref="I501:J501"/>
    <mergeCell ref="D517:F517"/>
    <mergeCell ref="I517:J517"/>
    <mergeCell ref="D529:F529"/>
    <mergeCell ref="I529:J529"/>
    <mergeCell ref="D404:F404"/>
    <mergeCell ref="I404:J404"/>
    <mergeCell ref="D418:F418"/>
    <mergeCell ref="I418:J418"/>
    <mergeCell ref="D432:F432"/>
    <mergeCell ref="I432:J432"/>
    <mergeCell ref="D447:F447"/>
    <mergeCell ref="I447:J447"/>
    <mergeCell ref="D459:F459"/>
    <mergeCell ref="I459:J459"/>
    <mergeCell ref="D328:F328"/>
    <mergeCell ref="I328:J328"/>
    <mergeCell ref="D346:F346"/>
    <mergeCell ref="I346:J346"/>
    <mergeCell ref="D361:F361"/>
    <mergeCell ref="I361:J361"/>
    <mergeCell ref="D374:F374"/>
    <mergeCell ref="I374:J374"/>
    <mergeCell ref="D387:F387"/>
    <mergeCell ref="I387:J387"/>
    <mergeCell ref="D271:F271"/>
    <mergeCell ref="I271:J271"/>
    <mergeCell ref="D285:F285"/>
    <mergeCell ref="I285:J285"/>
    <mergeCell ref="D299:F299"/>
    <mergeCell ref="I299:J299"/>
    <mergeCell ref="D313:F313"/>
    <mergeCell ref="I313:J313"/>
    <mergeCell ref="D327:F327"/>
    <mergeCell ref="I327:J327"/>
    <mergeCell ref="D199:F199"/>
    <mergeCell ref="I199:J199"/>
    <mergeCell ref="D213:F213"/>
    <mergeCell ref="I213:J213"/>
    <mergeCell ref="D227:F227"/>
    <mergeCell ref="I227:J227"/>
    <mergeCell ref="D241:F241"/>
    <mergeCell ref="I241:J241"/>
    <mergeCell ref="D257:F257"/>
    <mergeCell ref="I257:J257"/>
    <mergeCell ref="D135:F135"/>
    <mergeCell ref="I135:J135"/>
    <mergeCell ref="D147:F147"/>
    <mergeCell ref="I147:J147"/>
    <mergeCell ref="D159:F159"/>
    <mergeCell ref="I159:J159"/>
    <mergeCell ref="D171:F171"/>
    <mergeCell ref="I171:J171"/>
    <mergeCell ref="D185:F185"/>
    <mergeCell ref="I185:J185"/>
    <mergeCell ref="D69:F69"/>
    <mergeCell ref="I69:J69"/>
    <mergeCell ref="D83:F83"/>
    <mergeCell ref="I83:J83"/>
    <mergeCell ref="D97:F97"/>
    <mergeCell ref="I97:J97"/>
    <mergeCell ref="D111:F111"/>
    <mergeCell ref="I111:J111"/>
    <mergeCell ref="D123:F123"/>
    <mergeCell ref="I123:J123"/>
    <mergeCell ref="D13:F13"/>
    <mergeCell ref="I13:J13"/>
    <mergeCell ref="D14:F14"/>
    <mergeCell ref="I14:J14"/>
    <mergeCell ref="D22:F22"/>
    <mergeCell ref="I22:J22"/>
    <mergeCell ref="D39:F39"/>
    <mergeCell ref="I39:J39"/>
    <mergeCell ref="D54:F54"/>
    <mergeCell ref="I54:J54"/>
    <mergeCell ref="A1:K1"/>
    <mergeCell ref="A2:K2"/>
    <mergeCell ref="A3:K3"/>
    <mergeCell ref="A4:K4"/>
    <mergeCell ref="A6:K6"/>
    <mergeCell ref="D11:F11"/>
    <mergeCell ref="I11:J11"/>
    <mergeCell ref="D12:F12"/>
    <mergeCell ref="I12:J12"/>
  </mergeCells>
  <pageMargins left="0.75" right="0.75" top="0.75" bottom="0.5" header="0.5" footer="0.7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589"/>
  <sheetViews>
    <sheetView workbookViewId="0">
      <pane ySplit="8" topLeftCell="A9" activePane="bottomLeft" state="frozenSplit"/>
      <selection pane="bottomLeft" sqref="A1:D1"/>
    </sheetView>
  </sheetViews>
  <sheetFormatPr baseColWidth="10" defaultColWidth="9.140625" defaultRowHeight="15" x14ac:dyDescent="0.25"/>
  <cols>
    <col min="1" max="1" width="14.7109375" customWidth="1"/>
    <col min="2" max="2" width="6.140625" customWidth="1"/>
    <col min="3" max="3" width="65.7109375" customWidth="1"/>
    <col min="4" max="4" width="13.7109375" customWidth="1"/>
    <col min="5" max="5" width="3.42578125" customWidth="1"/>
  </cols>
  <sheetData>
    <row r="1" spans="1:4" x14ac:dyDescent="0.25">
      <c r="A1" s="9" t="s">
        <v>0</v>
      </c>
      <c r="B1" s="9" t="s">
        <v>0</v>
      </c>
      <c r="C1" s="9" t="s">
        <v>0</v>
      </c>
      <c r="D1" s="9" t="s">
        <v>0</v>
      </c>
    </row>
    <row r="2" spans="1:4" x14ac:dyDescent="0.25">
      <c r="A2" s="9" t="s">
        <v>1</v>
      </c>
      <c r="B2" s="9" t="s">
        <v>1</v>
      </c>
      <c r="C2" s="9" t="s">
        <v>1</v>
      </c>
      <c r="D2" s="9" t="s">
        <v>1</v>
      </c>
    </row>
    <row r="3" spans="1:4" x14ac:dyDescent="0.25">
      <c r="A3" s="9"/>
      <c r="B3" s="9"/>
      <c r="C3" s="9"/>
      <c r="D3" s="9"/>
    </row>
    <row r="4" spans="1:4" x14ac:dyDescent="0.25">
      <c r="A4" s="9"/>
      <c r="B4" s="9"/>
      <c r="C4" s="9"/>
      <c r="D4" s="9"/>
    </row>
    <row r="6" spans="1:4" ht="18.75" x14ac:dyDescent="0.3">
      <c r="A6" s="8" t="s">
        <v>732</v>
      </c>
      <c r="B6" s="8" t="s">
        <v>732</v>
      </c>
      <c r="C6" s="8" t="s">
        <v>732</v>
      </c>
      <c r="D6" s="8" t="s">
        <v>732</v>
      </c>
    </row>
    <row r="8" spans="1:4" x14ac:dyDescent="0.25">
      <c r="A8" s="26" t="s">
        <v>734</v>
      </c>
      <c r="B8" s="26" t="s">
        <v>735</v>
      </c>
      <c r="C8" s="26" t="s">
        <v>736</v>
      </c>
      <c r="D8" s="26" t="s">
        <v>3</v>
      </c>
    </row>
    <row r="10" spans="1:4" x14ac:dyDescent="0.25">
      <c r="A10" s="25" t="s">
        <v>758</v>
      </c>
    </row>
    <row r="11" spans="1:4" x14ac:dyDescent="0.25">
      <c r="A11" t="s">
        <v>1611</v>
      </c>
      <c r="B11" t="s">
        <v>712</v>
      </c>
      <c r="C11" t="s">
        <v>1612</v>
      </c>
      <c r="D11" s="32">
        <v>16.62</v>
      </c>
    </row>
    <row r="12" spans="1:4" x14ac:dyDescent="0.25">
      <c r="A12" t="s">
        <v>1054</v>
      </c>
      <c r="B12" t="s">
        <v>712</v>
      </c>
      <c r="C12" t="s">
        <v>1055</v>
      </c>
      <c r="D12" s="32">
        <v>16.62</v>
      </c>
    </row>
    <row r="13" spans="1:4" x14ac:dyDescent="0.25">
      <c r="A13" t="s">
        <v>1610</v>
      </c>
      <c r="B13" t="s">
        <v>712</v>
      </c>
      <c r="C13" t="s">
        <v>872</v>
      </c>
      <c r="D13" s="32">
        <v>16.12</v>
      </c>
    </row>
    <row r="14" spans="1:4" x14ac:dyDescent="0.25">
      <c r="A14" t="s">
        <v>1056</v>
      </c>
      <c r="B14" t="s">
        <v>712</v>
      </c>
      <c r="C14" t="s">
        <v>763</v>
      </c>
      <c r="D14" s="32">
        <v>14.26</v>
      </c>
    </row>
    <row r="15" spans="1:4" x14ac:dyDescent="0.25">
      <c r="A15" t="s">
        <v>984</v>
      </c>
      <c r="B15" t="s">
        <v>712</v>
      </c>
      <c r="C15" t="s">
        <v>985</v>
      </c>
      <c r="D15" s="32">
        <v>31.2</v>
      </c>
    </row>
    <row r="16" spans="1:4" x14ac:dyDescent="0.25">
      <c r="A16" t="s">
        <v>995</v>
      </c>
      <c r="B16" t="s">
        <v>712</v>
      </c>
      <c r="C16" t="s">
        <v>996</v>
      </c>
      <c r="D16" s="32">
        <v>31.2</v>
      </c>
    </row>
    <row r="17" spans="1:4" x14ac:dyDescent="0.25">
      <c r="A17" t="s">
        <v>1024</v>
      </c>
      <c r="B17" t="s">
        <v>712</v>
      </c>
      <c r="C17" t="s">
        <v>1025</v>
      </c>
      <c r="D17" s="32">
        <v>31.2</v>
      </c>
    </row>
    <row r="18" spans="1:4" x14ac:dyDescent="0.25">
      <c r="A18" t="s">
        <v>1043</v>
      </c>
      <c r="B18" t="s">
        <v>712</v>
      </c>
      <c r="C18" t="s">
        <v>1044</v>
      </c>
      <c r="D18" s="32">
        <v>31.2</v>
      </c>
    </row>
    <row r="19" spans="1:4" x14ac:dyDescent="0.25">
      <c r="A19" t="s">
        <v>759</v>
      </c>
      <c r="B19" t="s">
        <v>712</v>
      </c>
      <c r="C19" t="s">
        <v>760</v>
      </c>
      <c r="D19" s="32">
        <v>32.25</v>
      </c>
    </row>
    <row r="20" spans="1:4" x14ac:dyDescent="0.25">
      <c r="A20" t="s">
        <v>869</v>
      </c>
      <c r="B20" t="s">
        <v>712</v>
      </c>
      <c r="C20" t="s">
        <v>870</v>
      </c>
      <c r="D20" s="32">
        <v>32.25</v>
      </c>
    </row>
    <row r="21" spans="1:4" x14ac:dyDescent="0.25">
      <c r="A21" t="s">
        <v>2108</v>
      </c>
      <c r="B21" t="s">
        <v>712</v>
      </c>
      <c r="C21" t="s">
        <v>870</v>
      </c>
      <c r="D21" s="32">
        <v>25.32</v>
      </c>
    </row>
    <row r="22" spans="1:4" x14ac:dyDescent="0.25">
      <c r="A22" t="s">
        <v>974</v>
      </c>
      <c r="B22" t="s">
        <v>712</v>
      </c>
      <c r="C22" t="s">
        <v>975</v>
      </c>
      <c r="D22" s="32">
        <v>23.52</v>
      </c>
    </row>
    <row r="23" spans="1:4" x14ac:dyDescent="0.25">
      <c r="A23" t="s">
        <v>847</v>
      </c>
      <c r="B23" t="s">
        <v>712</v>
      </c>
      <c r="C23" t="s">
        <v>848</v>
      </c>
      <c r="D23" s="32">
        <v>32.25</v>
      </c>
    </row>
    <row r="24" spans="1:4" x14ac:dyDescent="0.25">
      <c r="A24" t="s">
        <v>817</v>
      </c>
      <c r="B24" t="s">
        <v>712</v>
      </c>
      <c r="C24" t="s">
        <v>818</v>
      </c>
      <c r="D24" s="32">
        <v>32.25</v>
      </c>
    </row>
    <row r="25" spans="1:4" x14ac:dyDescent="0.25">
      <c r="A25" t="s">
        <v>2109</v>
      </c>
      <c r="B25" t="s">
        <v>712</v>
      </c>
      <c r="C25" t="s">
        <v>870</v>
      </c>
      <c r="D25" s="32">
        <v>25.32</v>
      </c>
    </row>
    <row r="26" spans="1:4" x14ac:dyDescent="0.25">
      <c r="A26" t="s">
        <v>2110</v>
      </c>
      <c r="B26" t="s">
        <v>712</v>
      </c>
      <c r="C26" t="s">
        <v>870</v>
      </c>
      <c r="D26" s="32">
        <v>25.32</v>
      </c>
    </row>
    <row r="27" spans="1:4" x14ac:dyDescent="0.25">
      <c r="A27" t="s">
        <v>2111</v>
      </c>
      <c r="B27" t="s">
        <v>712</v>
      </c>
      <c r="C27" t="s">
        <v>870</v>
      </c>
      <c r="D27" s="32">
        <v>25.32</v>
      </c>
    </row>
    <row r="28" spans="1:4" x14ac:dyDescent="0.25">
      <c r="A28" t="s">
        <v>2112</v>
      </c>
      <c r="B28" t="s">
        <v>712</v>
      </c>
      <c r="C28" t="s">
        <v>870</v>
      </c>
      <c r="D28" s="32">
        <v>25.32</v>
      </c>
    </row>
    <row r="29" spans="1:4" x14ac:dyDescent="0.25">
      <c r="A29" t="s">
        <v>2113</v>
      </c>
      <c r="B29" t="s">
        <v>712</v>
      </c>
      <c r="C29" t="s">
        <v>870</v>
      </c>
      <c r="D29" s="32">
        <v>25.32</v>
      </c>
    </row>
    <row r="30" spans="1:4" x14ac:dyDescent="0.25">
      <c r="A30" t="s">
        <v>2114</v>
      </c>
      <c r="B30" t="s">
        <v>712</v>
      </c>
      <c r="C30" t="s">
        <v>870</v>
      </c>
      <c r="D30" s="32">
        <v>25.32</v>
      </c>
    </row>
    <row r="31" spans="1:4" x14ac:dyDescent="0.25">
      <c r="A31" t="s">
        <v>2115</v>
      </c>
      <c r="B31" t="s">
        <v>712</v>
      </c>
      <c r="C31" t="s">
        <v>870</v>
      </c>
      <c r="D31" s="32">
        <v>25.32</v>
      </c>
    </row>
    <row r="32" spans="1:4" x14ac:dyDescent="0.25">
      <c r="A32" t="s">
        <v>2116</v>
      </c>
      <c r="B32" t="s">
        <v>712</v>
      </c>
      <c r="C32" t="s">
        <v>870</v>
      </c>
      <c r="D32" s="32">
        <v>25.32</v>
      </c>
    </row>
    <row r="33" spans="1:4" x14ac:dyDescent="0.25">
      <c r="A33" t="s">
        <v>2117</v>
      </c>
      <c r="B33" t="s">
        <v>712</v>
      </c>
      <c r="C33" t="s">
        <v>870</v>
      </c>
      <c r="D33" s="32">
        <v>25.32</v>
      </c>
    </row>
    <row r="34" spans="1:4" x14ac:dyDescent="0.25">
      <c r="A34" t="s">
        <v>2118</v>
      </c>
      <c r="B34" t="s">
        <v>712</v>
      </c>
      <c r="C34" t="s">
        <v>870</v>
      </c>
      <c r="D34" s="32">
        <v>25.32</v>
      </c>
    </row>
    <row r="35" spans="1:4" x14ac:dyDescent="0.25">
      <c r="A35" t="s">
        <v>2119</v>
      </c>
      <c r="B35" t="s">
        <v>712</v>
      </c>
      <c r="C35" t="s">
        <v>870</v>
      </c>
      <c r="D35" s="32">
        <v>25.32</v>
      </c>
    </row>
    <row r="36" spans="1:4" x14ac:dyDescent="0.25">
      <c r="A36" t="s">
        <v>2120</v>
      </c>
      <c r="B36" t="s">
        <v>712</v>
      </c>
      <c r="C36" t="s">
        <v>870</v>
      </c>
      <c r="D36" s="32">
        <v>25.32</v>
      </c>
    </row>
    <row r="37" spans="1:4" x14ac:dyDescent="0.25">
      <c r="A37" t="s">
        <v>2121</v>
      </c>
      <c r="B37" t="s">
        <v>712</v>
      </c>
      <c r="C37" t="s">
        <v>870</v>
      </c>
      <c r="D37" s="32">
        <v>25.32</v>
      </c>
    </row>
    <row r="38" spans="1:4" x14ac:dyDescent="0.25">
      <c r="A38" t="s">
        <v>2122</v>
      </c>
      <c r="B38" t="s">
        <v>712</v>
      </c>
      <c r="C38" t="s">
        <v>870</v>
      </c>
      <c r="D38" s="32">
        <v>25.32</v>
      </c>
    </row>
    <row r="39" spans="1:4" x14ac:dyDescent="0.25">
      <c r="A39" t="s">
        <v>2123</v>
      </c>
      <c r="B39" t="s">
        <v>712</v>
      </c>
      <c r="C39" t="s">
        <v>870</v>
      </c>
      <c r="D39" s="32">
        <v>25.32</v>
      </c>
    </row>
    <row r="40" spans="1:4" x14ac:dyDescent="0.25">
      <c r="A40" t="s">
        <v>2124</v>
      </c>
      <c r="B40" t="s">
        <v>712</v>
      </c>
      <c r="C40" t="s">
        <v>870</v>
      </c>
      <c r="D40" s="32">
        <v>25.32</v>
      </c>
    </row>
    <row r="41" spans="1:4" x14ac:dyDescent="0.25">
      <c r="A41" t="s">
        <v>2125</v>
      </c>
      <c r="B41" t="s">
        <v>712</v>
      </c>
      <c r="C41" t="s">
        <v>870</v>
      </c>
      <c r="D41" s="32">
        <v>25.32</v>
      </c>
    </row>
    <row r="42" spans="1:4" x14ac:dyDescent="0.25">
      <c r="A42" t="s">
        <v>2126</v>
      </c>
      <c r="B42" t="s">
        <v>712</v>
      </c>
      <c r="C42" t="s">
        <v>870</v>
      </c>
      <c r="D42" s="32">
        <v>25.32</v>
      </c>
    </row>
    <row r="43" spans="1:4" x14ac:dyDescent="0.25">
      <c r="A43" t="s">
        <v>2127</v>
      </c>
      <c r="B43" t="s">
        <v>712</v>
      </c>
      <c r="C43" t="s">
        <v>870</v>
      </c>
      <c r="D43" s="32">
        <v>25.32</v>
      </c>
    </row>
    <row r="44" spans="1:4" x14ac:dyDescent="0.25">
      <c r="A44" t="s">
        <v>2128</v>
      </c>
      <c r="B44" t="s">
        <v>712</v>
      </c>
      <c r="C44" t="s">
        <v>870</v>
      </c>
      <c r="D44" s="32">
        <v>25.32</v>
      </c>
    </row>
    <row r="45" spans="1:4" x14ac:dyDescent="0.25">
      <c r="A45" t="s">
        <v>2129</v>
      </c>
      <c r="B45" t="s">
        <v>712</v>
      </c>
      <c r="C45" t="s">
        <v>870</v>
      </c>
      <c r="D45" s="32">
        <v>25.32</v>
      </c>
    </row>
    <row r="46" spans="1:4" x14ac:dyDescent="0.25">
      <c r="A46" t="s">
        <v>2130</v>
      </c>
      <c r="B46" t="s">
        <v>712</v>
      </c>
      <c r="C46" t="s">
        <v>870</v>
      </c>
      <c r="D46" s="32">
        <v>25.32</v>
      </c>
    </row>
    <row r="47" spans="1:4" x14ac:dyDescent="0.25">
      <c r="A47" t="s">
        <v>2131</v>
      </c>
      <c r="B47" t="s">
        <v>712</v>
      </c>
      <c r="C47" t="s">
        <v>870</v>
      </c>
      <c r="D47" s="32">
        <v>25.32</v>
      </c>
    </row>
    <row r="48" spans="1:4" x14ac:dyDescent="0.25">
      <c r="A48" t="s">
        <v>2132</v>
      </c>
      <c r="B48" t="s">
        <v>712</v>
      </c>
      <c r="C48" t="s">
        <v>870</v>
      </c>
      <c r="D48" s="32">
        <v>25.32</v>
      </c>
    </row>
    <row r="49" spans="1:4" x14ac:dyDescent="0.25">
      <c r="A49" t="s">
        <v>2133</v>
      </c>
      <c r="B49" t="s">
        <v>712</v>
      </c>
      <c r="C49" t="s">
        <v>870</v>
      </c>
      <c r="D49" s="32">
        <v>25.32</v>
      </c>
    </row>
    <row r="50" spans="1:4" x14ac:dyDescent="0.25">
      <c r="A50" t="s">
        <v>2134</v>
      </c>
      <c r="B50" t="s">
        <v>712</v>
      </c>
      <c r="C50" t="s">
        <v>870</v>
      </c>
      <c r="D50" s="32">
        <v>25.32</v>
      </c>
    </row>
    <row r="51" spans="1:4" x14ac:dyDescent="0.25">
      <c r="A51" t="s">
        <v>2135</v>
      </c>
      <c r="B51" t="s">
        <v>712</v>
      </c>
      <c r="C51" t="s">
        <v>870</v>
      </c>
      <c r="D51" s="32">
        <v>25.32</v>
      </c>
    </row>
    <row r="52" spans="1:4" x14ac:dyDescent="0.25">
      <c r="A52" t="s">
        <v>997</v>
      </c>
      <c r="B52" t="s">
        <v>712</v>
      </c>
      <c r="C52" t="s">
        <v>998</v>
      </c>
      <c r="D52" s="32">
        <v>27.71</v>
      </c>
    </row>
    <row r="53" spans="1:4" x14ac:dyDescent="0.25">
      <c r="A53" t="s">
        <v>1041</v>
      </c>
      <c r="B53" t="s">
        <v>712</v>
      </c>
      <c r="C53" t="s">
        <v>1042</v>
      </c>
      <c r="D53" s="32">
        <v>27.71</v>
      </c>
    </row>
    <row r="54" spans="1:4" x14ac:dyDescent="0.25">
      <c r="A54" t="s">
        <v>762</v>
      </c>
      <c r="B54" t="s">
        <v>712</v>
      </c>
      <c r="C54" t="s">
        <v>763</v>
      </c>
      <c r="D54" s="32">
        <v>27.66</v>
      </c>
    </row>
    <row r="55" spans="1:4" x14ac:dyDescent="0.25">
      <c r="A55" t="s">
        <v>871</v>
      </c>
      <c r="B55" t="s">
        <v>712</v>
      </c>
      <c r="C55" t="s">
        <v>872</v>
      </c>
      <c r="D55" s="32">
        <v>27.66</v>
      </c>
    </row>
    <row r="56" spans="1:4" x14ac:dyDescent="0.25">
      <c r="A56" t="s">
        <v>2136</v>
      </c>
      <c r="B56" t="s">
        <v>712</v>
      </c>
      <c r="C56" t="s">
        <v>872</v>
      </c>
      <c r="D56" s="32">
        <v>21.72</v>
      </c>
    </row>
    <row r="57" spans="1:4" x14ac:dyDescent="0.25">
      <c r="A57" t="s">
        <v>972</v>
      </c>
      <c r="B57" t="s">
        <v>712</v>
      </c>
      <c r="C57" t="s">
        <v>973</v>
      </c>
      <c r="D57" s="32">
        <v>20.89</v>
      </c>
    </row>
    <row r="58" spans="1:4" x14ac:dyDescent="0.25">
      <c r="A58" t="s">
        <v>815</v>
      </c>
      <c r="B58" t="s">
        <v>712</v>
      </c>
      <c r="C58" t="s">
        <v>816</v>
      </c>
      <c r="D58" s="32">
        <v>27.71</v>
      </c>
    </row>
    <row r="59" spans="1:4" x14ac:dyDescent="0.25">
      <c r="A59" t="s">
        <v>2137</v>
      </c>
      <c r="B59" t="s">
        <v>712</v>
      </c>
      <c r="C59" t="s">
        <v>872</v>
      </c>
      <c r="D59" s="32">
        <v>21.72</v>
      </c>
    </row>
    <row r="60" spans="1:4" x14ac:dyDescent="0.25">
      <c r="A60" t="s">
        <v>2138</v>
      </c>
      <c r="B60" t="s">
        <v>712</v>
      </c>
      <c r="C60" t="s">
        <v>872</v>
      </c>
      <c r="D60" s="32">
        <v>21.72</v>
      </c>
    </row>
    <row r="61" spans="1:4" x14ac:dyDescent="0.25">
      <c r="A61" t="s">
        <v>2139</v>
      </c>
      <c r="B61" t="s">
        <v>712</v>
      </c>
      <c r="C61" t="s">
        <v>872</v>
      </c>
      <c r="D61" s="32">
        <v>21.72</v>
      </c>
    </row>
    <row r="62" spans="1:4" x14ac:dyDescent="0.25">
      <c r="A62" t="s">
        <v>2140</v>
      </c>
      <c r="B62" t="s">
        <v>712</v>
      </c>
      <c r="C62" t="s">
        <v>872</v>
      </c>
      <c r="D62" s="32">
        <v>21.72</v>
      </c>
    </row>
    <row r="63" spans="1:4" x14ac:dyDescent="0.25">
      <c r="A63" t="s">
        <v>2141</v>
      </c>
      <c r="B63" t="s">
        <v>712</v>
      </c>
      <c r="C63" t="s">
        <v>872</v>
      </c>
      <c r="D63" s="32">
        <v>21.72</v>
      </c>
    </row>
    <row r="64" spans="1:4" x14ac:dyDescent="0.25">
      <c r="A64" t="s">
        <v>2142</v>
      </c>
      <c r="B64" t="s">
        <v>712</v>
      </c>
      <c r="C64" t="s">
        <v>872</v>
      </c>
      <c r="D64" s="32">
        <v>21.72</v>
      </c>
    </row>
    <row r="65" spans="1:4" x14ac:dyDescent="0.25">
      <c r="A65" t="s">
        <v>2143</v>
      </c>
      <c r="B65" t="s">
        <v>712</v>
      </c>
      <c r="C65" t="s">
        <v>872</v>
      </c>
      <c r="D65" s="32">
        <v>21.72</v>
      </c>
    </row>
    <row r="66" spans="1:4" x14ac:dyDescent="0.25">
      <c r="A66" t="s">
        <v>2144</v>
      </c>
      <c r="B66" t="s">
        <v>712</v>
      </c>
      <c r="C66" t="s">
        <v>872</v>
      </c>
      <c r="D66" s="32">
        <v>21.72</v>
      </c>
    </row>
    <row r="67" spans="1:4" x14ac:dyDescent="0.25">
      <c r="A67" t="s">
        <v>2145</v>
      </c>
      <c r="B67" t="s">
        <v>712</v>
      </c>
      <c r="C67" t="s">
        <v>872</v>
      </c>
      <c r="D67" s="32">
        <v>21.72</v>
      </c>
    </row>
    <row r="68" spans="1:4" x14ac:dyDescent="0.25">
      <c r="A68" t="s">
        <v>2146</v>
      </c>
      <c r="B68" t="s">
        <v>712</v>
      </c>
      <c r="C68" t="s">
        <v>872</v>
      </c>
      <c r="D68" s="32">
        <v>21.72</v>
      </c>
    </row>
    <row r="69" spans="1:4" x14ac:dyDescent="0.25">
      <c r="A69" t="s">
        <v>2147</v>
      </c>
      <c r="B69" t="s">
        <v>712</v>
      </c>
      <c r="C69" t="s">
        <v>872</v>
      </c>
      <c r="D69" s="32">
        <v>21.72</v>
      </c>
    </row>
    <row r="70" spans="1:4" x14ac:dyDescent="0.25">
      <c r="A70" t="s">
        <v>2148</v>
      </c>
      <c r="B70" t="s">
        <v>712</v>
      </c>
      <c r="C70" t="s">
        <v>872</v>
      </c>
      <c r="D70" s="32">
        <v>21.72</v>
      </c>
    </row>
    <row r="71" spans="1:4" x14ac:dyDescent="0.25">
      <c r="A71" t="s">
        <v>2149</v>
      </c>
      <c r="B71" t="s">
        <v>712</v>
      </c>
      <c r="C71" t="s">
        <v>872</v>
      </c>
      <c r="D71" s="32">
        <v>21.72</v>
      </c>
    </row>
    <row r="72" spans="1:4" x14ac:dyDescent="0.25">
      <c r="A72" t="s">
        <v>2150</v>
      </c>
      <c r="B72" t="s">
        <v>712</v>
      </c>
      <c r="C72" t="s">
        <v>872</v>
      </c>
      <c r="D72" s="32">
        <v>21.72</v>
      </c>
    </row>
    <row r="73" spans="1:4" x14ac:dyDescent="0.25">
      <c r="A73" t="s">
        <v>2151</v>
      </c>
      <c r="B73" t="s">
        <v>712</v>
      </c>
      <c r="C73" t="s">
        <v>872</v>
      </c>
      <c r="D73" s="32">
        <v>21.72</v>
      </c>
    </row>
    <row r="74" spans="1:4" x14ac:dyDescent="0.25">
      <c r="A74" t="s">
        <v>2152</v>
      </c>
      <c r="B74" t="s">
        <v>712</v>
      </c>
      <c r="C74" t="s">
        <v>872</v>
      </c>
      <c r="D74" s="32">
        <v>21.72</v>
      </c>
    </row>
    <row r="75" spans="1:4" x14ac:dyDescent="0.25">
      <c r="A75" t="s">
        <v>2153</v>
      </c>
      <c r="B75" t="s">
        <v>712</v>
      </c>
      <c r="C75" t="s">
        <v>872</v>
      </c>
      <c r="D75" s="32">
        <v>21.72</v>
      </c>
    </row>
    <row r="76" spans="1:4" x14ac:dyDescent="0.25">
      <c r="A76" t="s">
        <v>2154</v>
      </c>
      <c r="B76" t="s">
        <v>712</v>
      </c>
      <c r="C76" t="s">
        <v>872</v>
      </c>
      <c r="D76" s="32">
        <v>21.72</v>
      </c>
    </row>
    <row r="77" spans="1:4" x14ac:dyDescent="0.25">
      <c r="A77" t="s">
        <v>2155</v>
      </c>
      <c r="B77" t="s">
        <v>712</v>
      </c>
      <c r="C77" t="s">
        <v>872</v>
      </c>
      <c r="D77" s="32">
        <v>21.72</v>
      </c>
    </row>
    <row r="78" spans="1:4" x14ac:dyDescent="0.25">
      <c r="A78" t="s">
        <v>2156</v>
      </c>
      <c r="B78" t="s">
        <v>712</v>
      </c>
      <c r="C78" t="s">
        <v>872</v>
      </c>
      <c r="D78" s="32">
        <v>21.72</v>
      </c>
    </row>
    <row r="79" spans="1:4" x14ac:dyDescent="0.25">
      <c r="A79" t="s">
        <v>2157</v>
      </c>
      <c r="B79" t="s">
        <v>712</v>
      </c>
      <c r="C79" t="s">
        <v>872</v>
      </c>
      <c r="D79" s="32">
        <v>21.72</v>
      </c>
    </row>
    <row r="80" spans="1:4" x14ac:dyDescent="0.25">
      <c r="A80" t="s">
        <v>2158</v>
      </c>
      <c r="B80" t="s">
        <v>712</v>
      </c>
      <c r="C80" t="s">
        <v>872</v>
      </c>
      <c r="D80" s="32">
        <v>21.72</v>
      </c>
    </row>
    <row r="81" spans="1:4" x14ac:dyDescent="0.25">
      <c r="A81" t="s">
        <v>2159</v>
      </c>
      <c r="B81" t="s">
        <v>712</v>
      </c>
      <c r="C81" t="s">
        <v>872</v>
      </c>
      <c r="D81" s="32">
        <v>21.72</v>
      </c>
    </row>
    <row r="82" spans="1:4" x14ac:dyDescent="0.25">
      <c r="A82" t="s">
        <v>2160</v>
      </c>
      <c r="B82" t="s">
        <v>712</v>
      </c>
      <c r="C82" t="s">
        <v>872</v>
      </c>
      <c r="D82" s="32">
        <v>21.72</v>
      </c>
    </row>
    <row r="83" spans="1:4" x14ac:dyDescent="0.25">
      <c r="A83" t="s">
        <v>2161</v>
      </c>
      <c r="B83" t="s">
        <v>712</v>
      </c>
      <c r="C83" t="s">
        <v>872</v>
      </c>
      <c r="D83" s="32">
        <v>21.72</v>
      </c>
    </row>
    <row r="84" spans="1:4" x14ac:dyDescent="0.25">
      <c r="A84" t="s">
        <v>2162</v>
      </c>
      <c r="B84" t="s">
        <v>712</v>
      </c>
      <c r="C84" t="s">
        <v>872</v>
      </c>
      <c r="D84" s="32">
        <v>21.72</v>
      </c>
    </row>
    <row r="85" spans="1:4" x14ac:dyDescent="0.25">
      <c r="A85" t="s">
        <v>2163</v>
      </c>
      <c r="B85" t="s">
        <v>712</v>
      </c>
      <c r="C85" t="s">
        <v>872</v>
      </c>
      <c r="D85" s="32">
        <v>21.72</v>
      </c>
    </row>
    <row r="86" spans="1:4" x14ac:dyDescent="0.25">
      <c r="A86" t="s">
        <v>986</v>
      </c>
      <c r="B86" t="s">
        <v>712</v>
      </c>
      <c r="C86" t="s">
        <v>987</v>
      </c>
      <c r="D86" s="32">
        <v>26.04</v>
      </c>
    </row>
    <row r="87" spans="1:4" x14ac:dyDescent="0.25">
      <c r="A87" t="s">
        <v>1022</v>
      </c>
      <c r="B87" t="s">
        <v>712</v>
      </c>
      <c r="C87" t="s">
        <v>1023</v>
      </c>
      <c r="D87" s="32">
        <v>26.04</v>
      </c>
    </row>
    <row r="88" spans="1:4" x14ac:dyDescent="0.25">
      <c r="A88" t="s">
        <v>2000</v>
      </c>
      <c r="B88" t="s">
        <v>712</v>
      </c>
      <c r="C88" t="s">
        <v>2001</v>
      </c>
      <c r="D88" s="32">
        <v>31.2</v>
      </c>
    </row>
    <row r="89" spans="1:4" x14ac:dyDescent="0.25">
      <c r="A89" t="s">
        <v>2002</v>
      </c>
      <c r="B89" t="s">
        <v>712</v>
      </c>
      <c r="C89" t="s">
        <v>2003</v>
      </c>
      <c r="D89" s="32">
        <v>26.04</v>
      </c>
    </row>
    <row r="90" spans="1:4" x14ac:dyDescent="0.25">
      <c r="A90" t="s">
        <v>2068</v>
      </c>
      <c r="B90" t="s">
        <v>712</v>
      </c>
      <c r="C90" t="s">
        <v>2069</v>
      </c>
      <c r="D90" s="32">
        <v>17.45</v>
      </c>
    </row>
    <row r="91" spans="1:4" x14ac:dyDescent="0.25">
      <c r="A91" t="s">
        <v>2039</v>
      </c>
      <c r="B91" t="s">
        <v>712</v>
      </c>
      <c r="C91" t="s">
        <v>2040</v>
      </c>
      <c r="D91" s="32">
        <v>16.88</v>
      </c>
    </row>
    <row r="92" spans="1:4" x14ac:dyDescent="0.25">
      <c r="A92" t="s">
        <v>2051</v>
      </c>
      <c r="B92" t="s">
        <v>712</v>
      </c>
      <c r="C92" t="s">
        <v>2052</v>
      </c>
      <c r="D92" s="32">
        <v>16.88</v>
      </c>
    </row>
    <row r="93" spans="1:4" x14ac:dyDescent="0.25">
      <c r="A93" t="s">
        <v>2010</v>
      </c>
      <c r="B93" t="s">
        <v>712</v>
      </c>
      <c r="C93" t="s">
        <v>2011</v>
      </c>
      <c r="D93" s="32">
        <v>17.45</v>
      </c>
    </row>
    <row r="94" spans="1:4" x14ac:dyDescent="0.25">
      <c r="A94" t="s">
        <v>2041</v>
      </c>
      <c r="B94" t="s">
        <v>712</v>
      </c>
      <c r="C94" t="s">
        <v>2042</v>
      </c>
      <c r="D94" s="32">
        <v>14.72</v>
      </c>
    </row>
    <row r="95" spans="1:4" x14ac:dyDescent="0.25">
      <c r="A95" t="s">
        <v>2053</v>
      </c>
      <c r="B95" t="s">
        <v>712</v>
      </c>
      <c r="C95" t="s">
        <v>2054</v>
      </c>
      <c r="D95" s="32">
        <v>14.72</v>
      </c>
    </row>
    <row r="96" spans="1:4" x14ac:dyDescent="0.25">
      <c r="A96" t="s">
        <v>2066</v>
      </c>
      <c r="B96" t="s">
        <v>712</v>
      </c>
      <c r="C96" t="s">
        <v>2067</v>
      </c>
      <c r="D96" s="32">
        <v>14.72</v>
      </c>
    </row>
    <row r="97" spans="1:4" x14ac:dyDescent="0.25">
      <c r="A97" t="s">
        <v>2012</v>
      </c>
      <c r="B97" t="s">
        <v>712</v>
      </c>
      <c r="C97" t="s">
        <v>2013</v>
      </c>
      <c r="D97" s="32">
        <v>14.72</v>
      </c>
    </row>
    <row r="98" spans="1:4" x14ac:dyDescent="0.25">
      <c r="A98" t="s">
        <v>1392</v>
      </c>
      <c r="B98" t="s">
        <v>1393</v>
      </c>
      <c r="C98" t="s">
        <v>1394</v>
      </c>
      <c r="D98" s="32">
        <v>37.82</v>
      </c>
    </row>
    <row r="99" spans="1:4" x14ac:dyDescent="0.25">
      <c r="A99" s="25" t="s">
        <v>2043</v>
      </c>
    </row>
    <row r="100" spans="1:4" x14ac:dyDescent="0.25">
      <c r="A100" t="s">
        <v>2044</v>
      </c>
      <c r="B100" t="s">
        <v>712</v>
      </c>
      <c r="C100" t="s">
        <v>2045</v>
      </c>
      <c r="D100" s="32">
        <v>8.19</v>
      </c>
    </row>
    <row r="101" spans="1:4" x14ac:dyDescent="0.25">
      <c r="A101" s="25" t="s">
        <v>765</v>
      </c>
    </row>
    <row r="102" spans="1:4" x14ac:dyDescent="0.25">
      <c r="A102">
        <v>149267</v>
      </c>
      <c r="B102" t="s">
        <v>17</v>
      </c>
      <c r="C102" t="s">
        <v>1402</v>
      </c>
      <c r="D102" s="32">
        <v>6.98</v>
      </c>
    </row>
    <row r="103" spans="1:4" x14ac:dyDescent="0.25">
      <c r="A103">
        <v>76145</v>
      </c>
      <c r="B103" t="s">
        <v>17</v>
      </c>
      <c r="C103" t="s">
        <v>1397</v>
      </c>
      <c r="D103" s="32">
        <v>5.36</v>
      </c>
    </row>
    <row r="104" spans="1:4" x14ac:dyDescent="0.25">
      <c r="A104">
        <v>76146</v>
      </c>
      <c r="B104" t="s">
        <v>17</v>
      </c>
      <c r="C104" t="s">
        <v>1404</v>
      </c>
      <c r="D104" s="32">
        <v>9.1300000000000008</v>
      </c>
    </row>
    <row r="105" spans="1:4" x14ac:dyDescent="0.25">
      <c r="A105">
        <v>76147</v>
      </c>
      <c r="B105" t="s">
        <v>17</v>
      </c>
      <c r="C105" t="s">
        <v>1408</v>
      </c>
      <c r="D105" s="32">
        <v>10.77</v>
      </c>
    </row>
    <row r="106" spans="1:4" x14ac:dyDescent="0.25">
      <c r="A106">
        <v>76148</v>
      </c>
      <c r="B106" t="s">
        <v>17</v>
      </c>
      <c r="C106" t="s">
        <v>576</v>
      </c>
      <c r="D106" s="32">
        <v>25.72</v>
      </c>
    </row>
    <row r="107" spans="1:4" x14ac:dyDescent="0.25">
      <c r="A107" t="s">
        <v>1001</v>
      </c>
      <c r="B107" t="s">
        <v>1002</v>
      </c>
      <c r="C107" t="s">
        <v>1003</v>
      </c>
      <c r="D107" s="32">
        <v>9.3000000000000007</v>
      </c>
    </row>
    <row r="108" spans="1:4" x14ac:dyDescent="0.25">
      <c r="A108" t="s">
        <v>1004</v>
      </c>
      <c r="B108" t="s">
        <v>1002</v>
      </c>
      <c r="C108" t="s">
        <v>1005</v>
      </c>
      <c r="D108" s="32">
        <v>2.0699999999999998</v>
      </c>
    </row>
    <row r="109" spans="1:4" x14ac:dyDescent="0.25">
      <c r="A109" t="s">
        <v>1026</v>
      </c>
      <c r="B109" t="s">
        <v>46</v>
      </c>
      <c r="C109" t="s">
        <v>1027</v>
      </c>
      <c r="D109" s="32">
        <v>0.19</v>
      </c>
    </row>
    <row r="110" spans="1:4" x14ac:dyDescent="0.25">
      <c r="A110" t="s">
        <v>1006</v>
      </c>
      <c r="B110" t="s">
        <v>46</v>
      </c>
      <c r="C110" t="s">
        <v>1007</v>
      </c>
      <c r="D110" s="32">
        <v>0.15</v>
      </c>
    </row>
    <row r="111" spans="1:4" x14ac:dyDescent="0.25">
      <c r="A111" t="s">
        <v>1796</v>
      </c>
      <c r="B111" t="s">
        <v>46</v>
      </c>
      <c r="C111" t="s">
        <v>1797</v>
      </c>
      <c r="D111" s="32">
        <v>0.48</v>
      </c>
    </row>
    <row r="112" spans="1:4" x14ac:dyDescent="0.25">
      <c r="A112" t="s">
        <v>1311</v>
      </c>
      <c r="B112" t="s">
        <v>46</v>
      </c>
      <c r="C112" t="s">
        <v>1312</v>
      </c>
      <c r="D112" s="32">
        <v>0.56000000000000005</v>
      </c>
    </row>
    <row r="113" spans="1:4" x14ac:dyDescent="0.25">
      <c r="A113" t="s">
        <v>1320</v>
      </c>
      <c r="B113" t="s">
        <v>46</v>
      </c>
      <c r="C113" t="s">
        <v>1321</v>
      </c>
      <c r="D113" s="32">
        <v>1.82</v>
      </c>
    </row>
    <row r="114" spans="1:4" x14ac:dyDescent="0.25">
      <c r="A114" t="s">
        <v>1323</v>
      </c>
      <c r="B114" t="s">
        <v>46</v>
      </c>
      <c r="C114" t="s">
        <v>1324</v>
      </c>
      <c r="D114" s="32">
        <v>1.99</v>
      </c>
    </row>
    <row r="115" spans="1:4" x14ac:dyDescent="0.25">
      <c r="A115" t="s">
        <v>1417</v>
      </c>
      <c r="B115" t="s">
        <v>46</v>
      </c>
      <c r="C115" t="s">
        <v>1418</v>
      </c>
      <c r="D115" s="32">
        <v>0.4</v>
      </c>
    </row>
    <row r="116" spans="1:4" x14ac:dyDescent="0.25">
      <c r="A116" t="s">
        <v>1435</v>
      </c>
      <c r="B116" t="s">
        <v>46</v>
      </c>
      <c r="C116" t="s">
        <v>1436</v>
      </c>
      <c r="D116" s="32">
        <v>0.65</v>
      </c>
    </row>
    <row r="117" spans="1:4" x14ac:dyDescent="0.25">
      <c r="A117" t="s">
        <v>1430</v>
      </c>
      <c r="B117" t="s">
        <v>46</v>
      </c>
      <c r="C117" t="s">
        <v>1431</v>
      </c>
      <c r="D117" s="32">
        <v>0.48</v>
      </c>
    </row>
    <row r="118" spans="1:4" x14ac:dyDescent="0.25">
      <c r="A118" t="s">
        <v>1793</v>
      </c>
      <c r="B118" t="s">
        <v>46</v>
      </c>
      <c r="C118" t="s">
        <v>1794</v>
      </c>
      <c r="D118" s="32">
        <v>2.5099999999999998</v>
      </c>
    </row>
    <row r="119" spans="1:4" x14ac:dyDescent="0.25">
      <c r="A119" t="s">
        <v>1336</v>
      </c>
      <c r="B119" t="s">
        <v>46</v>
      </c>
      <c r="C119" t="s">
        <v>1337</v>
      </c>
      <c r="D119" s="32">
        <v>0.39</v>
      </c>
    </row>
    <row r="120" spans="1:4" x14ac:dyDescent="0.25">
      <c r="A120" t="s">
        <v>1343</v>
      </c>
      <c r="B120" t="s">
        <v>46</v>
      </c>
      <c r="C120" t="s">
        <v>1344</v>
      </c>
      <c r="D120" s="32">
        <v>0.45</v>
      </c>
    </row>
    <row r="121" spans="1:4" x14ac:dyDescent="0.25">
      <c r="A121" t="s">
        <v>1350</v>
      </c>
      <c r="B121" t="s">
        <v>46</v>
      </c>
      <c r="C121" t="s">
        <v>1351</v>
      </c>
      <c r="D121" s="32">
        <v>0.64</v>
      </c>
    </row>
    <row r="122" spans="1:4" x14ac:dyDescent="0.25">
      <c r="A122" t="s">
        <v>1357</v>
      </c>
      <c r="B122" t="s">
        <v>46</v>
      </c>
      <c r="C122" t="s">
        <v>1358</v>
      </c>
      <c r="D122" s="32">
        <v>0.99</v>
      </c>
    </row>
    <row r="123" spans="1:4" x14ac:dyDescent="0.25">
      <c r="A123" t="s">
        <v>1362</v>
      </c>
      <c r="B123" t="s">
        <v>46</v>
      </c>
      <c r="C123" t="s">
        <v>1363</v>
      </c>
      <c r="D123" s="32">
        <v>1.6</v>
      </c>
    </row>
    <row r="124" spans="1:4" x14ac:dyDescent="0.25">
      <c r="A124" t="s">
        <v>1371</v>
      </c>
      <c r="B124" t="s">
        <v>46</v>
      </c>
      <c r="C124" t="s">
        <v>1372</v>
      </c>
      <c r="D124" s="32">
        <v>2.19</v>
      </c>
    </row>
    <row r="125" spans="1:4" x14ac:dyDescent="0.25">
      <c r="A125" t="s">
        <v>1376</v>
      </c>
      <c r="B125" t="s">
        <v>46</v>
      </c>
      <c r="C125" t="s">
        <v>1377</v>
      </c>
      <c r="D125" s="32">
        <v>3.34</v>
      </c>
    </row>
    <row r="126" spans="1:4" x14ac:dyDescent="0.25">
      <c r="A126" t="s">
        <v>1381</v>
      </c>
      <c r="B126" t="s">
        <v>46</v>
      </c>
      <c r="C126" t="s">
        <v>1382</v>
      </c>
      <c r="D126" s="32">
        <v>3.73</v>
      </c>
    </row>
    <row r="127" spans="1:4" x14ac:dyDescent="0.25">
      <c r="A127" t="s">
        <v>839</v>
      </c>
      <c r="B127" t="s">
        <v>46</v>
      </c>
      <c r="C127" t="s">
        <v>840</v>
      </c>
      <c r="D127" s="32">
        <v>4.01</v>
      </c>
    </row>
    <row r="128" spans="1:4" x14ac:dyDescent="0.25">
      <c r="A128" t="s">
        <v>1008</v>
      </c>
      <c r="B128" t="s">
        <v>272</v>
      </c>
      <c r="C128" t="s">
        <v>1009</v>
      </c>
      <c r="D128" s="32">
        <v>7.92</v>
      </c>
    </row>
    <row r="129" spans="1:4" x14ac:dyDescent="0.25">
      <c r="A129" t="s">
        <v>2004</v>
      </c>
      <c r="B129" t="s">
        <v>272</v>
      </c>
      <c r="C129" t="s">
        <v>2005</v>
      </c>
      <c r="D129" s="32">
        <v>3.62</v>
      </c>
    </row>
    <row r="130" spans="1:4" x14ac:dyDescent="0.25">
      <c r="A130" t="s">
        <v>2006</v>
      </c>
      <c r="B130" t="s">
        <v>17</v>
      </c>
      <c r="C130" t="s">
        <v>2007</v>
      </c>
      <c r="D130" s="32">
        <v>0.63</v>
      </c>
    </row>
    <row r="131" spans="1:4" x14ac:dyDescent="0.25">
      <c r="A131" t="s">
        <v>988</v>
      </c>
      <c r="B131" t="s">
        <v>155</v>
      </c>
      <c r="C131" t="s">
        <v>989</v>
      </c>
      <c r="D131" s="32">
        <v>4300</v>
      </c>
    </row>
    <row r="132" spans="1:4" x14ac:dyDescent="0.25">
      <c r="A132" t="s">
        <v>1010</v>
      </c>
      <c r="B132" t="s">
        <v>17</v>
      </c>
      <c r="C132" t="s">
        <v>1011</v>
      </c>
      <c r="D132" s="32">
        <v>1.19</v>
      </c>
    </row>
    <row r="133" spans="1:4" x14ac:dyDescent="0.25">
      <c r="A133" t="s">
        <v>1014</v>
      </c>
      <c r="B133" t="s">
        <v>17</v>
      </c>
      <c r="C133" t="s">
        <v>1015</v>
      </c>
      <c r="D133" s="32">
        <v>1.1599999999999999</v>
      </c>
    </row>
    <row r="134" spans="1:4" x14ac:dyDescent="0.25">
      <c r="A134" t="s">
        <v>999</v>
      </c>
      <c r="B134" t="s">
        <v>17</v>
      </c>
      <c r="C134" t="s">
        <v>1000</v>
      </c>
      <c r="D134" s="32">
        <v>0.56000000000000005</v>
      </c>
    </row>
    <row r="135" spans="1:4" x14ac:dyDescent="0.25">
      <c r="A135" t="s">
        <v>1113</v>
      </c>
      <c r="B135" t="s">
        <v>272</v>
      </c>
      <c r="C135" t="s">
        <v>1114</v>
      </c>
      <c r="D135" s="32">
        <v>2.97</v>
      </c>
    </row>
    <row r="136" spans="1:4" x14ac:dyDescent="0.25">
      <c r="A136" t="s">
        <v>1110</v>
      </c>
      <c r="B136" t="s">
        <v>272</v>
      </c>
      <c r="C136" t="s">
        <v>1111</v>
      </c>
      <c r="D136" s="32">
        <v>2.54</v>
      </c>
    </row>
    <row r="137" spans="1:4" x14ac:dyDescent="0.25">
      <c r="A137" t="s">
        <v>1019</v>
      </c>
      <c r="B137" t="s">
        <v>272</v>
      </c>
      <c r="C137" t="s">
        <v>1020</v>
      </c>
      <c r="D137" s="32">
        <v>3.02</v>
      </c>
    </row>
    <row r="138" spans="1:4" x14ac:dyDescent="0.25">
      <c r="A138" t="s">
        <v>785</v>
      </c>
      <c r="B138" t="s">
        <v>272</v>
      </c>
      <c r="C138" t="s">
        <v>786</v>
      </c>
      <c r="D138" s="32">
        <v>27.63</v>
      </c>
    </row>
    <row r="139" spans="1:4" x14ac:dyDescent="0.25">
      <c r="A139" t="s">
        <v>789</v>
      </c>
      <c r="B139" t="s">
        <v>272</v>
      </c>
      <c r="C139" t="s">
        <v>790</v>
      </c>
      <c r="D139" s="32">
        <v>81.45</v>
      </c>
    </row>
    <row r="140" spans="1:4" x14ac:dyDescent="0.25">
      <c r="A140" t="s">
        <v>1028</v>
      </c>
      <c r="B140" t="s">
        <v>272</v>
      </c>
      <c r="C140" t="s">
        <v>1029</v>
      </c>
      <c r="D140" s="32">
        <v>30</v>
      </c>
    </row>
    <row r="141" spans="1:4" x14ac:dyDescent="0.25">
      <c r="A141" t="s">
        <v>1174</v>
      </c>
      <c r="B141" t="s">
        <v>46</v>
      </c>
      <c r="C141" t="s">
        <v>1175</v>
      </c>
      <c r="D141" s="32">
        <v>62.54</v>
      </c>
    </row>
    <row r="142" spans="1:4" x14ac:dyDescent="0.25">
      <c r="A142" t="s">
        <v>1121</v>
      </c>
      <c r="B142" t="s">
        <v>46</v>
      </c>
      <c r="C142" t="s">
        <v>548</v>
      </c>
      <c r="D142" s="32">
        <v>148.58000000000001</v>
      </c>
    </row>
    <row r="143" spans="1:4" x14ac:dyDescent="0.25">
      <c r="A143" t="s">
        <v>1030</v>
      </c>
      <c r="B143" t="s">
        <v>1017</v>
      </c>
      <c r="C143" t="s">
        <v>1031</v>
      </c>
      <c r="D143" s="32">
        <v>3.25</v>
      </c>
    </row>
    <row r="144" spans="1:4" x14ac:dyDescent="0.25">
      <c r="A144" t="s">
        <v>1016</v>
      </c>
      <c r="B144" t="s">
        <v>1017</v>
      </c>
      <c r="C144" t="s">
        <v>1018</v>
      </c>
      <c r="D144" s="32">
        <v>1.1100000000000001</v>
      </c>
    </row>
    <row r="145" spans="1:4" x14ac:dyDescent="0.25">
      <c r="A145" t="s">
        <v>1037</v>
      </c>
      <c r="B145" t="s">
        <v>1034</v>
      </c>
      <c r="C145" t="s">
        <v>1038</v>
      </c>
      <c r="D145" s="32">
        <v>0.02</v>
      </c>
    </row>
    <row r="146" spans="1:4" x14ac:dyDescent="0.25">
      <c r="A146" t="s">
        <v>1012</v>
      </c>
      <c r="B146" t="s">
        <v>17</v>
      </c>
      <c r="C146" t="s">
        <v>1013</v>
      </c>
      <c r="D146" s="32">
        <v>7.0000000000000007E-2</v>
      </c>
    </row>
    <row r="147" spans="1:4" x14ac:dyDescent="0.25">
      <c r="A147" t="s">
        <v>1033</v>
      </c>
      <c r="B147" t="s">
        <v>1034</v>
      </c>
      <c r="C147" t="s">
        <v>1035</v>
      </c>
      <c r="D147" s="32">
        <v>27.29</v>
      </c>
    </row>
    <row r="148" spans="1:4" x14ac:dyDescent="0.25">
      <c r="A148" t="s">
        <v>1036</v>
      </c>
      <c r="B148" t="s">
        <v>17</v>
      </c>
      <c r="C148" t="s">
        <v>706</v>
      </c>
      <c r="D148" s="32">
        <v>8.5</v>
      </c>
    </row>
    <row r="149" spans="1:4" x14ac:dyDescent="0.25">
      <c r="A149" t="s">
        <v>1047</v>
      </c>
      <c r="B149" t="s">
        <v>1017</v>
      </c>
      <c r="C149" t="s">
        <v>1048</v>
      </c>
      <c r="D149" s="32">
        <v>15.62</v>
      </c>
    </row>
    <row r="150" spans="1:4" x14ac:dyDescent="0.25">
      <c r="A150" t="s">
        <v>1045</v>
      </c>
      <c r="B150" t="s">
        <v>1017</v>
      </c>
      <c r="C150" t="s">
        <v>1046</v>
      </c>
      <c r="D150" s="32">
        <v>17.52</v>
      </c>
    </row>
    <row r="151" spans="1:4" x14ac:dyDescent="0.25">
      <c r="A151" t="s">
        <v>1051</v>
      </c>
      <c r="B151" t="s">
        <v>272</v>
      </c>
      <c r="C151" t="s">
        <v>1052</v>
      </c>
      <c r="D151" s="32">
        <v>22.42</v>
      </c>
    </row>
    <row r="152" spans="1:4" x14ac:dyDescent="0.25">
      <c r="A152" t="s">
        <v>1057</v>
      </c>
      <c r="B152" t="s">
        <v>155</v>
      </c>
      <c r="C152" t="s">
        <v>156</v>
      </c>
      <c r="D152" s="32">
        <v>30</v>
      </c>
    </row>
    <row r="153" spans="1:4" x14ac:dyDescent="0.25">
      <c r="A153" t="s">
        <v>1061</v>
      </c>
      <c r="B153" t="s">
        <v>977</v>
      </c>
      <c r="C153" t="s">
        <v>1062</v>
      </c>
      <c r="D153" s="32">
        <v>1.39</v>
      </c>
    </row>
    <row r="154" spans="1:4" x14ac:dyDescent="0.25">
      <c r="A154" t="s">
        <v>1059</v>
      </c>
      <c r="B154" t="s">
        <v>17</v>
      </c>
      <c r="C154" t="s">
        <v>1060</v>
      </c>
      <c r="D154" s="32">
        <v>4.0199999999999996</v>
      </c>
    </row>
    <row r="155" spans="1:4" x14ac:dyDescent="0.25">
      <c r="A155" t="s">
        <v>1085</v>
      </c>
      <c r="B155" t="s">
        <v>17</v>
      </c>
      <c r="C155" t="s">
        <v>1086</v>
      </c>
      <c r="D155" s="32">
        <v>5.78</v>
      </c>
    </row>
    <row r="156" spans="1:4" x14ac:dyDescent="0.25">
      <c r="A156" t="s">
        <v>1088</v>
      </c>
      <c r="B156" t="s">
        <v>17</v>
      </c>
      <c r="C156" t="s">
        <v>1089</v>
      </c>
      <c r="D156" s="32">
        <v>4.63</v>
      </c>
    </row>
    <row r="157" spans="1:4" x14ac:dyDescent="0.25">
      <c r="A157" t="s">
        <v>773</v>
      </c>
      <c r="B157" t="s">
        <v>17</v>
      </c>
      <c r="C157" t="s">
        <v>774</v>
      </c>
      <c r="D157" s="32">
        <v>3.85</v>
      </c>
    </row>
    <row r="158" spans="1:4" x14ac:dyDescent="0.25">
      <c r="A158" t="s">
        <v>1091</v>
      </c>
      <c r="B158" t="s">
        <v>17</v>
      </c>
      <c r="C158" t="s">
        <v>1092</v>
      </c>
      <c r="D158" s="32">
        <v>5.41</v>
      </c>
    </row>
    <row r="159" spans="1:4" x14ac:dyDescent="0.25">
      <c r="A159" t="s">
        <v>781</v>
      </c>
      <c r="B159" t="s">
        <v>17</v>
      </c>
      <c r="C159" t="s">
        <v>782</v>
      </c>
      <c r="D159" s="32">
        <v>4.72</v>
      </c>
    </row>
    <row r="160" spans="1:4" x14ac:dyDescent="0.25">
      <c r="A160" t="s">
        <v>1094</v>
      </c>
      <c r="B160" t="s">
        <v>17</v>
      </c>
      <c r="C160" t="s">
        <v>1095</v>
      </c>
      <c r="D160" s="32">
        <v>9.5399999999999991</v>
      </c>
    </row>
    <row r="161" spans="1:4" x14ac:dyDescent="0.25">
      <c r="A161" t="s">
        <v>1099</v>
      </c>
      <c r="B161" t="s">
        <v>17</v>
      </c>
      <c r="C161" t="s">
        <v>1100</v>
      </c>
      <c r="D161" s="32">
        <v>40.590000000000003</v>
      </c>
    </row>
    <row r="162" spans="1:4" x14ac:dyDescent="0.25">
      <c r="A162" t="s">
        <v>1102</v>
      </c>
      <c r="B162" t="s">
        <v>17</v>
      </c>
      <c r="C162" t="s">
        <v>1103</v>
      </c>
      <c r="D162" s="32">
        <v>1.7</v>
      </c>
    </row>
    <row r="163" spans="1:4" x14ac:dyDescent="0.25">
      <c r="A163" t="s">
        <v>1105</v>
      </c>
      <c r="B163" t="s">
        <v>272</v>
      </c>
      <c r="C163" t="s">
        <v>1106</v>
      </c>
      <c r="D163" s="32">
        <v>18.89</v>
      </c>
    </row>
    <row r="164" spans="1:4" x14ac:dyDescent="0.25">
      <c r="A164" t="s">
        <v>1116</v>
      </c>
      <c r="B164" t="s">
        <v>272</v>
      </c>
      <c r="C164" t="s">
        <v>1117</v>
      </c>
      <c r="D164" s="32">
        <v>10.4</v>
      </c>
    </row>
    <row r="165" spans="1:4" x14ac:dyDescent="0.25">
      <c r="A165" t="s">
        <v>1129</v>
      </c>
      <c r="B165" t="s">
        <v>46</v>
      </c>
      <c r="C165" t="s">
        <v>1130</v>
      </c>
      <c r="D165" s="32">
        <v>21.23</v>
      </c>
    </row>
    <row r="166" spans="1:4" ht="409.5" x14ac:dyDescent="0.25">
      <c r="A166" t="s">
        <v>1132</v>
      </c>
      <c r="B166" t="s">
        <v>46</v>
      </c>
      <c r="C166" s="37" t="s">
        <v>153</v>
      </c>
      <c r="D166" s="32">
        <v>721.93</v>
      </c>
    </row>
    <row r="167" spans="1:4" x14ac:dyDescent="0.25">
      <c r="A167" t="s">
        <v>1127</v>
      </c>
      <c r="B167" t="s">
        <v>46</v>
      </c>
      <c r="C167" t="s">
        <v>1128</v>
      </c>
      <c r="D167" s="32">
        <v>640.72</v>
      </c>
    </row>
    <row r="168" spans="1:4" x14ac:dyDescent="0.25">
      <c r="A168" t="s">
        <v>1125</v>
      </c>
      <c r="B168" t="s">
        <v>46</v>
      </c>
      <c r="C168" t="s">
        <v>1126</v>
      </c>
      <c r="D168" s="32">
        <v>136.29</v>
      </c>
    </row>
    <row r="169" spans="1:4" x14ac:dyDescent="0.25">
      <c r="A169" t="s">
        <v>1123</v>
      </c>
      <c r="B169" t="s">
        <v>46</v>
      </c>
      <c r="C169" t="s">
        <v>1124</v>
      </c>
      <c r="D169" s="32">
        <v>106.81</v>
      </c>
    </row>
    <row r="170" spans="1:4" ht="409.5" x14ac:dyDescent="0.25">
      <c r="A170" t="s">
        <v>1134</v>
      </c>
      <c r="B170" t="s">
        <v>46</v>
      </c>
      <c r="C170" s="37" t="s">
        <v>149</v>
      </c>
      <c r="D170" s="32">
        <v>588.49</v>
      </c>
    </row>
    <row r="171" spans="1:4" ht="409.5" x14ac:dyDescent="0.25">
      <c r="A171" t="s">
        <v>793</v>
      </c>
      <c r="B171" t="s">
        <v>46</v>
      </c>
      <c r="C171" s="37" t="s">
        <v>792</v>
      </c>
      <c r="D171" s="32">
        <v>519.49</v>
      </c>
    </row>
    <row r="172" spans="1:4" ht="409.5" x14ac:dyDescent="0.25">
      <c r="A172" t="s">
        <v>1138</v>
      </c>
      <c r="B172" t="s">
        <v>46</v>
      </c>
      <c r="C172" s="37" t="s">
        <v>113</v>
      </c>
      <c r="D172" s="32">
        <v>23156.15</v>
      </c>
    </row>
    <row r="173" spans="1:4" ht="409.5" x14ac:dyDescent="0.25">
      <c r="A173" t="s">
        <v>796</v>
      </c>
      <c r="B173" t="s">
        <v>46</v>
      </c>
      <c r="C173" s="37" t="s">
        <v>795</v>
      </c>
      <c r="D173" s="32">
        <v>13676.12</v>
      </c>
    </row>
    <row r="174" spans="1:4" ht="409.5" x14ac:dyDescent="0.25">
      <c r="A174" t="s">
        <v>1140</v>
      </c>
      <c r="B174" t="s">
        <v>46</v>
      </c>
      <c r="C174" s="37" t="s">
        <v>1141</v>
      </c>
      <c r="D174" s="32">
        <v>22070.65</v>
      </c>
    </row>
    <row r="175" spans="1:4" ht="409.5" x14ac:dyDescent="0.25">
      <c r="A175" t="s">
        <v>1144</v>
      </c>
      <c r="B175" t="s">
        <v>46</v>
      </c>
      <c r="C175" s="37" t="s">
        <v>1145</v>
      </c>
      <c r="D175" s="32">
        <v>30952.59</v>
      </c>
    </row>
    <row r="176" spans="1:4" ht="409.5" x14ac:dyDescent="0.25">
      <c r="A176" t="s">
        <v>1147</v>
      </c>
      <c r="B176" t="s">
        <v>46</v>
      </c>
      <c r="C176" s="37" t="s">
        <v>115</v>
      </c>
      <c r="D176" s="32">
        <v>39157.72</v>
      </c>
    </row>
    <row r="177" spans="1:4" ht="285" x14ac:dyDescent="0.25">
      <c r="A177" t="s">
        <v>1150</v>
      </c>
      <c r="B177" t="s">
        <v>46</v>
      </c>
      <c r="C177" s="37" t="s">
        <v>119</v>
      </c>
      <c r="D177" s="32">
        <v>3683</v>
      </c>
    </row>
    <row r="178" spans="1:4" x14ac:dyDescent="0.25">
      <c r="A178" t="s">
        <v>1148</v>
      </c>
      <c r="B178" t="s">
        <v>46</v>
      </c>
      <c r="C178" t="s">
        <v>1137</v>
      </c>
      <c r="D178" s="32">
        <v>1108.33</v>
      </c>
    </row>
    <row r="179" spans="1:4" x14ac:dyDescent="0.25">
      <c r="A179" t="s">
        <v>1136</v>
      </c>
      <c r="B179" t="s">
        <v>46</v>
      </c>
      <c r="C179" t="s">
        <v>1137</v>
      </c>
      <c r="D179" s="32">
        <v>991.67</v>
      </c>
    </row>
    <row r="180" spans="1:4" x14ac:dyDescent="0.25">
      <c r="A180" t="s">
        <v>1143</v>
      </c>
      <c r="B180" t="s">
        <v>46</v>
      </c>
      <c r="C180" t="s">
        <v>1137</v>
      </c>
      <c r="D180" s="32">
        <v>1050</v>
      </c>
    </row>
    <row r="181" spans="1:4" x14ac:dyDescent="0.25">
      <c r="A181" t="s">
        <v>799</v>
      </c>
      <c r="B181" t="s">
        <v>46</v>
      </c>
      <c r="C181" t="s">
        <v>800</v>
      </c>
      <c r="D181" s="32">
        <v>311</v>
      </c>
    </row>
    <row r="182" spans="1:4" x14ac:dyDescent="0.25">
      <c r="A182" t="s">
        <v>1177</v>
      </c>
      <c r="B182" t="s">
        <v>46</v>
      </c>
      <c r="C182" t="s">
        <v>1178</v>
      </c>
      <c r="D182" s="32">
        <v>325</v>
      </c>
    </row>
    <row r="183" spans="1:4" x14ac:dyDescent="0.25">
      <c r="A183" t="s">
        <v>1180</v>
      </c>
      <c r="B183" t="s">
        <v>46</v>
      </c>
      <c r="C183" t="s">
        <v>1181</v>
      </c>
      <c r="D183" s="32">
        <v>338</v>
      </c>
    </row>
    <row r="184" spans="1:4" x14ac:dyDescent="0.25">
      <c r="A184" t="s">
        <v>1183</v>
      </c>
      <c r="B184" t="s">
        <v>46</v>
      </c>
      <c r="C184" t="s">
        <v>1184</v>
      </c>
      <c r="D184" s="32">
        <v>352</v>
      </c>
    </row>
    <row r="185" spans="1:4" x14ac:dyDescent="0.25">
      <c r="A185" t="s">
        <v>1186</v>
      </c>
      <c r="B185" t="s">
        <v>46</v>
      </c>
      <c r="C185" t="s">
        <v>1187</v>
      </c>
      <c r="D185" s="32">
        <v>359</v>
      </c>
    </row>
    <row r="186" spans="1:4" x14ac:dyDescent="0.25">
      <c r="A186" t="s">
        <v>803</v>
      </c>
      <c r="B186" t="s">
        <v>46</v>
      </c>
      <c r="C186" t="s">
        <v>804</v>
      </c>
      <c r="D186" s="32">
        <v>375.2</v>
      </c>
    </row>
    <row r="187" spans="1:4" x14ac:dyDescent="0.25">
      <c r="A187" t="s">
        <v>807</v>
      </c>
      <c r="B187" t="s">
        <v>46</v>
      </c>
      <c r="C187" t="s">
        <v>808</v>
      </c>
      <c r="D187" s="32">
        <v>386.4</v>
      </c>
    </row>
    <row r="188" spans="1:4" x14ac:dyDescent="0.25">
      <c r="A188" t="s">
        <v>1189</v>
      </c>
      <c r="B188" t="s">
        <v>46</v>
      </c>
      <c r="C188" t="s">
        <v>1190</v>
      </c>
      <c r="D188" s="32">
        <v>375</v>
      </c>
    </row>
    <row r="189" spans="1:4" x14ac:dyDescent="0.25">
      <c r="A189" t="s">
        <v>811</v>
      </c>
      <c r="B189" t="s">
        <v>46</v>
      </c>
      <c r="C189" t="s">
        <v>812</v>
      </c>
      <c r="D189" s="32">
        <v>434</v>
      </c>
    </row>
    <row r="190" spans="1:4" x14ac:dyDescent="0.25">
      <c r="A190" t="s">
        <v>1192</v>
      </c>
      <c r="B190" t="s">
        <v>46</v>
      </c>
      <c r="C190" t="s">
        <v>1193</v>
      </c>
      <c r="D190" s="32">
        <v>434</v>
      </c>
    </row>
    <row r="191" spans="1:4" x14ac:dyDescent="0.25">
      <c r="A191" t="s">
        <v>1195</v>
      </c>
      <c r="B191" t="s">
        <v>46</v>
      </c>
      <c r="C191" t="s">
        <v>283</v>
      </c>
      <c r="D191" s="32">
        <v>322</v>
      </c>
    </row>
    <row r="192" spans="1:4" x14ac:dyDescent="0.25">
      <c r="A192" t="s">
        <v>1197</v>
      </c>
      <c r="B192" t="s">
        <v>46</v>
      </c>
      <c r="C192" t="s">
        <v>281</v>
      </c>
      <c r="D192" s="32">
        <v>347</v>
      </c>
    </row>
    <row r="193" spans="1:4" x14ac:dyDescent="0.25">
      <c r="A193" t="s">
        <v>1152</v>
      </c>
      <c r="B193" t="s">
        <v>46</v>
      </c>
      <c r="C193" t="s">
        <v>1153</v>
      </c>
      <c r="D193" s="32">
        <v>24</v>
      </c>
    </row>
    <row r="194" spans="1:4" x14ac:dyDescent="0.25">
      <c r="A194" t="s">
        <v>1155</v>
      </c>
      <c r="B194" t="s">
        <v>46</v>
      </c>
      <c r="C194" t="s">
        <v>1156</v>
      </c>
      <c r="D194" s="32">
        <v>26.4</v>
      </c>
    </row>
    <row r="195" spans="1:4" x14ac:dyDescent="0.25">
      <c r="A195" t="s">
        <v>1158</v>
      </c>
      <c r="B195" t="s">
        <v>46</v>
      </c>
      <c r="C195" t="s">
        <v>1159</v>
      </c>
      <c r="D195" s="32">
        <v>32.4</v>
      </c>
    </row>
    <row r="196" spans="1:4" x14ac:dyDescent="0.25">
      <c r="A196" t="s">
        <v>1161</v>
      </c>
      <c r="B196" t="s">
        <v>46</v>
      </c>
      <c r="C196" t="s">
        <v>1162</v>
      </c>
      <c r="D196" s="32">
        <v>29.4</v>
      </c>
    </row>
    <row r="197" spans="1:4" x14ac:dyDescent="0.25">
      <c r="A197" t="s">
        <v>1164</v>
      </c>
      <c r="B197" t="s">
        <v>46</v>
      </c>
      <c r="C197" t="s">
        <v>1165</v>
      </c>
      <c r="D197" s="32">
        <v>35.4</v>
      </c>
    </row>
    <row r="198" spans="1:4" x14ac:dyDescent="0.25">
      <c r="A198" t="s">
        <v>1167</v>
      </c>
      <c r="B198" t="s">
        <v>46</v>
      </c>
      <c r="C198" t="s">
        <v>302</v>
      </c>
      <c r="D198" s="32">
        <v>31.2</v>
      </c>
    </row>
    <row r="199" spans="1:4" x14ac:dyDescent="0.25">
      <c r="A199" t="s">
        <v>1169</v>
      </c>
      <c r="B199" t="s">
        <v>1170</v>
      </c>
      <c r="C199" t="s">
        <v>312</v>
      </c>
      <c r="D199" s="32">
        <v>37.799999999999997</v>
      </c>
    </row>
    <row r="200" spans="1:4" x14ac:dyDescent="0.25">
      <c r="A200" t="s">
        <v>1172</v>
      </c>
      <c r="B200" t="s">
        <v>46</v>
      </c>
      <c r="C200" t="s">
        <v>314</v>
      </c>
      <c r="D200" s="32">
        <v>45.6</v>
      </c>
    </row>
    <row r="201" spans="1:4" x14ac:dyDescent="0.25">
      <c r="A201" t="s">
        <v>1199</v>
      </c>
      <c r="B201" t="s">
        <v>46</v>
      </c>
      <c r="C201" t="s">
        <v>1200</v>
      </c>
      <c r="D201" s="32">
        <v>1325.69</v>
      </c>
    </row>
    <row r="202" spans="1:4" x14ac:dyDescent="0.25">
      <c r="A202" t="s">
        <v>1204</v>
      </c>
      <c r="B202" t="s">
        <v>46</v>
      </c>
      <c r="C202" t="s">
        <v>318</v>
      </c>
      <c r="D202" s="32">
        <v>906.75</v>
      </c>
    </row>
    <row r="203" spans="1:4" x14ac:dyDescent="0.25">
      <c r="A203" t="s">
        <v>1206</v>
      </c>
      <c r="B203" t="s">
        <v>46</v>
      </c>
      <c r="C203" t="s">
        <v>320</v>
      </c>
      <c r="D203" s="32">
        <v>964.26</v>
      </c>
    </row>
    <row r="204" spans="1:4" x14ac:dyDescent="0.25">
      <c r="A204" t="s">
        <v>819</v>
      </c>
      <c r="B204" t="s">
        <v>46</v>
      </c>
      <c r="C204" t="s">
        <v>820</v>
      </c>
      <c r="D204" s="32">
        <v>47.24</v>
      </c>
    </row>
    <row r="205" spans="1:4" x14ac:dyDescent="0.25">
      <c r="A205" t="s">
        <v>1208</v>
      </c>
      <c r="B205" t="s">
        <v>46</v>
      </c>
      <c r="C205" t="s">
        <v>336</v>
      </c>
      <c r="D205" s="32">
        <v>13</v>
      </c>
    </row>
    <row r="206" spans="1:4" x14ac:dyDescent="0.25">
      <c r="A206" t="s">
        <v>1212</v>
      </c>
      <c r="B206" t="s">
        <v>46</v>
      </c>
      <c r="C206" t="s">
        <v>1213</v>
      </c>
      <c r="D206" s="32">
        <v>7.24</v>
      </c>
    </row>
    <row r="207" spans="1:4" x14ac:dyDescent="0.25">
      <c r="A207" t="s">
        <v>1215</v>
      </c>
      <c r="B207" t="s">
        <v>46</v>
      </c>
      <c r="C207" t="s">
        <v>1216</v>
      </c>
      <c r="D207" s="32">
        <v>47.2</v>
      </c>
    </row>
    <row r="208" spans="1:4" x14ac:dyDescent="0.25">
      <c r="A208" t="s">
        <v>1218</v>
      </c>
      <c r="B208" t="s">
        <v>46</v>
      </c>
      <c r="C208" t="s">
        <v>1219</v>
      </c>
      <c r="D208" s="32">
        <v>20.72</v>
      </c>
    </row>
    <row r="209" spans="1:4" x14ac:dyDescent="0.25">
      <c r="A209" t="s">
        <v>1221</v>
      </c>
      <c r="B209" t="s">
        <v>46</v>
      </c>
      <c r="C209" t="s">
        <v>1222</v>
      </c>
      <c r="D209" s="32">
        <v>14.29</v>
      </c>
    </row>
    <row r="210" spans="1:4" x14ac:dyDescent="0.25">
      <c r="A210" t="s">
        <v>1224</v>
      </c>
      <c r="B210" t="s">
        <v>46</v>
      </c>
      <c r="C210" t="s">
        <v>1225</v>
      </c>
      <c r="D210" s="32">
        <v>49.46</v>
      </c>
    </row>
    <row r="211" spans="1:4" x14ac:dyDescent="0.25">
      <c r="A211" t="s">
        <v>823</v>
      </c>
      <c r="B211" t="s">
        <v>46</v>
      </c>
      <c r="C211" t="s">
        <v>824</v>
      </c>
      <c r="D211" s="32">
        <v>333.21</v>
      </c>
    </row>
    <row r="212" spans="1:4" x14ac:dyDescent="0.25">
      <c r="A212" t="s">
        <v>827</v>
      </c>
      <c r="B212" t="s">
        <v>46</v>
      </c>
      <c r="C212" t="s">
        <v>828</v>
      </c>
      <c r="D212" s="32">
        <v>195.93</v>
      </c>
    </row>
    <row r="213" spans="1:4" x14ac:dyDescent="0.25">
      <c r="A213" t="s">
        <v>1227</v>
      </c>
      <c r="B213" t="s">
        <v>46</v>
      </c>
      <c r="C213" t="s">
        <v>1228</v>
      </c>
      <c r="D213" s="32">
        <v>359.05</v>
      </c>
    </row>
    <row r="214" spans="1:4" x14ac:dyDescent="0.25">
      <c r="A214" t="s">
        <v>1230</v>
      </c>
      <c r="B214" t="s">
        <v>46</v>
      </c>
      <c r="C214" t="s">
        <v>1231</v>
      </c>
      <c r="D214" s="32">
        <v>390.87</v>
      </c>
    </row>
    <row r="215" spans="1:4" x14ac:dyDescent="0.25">
      <c r="A215" t="s">
        <v>1233</v>
      </c>
      <c r="B215" t="s">
        <v>46</v>
      </c>
      <c r="C215" t="s">
        <v>1234</v>
      </c>
      <c r="D215" s="32">
        <v>107.03</v>
      </c>
    </row>
    <row r="216" spans="1:4" x14ac:dyDescent="0.25">
      <c r="A216" t="s">
        <v>1236</v>
      </c>
      <c r="B216" t="s">
        <v>46</v>
      </c>
      <c r="C216" t="s">
        <v>1237</v>
      </c>
      <c r="D216" s="32">
        <v>45.69</v>
      </c>
    </row>
    <row r="217" spans="1:4" x14ac:dyDescent="0.25">
      <c r="A217" t="s">
        <v>1239</v>
      </c>
      <c r="B217" t="s">
        <v>46</v>
      </c>
      <c r="C217" t="s">
        <v>1240</v>
      </c>
      <c r="D217" s="32">
        <v>156.55000000000001</v>
      </c>
    </row>
    <row r="218" spans="1:4" x14ac:dyDescent="0.25">
      <c r="A218" t="s">
        <v>831</v>
      </c>
      <c r="B218" t="s">
        <v>46</v>
      </c>
      <c r="C218" t="s">
        <v>832</v>
      </c>
      <c r="D218" s="32">
        <v>914.89</v>
      </c>
    </row>
    <row r="219" spans="1:4" x14ac:dyDescent="0.25">
      <c r="A219" t="s">
        <v>1242</v>
      </c>
      <c r="B219" t="s">
        <v>46</v>
      </c>
      <c r="C219" t="s">
        <v>1243</v>
      </c>
      <c r="D219" s="32">
        <v>222.3</v>
      </c>
    </row>
    <row r="220" spans="1:4" x14ac:dyDescent="0.25">
      <c r="A220" t="s">
        <v>1245</v>
      </c>
      <c r="B220" t="s">
        <v>46</v>
      </c>
      <c r="C220" t="s">
        <v>1246</v>
      </c>
      <c r="D220" s="32">
        <v>213.38</v>
      </c>
    </row>
    <row r="221" spans="1:4" x14ac:dyDescent="0.25">
      <c r="A221" t="s">
        <v>1248</v>
      </c>
      <c r="B221" t="s">
        <v>46</v>
      </c>
      <c r="C221" t="s">
        <v>1249</v>
      </c>
      <c r="D221" s="32">
        <v>242.4</v>
      </c>
    </row>
    <row r="222" spans="1:4" x14ac:dyDescent="0.25">
      <c r="A222" t="s">
        <v>1258</v>
      </c>
      <c r="B222" t="s">
        <v>46</v>
      </c>
      <c r="C222" t="s">
        <v>1259</v>
      </c>
      <c r="D222" s="32">
        <v>955.51</v>
      </c>
    </row>
    <row r="223" spans="1:4" x14ac:dyDescent="0.25">
      <c r="A223" t="s">
        <v>1261</v>
      </c>
      <c r="B223" t="s">
        <v>46</v>
      </c>
      <c r="C223" t="s">
        <v>1262</v>
      </c>
      <c r="D223" s="32">
        <v>1191.08</v>
      </c>
    </row>
    <row r="224" spans="1:4" x14ac:dyDescent="0.25">
      <c r="A224" t="s">
        <v>1265</v>
      </c>
      <c r="B224" t="s">
        <v>46</v>
      </c>
      <c r="C224" t="s">
        <v>1266</v>
      </c>
      <c r="D224" s="32">
        <v>1286.54</v>
      </c>
    </row>
    <row r="225" spans="1:4" x14ac:dyDescent="0.25">
      <c r="A225" t="s">
        <v>1268</v>
      </c>
      <c r="B225" t="s">
        <v>46</v>
      </c>
      <c r="C225" t="s">
        <v>1269</v>
      </c>
      <c r="D225" s="32">
        <v>499.07</v>
      </c>
    </row>
    <row r="226" spans="1:4" x14ac:dyDescent="0.25">
      <c r="A226" t="s">
        <v>1271</v>
      </c>
      <c r="B226" t="s">
        <v>46</v>
      </c>
      <c r="C226" t="s">
        <v>1272</v>
      </c>
      <c r="D226" s="32">
        <v>15.19</v>
      </c>
    </row>
    <row r="227" spans="1:4" x14ac:dyDescent="0.25">
      <c r="A227" t="s">
        <v>1274</v>
      </c>
      <c r="B227" t="s">
        <v>46</v>
      </c>
      <c r="C227" t="s">
        <v>1275</v>
      </c>
      <c r="D227" s="32">
        <v>343.89</v>
      </c>
    </row>
    <row r="228" spans="1:4" x14ac:dyDescent="0.25">
      <c r="A228" t="s">
        <v>1251</v>
      </c>
      <c r="B228" t="s">
        <v>46</v>
      </c>
      <c r="C228" t="s">
        <v>1252</v>
      </c>
      <c r="D228" s="32">
        <v>328.65</v>
      </c>
    </row>
    <row r="229" spans="1:4" x14ac:dyDescent="0.25">
      <c r="A229" t="s">
        <v>1255</v>
      </c>
      <c r="B229" t="s">
        <v>46</v>
      </c>
      <c r="C229" t="s">
        <v>1256</v>
      </c>
      <c r="D229" s="32">
        <v>853.59</v>
      </c>
    </row>
    <row r="230" spans="1:4" ht="225" x14ac:dyDescent="0.25">
      <c r="A230" t="s">
        <v>1254</v>
      </c>
      <c r="B230" t="s">
        <v>46</v>
      </c>
      <c r="C230" s="37" t="s">
        <v>639</v>
      </c>
      <c r="D230" s="32">
        <v>242.85</v>
      </c>
    </row>
    <row r="231" spans="1:4" x14ac:dyDescent="0.25">
      <c r="A231" t="s">
        <v>835</v>
      </c>
      <c r="B231" t="s">
        <v>46</v>
      </c>
      <c r="C231" t="s">
        <v>836</v>
      </c>
      <c r="D231" s="32">
        <v>2141.5500000000002</v>
      </c>
    </row>
    <row r="232" spans="1:4" x14ac:dyDescent="0.25">
      <c r="A232" t="s">
        <v>766</v>
      </c>
      <c r="B232" t="s">
        <v>46</v>
      </c>
      <c r="C232" t="s">
        <v>767</v>
      </c>
      <c r="D232" s="32">
        <v>2.12</v>
      </c>
    </row>
    <row r="233" spans="1:4" x14ac:dyDescent="0.25">
      <c r="A233" t="s">
        <v>775</v>
      </c>
      <c r="B233" t="s">
        <v>46</v>
      </c>
      <c r="C233" t="s">
        <v>776</v>
      </c>
      <c r="D233" s="32">
        <v>5.83</v>
      </c>
    </row>
    <row r="234" spans="1:4" x14ac:dyDescent="0.25">
      <c r="A234" t="s">
        <v>779</v>
      </c>
      <c r="B234" t="s">
        <v>46</v>
      </c>
      <c r="C234" t="s">
        <v>780</v>
      </c>
      <c r="D234" s="32">
        <v>5.9</v>
      </c>
    </row>
    <row r="235" spans="1:4" x14ac:dyDescent="0.25">
      <c r="A235" t="s">
        <v>1083</v>
      </c>
      <c r="B235" t="s">
        <v>46</v>
      </c>
      <c r="C235" t="s">
        <v>1084</v>
      </c>
      <c r="D235" s="32">
        <v>6.44</v>
      </c>
    </row>
    <row r="236" spans="1:4" x14ac:dyDescent="0.25">
      <c r="A236" t="s">
        <v>1096</v>
      </c>
      <c r="B236" t="s">
        <v>46</v>
      </c>
      <c r="C236" t="s">
        <v>1097</v>
      </c>
      <c r="D236" s="32">
        <v>8.51</v>
      </c>
    </row>
    <row r="237" spans="1:4" x14ac:dyDescent="0.25">
      <c r="A237" t="s">
        <v>1202</v>
      </c>
      <c r="B237" t="s">
        <v>46</v>
      </c>
      <c r="C237" t="s">
        <v>1203</v>
      </c>
      <c r="D237" s="32">
        <v>19.28</v>
      </c>
    </row>
    <row r="238" spans="1:4" x14ac:dyDescent="0.25">
      <c r="A238" t="s">
        <v>1107</v>
      </c>
      <c r="B238" t="s">
        <v>46</v>
      </c>
      <c r="C238" t="s">
        <v>1108</v>
      </c>
      <c r="D238" s="32">
        <v>6.06</v>
      </c>
    </row>
    <row r="239" spans="1:4" x14ac:dyDescent="0.25">
      <c r="A239" t="s">
        <v>1118</v>
      </c>
      <c r="B239" t="s">
        <v>46</v>
      </c>
      <c r="C239" t="s">
        <v>1119</v>
      </c>
      <c r="D239" s="32">
        <v>1.27</v>
      </c>
    </row>
    <row r="240" spans="1:4" x14ac:dyDescent="0.25">
      <c r="A240" t="s">
        <v>1787</v>
      </c>
      <c r="B240" t="s">
        <v>17</v>
      </c>
      <c r="C240" t="s">
        <v>1788</v>
      </c>
      <c r="D240" s="32">
        <v>10.95</v>
      </c>
    </row>
    <row r="241" spans="1:4" x14ac:dyDescent="0.25">
      <c r="A241" t="s">
        <v>1309</v>
      </c>
      <c r="B241" t="s">
        <v>17</v>
      </c>
      <c r="C241" t="s">
        <v>1310</v>
      </c>
      <c r="D241" s="32">
        <v>12.56</v>
      </c>
    </row>
    <row r="242" spans="1:4" x14ac:dyDescent="0.25">
      <c r="A242" t="s">
        <v>894</v>
      </c>
      <c r="B242" t="s">
        <v>17</v>
      </c>
      <c r="C242" t="s">
        <v>895</v>
      </c>
      <c r="D242" s="32">
        <v>17.489999999999998</v>
      </c>
    </row>
    <row r="243" spans="1:4" x14ac:dyDescent="0.25">
      <c r="A243" t="s">
        <v>1318</v>
      </c>
      <c r="B243" t="s">
        <v>17</v>
      </c>
      <c r="C243" t="s">
        <v>1319</v>
      </c>
      <c r="D243" s="32">
        <v>24.62</v>
      </c>
    </row>
    <row r="244" spans="1:4" x14ac:dyDescent="0.25">
      <c r="A244" t="s">
        <v>1329</v>
      </c>
      <c r="B244" t="s">
        <v>17</v>
      </c>
      <c r="C244" t="s">
        <v>1330</v>
      </c>
      <c r="D244" s="32">
        <v>31.6</v>
      </c>
    </row>
    <row r="245" spans="1:4" x14ac:dyDescent="0.25">
      <c r="A245" t="s">
        <v>1332</v>
      </c>
      <c r="B245" t="s">
        <v>17</v>
      </c>
      <c r="C245" t="s">
        <v>1333</v>
      </c>
      <c r="D245" s="32">
        <v>3.19</v>
      </c>
    </row>
    <row r="246" spans="1:4" x14ac:dyDescent="0.25">
      <c r="A246" t="s">
        <v>1341</v>
      </c>
      <c r="B246" t="s">
        <v>17</v>
      </c>
      <c r="C246" t="s">
        <v>1342</v>
      </c>
      <c r="D246" s="32">
        <v>3.72</v>
      </c>
    </row>
    <row r="247" spans="1:4" x14ac:dyDescent="0.25">
      <c r="A247" t="s">
        <v>1348</v>
      </c>
      <c r="B247" t="s">
        <v>17</v>
      </c>
      <c r="C247" t="s">
        <v>1349</v>
      </c>
      <c r="D247" s="32">
        <v>5.25</v>
      </c>
    </row>
    <row r="248" spans="1:4" x14ac:dyDescent="0.25">
      <c r="A248" t="s">
        <v>1355</v>
      </c>
      <c r="B248" t="s">
        <v>17</v>
      </c>
      <c r="C248" t="s">
        <v>1356</v>
      </c>
      <c r="D248" s="32">
        <v>6.59</v>
      </c>
    </row>
    <row r="249" spans="1:4" x14ac:dyDescent="0.25">
      <c r="A249" t="s">
        <v>1360</v>
      </c>
      <c r="B249" t="s">
        <v>17</v>
      </c>
      <c r="C249" t="s">
        <v>1361</v>
      </c>
      <c r="D249" s="32">
        <v>9.9499999999999993</v>
      </c>
    </row>
    <row r="250" spans="1:4" x14ac:dyDescent="0.25">
      <c r="A250" t="s">
        <v>1367</v>
      </c>
      <c r="B250" t="s">
        <v>17</v>
      </c>
      <c r="C250" t="s">
        <v>1368</v>
      </c>
      <c r="D250" s="32">
        <v>12.18</v>
      </c>
    </row>
    <row r="251" spans="1:4" x14ac:dyDescent="0.25">
      <c r="A251" t="s">
        <v>1378</v>
      </c>
      <c r="B251" t="s">
        <v>17</v>
      </c>
      <c r="C251" t="s">
        <v>1379</v>
      </c>
      <c r="D251" s="32">
        <v>15.53</v>
      </c>
    </row>
    <row r="252" spans="1:4" x14ac:dyDescent="0.25">
      <c r="A252" t="s">
        <v>1385</v>
      </c>
      <c r="B252" t="s">
        <v>17</v>
      </c>
      <c r="C252" t="s">
        <v>1386</v>
      </c>
      <c r="D252" s="32">
        <v>30.02</v>
      </c>
    </row>
    <row r="253" spans="1:4" x14ac:dyDescent="0.25">
      <c r="A253" t="s">
        <v>841</v>
      </c>
      <c r="B253" t="s">
        <v>17</v>
      </c>
      <c r="C253" t="s">
        <v>842</v>
      </c>
      <c r="D253" s="32">
        <v>34.99</v>
      </c>
    </row>
    <row r="254" spans="1:4" x14ac:dyDescent="0.25">
      <c r="A254" t="s">
        <v>1389</v>
      </c>
      <c r="B254" t="s">
        <v>46</v>
      </c>
      <c r="C254" t="s">
        <v>1390</v>
      </c>
      <c r="D254" s="32">
        <v>580</v>
      </c>
    </row>
    <row r="255" spans="1:4" x14ac:dyDescent="0.25">
      <c r="A255" t="s">
        <v>1419</v>
      </c>
      <c r="B255" t="s">
        <v>17</v>
      </c>
      <c r="C255" t="s">
        <v>1420</v>
      </c>
      <c r="D255" s="32">
        <v>1.24</v>
      </c>
    </row>
    <row r="256" spans="1:4" x14ac:dyDescent="0.25">
      <c r="A256" t="s">
        <v>1432</v>
      </c>
      <c r="B256" t="s">
        <v>17</v>
      </c>
      <c r="C256" t="s">
        <v>1433</v>
      </c>
      <c r="D256" s="32">
        <v>2.21</v>
      </c>
    </row>
    <row r="257" spans="1:4" x14ac:dyDescent="0.25">
      <c r="A257" t="s">
        <v>1437</v>
      </c>
      <c r="B257" t="s">
        <v>17</v>
      </c>
      <c r="C257" t="s">
        <v>1438</v>
      </c>
      <c r="D257" s="32">
        <v>2.92</v>
      </c>
    </row>
    <row r="258" spans="1:4" x14ac:dyDescent="0.25">
      <c r="A258" t="s">
        <v>855</v>
      </c>
      <c r="B258" t="s">
        <v>17</v>
      </c>
      <c r="C258" t="s">
        <v>856</v>
      </c>
      <c r="D258" s="32">
        <v>0.82</v>
      </c>
    </row>
    <row r="259" spans="1:4" x14ac:dyDescent="0.25">
      <c r="A259" t="s">
        <v>1444</v>
      </c>
      <c r="B259" t="s">
        <v>17</v>
      </c>
      <c r="C259" t="s">
        <v>1445</v>
      </c>
      <c r="D259" s="32">
        <v>1</v>
      </c>
    </row>
    <row r="260" spans="1:4" x14ac:dyDescent="0.25">
      <c r="A260" t="s">
        <v>863</v>
      </c>
      <c r="B260" t="s">
        <v>17</v>
      </c>
      <c r="C260" t="s">
        <v>864</v>
      </c>
      <c r="D260" s="32">
        <v>1.37</v>
      </c>
    </row>
    <row r="261" spans="1:4" x14ac:dyDescent="0.25">
      <c r="A261" t="s">
        <v>1447</v>
      </c>
      <c r="B261" t="s">
        <v>17</v>
      </c>
      <c r="C261" t="s">
        <v>1448</v>
      </c>
      <c r="D261" s="32">
        <v>1.66</v>
      </c>
    </row>
    <row r="262" spans="1:4" x14ac:dyDescent="0.25">
      <c r="A262" t="s">
        <v>2164</v>
      </c>
      <c r="B262" t="s">
        <v>46</v>
      </c>
      <c r="C262" t="s">
        <v>2165</v>
      </c>
      <c r="D262" s="32">
        <v>8.82</v>
      </c>
    </row>
    <row r="263" spans="1:4" x14ac:dyDescent="0.25">
      <c r="A263" t="s">
        <v>1450</v>
      </c>
      <c r="B263" t="s">
        <v>46</v>
      </c>
      <c r="C263" t="s">
        <v>1451</v>
      </c>
      <c r="D263" s="32">
        <v>27.18</v>
      </c>
    </row>
    <row r="264" spans="1:4" x14ac:dyDescent="0.25">
      <c r="A264" t="s">
        <v>1453</v>
      </c>
      <c r="B264" t="s">
        <v>46</v>
      </c>
      <c r="C264" t="s">
        <v>1454</v>
      </c>
      <c r="D264" s="32">
        <v>35.479999999999997</v>
      </c>
    </row>
    <row r="265" spans="1:4" x14ac:dyDescent="0.25">
      <c r="A265" t="s">
        <v>951</v>
      </c>
      <c r="B265" t="s">
        <v>46</v>
      </c>
      <c r="C265" t="s">
        <v>952</v>
      </c>
      <c r="D265" s="32">
        <v>30.59</v>
      </c>
    </row>
    <row r="266" spans="1:4" x14ac:dyDescent="0.25">
      <c r="A266" t="s">
        <v>1458</v>
      </c>
      <c r="B266" t="s">
        <v>17</v>
      </c>
      <c r="C266" t="s">
        <v>1459</v>
      </c>
      <c r="D266" s="32">
        <v>1.35</v>
      </c>
    </row>
    <row r="267" spans="1:4" x14ac:dyDescent="0.25">
      <c r="A267" t="s">
        <v>1461</v>
      </c>
      <c r="B267" t="s">
        <v>17</v>
      </c>
      <c r="C267" t="s">
        <v>1462</v>
      </c>
      <c r="D267" s="32">
        <v>1.45</v>
      </c>
    </row>
    <row r="268" spans="1:4" x14ac:dyDescent="0.25">
      <c r="A268" t="s">
        <v>1464</v>
      </c>
      <c r="B268" t="s">
        <v>17</v>
      </c>
      <c r="C268" t="s">
        <v>1465</v>
      </c>
      <c r="D268" s="32">
        <v>1.76</v>
      </c>
    </row>
    <row r="269" spans="1:4" x14ac:dyDescent="0.25">
      <c r="A269" t="s">
        <v>1467</v>
      </c>
      <c r="B269" t="s">
        <v>17</v>
      </c>
      <c r="C269" t="s">
        <v>1468</v>
      </c>
      <c r="D269" s="32">
        <v>1.94</v>
      </c>
    </row>
    <row r="270" spans="1:4" x14ac:dyDescent="0.25">
      <c r="A270" t="s">
        <v>1470</v>
      </c>
      <c r="B270" t="s">
        <v>17</v>
      </c>
      <c r="C270" t="s">
        <v>1471</v>
      </c>
      <c r="D270" s="32">
        <v>2.21</v>
      </c>
    </row>
    <row r="271" spans="1:4" x14ac:dyDescent="0.25">
      <c r="A271" t="s">
        <v>1473</v>
      </c>
      <c r="B271" t="s">
        <v>17</v>
      </c>
      <c r="C271" t="s">
        <v>1474</v>
      </c>
      <c r="D271" s="32">
        <v>2.99</v>
      </c>
    </row>
    <row r="272" spans="1:4" x14ac:dyDescent="0.25">
      <c r="A272" t="s">
        <v>1476</v>
      </c>
      <c r="B272" t="s">
        <v>17</v>
      </c>
      <c r="C272" t="s">
        <v>1477</v>
      </c>
      <c r="D272" s="32">
        <v>4.6500000000000004</v>
      </c>
    </row>
    <row r="273" spans="1:4" x14ac:dyDescent="0.25">
      <c r="A273" t="s">
        <v>1481</v>
      </c>
      <c r="B273" t="s">
        <v>17</v>
      </c>
      <c r="C273" t="s">
        <v>1482</v>
      </c>
      <c r="D273" s="32">
        <v>1.72</v>
      </c>
    </row>
    <row r="274" spans="1:4" x14ac:dyDescent="0.25">
      <c r="A274" t="s">
        <v>1484</v>
      </c>
      <c r="B274" t="s">
        <v>17</v>
      </c>
      <c r="C274" t="s">
        <v>1485</v>
      </c>
      <c r="D274" s="32">
        <v>1.73</v>
      </c>
    </row>
    <row r="275" spans="1:4" x14ac:dyDescent="0.25">
      <c r="A275" t="s">
        <v>851</v>
      </c>
      <c r="B275" t="s">
        <v>17</v>
      </c>
      <c r="C275" t="s">
        <v>852</v>
      </c>
      <c r="D275" s="32">
        <v>1.75</v>
      </c>
    </row>
    <row r="276" spans="1:4" x14ac:dyDescent="0.25">
      <c r="A276" t="s">
        <v>859</v>
      </c>
      <c r="B276" t="s">
        <v>17</v>
      </c>
      <c r="C276" t="s">
        <v>860</v>
      </c>
      <c r="D276" s="32">
        <v>1.97</v>
      </c>
    </row>
    <row r="277" spans="1:4" x14ac:dyDescent="0.25">
      <c r="A277" t="s">
        <v>1488</v>
      </c>
      <c r="B277" t="s">
        <v>17</v>
      </c>
      <c r="C277" t="s">
        <v>1489</v>
      </c>
      <c r="D277" s="32">
        <v>2.1</v>
      </c>
    </row>
    <row r="278" spans="1:4" x14ac:dyDescent="0.25">
      <c r="A278" t="s">
        <v>1491</v>
      </c>
      <c r="B278" t="s">
        <v>17</v>
      </c>
      <c r="C278" t="s">
        <v>1492</v>
      </c>
      <c r="D278" s="32">
        <v>2.36</v>
      </c>
    </row>
    <row r="279" spans="1:4" x14ac:dyDescent="0.25">
      <c r="A279" t="s">
        <v>1496</v>
      </c>
      <c r="B279" t="s">
        <v>17</v>
      </c>
      <c r="C279" t="s">
        <v>1497</v>
      </c>
      <c r="D279" s="32">
        <v>3.42</v>
      </c>
    </row>
    <row r="280" spans="1:4" x14ac:dyDescent="0.25">
      <c r="A280" t="s">
        <v>1499</v>
      </c>
      <c r="B280" t="s">
        <v>17</v>
      </c>
      <c r="C280" t="s">
        <v>1500</v>
      </c>
      <c r="D280" s="32">
        <v>4</v>
      </c>
    </row>
    <row r="281" spans="1:4" x14ac:dyDescent="0.25">
      <c r="A281" t="s">
        <v>1502</v>
      </c>
      <c r="B281" t="s">
        <v>17</v>
      </c>
      <c r="C281" t="s">
        <v>1503</v>
      </c>
      <c r="D281" s="32">
        <v>3.95</v>
      </c>
    </row>
    <row r="282" spans="1:4" x14ac:dyDescent="0.25">
      <c r="A282" t="s">
        <v>1507</v>
      </c>
      <c r="B282" t="s">
        <v>17</v>
      </c>
      <c r="C282" t="s">
        <v>1508</v>
      </c>
      <c r="D282" s="32">
        <v>4.16</v>
      </c>
    </row>
    <row r="283" spans="1:4" x14ac:dyDescent="0.25">
      <c r="A283" t="s">
        <v>1510</v>
      </c>
      <c r="B283" t="s">
        <v>17</v>
      </c>
      <c r="C283" t="s">
        <v>1511</v>
      </c>
      <c r="D283" s="32">
        <v>4.79</v>
      </c>
    </row>
    <row r="284" spans="1:4" x14ac:dyDescent="0.25">
      <c r="A284" t="s">
        <v>1513</v>
      </c>
      <c r="B284" t="s">
        <v>17</v>
      </c>
      <c r="C284" t="s">
        <v>1514</v>
      </c>
      <c r="D284" s="32">
        <v>5.14</v>
      </c>
    </row>
    <row r="285" spans="1:4" x14ac:dyDescent="0.25">
      <c r="A285" t="s">
        <v>1516</v>
      </c>
      <c r="B285" t="s">
        <v>17</v>
      </c>
      <c r="C285" t="s">
        <v>1517</v>
      </c>
      <c r="D285" s="32">
        <v>5.49</v>
      </c>
    </row>
    <row r="286" spans="1:4" x14ac:dyDescent="0.25">
      <c r="A286" t="s">
        <v>1519</v>
      </c>
      <c r="B286" t="s">
        <v>17</v>
      </c>
      <c r="C286" t="s">
        <v>1520</v>
      </c>
      <c r="D286" s="32">
        <v>6.79</v>
      </c>
    </row>
    <row r="287" spans="1:4" x14ac:dyDescent="0.25">
      <c r="A287" t="s">
        <v>1522</v>
      </c>
      <c r="B287" t="s">
        <v>17</v>
      </c>
      <c r="C287" t="s">
        <v>1523</v>
      </c>
      <c r="D287" s="32">
        <v>7.55</v>
      </c>
    </row>
    <row r="288" spans="1:4" x14ac:dyDescent="0.25">
      <c r="A288" t="s">
        <v>1527</v>
      </c>
      <c r="B288" t="s">
        <v>17</v>
      </c>
      <c r="C288" t="s">
        <v>1528</v>
      </c>
      <c r="D288" s="32">
        <v>7.98</v>
      </c>
    </row>
    <row r="289" spans="1:4" x14ac:dyDescent="0.25">
      <c r="A289" t="s">
        <v>1530</v>
      </c>
      <c r="B289" t="s">
        <v>17</v>
      </c>
      <c r="C289" t="s">
        <v>1531</v>
      </c>
      <c r="D289" s="32">
        <v>8.5399999999999991</v>
      </c>
    </row>
    <row r="290" spans="1:4" x14ac:dyDescent="0.25">
      <c r="A290" t="s">
        <v>1533</v>
      </c>
      <c r="B290" t="s">
        <v>17</v>
      </c>
      <c r="C290" t="s">
        <v>1534</v>
      </c>
      <c r="D290" s="32">
        <v>9.32</v>
      </c>
    </row>
    <row r="291" spans="1:4" x14ac:dyDescent="0.25">
      <c r="A291" t="s">
        <v>1536</v>
      </c>
      <c r="B291" t="s">
        <v>17</v>
      </c>
      <c r="C291" t="s">
        <v>1537</v>
      </c>
      <c r="D291" s="32">
        <v>9.91</v>
      </c>
    </row>
    <row r="292" spans="1:4" x14ac:dyDescent="0.25">
      <c r="A292" t="s">
        <v>1539</v>
      </c>
      <c r="B292" t="s">
        <v>17</v>
      </c>
      <c r="C292" t="s">
        <v>1540</v>
      </c>
      <c r="D292" s="32">
        <v>10.210000000000001</v>
      </c>
    </row>
    <row r="293" spans="1:4" x14ac:dyDescent="0.25">
      <c r="A293" t="s">
        <v>1542</v>
      </c>
      <c r="B293" t="s">
        <v>17</v>
      </c>
      <c r="C293" t="s">
        <v>1543</v>
      </c>
      <c r="D293" s="32">
        <v>11.06</v>
      </c>
    </row>
    <row r="294" spans="1:4" x14ac:dyDescent="0.25">
      <c r="A294" t="s">
        <v>1545</v>
      </c>
      <c r="B294" t="s">
        <v>17</v>
      </c>
      <c r="C294" t="s">
        <v>1546</v>
      </c>
      <c r="D294" s="32">
        <v>12.29</v>
      </c>
    </row>
    <row r="295" spans="1:4" x14ac:dyDescent="0.25">
      <c r="A295" t="s">
        <v>1552</v>
      </c>
      <c r="B295" t="s">
        <v>17</v>
      </c>
      <c r="C295" t="s">
        <v>1553</v>
      </c>
      <c r="D295" s="32">
        <v>15.02</v>
      </c>
    </row>
    <row r="296" spans="1:4" x14ac:dyDescent="0.25">
      <c r="A296" t="s">
        <v>1559</v>
      </c>
      <c r="B296" t="s">
        <v>17</v>
      </c>
      <c r="C296" t="s">
        <v>1560</v>
      </c>
      <c r="D296" s="32">
        <v>17.61</v>
      </c>
    </row>
    <row r="297" spans="1:4" x14ac:dyDescent="0.25">
      <c r="A297" t="s">
        <v>1562</v>
      </c>
      <c r="B297" t="s">
        <v>17</v>
      </c>
      <c r="C297" t="s">
        <v>1563</v>
      </c>
      <c r="D297" s="32">
        <v>11</v>
      </c>
    </row>
    <row r="298" spans="1:4" x14ac:dyDescent="0.25">
      <c r="A298" t="s">
        <v>1569</v>
      </c>
      <c r="B298" t="s">
        <v>17</v>
      </c>
      <c r="C298" t="s">
        <v>1570</v>
      </c>
      <c r="D298" s="32">
        <v>23.41</v>
      </c>
    </row>
    <row r="299" spans="1:4" x14ac:dyDescent="0.25">
      <c r="A299" t="s">
        <v>1580</v>
      </c>
      <c r="B299" t="s">
        <v>17</v>
      </c>
      <c r="C299" t="s">
        <v>1581</v>
      </c>
      <c r="D299" s="32">
        <v>25.86</v>
      </c>
    </row>
    <row r="300" spans="1:4" x14ac:dyDescent="0.25">
      <c r="A300" t="s">
        <v>1583</v>
      </c>
      <c r="B300" t="s">
        <v>17</v>
      </c>
      <c r="C300" t="s">
        <v>1584</v>
      </c>
      <c r="D300" s="32">
        <v>29.66</v>
      </c>
    </row>
    <row r="301" spans="1:4" x14ac:dyDescent="0.25">
      <c r="A301" t="s">
        <v>1590</v>
      </c>
      <c r="B301" t="s">
        <v>17</v>
      </c>
      <c r="C301" t="s">
        <v>1591</v>
      </c>
      <c r="D301" s="32">
        <v>32.42</v>
      </c>
    </row>
    <row r="302" spans="1:4" x14ac:dyDescent="0.25">
      <c r="A302" t="s">
        <v>1599</v>
      </c>
      <c r="B302" t="s">
        <v>17</v>
      </c>
      <c r="C302" t="s">
        <v>1600</v>
      </c>
      <c r="D302" s="32">
        <v>34.24</v>
      </c>
    </row>
    <row r="303" spans="1:4" x14ac:dyDescent="0.25">
      <c r="A303" t="s">
        <v>1791</v>
      </c>
      <c r="B303" t="s">
        <v>46</v>
      </c>
      <c r="C303" t="s">
        <v>1792</v>
      </c>
      <c r="D303" s="32">
        <v>11.48</v>
      </c>
    </row>
    <row r="304" spans="1:4" x14ac:dyDescent="0.25">
      <c r="A304" t="s">
        <v>1307</v>
      </c>
      <c r="B304" t="s">
        <v>46</v>
      </c>
      <c r="C304" t="s">
        <v>1308</v>
      </c>
      <c r="D304" s="32">
        <v>3.55</v>
      </c>
    </row>
    <row r="305" spans="1:4" x14ac:dyDescent="0.25">
      <c r="A305" t="s">
        <v>886</v>
      </c>
      <c r="B305" t="s">
        <v>46</v>
      </c>
      <c r="C305" t="s">
        <v>887</v>
      </c>
      <c r="D305" s="32">
        <v>23.64</v>
      </c>
    </row>
    <row r="306" spans="1:4" x14ac:dyDescent="0.25">
      <c r="A306" t="s">
        <v>1314</v>
      </c>
      <c r="B306" t="s">
        <v>46</v>
      </c>
      <c r="C306" t="s">
        <v>1315</v>
      </c>
      <c r="D306" s="32">
        <v>14.29</v>
      </c>
    </row>
    <row r="307" spans="1:4" x14ac:dyDescent="0.25">
      <c r="A307" t="s">
        <v>1325</v>
      </c>
      <c r="B307" t="s">
        <v>46</v>
      </c>
      <c r="C307" t="s">
        <v>1326</v>
      </c>
      <c r="D307" s="32">
        <v>19.03</v>
      </c>
    </row>
    <row r="308" spans="1:4" x14ac:dyDescent="0.25">
      <c r="A308" t="s">
        <v>1334</v>
      </c>
      <c r="B308" t="s">
        <v>46</v>
      </c>
      <c r="C308" t="s">
        <v>1335</v>
      </c>
      <c r="D308" s="32">
        <v>5.92</v>
      </c>
    </row>
    <row r="309" spans="1:4" x14ac:dyDescent="0.25">
      <c r="A309" t="s">
        <v>1339</v>
      </c>
      <c r="B309" t="s">
        <v>46</v>
      </c>
      <c r="C309" t="s">
        <v>1340</v>
      </c>
      <c r="D309" s="32">
        <v>6.86</v>
      </c>
    </row>
    <row r="310" spans="1:4" x14ac:dyDescent="0.25">
      <c r="A310" t="s">
        <v>1346</v>
      </c>
      <c r="B310" t="s">
        <v>46</v>
      </c>
      <c r="C310" t="s">
        <v>1347</v>
      </c>
      <c r="D310" s="32">
        <v>7.91</v>
      </c>
    </row>
    <row r="311" spans="1:4" x14ac:dyDescent="0.25">
      <c r="A311" t="s">
        <v>1353</v>
      </c>
      <c r="B311" t="s">
        <v>46</v>
      </c>
      <c r="C311" t="s">
        <v>1354</v>
      </c>
      <c r="D311" s="32">
        <v>9.75</v>
      </c>
    </row>
    <row r="312" spans="1:4" x14ac:dyDescent="0.25">
      <c r="A312" t="s">
        <v>1364</v>
      </c>
      <c r="B312" t="s">
        <v>46</v>
      </c>
      <c r="C312" t="s">
        <v>1365</v>
      </c>
      <c r="D312" s="32">
        <v>16.29</v>
      </c>
    </row>
    <row r="313" spans="1:4" x14ac:dyDescent="0.25">
      <c r="A313" t="s">
        <v>1369</v>
      </c>
      <c r="B313" t="s">
        <v>46</v>
      </c>
      <c r="C313" t="s">
        <v>1370</v>
      </c>
      <c r="D313" s="32">
        <v>24.8</v>
      </c>
    </row>
    <row r="314" spans="1:4" x14ac:dyDescent="0.25">
      <c r="A314" t="s">
        <v>1374</v>
      </c>
      <c r="B314" t="s">
        <v>46</v>
      </c>
      <c r="C314" t="s">
        <v>1375</v>
      </c>
      <c r="D314" s="32">
        <v>32.39</v>
      </c>
    </row>
    <row r="315" spans="1:4" x14ac:dyDescent="0.25">
      <c r="A315" t="s">
        <v>1383</v>
      </c>
      <c r="B315" t="s">
        <v>46</v>
      </c>
      <c r="C315" t="s">
        <v>1384</v>
      </c>
      <c r="D315" s="32">
        <v>124.2</v>
      </c>
    </row>
    <row r="316" spans="1:4" x14ac:dyDescent="0.25">
      <c r="A316" t="s">
        <v>843</v>
      </c>
      <c r="B316" t="s">
        <v>46</v>
      </c>
      <c r="C316" t="s">
        <v>844</v>
      </c>
      <c r="D316" s="32">
        <v>161.22</v>
      </c>
    </row>
    <row r="317" spans="1:4" x14ac:dyDescent="0.25">
      <c r="A317" t="s">
        <v>1423</v>
      </c>
      <c r="B317" t="s">
        <v>46</v>
      </c>
      <c r="C317" t="s">
        <v>1424</v>
      </c>
      <c r="D317" s="32">
        <v>3.25</v>
      </c>
    </row>
    <row r="318" spans="1:4" x14ac:dyDescent="0.25">
      <c r="A318" t="s">
        <v>1428</v>
      </c>
      <c r="B318" t="s">
        <v>46</v>
      </c>
      <c r="C318" t="s">
        <v>1429</v>
      </c>
      <c r="D318" s="32">
        <v>4.09</v>
      </c>
    </row>
    <row r="319" spans="1:4" x14ac:dyDescent="0.25">
      <c r="A319" t="s">
        <v>1439</v>
      </c>
      <c r="B319" t="s">
        <v>46</v>
      </c>
      <c r="C319" t="s">
        <v>1440</v>
      </c>
      <c r="D319" s="32">
        <v>5.69</v>
      </c>
    </row>
    <row r="320" spans="1:4" x14ac:dyDescent="0.25">
      <c r="A320" t="s">
        <v>849</v>
      </c>
      <c r="B320" t="s">
        <v>46</v>
      </c>
      <c r="C320" t="s">
        <v>850</v>
      </c>
      <c r="D320" s="32">
        <v>0.91</v>
      </c>
    </row>
    <row r="321" spans="1:4" x14ac:dyDescent="0.25">
      <c r="A321" t="s">
        <v>865</v>
      </c>
      <c r="B321" t="s">
        <v>46</v>
      </c>
      <c r="C321" t="s">
        <v>866</v>
      </c>
      <c r="D321" s="32">
        <v>1.05</v>
      </c>
    </row>
    <row r="322" spans="1:4" x14ac:dyDescent="0.25">
      <c r="A322" t="s">
        <v>1550</v>
      </c>
      <c r="B322" t="s">
        <v>46</v>
      </c>
      <c r="C322" t="s">
        <v>1551</v>
      </c>
      <c r="D322" s="32">
        <v>7.34</v>
      </c>
    </row>
    <row r="323" spans="1:4" x14ac:dyDescent="0.25">
      <c r="A323" t="s">
        <v>1557</v>
      </c>
      <c r="B323" t="s">
        <v>46</v>
      </c>
      <c r="C323" t="s">
        <v>1558</v>
      </c>
      <c r="D323" s="32">
        <v>7.55</v>
      </c>
    </row>
    <row r="324" spans="1:4" x14ac:dyDescent="0.25">
      <c r="A324" t="s">
        <v>1564</v>
      </c>
      <c r="B324" t="s">
        <v>46</v>
      </c>
      <c r="C324" t="s">
        <v>1565</v>
      </c>
      <c r="D324" s="32">
        <v>7.89</v>
      </c>
    </row>
    <row r="325" spans="1:4" x14ac:dyDescent="0.25">
      <c r="A325" t="s">
        <v>1571</v>
      </c>
      <c r="B325" t="s">
        <v>46</v>
      </c>
      <c r="C325" t="s">
        <v>1572</v>
      </c>
      <c r="D325" s="32">
        <v>8.27</v>
      </c>
    </row>
    <row r="326" spans="1:4" x14ac:dyDescent="0.25">
      <c r="A326" t="s">
        <v>1576</v>
      </c>
      <c r="B326" t="s">
        <v>46</v>
      </c>
      <c r="C326" t="s">
        <v>1577</v>
      </c>
      <c r="D326" s="32">
        <v>8.8800000000000008</v>
      </c>
    </row>
    <row r="327" spans="1:4" x14ac:dyDescent="0.25">
      <c r="A327" t="s">
        <v>1585</v>
      </c>
      <c r="B327" t="s">
        <v>46</v>
      </c>
      <c r="C327" t="s">
        <v>1586</v>
      </c>
      <c r="D327" s="32">
        <v>9.49</v>
      </c>
    </row>
    <row r="328" spans="1:4" x14ac:dyDescent="0.25">
      <c r="A328" t="s">
        <v>1594</v>
      </c>
      <c r="B328" t="s">
        <v>46</v>
      </c>
      <c r="C328" t="s">
        <v>1595</v>
      </c>
      <c r="D328" s="32">
        <v>10.09</v>
      </c>
    </row>
    <row r="329" spans="1:4" x14ac:dyDescent="0.25">
      <c r="A329" t="s">
        <v>1601</v>
      </c>
      <c r="B329" t="s">
        <v>46</v>
      </c>
      <c r="C329" t="s">
        <v>1602</v>
      </c>
      <c r="D329" s="32">
        <v>11.28</v>
      </c>
    </row>
    <row r="330" spans="1:4" x14ac:dyDescent="0.25">
      <c r="A330" t="s">
        <v>1789</v>
      </c>
      <c r="B330" t="s">
        <v>46</v>
      </c>
      <c r="C330" t="s">
        <v>1790</v>
      </c>
      <c r="D330" s="32">
        <v>1.25</v>
      </c>
    </row>
    <row r="331" spans="1:4" x14ac:dyDescent="0.25">
      <c r="A331" t="s">
        <v>1305</v>
      </c>
      <c r="B331" t="s">
        <v>46</v>
      </c>
      <c r="C331" t="s">
        <v>1306</v>
      </c>
      <c r="D331" s="32">
        <v>0.65</v>
      </c>
    </row>
    <row r="332" spans="1:4" x14ac:dyDescent="0.25">
      <c r="A332" t="s">
        <v>892</v>
      </c>
      <c r="B332" t="s">
        <v>46</v>
      </c>
      <c r="C332" t="s">
        <v>893</v>
      </c>
      <c r="D332" s="32">
        <v>2.0099999999999998</v>
      </c>
    </row>
    <row r="333" spans="1:4" x14ac:dyDescent="0.25">
      <c r="A333" t="s">
        <v>1316</v>
      </c>
      <c r="B333" t="s">
        <v>46</v>
      </c>
      <c r="C333" t="s">
        <v>1317</v>
      </c>
      <c r="D333" s="32">
        <v>1.17</v>
      </c>
    </row>
    <row r="334" spans="1:4" x14ac:dyDescent="0.25">
      <c r="A334" t="s">
        <v>1327</v>
      </c>
      <c r="B334" t="s">
        <v>46</v>
      </c>
      <c r="C334" t="s">
        <v>1328</v>
      </c>
      <c r="D334" s="32">
        <v>1.54</v>
      </c>
    </row>
    <row r="335" spans="1:4" x14ac:dyDescent="0.25">
      <c r="A335" t="s">
        <v>1421</v>
      </c>
      <c r="B335" t="s">
        <v>46</v>
      </c>
      <c r="C335" t="s">
        <v>1422</v>
      </c>
      <c r="D335" s="32">
        <v>0.06</v>
      </c>
    </row>
    <row r="336" spans="1:4" x14ac:dyDescent="0.25">
      <c r="A336" t="s">
        <v>1426</v>
      </c>
      <c r="B336" t="s">
        <v>46</v>
      </c>
      <c r="C336" t="s">
        <v>1427</v>
      </c>
      <c r="D336" s="32">
        <v>0.08</v>
      </c>
    </row>
    <row r="337" spans="1:4" x14ac:dyDescent="0.25">
      <c r="A337" t="s">
        <v>1441</v>
      </c>
      <c r="B337" t="s">
        <v>46</v>
      </c>
      <c r="C337" t="s">
        <v>1442</v>
      </c>
      <c r="D337" s="32">
        <v>0.13</v>
      </c>
    </row>
    <row r="338" spans="1:4" x14ac:dyDescent="0.25">
      <c r="A338" t="s">
        <v>1456</v>
      </c>
      <c r="B338" t="s">
        <v>46</v>
      </c>
      <c r="C338" t="s">
        <v>1457</v>
      </c>
      <c r="D338" s="32">
        <v>0.15</v>
      </c>
    </row>
    <row r="339" spans="1:4" x14ac:dyDescent="0.25">
      <c r="A339" t="s">
        <v>1479</v>
      </c>
      <c r="B339" t="s">
        <v>46</v>
      </c>
      <c r="C339" t="s">
        <v>1480</v>
      </c>
      <c r="D339" s="32">
        <v>0.18</v>
      </c>
    </row>
    <row r="340" spans="1:4" x14ac:dyDescent="0.25">
      <c r="A340" t="s">
        <v>1494</v>
      </c>
      <c r="B340" t="s">
        <v>46</v>
      </c>
      <c r="C340" t="s">
        <v>1495</v>
      </c>
      <c r="D340" s="32">
        <v>0.25</v>
      </c>
    </row>
    <row r="341" spans="1:4" x14ac:dyDescent="0.25">
      <c r="A341" t="s">
        <v>1504</v>
      </c>
      <c r="B341" t="s">
        <v>46</v>
      </c>
      <c r="C341" t="s">
        <v>1505</v>
      </c>
      <c r="D341" s="32">
        <v>0.3</v>
      </c>
    </row>
    <row r="342" spans="1:4" x14ac:dyDescent="0.25">
      <c r="A342" t="s">
        <v>1525</v>
      </c>
      <c r="B342" t="s">
        <v>46</v>
      </c>
      <c r="C342" t="s">
        <v>1526</v>
      </c>
      <c r="D342" s="32">
        <v>0.39</v>
      </c>
    </row>
    <row r="343" spans="1:4" x14ac:dyDescent="0.25">
      <c r="A343" t="s">
        <v>1548</v>
      </c>
      <c r="B343" t="s">
        <v>46</v>
      </c>
      <c r="C343" t="s">
        <v>1549</v>
      </c>
      <c r="D343" s="32">
        <v>0.85</v>
      </c>
    </row>
    <row r="344" spans="1:4" x14ac:dyDescent="0.25">
      <c r="A344" t="s">
        <v>1555</v>
      </c>
      <c r="B344" t="s">
        <v>46</v>
      </c>
      <c r="C344" t="s">
        <v>1556</v>
      </c>
      <c r="D344" s="32">
        <v>0.91</v>
      </c>
    </row>
    <row r="345" spans="1:4" x14ac:dyDescent="0.25">
      <c r="A345" t="s">
        <v>1566</v>
      </c>
      <c r="B345" t="s">
        <v>46</v>
      </c>
      <c r="C345" t="s">
        <v>1567</v>
      </c>
      <c r="D345" s="32">
        <v>0.99</v>
      </c>
    </row>
    <row r="346" spans="1:4" x14ac:dyDescent="0.25">
      <c r="A346" t="s">
        <v>1573</v>
      </c>
      <c r="B346" t="s">
        <v>46</v>
      </c>
      <c r="C346" t="s">
        <v>1574</v>
      </c>
      <c r="D346" s="32">
        <v>1.02</v>
      </c>
    </row>
    <row r="347" spans="1:4" x14ac:dyDescent="0.25">
      <c r="A347" t="s">
        <v>1578</v>
      </c>
      <c r="B347" t="s">
        <v>46</v>
      </c>
      <c r="C347" t="s">
        <v>1579</v>
      </c>
      <c r="D347" s="32">
        <v>1.08</v>
      </c>
    </row>
    <row r="348" spans="1:4" x14ac:dyDescent="0.25">
      <c r="A348" t="s">
        <v>1587</v>
      </c>
      <c r="B348" t="s">
        <v>46</v>
      </c>
      <c r="C348" t="s">
        <v>1588</v>
      </c>
      <c r="D348" s="32">
        <v>1.17</v>
      </c>
    </row>
    <row r="349" spans="1:4" x14ac:dyDescent="0.25">
      <c r="A349" t="s">
        <v>1592</v>
      </c>
      <c r="B349" t="s">
        <v>46</v>
      </c>
      <c r="C349" t="s">
        <v>1593</v>
      </c>
      <c r="D349" s="32">
        <v>1.2</v>
      </c>
    </row>
    <row r="350" spans="1:4" x14ac:dyDescent="0.25">
      <c r="A350" t="s">
        <v>1597</v>
      </c>
      <c r="B350" t="s">
        <v>46</v>
      </c>
      <c r="C350" t="s">
        <v>1598</v>
      </c>
      <c r="D350" s="32">
        <v>1.39</v>
      </c>
    </row>
    <row r="351" spans="1:4" x14ac:dyDescent="0.25">
      <c r="A351" t="s">
        <v>1818</v>
      </c>
      <c r="B351" t="s">
        <v>46</v>
      </c>
      <c r="C351" t="s">
        <v>1819</v>
      </c>
      <c r="D351" s="32">
        <v>5.93</v>
      </c>
    </row>
    <row r="352" spans="1:4" x14ac:dyDescent="0.25">
      <c r="A352" t="s">
        <v>1820</v>
      </c>
      <c r="B352" t="s">
        <v>1821</v>
      </c>
      <c r="C352" t="s">
        <v>1822</v>
      </c>
      <c r="D352" s="32">
        <v>0.25</v>
      </c>
    </row>
    <row r="353" spans="1:4" x14ac:dyDescent="0.25">
      <c r="A353" t="s">
        <v>1660</v>
      </c>
      <c r="B353" t="s">
        <v>17</v>
      </c>
      <c r="C353" t="s">
        <v>1661</v>
      </c>
      <c r="D353" s="32">
        <v>8.8800000000000008</v>
      </c>
    </row>
    <row r="354" spans="1:4" ht="210" x14ac:dyDescent="0.25">
      <c r="A354" t="s">
        <v>1663</v>
      </c>
      <c r="B354" t="s">
        <v>17</v>
      </c>
      <c r="C354" s="37" t="s">
        <v>1664</v>
      </c>
      <c r="D354" s="32">
        <v>27.19</v>
      </c>
    </row>
    <row r="355" spans="1:4" ht="225" x14ac:dyDescent="0.25">
      <c r="A355" t="s">
        <v>1676</v>
      </c>
      <c r="B355" t="s">
        <v>17</v>
      </c>
      <c r="C355" s="37" t="s">
        <v>1677</v>
      </c>
      <c r="D355" s="32">
        <v>38.64</v>
      </c>
    </row>
    <row r="356" spans="1:4" ht="225" x14ac:dyDescent="0.25">
      <c r="A356" t="s">
        <v>1687</v>
      </c>
      <c r="B356" t="s">
        <v>17</v>
      </c>
      <c r="C356" s="37" t="s">
        <v>1688</v>
      </c>
      <c r="D356" s="32">
        <v>64.17</v>
      </c>
    </row>
    <row r="357" spans="1:4" ht="90" x14ac:dyDescent="0.25">
      <c r="A357" t="s">
        <v>1669</v>
      </c>
      <c r="B357" t="s">
        <v>17</v>
      </c>
      <c r="C357" s="37" t="s">
        <v>1670</v>
      </c>
      <c r="D357" s="32">
        <v>12.27</v>
      </c>
    </row>
    <row r="358" spans="1:4" ht="90" x14ac:dyDescent="0.25">
      <c r="A358" t="s">
        <v>1678</v>
      </c>
      <c r="B358" t="s">
        <v>17</v>
      </c>
      <c r="C358" s="37" t="s">
        <v>1679</v>
      </c>
      <c r="D358" s="32">
        <v>16.739999999999998</v>
      </c>
    </row>
    <row r="359" spans="1:4" ht="75" x14ac:dyDescent="0.25">
      <c r="A359" t="s">
        <v>1681</v>
      </c>
      <c r="B359" t="s">
        <v>17</v>
      </c>
      <c r="C359" s="37" t="s">
        <v>1682</v>
      </c>
      <c r="D359" s="32">
        <v>36.9</v>
      </c>
    </row>
    <row r="360" spans="1:4" x14ac:dyDescent="0.25">
      <c r="A360" t="s">
        <v>1690</v>
      </c>
      <c r="B360" t="s">
        <v>17</v>
      </c>
      <c r="C360" t="s">
        <v>1691</v>
      </c>
      <c r="D360" s="32">
        <v>1.07</v>
      </c>
    </row>
    <row r="361" spans="1:4" x14ac:dyDescent="0.25">
      <c r="A361" t="s">
        <v>1693</v>
      </c>
      <c r="B361" t="s">
        <v>17</v>
      </c>
      <c r="C361" t="s">
        <v>1694</v>
      </c>
      <c r="D361" s="32">
        <v>1.39</v>
      </c>
    </row>
    <row r="362" spans="1:4" x14ac:dyDescent="0.25">
      <c r="A362" t="s">
        <v>1696</v>
      </c>
      <c r="B362" t="s">
        <v>17</v>
      </c>
      <c r="C362" t="s">
        <v>1697</v>
      </c>
      <c r="D362" s="32">
        <v>2.15</v>
      </c>
    </row>
    <row r="363" spans="1:4" x14ac:dyDescent="0.25">
      <c r="A363" t="s">
        <v>1699</v>
      </c>
      <c r="B363" t="s">
        <v>17</v>
      </c>
      <c r="C363" t="s">
        <v>1700</v>
      </c>
      <c r="D363" s="32">
        <v>3.1</v>
      </c>
    </row>
    <row r="364" spans="1:4" x14ac:dyDescent="0.25">
      <c r="A364" t="s">
        <v>1702</v>
      </c>
      <c r="B364" t="s">
        <v>17</v>
      </c>
      <c r="C364" t="s">
        <v>1703</v>
      </c>
      <c r="D364" s="32">
        <v>4.66</v>
      </c>
    </row>
    <row r="365" spans="1:4" x14ac:dyDescent="0.25">
      <c r="A365" t="s">
        <v>1705</v>
      </c>
      <c r="B365" t="s">
        <v>17</v>
      </c>
      <c r="C365" t="s">
        <v>1706</v>
      </c>
      <c r="D365" s="32">
        <v>3.65</v>
      </c>
    </row>
    <row r="366" spans="1:4" x14ac:dyDescent="0.25">
      <c r="A366" t="s">
        <v>1711</v>
      </c>
      <c r="B366" t="s">
        <v>46</v>
      </c>
      <c r="C366" t="s">
        <v>1712</v>
      </c>
      <c r="D366" s="32">
        <v>14.72</v>
      </c>
    </row>
    <row r="367" spans="1:4" x14ac:dyDescent="0.25">
      <c r="A367" t="s">
        <v>1714</v>
      </c>
      <c r="B367" t="s">
        <v>46</v>
      </c>
      <c r="C367" t="s">
        <v>1715</v>
      </c>
      <c r="D367" s="32">
        <v>18.850000000000001</v>
      </c>
    </row>
    <row r="368" spans="1:4" x14ac:dyDescent="0.25">
      <c r="A368" t="s">
        <v>1717</v>
      </c>
      <c r="B368" t="s">
        <v>46</v>
      </c>
      <c r="C368" t="s">
        <v>1718</v>
      </c>
      <c r="D368" s="32">
        <v>5.6</v>
      </c>
    </row>
    <row r="369" spans="1:4" x14ac:dyDescent="0.25">
      <c r="A369" t="s">
        <v>1724</v>
      </c>
      <c r="B369" t="s">
        <v>46</v>
      </c>
      <c r="C369" t="s">
        <v>1725</v>
      </c>
      <c r="D369" s="32">
        <v>5.93</v>
      </c>
    </row>
    <row r="370" spans="1:4" x14ac:dyDescent="0.25">
      <c r="A370" t="s">
        <v>1727</v>
      </c>
      <c r="B370" t="s">
        <v>46</v>
      </c>
      <c r="C370" t="s">
        <v>1728</v>
      </c>
      <c r="D370" s="32">
        <v>5.84</v>
      </c>
    </row>
    <row r="371" spans="1:4" x14ac:dyDescent="0.25">
      <c r="A371" t="s">
        <v>873</v>
      </c>
      <c r="B371" t="s">
        <v>46</v>
      </c>
      <c r="C371" t="s">
        <v>874</v>
      </c>
      <c r="D371" s="32">
        <v>4.6500000000000004</v>
      </c>
    </row>
    <row r="372" spans="1:4" x14ac:dyDescent="0.25">
      <c r="A372" t="s">
        <v>1730</v>
      </c>
      <c r="B372" t="s">
        <v>46</v>
      </c>
      <c r="C372" t="s">
        <v>1731</v>
      </c>
      <c r="D372" s="32">
        <v>4.24</v>
      </c>
    </row>
    <row r="373" spans="1:4" x14ac:dyDescent="0.25">
      <c r="A373" t="s">
        <v>1733</v>
      </c>
      <c r="B373" t="s">
        <v>46</v>
      </c>
      <c r="C373" t="s">
        <v>1734</v>
      </c>
      <c r="D373" s="32">
        <v>4.24</v>
      </c>
    </row>
    <row r="374" spans="1:4" x14ac:dyDescent="0.25">
      <c r="A374" t="s">
        <v>1736</v>
      </c>
      <c r="B374" t="s">
        <v>46</v>
      </c>
      <c r="C374" t="s">
        <v>465</v>
      </c>
      <c r="D374" s="32">
        <v>30.2</v>
      </c>
    </row>
    <row r="375" spans="1:4" x14ac:dyDescent="0.25">
      <c r="A375" t="s">
        <v>877</v>
      </c>
      <c r="B375" t="s">
        <v>46</v>
      </c>
      <c r="C375" t="s">
        <v>878</v>
      </c>
      <c r="D375" s="32">
        <v>71.36</v>
      </c>
    </row>
    <row r="376" spans="1:4" x14ac:dyDescent="0.25">
      <c r="A376" t="s">
        <v>1738</v>
      </c>
      <c r="B376" t="s">
        <v>46</v>
      </c>
      <c r="C376" t="s">
        <v>1739</v>
      </c>
      <c r="D376" s="32">
        <v>68.09</v>
      </c>
    </row>
    <row r="377" spans="1:4" x14ac:dyDescent="0.25">
      <c r="A377" t="s">
        <v>1741</v>
      </c>
      <c r="B377" t="s">
        <v>46</v>
      </c>
      <c r="C377" t="s">
        <v>1742</v>
      </c>
      <c r="D377" s="32">
        <v>83.09</v>
      </c>
    </row>
    <row r="378" spans="1:4" x14ac:dyDescent="0.25">
      <c r="A378" t="s">
        <v>881</v>
      </c>
      <c r="B378" t="s">
        <v>46</v>
      </c>
      <c r="C378" t="s">
        <v>882</v>
      </c>
      <c r="D378" s="32">
        <v>12768.64</v>
      </c>
    </row>
    <row r="379" spans="1:4" x14ac:dyDescent="0.25">
      <c r="A379" t="s">
        <v>1745</v>
      </c>
      <c r="B379" t="s">
        <v>46</v>
      </c>
      <c r="C379" t="s">
        <v>1746</v>
      </c>
      <c r="D379" s="32">
        <v>16455.36</v>
      </c>
    </row>
    <row r="380" spans="1:4" x14ac:dyDescent="0.25">
      <c r="A380" t="s">
        <v>1665</v>
      </c>
      <c r="B380" t="s">
        <v>46</v>
      </c>
      <c r="C380" t="s">
        <v>1666</v>
      </c>
      <c r="D380" s="32">
        <v>4.26</v>
      </c>
    </row>
    <row r="381" spans="1:4" x14ac:dyDescent="0.25">
      <c r="A381" t="s">
        <v>1672</v>
      </c>
      <c r="B381" t="s">
        <v>46</v>
      </c>
      <c r="C381" t="s">
        <v>1673</v>
      </c>
      <c r="D381" s="32">
        <v>6.07</v>
      </c>
    </row>
    <row r="382" spans="1:4" x14ac:dyDescent="0.25">
      <c r="A382" t="s">
        <v>1683</v>
      </c>
      <c r="B382" t="s">
        <v>46</v>
      </c>
      <c r="C382" t="s">
        <v>1684</v>
      </c>
      <c r="D382" s="32">
        <v>9.58</v>
      </c>
    </row>
    <row r="383" spans="1:4" x14ac:dyDescent="0.25">
      <c r="A383" t="s">
        <v>1658</v>
      </c>
      <c r="B383" t="s">
        <v>46</v>
      </c>
      <c r="C383" t="s">
        <v>1659</v>
      </c>
      <c r="D383" s="32">
        <v>0.43</v>
      </c>
    </row>
    <row r="384" spans="1:4" x14ac:dyDescent="0.25">
      <c r="A384" t="s">
        <v>1720</v>
      </c>
      <c r="B384" t="s">
        <v>46</v>
      </c>
      <c r="C384" t="s">
        <v>1721</v>
      </c>
      <c r="D384" s="32">
        <v>8.18</v>
      </c>
    </row>
    <row r="385" spans="1:4" x14ac:dyDescent="0.25">
      <c r="A385" t="s">
        <v>1667</v>
      </c>
      <c r="B385" t="s">
        <v>46</v>
      </c>
      <c r="C385" t="s">
        <v>1668</v>
      </c>
      <c r="D385" s="32">
        <v>12.78</v>
      </c>
    </row>
    <row r="386" spans="1:4" x14ac:dyDescent="0.25">
      <c r="A386" t="s">
        <v>1674</v>
      </c>
      <c r="B386" t="s">
        <v>46</v>
      </c>
      <c r="C386" t="s">
        <v>1675</v>
      </c>
      <c r="D386" s="32">
        <v>20.51</v>
      </c>
    </row>
    <row r="387" spans="1:4" x14ac:dyDescent="0.25">
      <c r="A387" t="s">
        <v>1685</v>
      </c>
      <c r="B387" t="s">
        <v>46</v>
      </c>
      <c r="C387" t="s">
        <v>1686</v>
      </c>
      <c r="D387" s="32">
        <v>41.25</v>
      </c>
    </row>
    <row r="388" spans="1:4" x14ac:dyDescent="0.25">
      <c r="A388" t="s">
        <v>1749</v>
      </c>
      <c r="B388" t="s">
        <v>46</v>
      </c>
      <c r="C388" t="s">
        <v>430</v>
      </c>
      <c r="D388" s="32">
        <v>155</v>
      </c>
    </row>
    <row r="389" spans="1:4" x14ac:dyDescent="0.25">
      <c r="A389" t="s">
        <v>1753</v>
      </c>
      <c r="B389" t="s">
        <v>46</v>
      </c>
      <c r="C389" t="s">
        <v>436</v>
      </c>
      <c r="D389" s="32">
        <v>52.5</v>
      </c>
    </row>
    <row r="390" spans="1:4" x14ac:dyDescent="0.25">
      <c r="A390" t="s">
        <v>1751</v>
      </c>
      <c r="B390" t="s">
        <v>46</v>
      </c>
      <c r="C390" t="s">
        <v>434</v>
      </c>
      <c r="D390" s="32">
        <v>63</v>
      </c>
    </row>
    <row r="391" spans="1:4" x14ac:dyDescent="0.25">
      <c r="A391" t="s">
        <v>1755</v>
      </c>
      <c r="B391" t="s">
        <v>46</v>
      </c>
      <c r="C391" t="s">
        <v>432</v>
      </c>
      <c r="D391" s="32">
        <v>103.5</v>
      </c>
    </row>
    <row r="392" spans="1:4" ht="195" x14ac:dyDescent="0.25">
      <c r="A392" t="s">
        <v>1757</v>
      </c>
      <c r="B392" t="s">
        <v>46</v>
      </c>
      <c r="C392" s="37" t="s">
        <v>670</v>
      </c>
      <c r="D392" s="32">
        <v>838.1</v>
      </c>
    </row>
    <row r="393" spans="1:4" x14ac:dyDescent="0.25">
      <c r="A393" t="s">
        <v>1759</v>
      </c>
      <c r="B393" t="s">
        <v>46</v>
      </c>
      <c r="C393" t="s">
        <v>428</v>
      </c>
      <c r="D393" s="32">
        <v>141</v>
      </c>
    </row>
    <row r="394" spans="1:4" x14ac:dyDescent="0.25">
      <c r="A394" t="s">
        <v>1775</v>
      </c>
      <c r="B394" t="s">
        <v>17</v>
      </c>
      <c r="C394" t="s">
        <v>452</v>
      </c>
      <c r="D394" s="32">
        <v>12</v>
      </c>
    </row>
    <row r="395" spans="1:4" x14ac:dyDescent="0.25">
      <c r="A395" t="s">
        <v>1761</v>
      </c>
      <c r="B395" t="s">
        <v>46</v>
      </c>
      <c r="C395" t="s">
        <v>444</v>
      </c>
      <c r="D395" s="32">
        <v>169.5</v>
      </c>
    </row>
    <row r="396" spans="1:4" x14ac:dyDescent="0.25">
      <c r="A396" t="s">
        <v>1763</v>
      </c>
      <c r="B396" t="s">
        <v>46</v>
      </c>
      <c r="C396" t="s">
        <v>442</v>
      </c>
      <c r="D396" s="32">
        <v>199</v>
      </c>
    </row>
    <row r="397" spans="1:4" x14ac:dyDescent="0.25">
      <c r="A397" t="s">
        <v>1765</v>
      </c>
      <c r="B397" t="s">
        <v>46</v>
      </c>
      <c r="C397" t="s">
        <v>440</v>
      </c>
      <c r="D397" s="32">
        <v>208</v>
      </c>
    </row>
    <row r="398" spans="1:4" x14ac:dyDescent="0.25">
      <c r="A398" t="s">
        <v>1767</v>
      </c>
      <c r="B398" t="s">
        <v>46</v>
      </c>
      <c r="C398" t="s">
        <v>438</v>
      </c>
      <c r="D398" s="32">
        <v>256</v>
      </c>
    </row>
    <row r="399" spans="1:4" x14ac:dyDescent="0.25">
      <c r="A399" t="s">
        <v>1773</v>
      </c>
      <c r="B399" t="s">
        <v>46</v>
      </c>
      <c r="C399" t="s">
        <v>448</v>
      </c>
      <c r="D399" s="32">
        <v>256</v>
      </c>
    </row>
    <row r="400" spans="1:4" x14ac:dyDescent="0.25">
      <c r="A400" t="s">
        <v>1771</v>
      </c>
      <c r="B400" t="s">
        <v>46</v>
      </c>
      <c r="C400" t="s">
        <v>450</v>
      </c>
      <c r="D400" s="32">
        <v>199</v>
      </c>
    </row>
    <row r="401" spans="1:4" x14ac:dyDescent="0.25">
      <c r="A401" t="s">
        <v>1769</v>
      </c>
      <c r="B401" t="s">
        <v>46</v>
      </c>
      <c r="C401" t="s">
        <v>446</v>
      </c>
      <c r="D401" s="32">
        <v>243</v>
      </c>
    </row>
    <row r="402" spans="1:4" x14ac:dyDescent="0.25">
      <c r="A402" t="s">
        <v>1783</v>
      </c>
      <c r="B402" t="s">
        <v>155</v>
      </c>
      <c r="C402" t="s">
        <v>458</v>
      </c>
      <c r="D402" s="32">
        <v>40.700000000000003</v>
      </c>
    </row>
    <row r="403" spans="1:4" x14ac:dyDescent="0.25">
      <c r="A403" t="s">
        <v>1785</v>
      </c>
      <c r="B403" t="s">
        <v>155</v>
      </c>
      <c r="C403" t="s">
        <v>456</v>
      </c>
      <c r="D403" s="32">
        <v>63.55</v>
      </c>
    </row>
    <row r="404" spans="1:4" x14ac:dyDescent="0.25">
      <c r="A404" t="s">
        <v>1810</v>
      </c>
      <c r="B404" t="s">
        <v>46</v>
      </c>
      <c r="C404" t="s">
        <v>1811</v>
      </c>
      <c r="D404" s="32">
        <v>56.73</v>
      </c>
    </row>
    <row r="405" spans="1:4" x14ac:dyDescent="0.25">
      <c r="A405" t="s">
        <v>1813</v>
      </c>
      <c r="B405" t="s">
        <v>46</v>
      </c>
      <c r="C405" t="s">
        <v>1814</v>
      </c>
      <c r="D405" s="32">
        <v>50.82</v>
      </c>
    </row>
    <row r="406" spans="1:4" x14ac:dyDescent="0.25">
      <c r="A406" t="s">
        <v>898</v>
      </c>
      <c r="B406" t="s">
        <v>46</v>
      </c>
      <c r="C406" t="s">
        <v>899</v>
      </c>
      <c r="D406" s="32">
        <v>38.9</v>
      </c>
    </row>
    <row r="407" spans="1:4" x14ac:dyDescent="0.25">
      <c r="A407" t="s">
        <v>904</v>
      </c>
      <c r="B407" t="s">
        <v>46</v>
      </c>
      <c r="C407" t="s">
        <v>905</v>
      </c>
      <c r="D407" s="32">
        <v>60.84</v>
      </c>
    </row>
    <row r="408" spans="1:4" x14ac:dyDescent="0.25">
      <c r="A408" t="s">
        <v>910</v>
      </c>
      <c r="B408" t="s">
        <v>46</v>
      </c>
      <c r="C408" t="s">
        <v>911</v>
      </c>
      <c r="D408" s="32">
        <v>117.5</v>
      </c>
    </row>
    <row r="409" spans="1:4" x14ac:dyDescent="0.25">
      <c r="A409" t="s">
        <v>906</v>
      </c>
      <c r="B409" t="s">
        <v>46</v>
      </c>
      <c r="C409" t="s">
        <v>907</v>
      </c>
      <c r="D409" s="32">
        <v>5.72</v>
      </c>
    </row>
    <row r="410" spans="1:4" x14ac:dyDescent="0.25">
      <c r="A410" t="s">
        <v>912</v>
      </c>
      <c r="B410" t="s">
        <v>46</v>
      </c>
      <c r="C410" t="s">
        <v>913</v>
      </c>
      <c r="D410" s="32">
        <v>10.3</v>
      </c>
    </row>
    <row r="411" spans="1:4" x14ac:dyDescent="0.25">
      <c r="A411" t="s">
        <v>1832</v>
      </c>
      <c r="B411" t="s">
        <v>46</v>
      </c>
      <c r="C411" t="s">
        <v>1833</v>
      </c>
      <c r="D411" s="32">
        <v>81.93</v>
      </c>
    </row>
    <row r="412" spans="1:4" x14ac:dyDescent="0.25">
      <c r="A412" t="s">
        <v>1835</v>
      </c>
      <c r="B412" t="s">
        <v>46</v>
      </c>
      <c r="C412" t="s">
        <v>1836</v>
      </c>
      <c r="D412" s="32">
        <v>285.2</v>
      </c>
    </row>
    <row r="413" spans="1:4" x14ac:dyDescent="0.25">
      <c r="A413" t="s">
        <v>1838</v>
      </c>
      <c r="B413" t="s">
        <v>46</v>
      </c>
      <c r="C413" t="s">
        <v>532</v>
      </c>
      <c r="D413" s="32">
        <v>47.84</v>
      </c>
    </row>
    <row r="414" spans="1:4" x14ac:dyDescent="0.25">
      <c r="A414" t="s">
        <v>1841</v>
      </c>
      <c r="B414" t="s">
        <v>46</v>
      </c>
      <c r="C414" t="s">
        <v>1842</v>
      </c>
      <c r="D414" s="32">
        <v>376.69</v>
      </c>
    </row>
    <row r="415" spans="1:4" ht="225" x14ac:dyDescent="0.25">
      <c r="A415" t="s">
        <v>1828</v>
      </c>
      <c r="B415" t="s">
        <v>46</v>
      </c>
      <c r="C415" s="37" t="s">
        <v>536</v>
      </c>
      <c r="D415" s="32">
        <v>3989</v>
      </c>
    </row>
    <row r="416" spans="1:4" x14ac:dyDescent="0.25">
      <c r="A416" t="s">
        <v>1846</v>
      </c>
      <c r="B416" t="s">
        <v>46</v>
      </c>
      <c r="C416" t="s">
        <v>1847</v>
      </c>
      <c r="D416" s="32">
        <v>42.26</v>
      </c>
    </row>
    <row r="417" spans="1:4" x14ac:dyDescent="0.25">
      <c r="A417" t="s">
        <v>1853</v>
      </c>
      <c r="B417" t="s">
        <v>46</v>
      </c>
      <c r="C417" t="s">
        <v>1854</v>
      </c>
      <c r="D417" s="32">
        <v>55.02</v>
      </c>
    </row>
    <row r="418" spans="1:4" x14ac:dyDescent="0.25">
      <c r="A418" t="s">
        <v>1848</v>
      </c>
      <c r="B418" t="s">
        <v>46</v>
      </c>
      <c r="C418" t="s">
        <v>1849</v>
      </c>
      <c r="D418" s="32">
        <v>38.369999999999997</v>
      </c>
    </row>
    <row r="419" spans="1:4" x14ac:dyDescent="0.25">
      <c r="A419" t="s">
        <v>900</v>
      </c>
      <c r="B419" t="s">
        <v>46</v>
      </c>
      <c r="C419" t="s">
        <v>901</v>
      </c>
      <c r="D419" s="32">
        <v>0.42</v>
      </c>
    </row>
    <row r="420" spans="1:4" x14ac:dyDescent="0.25">
      <c r="A420" t="s">
        <v>2166</v>
      </c>
      <c r="B420" t="s">
        <v>46</v>
      </c>
      <c r="C420" t="s">
        <v>901</v>
      </c>
      <c r="D420" s="32">
        <v>0.42</v>
      </c>
    </row>
    <row r="421" spans="1:4" x14ac:dyDescent="0.25">
      <c r="A421" t="s">
        <v>1823</v>
      </c>
      <c r="B421" t="s">
        <v>46</v>
      </c>
      <c r="C421" t="s">
        <v>1824</v>
      </c>
      <c r="D421" s="32">
        <v>0.76</v>
      </c>
    </row>
    <row r="422" spans="1:4" x14ac:dyDescent="0.25">
      <c r="A422" t="s">
        <v>1830</v>
      </c>
      <c r="B422" t="s">
        <v>46</v>
      </c>
      <c r="C422" t="s">
        <v>1831</v>
      </c>
      <c r="D422" s="32">
        <v>0.7</v>
      </c>
    </row>
    <row r="423" spans="1:4" x14ac:dyDescent="0.25">
      <c r="A423" t="s">
        <v>916</v>
      </c>
      <c r="B423" t="s">
        <v>46</v>
      </c>
      <c r="C423" t="s">
        <v>917</v>
      </c>
      <c r="D423" s="32">
        <v>0.35</v>
      </c>
    </row>
    <row r="424" spans="1:4" x14ac:dyDescent="0.25">
      <c r="A424" t="s">
        <v>2167</v>
      </c>
      <c r="B424" t="s">
        <v>46</v>
      </c>
      <c r="C424" t="s">
        <v>917</v>
      </c>
      <c r="D424" s="32">
        <v>0.35</v>
      </c>
    </row>
    <row r="425" spans="1:4" x14ac:dyDescent="0.25">
      <c r="A425" t="s">
        <v>2168</v>
      </c>
      <c r="B425" t="s">
        <v>46</v>
      </c>
      <c r="C425" t="s">
        <v>901</v>
      </c>
      <c r="D425" s="32">
        <v>0.42</v>
      </c>
    </row>
    <row r="426" spans="1:4" x14ac:dyDescent="0.25">
      <c r="A426" t="s">
        <v>2169</v>
      </c>
      <c r="B426" t="s">
        <v>46</v>
      </c>
      <c r="C426" t="s">
        <v>901</v>
      </c>
      <c r="D426" s="32">
        <v>0.42</v>
      </c>
    </row>
    <row r="427" spans="1:4" x14ac:dyDescent="0.25">
      <c r="A427" t="s">
        <v>2170</v>
      </c>
      <c r="B427" t="s">
        <v>46</v>
      </c>
      <c r="C427" t="s">
        <v>901</v>
      </c>
      <c r="D427" s="32">
        <v>0.42</v>
      </c>
    </row>
    <row r="428" spans="1:4" x14ac:dyDescent="0.25">
      <c r="A428" t="s">
        <v>2171</v>
      </c>
      <c r="B428" t="s">
        <v>46</v>
      </c>
      <c r="C428" t="s">
        <v>901</v>
      </c>
      <c r="D428" s="32">
        <v>0.42</v>
      </c>
    </row>
    <row r="429" spans="1:4" x14ac:dyDescent="0.25">
      <c r="A429" t="s">
        <v>2172</v>
      </c>
      <c r="B429" t="s">
        <v>46</v>
      </c>
      <c r="C429" t="s">
        <v>901</v>
      </c>
      <c r="D429" s="32">
        <v>0.42</v>
      </c>
    </row>
    <row r="430" spans="1:4" x14ac:dyDescent="0.25">
      <c r="A430" t="s">
        <v>2173</v>
      </c>
      <c r="B430" t="s">
        <v>46</v>
      </c>
      <c r="C430" t="s">
        <v>917</v>
      </c>
      <c r="D430" s="32">
        <v>0.35</v>
      </c>
    </row>
    <row r="431" spans="1:4" x14ac:dyDescent="0.25">
      <c r="A431" t="s">
        <v>1843</v>
      </c>
      <c r="B431" t="s">
        <v>46</v>
      </c>
      <c r="C431" t="s">
        <v>1844</v>
      </c>
      <c r="D431" s="32">
        <v>0.66</v>
      </c>
    </row>
    <row r="432" spans="1:4" x14ac:dyDescent="0.25">
      <c r="A432" t="s">
        <v>1850</v>
      </c>
      <c r="B432" t="s">
        <v>46</v>
      </c>
      <c r="C432" t="s">
        <v>1851</v>
      </c>
      <c r="D432" s="32">
        <v>0.34</v>
      </c>
    </row>
    <row r="433" spans="1:4" x14ac:dyDescent="0.25">
      <c r="A433" t="s">
        <v>853</v>
      </c>
      <c r="B433" t="s">
        <v>46</v>
      </c>
      <c r="C433" t="s">
        <v>854</v>
      </c>
      <c r="D433" s="32">
        <v>15.15</v>
      </c>
    </row>
    <row r="434" spans="1:4" x14ac:dyDescent="0.25">
      <c r="A434" t="s">
        <v>1861</v>
      </c>
      <c r="B434" t="s">
        <v>46</v>
      </c>
      <c r="C434" t="s">
        <v>1862</v>
      </c>
      <c r="D434" s="32">
        <v>11.06</v>
      </c>
    </row>
    <row r="435" spans="1:4" x14ac:dyDescent="0.25">
      <c r="A435" t="s">
        <v>861</v>
      </c>
      <c r="B435" t="s">
        <v>46</v>
      </c>
      <c r="C435" t="s">
        <v>862</v>
      </c>
      <c r="D435" s="32">
        <v>20.2</v>
      </c>
    </row>
    <row r="436" spans="1:4" x14ac:dyDescent="0.25">
      <c r="A436" t="s">
        <v>1864</v>
      </c>
      <c r="B436" t="s">
        <v>46</v>
      </c>
      <c r="C436" t="s">
        <v>1865</v>
      </c>
      <c r="D436" s="32">
        <v>15.04</v>
      </c>
    </row>
    <row r="437" spans="1:4" x14ac:dyDescent="0.25">
      <c r="A437" t="s">
        <v>1867</v>
      </c>
      <c r="B437" t="s">
        <v>46</v>
      </c>
      <c r="C437" t="s">
        <v>1868</v>
      </c>
      <c r="D437" s="32">
        <v>23.35</v>
      </c>
    </row>
    <row r="438" spans="1:4" x14ac:dyDescent="0.25">
      <c r="A438" t="s">
        <v>1870</v>
      </c>
      <c r="B438" t="s">
        <v>46</v>
      </c>
      <c r="C438" t="s">
        <v>1871</v>
      </c>
      <c r="D438" s="32">
        <v>31.26</v>
      </c>
    </row>
    <row r="439" spans="1:4" x14ac:dyDescent="0.25">
      <c r="A439" t="s">
        <v>1873</v>
      </c>
      <c r="B439" t="s">
        <v>46</v>
      </c>
      <c r="C439" t="s">
        <v>1874</v>
      </c>
      <c r="D439" s="32">
        <v>47.74</v>
      </c>
    </row>
    <row r="440" spans="1:4" x14ac:dyDescent="0.25">
      <c r="A440" t="s">
        <v>888</v>
      </c>
      <c r="B440" t="s">
        <v>46</v>
      </c>
      <c r="C440" t="s">
        <v>889</v>
      </c>
      <c r="D440" s="32">
        <v>66.7</v>
      </c>
    </row>
    <row r="441" spans="1:4" x14ac:dyDescent="0.25">
      <c r="A441" t="s">
        <v>1877</v>
      </c>
      <c r="B441" t="s">
        <v>46</v>
      </c>
      <c r="C441" t="s">
        <v>1878</v>
      </c>
      <c r="D441" s="32">
        <v>147.97</v>
      </c>
    </row>
    <row r="442" spans="1:4" x14ac:dyDescent="0.25">
      <c r="A442" t="s">
        <v>1880</v>
      </c>
      <c r="B442" t="s">
        <v>46</v>
      </c>
      <c r="C442" t="s">
        <v>1881</v>
      </c>
      <c r="D442" s="32">
        <v>191.09</v>
      </c>
    </row>
    <row r="443" spans="1:4" x14ac:dyDescent="0.25">
      <c r="A443" t="s">
        <v>921</v>
      </c>
      <c r="B443" t="s">
        <v>46</v>
      </c>
      <c r="C443" t="s">
        <v>922</v>
      </c>
      <c r="D443" s="32">
        <v>529.41</v>
      </c>
    </row>
    <row r="444" spans="1:4" x14ac:dyDescent="0.25">
      <c r="A444" t="s">
        <v>1883</v>
      </c>
      <c r="B444" t="s">
        <v>46</v>
      </c>
      <c r="C444" t="s">
        <v>1884</v>
      </c>
      <c r="D444" s="32">
        <v>715.62</v>
      </c>
    </row>
    <row r="445" spans="1:4" x14ac:dyDescent="0.25">
      <c r="A445" t="s">
        <v>1886</v>
      </c>
      <c r="B445" t="s">
        <v>46</v>
      </c>
      <c r="C445" t="s">
        <v>1887</v>
      </c>
      <c r="D445" s="32">
        <v>187.38</v>
      </c>
    </row>
    <row r="446" spans="1:4" x14ac:dyDescent="0.25">
      <c r="A446" t="s">
        <v>1889</v>
      </c>
      <c r="B446" t="s">
        <v>46</v>
      </c>
      <c r="C446" t="s">
        <v>1890</v>
      </c>
      <c r="D446" s="32">
        <v>234.73</v>
      </c>
    </row>
    <row r="447" spans="1:4" x14ac:dyDescent="0.25">
      <c r="A447" t="s">
        <v>1913</v>
      </c>
      <c r="B447" t="s">
        <v>46</v>
      </c>
      <c r="C447" t="s">
        <v>1914</v>
      </c>
      <c r="D447" s="32">
        <v>58.16</v>
      </c>
    </row>
    <row r="448" spans="1:4" x14ac:dyDescent="0.25">
      <c r="A448" t="s">
        <v>1916</v>
      </c>
      <c r="B448" t="s">
        <v>46</v>
      </c>
      <c r="C448" t="s">
        <v>1917</v>
      </c>
      <c r="D448" s="32">
        <v>35.840000000000003</v>
      </c>
    </row>
    <row r="449" spans="1:4" x14ac:dyDescent="0.25">
      <c r="A449" t="s">
        <v>1925</v>
      </c>
      <c r="B449" t="s">
        <v>46</v>
      </c>
      <c r="C449" t="s">
        <v>1926</v>
      </c>
      <c r="D449" s="32">
        <v>144.82</v>
      </c>
    </row>
    <row r="450" spans="1:4" x14ac:dyDescent="0.25">
      <c r="A450" t="s">
        <v>1928</v>
      </c>
      <c r="B450" t="s">
        <v>46</v>
      </c>
      <c r="C450" t="s">
        <v>1929</v>
      </c>
      <c r="D450" s="32">
        <v>304.35000000000002</v>
      </c>
    </row>
    <row r="451" spans="1:4" x14ac:dyDescent="0.25">
      <c r="A451" t="s">
        <v>939</v>
      </c>
      <c r="B451" t="s">
        <v>46</v>
      </c>
      <c r="C451" t="s">
        <v>940</v>
      </c>
      <c r="D451" s="32">
        <v>370.17</v>
      </c>
    </row>
    <row r="452" spans="1:4" x14ac:dyDescent="0.25">
      <c r="A452" t="s">
        <v>943</v>
      </c>
      <c r="B452" t="s">
        <v>46</v>
      </c>
      <c r="C452" t="s">
        <v>944</v>
      </c>
      <c r="D452" s="32">
        <v>374.35</v>
      </c>
    </row>
    <row r="453" spans="1:4" x14ac:dyDescent="0.25">
      <c r="A453" t="s">
        <v>1931</v>
      </c>
      <c r="B453" t="s">
        <v>46</v>
      </c>
      <c r="C453" t="s">
        <v>1932</v>
      </c>
      <c r="D453" s="32">
        <v>4.95</v>
      </c>
    </row>
    <row r="454" spans="1:4" x14ac:dyDescent="0.25">
      <c r="A454" t="s">
        <v>1934</v>
      </c>
      <c r="B454" t="s">
        <v>46</v>
      </c>
      <c r="C454" t="s">
        <v>1935</v>
      </c>
      <c r="D454" s="32">
        <v>6.5</v>
      </c>
    </row>
    <row r="455" spans="1:4" x14ac:dyDescent="0.25">
      <c r="A455" t="s">
        <v>1937</v>
      </c>
      <c r="B455" t="s">
        <v>46</v>
      </c>
      <c r="C455" t="s">
        <v>1938</v>
      </c>
      <c r="D455" s="32">
        <v>9.4499999999999993</v>
      </c>
    </row>
    <row r="456" spans="1:4" x14ac:dyDescent="0.25">
      <c r="A456" t="s">
        <v>1940</v>
      </c>
      <c r="B456" t="s">
        <v>46</v>
      </c>
      <c r="C456" t="s">
        <v>1941</v>
      </c>
      <c r="D456" s="32">
        <v>16.739999999999998</v>
      </c>
    </row>
    <row r="457" spans="1:4" x14ac:dyDescent="0.25">
      <c r="A457" t="s">
        <v>1943</v>
      </c>
      <c r="B457" t="s">
        <v>46</v>
      </c>
      <c r="C457" t="s">
        <v>1944</v>
      </c>
      <c r="D457" s="32">
        <v>22</v>
      </c>
    </row>
    <row r="458" spans="1:4" x14ac:dyDescent="0.25">
      <c r="A458" t="s">
        <v>890</v>
      </c>
      <c r="B458" t="s">
        <v>46</v>
      </c>
      <c r="C458" t="s">
        <v>891</v>
      </c>
      <c r="D458" s="32">
        <v>34.380000000000003</v>
      </c>
    </row>
    <row r="459" spans="1:4" x14ac:dyDescent="0.25">
      <c r="A459" t="s">
        <v>947</v>
      </c>
      <c r="B459" t="s">
        <v>46</v>
      </c>
      <c r="C459" t="s">
        <v>948</v>
      </c>
      <c r="D459" s="32">
        <v>42.88</v>
      </c>
    </row>
    <row r="460" spans="1:4" x14ac:dyDescent="0.25">
      <c r="A460" t="s">
        <v>1947</v>
      </c>
      <c r="B460" t="s">
        <v>46</v>
      </c>
      <c r="C460" t="s">
        <v>1948</v>
      </c>
      <c r="D460" s="32">
        <v>62</v>
      </c>
    </row>
    <row r="461" spans="1:4" x14ac:dyDescent="0.25">
      <c r="A461" t="s">
        <v>1950</v>
      </c>
      <c r="B461" t="s">
        <v>46</v>
      </c>
      <c r="C461" t="s">
        <v>1951</v>
      </c>
      <c r="D461" s="32">
        <v>539.45000000000005</v>
      </c>
    </row>
    <row r="462" spans="1:4" x14ac:dyDescent="0.25">
      <c r="A462" t="s">
        <v>959</v>
      </c>
      <c r="B462" t="s">
        <v>960</v>
      </c>
      <c r="C462" t="s">
        <v>961</v>
      </c>
      <c r="D462" s="32">
        <v>266.5</v>
      </c>
    </row>
    <row r="463" spans="1:4" x14ac:dyDescent="0.25">
      <c r="A463" t="s">
        <v>1970</v>
      </c>
      <c r="B463" t="s">
        <v>155</v>
      </c>
      <c r="C463" t="s">
        <v>1971</v>
      </c>
      <c r="D463" s="32">
        <v>2.88</v>
      </c>
    </row>
    <row r="464" spans="1:4" x14ac:dyDescent="0.25">
      <c r="A464" t="s">
        <v>1973</v>
      </c>
      <c r="B464" t="s">
        <v>155</v>
      </c>
      <c r="C464" t="s">
        <v>1974</v>
      </c>
      <c r="D464" s="32">
        <v>21.79</v>
      </c>
    </row>
    <row r="465" spans="1:4" x14ac:dyDescent="0.25">
      <c r="A465" t="s">
        <v>1976</v>
      </c>
      <c r="B465" t="s">
        <v>17</v>
      </c>
      <c r="C465" t="s">
        <v>1977</v>
      </c>
      <c r="D465" s="32">
        <v>0.8</v>
      </c>
    </row>
    <row r="466" spans="1:4" x14ac:dyDescent="0.25">
      <c r="A466" t="s">
        <v>964</v>
      </c>
      <c r="B466" t="s">
        <v>46</v>
      </c>
      <c r="C466" t="s">
        <v>965</v>
      </c>
      <c r="D466" s="32">
        <v>12.97</v>
      </c>
    </row>
    <row r="467" spans="1:4" x14ac:dyDescent="0.25">
      <c r="A467" t="s">
        <v>1981</v>
      </c>
      <c r="B467" t="s">
        <v>46</v>
      </c>
      <c r="C467" t="s">
        <v>1982</v>
      </c>
      <c r="D467" s="32">
        <v>23.86</v>
      </c>
    </row>
    <row r="468" spans="1:4" x14ac:dyDescent="0.25">
      <c r="A468" t="s">
        <v>968</v>
      </c>
      <c r="B468" t="s">
        <v>46</v>
      </c>
      <c r="C468" t="s">
        <v>969</v>
      </c>
      <c r="D468" s="32">
        <v>22.36</v>
      </c>
    </row>
    <row r="469" spans="1:4" x14ac:dyDescent="0.25">
      <c r="A469" t="s">
        <v>979</v>
      </c>
      <c r="B469" t="s">
        <v>155</v>
      </c>
      <c r="C469" t="s">
        <v>980</v>
      </c>
      <c r="D469" s="32">
        <v>5.1100000000000003</v>
      </c>
    </row>
    <row r="470" spans="1:4" x14ac:dyDescent="0.25">
      <c r="A470" t="s">
        <v>976</v>
      </c>
      <c r="B470" t="s">
        <v>977</v>
      </c>
      <c r="C470" t="s">
        <v>978</v>
      </c>
      <c r="D470" s="32">
        <v>4.22</v>
      </c>
    </row>
    <row r="471" spans="1:4" x14ac:dyDescent="0.25">
      <c r="A471" t="s">
        <v>1986</v>
      </c>
      <c r="B471" t="s">
        <v>155</v>
      </c>
      <c r="C471" t="s">
        <v>1987</v>
      </c>
      <c r="D471" s="32">
        <v>12.22</v>
      </c>
    </row>
    <row r="472" spans="1:4" x14ac:dyDescent="0.25">
      <c r="A472" t="s">
        <v>1984</v>
      </c>
      <c r="B472" t="s">
        <v>977</v>
      </c>
      <c r="C472" t="s">
        <v>1985</v>
      </c>
      <c r="D472" s="32">
        <v>7.61</v>
      </c>
    </row>
    <row r="473" spans="1:4" x14ac:dyDescent="0.25">
      <c r="A473" t="s">
        <v>1992</v>
      </c>
      <c r="B473" t="s">
        <v>155</v>
      </c>
      <c r="C473" t="s">
        <v>1993</v>
      </c>
      <c r="D473" s="32">
        <v>319.38</v>
      </c>
    </row>
    <row r="474" spans="1:4" x14ac:dyDescent="0.25">
      <c r="A474" t="s">
        <v>1997</v>
      </c>
      <c r="B474" t="s">
        <v>46</v>
      </c>
      <c r="C474" t="s">
        <v>1998</v>
      </c>
      <c r="D474" s="32">
        <v>235.07</v>
      </c>
    </row>
    <row r="475" spans="1:4" ht="240" x14ac:dyDescent="0.25">
      <c r="A475" t="s">
        <v>1780</v>
      </c>
      <c r="B475" t="s">
        <v>155</v>
      </c>
      <c r="C475" s="37" t="s">
        <v>1781</v>
      </c>
      <c r="D475" s="32">
        <v>10.73</v>
      </c>
    </row>
    <row r="476" spans="1:4" x14ac:dyDescent="0.25">
      <c r="A476" t="s">
        <v>1777</v>
      </c>
      <c r="B476" t="s">
        <v>155</v>
      </c>
      <c r="C476" t="s">
        <v>1778</v>
      </c>
      <c r="D476" s="32">
        <v>14.1</v>
      </c>
    </row>
    <row r="477" spans="1:4" ht="120" x14ac:dyDescent="0.25">
      <c r="A477" t="s">
        <v>1955</v>
      </c>
      <c r="B477" t="s">
        <v>46</v>
      </c>
      <c r="C477" s="37" t="s">
        <v>580</v>
      </c>
      <c r="D477" s="32">
        <v>91.3</v>
      </c>
    </row>
    <row r="478" spans="1:4" ht="120" x14ac:dyDescent="0.25">
      <c r="A478" t="s">
        <v>1953</v>
      </c>
      <c r="B478" t="s">
        <v>46</v>
      </c>
      <c r="C478" s="37" t="s">
        <v>578</v>
      </c>
      <c r="D478" s="32">
        <v>84.86</v>
      </c>
    </row>
    <row r="479" spans="1:4" x14ac:dyDescent="0.25">
      <c r="A479" t="s">
        <v>2080</v>
      </c>
      <c r="B479" t="s">
        <v>17</v>
      </c>
      <c r="C479" t="s">
        <v>2081</v>
      </c>
      <c r="D479" s="32">
        <v>0.04</v>
      </c>
    </row>
    <row r="480" spans="1:4" x14ac:dyDescent="0.25">
      <c r="A480" t="s">
        <v>2094</v>
      </c>
      <c r="B480" t="s">
        <v>17</v>
      </c>
      <c r="C480" t="s">
        <v>2095</v>
      </c>
      <c r="D480" s="32">
        <v>0.31</v>
      </c>
    </row>
    <row r="481" spans="1:4" x14ac:dyDescent="0.25">
      <c r="A481" t="s">
        <v>2099</v>
      </c>
      <c r="B481" t="s">
        <v>1170</v>
      </c>
      <c r="C481" t="s">
        <v>2100</v>
      </c>
      <c r="D481" s="32">
        <v>0.42</v>
      </c>
    </row>
    <row r="482" spans="1:4" x14ac:dyDescent="0.25">
      <c r="A482" t="s">
        <v>2078</v>
      </c>
      <c r="B482" t="s">
        <v>1170</v>
      </c>
      <c r="C482" t="s">
        <v>2079</v>
      </c>
      <c r="D482" s="32">
        <v>0.9</v>
      </c>
    </row>
    <row r="483" spans="1:4" x14ac:dyDescent="0.25">
      <c r="A483" t="s">
        <v>2090</v>
      </c>
      <c r="B483" t="s">
        <v>1170</v>
      </c>
      <c r="C483" t="s">
        <v>2091</v>
      </c>
      <c r="D483" s="32">
        <v>0.24</v>
      </c>
    </row>
    <row r="484" spans="1:4" x14ac:dyDescent="0.25">
      <c r="A484" t="s">
        <v>2088</v>
      </c>
      <c r="B484" t="s">
        <v>1170</v>
      </c>
      <c r="C484" t="s">
        <v>2089</v>
      </c>
      <c r="D484" s="32">
        <v>0.25</v>
      </c>
    </row>
    <row r="485" spans="1:4" x14ac:dyDescent="0.25">
      <c r="A485" t="s">
        <v>2092</v>
      </c>
      <c r="B485" t="s">
        <v>17</v>
      </c>
      <c r="C485" t="s">
        <v>2093</v>
      </c>
      <c r="D485" s="32">
        <v>1.64</v>
      </c>
    </row>
    <row r="486" spans="1:4" x14ac:dyDescent="0.25">
      <c r="A486" t="s">
        <v>2076</v>
      </c>
      <c r="B486" t="s">
        <v>17</v>
      </c>
      <c r="C486" t="s">
        <v>2077</v>
      </c>
      <c r="D486" s="32">
        <v>1.05</v>
      </c>
    </row>
    <row r="487" spans="1:4" x14ac:dyDescent="0.25">
      <c r="A487" t="s">
        <v>2096</v>
      </c>
      <c r="B487" t="s">
        <v>1017</v>
      </c>
      <c r="C487" t="s">
        <v>2097</v>
      </c>
      <c r="D487" s="32">
        <v>1.69</v>
      </c>
    </row>
    <row r="488" spans="1:4" x14ac:dyDescent="0.25">
      <c r="A488" t="s">
        <v>2070</v>
      </c>
      <c r="B488" t="s">
        <v>1017</v>
      </c>
      <c r="C488" t="s">
        <v>2071</v>
      </c>
      <c r="D488" s="32">
        <v>1.39</v>
      </c>
    </row>
    <row r="489" spans="1:4" x14ac:dyDescent="0.25">
      <c r="A489" t="s">
        <v>2014</v>
      </c>
      <c r="B489" t="s">
        <v>1170</v>
      </c>
      <c r="C489" t="s">
        <v>2015</v>
      </c>
      <c r="D489" s="32">
        <v>1.76</v>
      </c>
    </row>
    <row r="490" spans="1:4" x14ac:dyDescent="0.25">
      <c r="A490" t="s">
        <v>2086</v>
      </c>
      <c r="B490" t="s">
        <v>676</v>
      </c>
      <c r="C490" t="s">
        <v>2087</v>
      </c>
      <c r="D490" s="32">
        <v>10.27</v>
      </c>
    </row>
    <row r="491" spans="1:4" x14ac:dyDescent="0.25">
      <c r="A491" t="s">
        <v>2024</v>
      </c>
      <c r="B491" t="s">
        <v>1170</v>
      </c>
      <c r="C491" t="s">
        <v>2025</v>
      </c>
      <c r="D491" s="32">
        <v>0.22</v>
      </c>
    </row>
    <row r="492" spans="1:4" x14ac:dyDescent="0.25">
      <c r="A492" t="s">
        <v>2082</v>
      </c>
      <c r="B492" t="s">
        <v>1170</v>
      </c>
      <c r="C492" t="s">
        <v>2083</v>
      </c>
      <c r="D492" s="32">
        <v>7.0000000000000007E-2</v>
      </c>
    </row>
    <row r="493" spans="1:4" x14ac:dyDescent="0.25">
      <c r="A493" t="s">
        <v>2022</v>
      </c>
      <c r="B493" t="s">
        <v>676</v>
      </c>
      <c r="C493" t="s">
        <v>2023</v>
      </c>
      <c r="D493" s="32">
        <v>20.399999999999999</v>
      </c>
    </row>
    <row r="494" spans="1:4" x14ac:dyDescent="0.25">
      <c r="A494" t="s">
        <v>2020</v>
      </c>
      <c r="B494" t="s">
        <v>676</v>
      </c>
      <c r="C494" t="s">
        <v>2021</v>
      </c>
      <c r="D494" s="32">
        <v>26.76</v>
      </c>
    </row>
    <row r="495" spans="1:4" x14ac:dyDescent="0.25">
      <c r="A495" t="s">
        <v>2018</v>
      </c>
      <c r="B495" t="s">
        <v>676</v>
      </c>
      <c r="C495" t="s">
        <v>2019</v>
      </c>
      <c r="D495" s="32">
        <v>28.72</v>
      </c>
    </row>
    <row r="496" spans="1:4" x14ac:dyDescent="0.25">
      <c r="A496" t="s">
        <v>2030</v>
      </c>
      <c r="B496" t="s">
        <v>1017</v>
      </c>
      <c r="C496" t="s">
        <v>2031</v>
      </c>
      <c r="D496" s="32">
        <v>1.3</v>
      </c>
    </row>
    <row r="497" spans="1:4" x14ac:dyDescent="0.25">
      <c r="A497" t="s">
        <v>2028</v>
      </c>
      <c r="B497" t="s">
        <v>17</v>
      </c>
      <c r="C497" t="s">
        <v>2029</v>
      </c>
      <c r="D497" s="32">
        <v>0.04</v>
      </c>
    </row>
    <row r="498" spans="1:4" x14ac:dyDescent="0.25">
      <c r="A498" t="s">
        <v>2032</v>
      </c>
      <c r="B498" t="s">
        <v>17</v>
      </c>
      <c r="C498" t="s">
        <v>2033</v>
      </c>
      <c r="D498" s="32">
        <v>1.48</v>
      </c>
    </row>
    <row r="499" spans="1:4" x14ac:dyDescent="0.25">
      <c r="A499" t="s">
        <v>2016</v>
      </c>
      <c r="B499" t="s">
        <v>1170</v>
      </c>
      <c r="C499" t="s">
        <v>2017</v>
      </c>
      <c r="D499" s="32">
        <v>0.01</v>
      </c>
    </row>
    <row r="500" spans="1:4" x14ac:dyDescent="0.25">
      <c r="A500" t="s">
        <v>2026</v>
      </c>
      <c r="B500" t="s">
        <v>17</v>
      </c>
      <c r="C500" t="s">
        <v>2027</v>
      </c>
      <c r="D500" s="32">
        <v>0.82</v>
      </c>
    </row>
    <row r="501" spans="1:4" x14ac:dyDescent="0.25">
      <c r="A501" t="s">
        <v>2074</v>
      </c>
      <c r="B501" t="s">
        <v>1170</v>
      </c>
      <c r="C501" t="s">
        <v>2075</v>
      </c>
      <c r="D501" s="32">
        <v>0.01</v>
      </c>
    </row>
    <row r="502" spans="1:4" x14ac:dyDescent="0.25">
      <c r="A502" t="s">
        <v>2072</v>
      </c>
      <c r="B502" t="s">
        <v>1170</v>
      </c>
      <c r="C502" t="s">
        <v>2073</v>
      </c>
      <c r="D502" s="32">
        <v>0.02</v>
      </c>
    </row>
    <row r="503" spans="1:4" x14ac:dyDescent="0.25">
      <c r="A503" t="s">
        <v>2084</v>
      </c>
      <c r="B503" t="s">
        <v>1170</v>
      </c>
      <c r="C503" t="s">
        <v>2085</v>
      </c>
      <c r="D503" s="32">
        <v>0.02</v>
      </c>
    </row>
    <row r="504" spans="1:4" x14ac:dyDescent="0.25">
      <c r="A504" t="s">
        <v>2058</v>
      </c>
      <c r="B504" t="s">
        <v>2056</v>
      </c>
      <c r="C504" t="s">
        <v>2059</v>
      </c>
      <c r="D504" s="32">
        <v>2.97</v>
      </c>
    </row>
    <row r="505" spans="1:4" x14ac:dyDescent="0.25">
      <c r="A505" t="s">
        <v>2055</v>
      </c>
      <c r="B505" t="s">
        <v>2056</v>
      </c>
      <c r="C505" t="s">
        <v>2057</v>
      </c>
      <c r="D505" s="32">
        <v>16.07</v>
      </c>
    </row>
    <row r="506" spans="1:4" x14ac:dyDescent="0.25">
      <c r="A506" t="s">
        <v>2060</v>
      </c>
      <c r="B506" t="s">
        <v>1017</v>
      </c>
      <c r="C506" t="s">
        <v>2061</v>
      </c>
      <c r="D506" s="32">
        <v>15.47</v>
      </c>
    </row>
    <row r="507" spans="1:4" x14ac:dyDescent="0.25">
      <c r="A507" t="s">
        <v>2047</v>
      </c>
      <c r="B507" t="s">
        <v>2048</v>
      </c>
      <c r="C507" t="s">
        <v>2049</v>
      </c>
      <c r="D507" s="32">
        <v>252.95</v>
      </c>
    </row>
    <row r="508" spans="1:4" x14ac:dyDescent="0.25">
      <c r="A508" t="s">
        <v>1804</v>
      </c>
      <c r="B508" t="s">
        <v>586</v>
      </c>
      <c r="C508" t="s">
        <v>587</v>
      </c>
      <c r="D508" s="32">
        <v>64.77</v>
      </c>
    </row>
    <row r="509" spans="1:4" x14ac:dyDescent="0.25">
      <c r="A509" t="s">
        <v>1800</v>
      </c>
      <c r="B509" t="s">
        <v>46</v>
      </c>
      <c r="C509" t="s">
        <v>591</v>
      </c>
      <c r="D509" s="32">
        <v>64.77</v>
      </c>
    </row>
    <row r="510" spans="1:4" x14ac:dyDescent="0.25">
      <c r="A510" t="s">
        <v>1802</v>
      </c>
      <c r="B510" t="s">
        <v>46</v>
      </c>
      <c r="C510" t="s">
        <v>589</v>
      </c>
      <c r="D510" s="32">
        <v>64.77</v>
      </c>
    </row>
    <row r="511" spans="1:4" ht="165" x14ac:dyDescent="0.25">
      <c r="A511" t="s">
        <v>1806</v>
      </c>
      <c r="B511" t="s">
        <v>46</v>
      </c>
      <c r="C511" s="37" t="s">
        <v>582</v>
      </c>
      <c r="D511" s="32">
        <v>2162.7600000000002</v>
      </c>
    </row>
    <row r="512" spans="1:4" x14ac:dyDescent="0.25">
      <c r="A512" t="s">
        <v>1400</v>
      </c>
      <c r="B512" t="s">
        <v>17</v>
      </c>
      <c r="C512" t="s">
        <v>1401</v>
      </c>
      <c r="D512" s="32">
        <v>3.22</v>
      </c>
    </row>
    <row r="513" spans="1:4" x14ac:dyDescent="0.25">
      <c r="A513" t="s">
        <v>1395</v>
      </c>
      <c r="B513" t="s">
        <v>17</v>
      </c>
      <c r="C513" t="s">
        <v>1396</v>
      </c>
      <c r="D513" s="32">
        <v>2.97</v>
      </c>
    </row>
    <row r="514" spans="1:4" x14ac:dyDescent="0.25">
      <c r="A514" t="s">
        <v>1405</v>
      </c>
      <c r="B514" t="s">
        <v>17</v>
      </c>
      <c r="C514" t="s">
        <v>1406</v>
      </c>
      <c r="D514" s="32">
        <v>2.97</v>
      </c>
    </row>
    <row r="515" spans="1:4" x14ac:dyDescent="0.25">
      <c r="A515" t="s">
        <v>1409</v>
      </c>
      <c r="B515" t="s">
        <v>17</v>
      </c>
      <c r="C515" t="s">
        <v>1410</v>
      </c>
      <c r="D515" s="32">
        <v>4.8600000000000003</v>
      </c>
    </row>
    <row r="516" spans="1:4" x14ac:dyDescent="0.25">
      <c r="A516" t="s">
        <v>1414</v>
      </c>
      <c r="B516" t="s">
        <v>17</v>
      </c>
      <c r="C516" t="s">
        <v>1415</v>
      </c>
      <c r="D516" s="32">
        <v>6.58</v>
      </c>
    </row>
    <row r="517" spans="1:4" x14ac:dyDescent="0.25">
      <c r="A517" s="25" t="s">
        <v>747</v>
      </c>
    </row>
    <row r="518" spans="1:4" x14ac:dyDescent="0.25">
      <c r="A518">
        <v>44664</v>
      </c>
      <c r="B518" t="s">
        <v>754</v>
      </c>
      <c r="C518" t="s">
        <v>1398</v>
      </c>
      <c r="D518" s="32">
        <v>131.53</v>
      </c>
    </row>
    <row r="519" spans="1:4" x14ac:dyDescent="0.25">
      <c r="A519" t="s">
        <v>1411</v>
      </c>
      <c r="B519" t="s">
        <v>754</v>
      </c>
      <c r="C519" t="s">
        <v>1412</v>
      </c>
      <c r="D519" s="32">
        <v>131.53</v>
      </c>
    </row>
    <row r="520" spans="1:4" x14ac:dyDescent="0.25">
      <c r="A520" t="s">
        <v>955</v>
      </c>
      <c r="B520" t="s">
        <v>46</v>
      </c>
      <c r="C520" t="s">
        <v>956</v>
      </c>
      <c r="D520" s="32">
        <v>157.13999999999999</v>
      </c>
    </row>
    <row r="521" spans="1:4" x14ac:dyDescent="0.25">
      <c r="A521" t="s">
        <v>1210</v>
      </c>
      <c r="B521" t="s">
        <v>155</v>
      </c>
      <c r="C521" t="s">
        <v>550</v>
      </c>
      <c r="D521" s="32">
        <v>12.22</v>
      </c>
    </row>
    <row r="522" spans="1:4" x14ac:dyDescent="0.25">
      <c r="A522" t="s">
        <v>1068</v>
      </c>
      <c r="B522" t="s">
        <v>46</v>
      </c>
      <c r="C522" t="s">
        <v>1069</v>
      </c>
      <c r="D522" s="32">
        <v>166.48</v>
      </c>
    </row>
    <row r="523" spans="1:4" x14ac:dyDescent="0.25">
      <c r="A523" t="s">
        <v>769</v>
      </c>
      <c r="B523" t="s">
        <v>46</v>
      </c>
      <c r="C523" t="s">
        <v>757</v>
      </c>
      <c r="D523" s="32">
        <v>204</v>
      </c>
    </row>
    <row r="524" spans="1:4" x14ac:dyDescent="0.25">
      <c r="A524" t="s">
        <v>1071</v>
      </c>
      <c r="B524" t="s">
        <v>46</v>
      </c>
      <c r="C524" t="s">
        <v>1072</v>
      </c>
      <c r="D524" s="32">
        <v>78.2</v>
      </c>
    </row>
    <row r="525" spans="1:4" x14ac:dyDescent="0.25">
      <c r="A525" t="s">
        <v>1074</v>
      </c>
      <c r="B525" t="s">
        <v>46</v>
      </c>
      <c r="C525" t="s">
        <v>1075</v>
      </c>
      <c r="D525" s="32">
        <v>100.05</v>
      </c>
    </row>
    <row r="526" spans="1:4" x14ac:dyDescent="0.25">
      <c r="A526" t="s">
        <v>1077</v>
      </c>
      <c r="B526" t="s">
        <v>46</v>
      </c>
      <c r="C526" t="s">
        <v>1078</v>
      </c>
      <c r="D526" s="32">
        <v>118.45</v>
      </c>
    </row>
    <row r="527" spans="1:4" x14ac:dyDescent="0.25">
      <c r="A527" t="s">
        <v>1080</v>
      </c>
      <c r="B527" t="s">
        <v>46</v>
      </c>
      <c r="C527" t="s">
        <v>1081</v>
      </c>
      <c r="D527" s="32">
        <v>177.1</v>
      </c>
    </row>
    <row r="528" spans="1:4" x14ac:dyDescent="0.25">
      <c r="A528" t="s">
        <v>1277</v>
      </c>
      <c r="B528" t="s">
        <v>46</v>
      </c>
      <c r="C528" t="s">
        <v>1278</v>
      </c>
      <c r="D528" s="32">
        <v>2131.33</v>
      </c>
    </row>
    <row r="529" spans="1:4" x14ac:dyDescent="0.25">
      <c r="A529" t="s">
        <v>1280</v>
      </c>
      <c r="B529" t="s">
        <v>46</v>
      </c>
      <c r="C529" t="s">
        <v>1281</v>
      </c>
      <c r="D529" s="32">
        <v>9371.25</v>
      </c>
    </row>
    <row r="530" spans="1:4" x14ac:dyDescent="0.25">
      <c r="A530" t="s">
        <v>1283</v>
      </c>
      <c r="B530" t="s">
        <v>46</v>
      </c>
      <c r="C530" t="s">
        <v>651</v>
      </c>
      <c r="D530" s="32">
        <v>3026</v>
      </c>
    </row>
    <row r="531" spans="1:4" x14ac:dyDescent="0.25">
      <c r="A531" t="s">
        <v>1285</v>
      </c>
      <c r="B531" t="s">
        <v>46</v>
      </c>
      <c r="C531" t="s">
        <v>1286</v>
      </c>
      <c r="D531" s="32">
        <v>4847.43</v>
      </c>
    </row>
    <row r="532" spans="1:4" x14ac:dyDescent="0.25">
      <c r="A532" t="s">
        <v>1288</v>
      </c>
      <c r="B532" t="s">
        <v>46</v>
      </c>
      <c r="C532" t="s">
        <v>653</v>
      </c>
      <c r="D532" s="32">
        <v>9909.2999999999993</v>
      </c>
    </row>
    <row r="533" spans="1:4" x14ac:dyDescent="0.25">
      <c r="A533" t="s">
        <v>1290</v>
      </c>
      <c r="B533" t="s">
        <v>46</v>
      </c>
      <c r="C533" t="s">
        <v>1291</v>
      </c>
      <c r="D533" s="32">
        <v>1402.5</v>
      </c>
    </row>
    <row r="534" spans="1:4" ht="195" x14ac:dyDescent="0.25">
      <c r="A534" t="s">
        <v>1293</v>
      </c>
      <c r="B534" t="s">
        <v>46</v>
      </c>
      <c r="C534" s="37" t="s">
        <v>1294</v>
      </c>
      <c r="D534" s="32">
        <v>749.43</v>
      </c>
    </row>
    <row r="535" spans="1:4" ht="195" x14ac:dyDescent="0.25">
      <c r="A535" t="s">
        <v>1296</v>
      </c>
      <c r="B535" t="s">
        <v>46</v>
      </c>
      <c r="C535" s="37" t="s">
        <v>1297</v>
      </c>
      <c r="D535" s="32">
        <v>901.23</v>
      </c>
    </row>
    <row r="536" spans="1:4" x14ac:dyDescent="0.25">
      <c r="A536" t="s">
        <v>1299</v>
      </c>
      <c r="B536" t="s">
        <v>46</v>
      </c>
      <c r="C536" t="s">
        <v>1300</v>
      </c>
      <c r="D536" s="32">
        <v>3468</v>
      </c>
    </row>
    <row r="537" spans="1:4" x14ac:dyDescent="0.25">
      <c r="A537" t="s">
        <v>1302</v>
      </c>
      <c r="B537" t="s">
        <v>46</v>
      </c>
      <c r="C537" t="s">
        <v>1303</v>
      </c>
      <c r="D537" s="32">
        <v>4062.15</v>
      </c>
    </row>
    <row r="538" spans="1:4" ht="165" x14ac:dyDescent="0.25">
      <c r="A538" t="s">
        <v>1604</v>
      </c>
      <c r="B538" t="s">
        <v>46</v>
      </c>
      <c r="C538" s="37" t="s">
        <v>1605</v>
      </c>
      <c r="D538" s="32">
        <v>42.75</v>
      </c>
    </row>
    <row r="539" spans="1:4" ht="180" x14ac:dyDescent="0.25">
      <c r="A539" t="s">
        <v>1607</v>
      </c>
      <c r="B539" t="s">
        <v>46</v>
      </c>
      <c r="C539" s="37" t="s">
        <v>1608</v>
      </c>
      <c r="D539" s="32">
        <v>51.28</v>
      </c>
    </row>
    <row r="540" spans="1:4" ht="150" x14ac:dyDescent="0.25">
      <c r="A540" t="s">
        <v>1613</v>
      </c>
      <c r="B540" t="s">
        <v>46</v>
      </c>
      <c r="C540" s="37" t="s">
        <v>1614</v>
      </c>
      <c r="D540" s="32">
        <v>58</v>
      </c>
    </row>
    <row r="541" spans="1:4" ht="150" x14ac:dyDescent="0.25">
      <c r="A541" t="s">
        <v>1616</v>
      </c>
      <c r="B541" t="s">
        <v>46</v>
      </c>
      <c r="C541" s="37" t="s">
        <v>1617</v>
      </c>
      <c r="D541" s="32">
        <v>62</v>
      </c>
    </row>
    <row r="542" spans="1:4" ht="165" x14ac:dyDescent="0.25">
      <c r="A542" t="s">
        <v>1619</v>
      </c>
      <c r="B542" t="s">
        <v>46</v>
      </c>
      <c r="C542" s="37" t="s">
        <v>1620</v>
      </c>
      <c r="D542" s="32">
        <v>46.2</v>
      </c>
    </row>
    <row r="543" spans="1:4" ht="150" x14ac:dyDescent="0.25">
      <c r="A543" t="s">
        <v>1622</v>
      </c>
      <c r="B543" t="s">
        <v>46</v>
      </c>
      <c r="C543" s="37" t="s">
        <v>1623</v>
      </c>
      <c r="D543" s="32">
        <v>71.150000000000006</v>
      </c>
    </row>
    <row r="544" spans="1:4" ht="150" x14ac:dyDescent="0.25">
      <c r="A544" t="s">
        <v>1631</v>
      </c>
      <c r="B544" t="s">
        <v>46</v>
      </c>
      <c r="C544" s="37" t="s">
        <v>1632</v>
      </c>
      <c r="D544" s="32">
        <v>201.5</v>
      </c>
    </row>
    <row r="545" spans="1:4" ht="150" x14ac:dyDescent="0.25">
      <c r="A545" t="s">
        <v>1634</v>
      </c>
      <c r="B545" t="s">
        <v>46</v>
      </c>
      <c r="C545" s="37" t="s">
        <v>1635</v>
      </c>
      <c r="D545" s="32">
        <v>223.6</v>
      </c>
    </row>
    <row r="546" spans="1:4" x14ac:dyDescent="0.25">
      <c r="A546" t="s">
        <v>1637</v>
      </c>
      <c r="B546" t="s">
        <v>46</v>
      </c>
      <c r="C546" t="s">
        <v>1638</v>
      </c>
      <c r="D546" s="32">
        <v>9593.1</v>
      </c>
    </row>
    <row r="547" spans="1:4" x14ac:dyDescent="0.25">
      <c r="A547" t="s">
        <v>1640</v>
      </c>
      <c r="B547" t="s">
        <v>46</v>
      </c>
      <c r="C547" t="s">
        <v>1641</v>
      </c>
      <c r="D547" s="32">
        <v>13348.7</v>
      </c>
    </row>
    <row r="548" spans="1:4" x14ac:dyDescent="0.25">
      <c r="A548" t="s">
        <v>1643</v>
      </c>
      <c r="B548" t="s">
        <v>46</v>
      </c>
      <c r="C548" t="s">
        <v>1644</v>
      </c>
      <c r="D548" s="32">
        <v>7042.9</v>
      </c>
    </row>
    <row r="549" spans="1:4" x14ac:dyDescent="0.25">
      <c r="A549" t="s">
        <v>1646</v>
      </c>
      <c r="B549" t="s">
        <v>46</v>
      </c>
      <c r="C549" t="s">
        <v>1647</v>
      </c>
      <c r="D549" s="32">
        <v>8109.7</v>
      </c>
    </row>
    <row r="550" spans="1:4" x14ac:dyDescent="0.25">
      <c r="A550" t="s">
        <v>1649</v>
      </c>
      <c r="B550" t="s">
        <v>46</v>
      </c>
      <c r="C550" t="s">
        <v>1650</v>
      </c>
      <c r="D550" s="32">
        <v>11320.8</v>
      </c>
    </row>
    <row r="551" spans="1:4" x14ac:dyDescent="0.25">
      <c r="A551" t="s">
        <v>1652</v>
      </c>
      <c r="B551" t="s">
        <v>46</v>
      </c>
      <c r="C551" t="s">
        <v>1653</v>
      </c>
      <c r="D551" s="32">
        <v>9276.7000000000007</v>
      </c>
    </row>
    <row r="552" spans="1:4" x14ac:dyDescent="0.25">
      <c r="A552" t="s">
        <v>1655</v>
      </c>
      <c r="B552" t="s">
        <v>46</v>
      </c>
      <c r="C552" t="s">
        <v>1656</v>
      </c>
      <c r="D552" s="32">
        <v>6886.8</v>
      </c>
    </row>
    <row r="553" spans="1:4" ht="150" x14ac:dyDescent="0.25">
      <c r="A553" t="s">
        <v>1625</v>
      </c>
      <c r="B553" t="s">
        <v>46</v>
      </c>
      <c r="C553" s="37" t="s">
        <v>1626</v>
      </c>
      <c r="D553" s="32">
        <v>78.22</v>
      </c>
    </row>
    <row r="554" spans="1:4" ht="150" x14ac:dyDescent="0.25">
      <c r="A554" t="s">
        <v>1628</v>
      </c>
      <c r="B554" t="s">
        <v>46</v>
      </c>
      <c r="C554" s="37" t="s">
        <v>1629</v>
      </c>
      <c r="D554" s="32">
        <v>84.58</v>
      </c>
    </row>
    <row r="555" spans="1:4" x14ac:dyDescent="0.25">
      <c r="A555" t="s">
        <v>1708</v>
      </c>
      <c r="B555" t="s">
        <v>46</v>
      </c>
      <c r="C555" t="s">
        <v>1709</v>
      </c>
      <c r="D555" s="32">
        <v>10534.48</v>
      </c>
    </row>
    <row r="556" spans="1:4" x14ac:dyDescent="0.25">
      <c r="A556" t="s">
        <v>1722</v>
      </c>
      <c r="B556" t="s">
        <v>155</v>
      </c>
      <c r="C556" t="s">
        <v>467</v>
      </c>
      <c r="D556" s="32">
        <v>113.42</v>
      </c>
    </row>
    <row r="557" spans="1:4" x14ac:dyDescent="0.25">
      <c r="A557" t="s">
        <v>1816</v>
      </c>
      <c r="B557" t="s">
        <v>46</v>
      </c>
      <c r="C557" t="s">
        <v>538</v>
      </c>
      <c r="D557" s="32">
        <v>480</v>
      </c>
    </row>
    <row r="558" spans="1:4" x14ac:dyDescent="0.25">
      <c r="A558" t="s">
        <v>1825</v>
      </c>
      <c r="B558" t="s">
        <v>17</v>
      </c>
      <c r="C558" t="s">
        <v>1826</v>
      </c>
      <c r="D558" s="32">
        <v>0.66</v>
      </c>
    </row>
    <row r="559" spans="1:4" x14ac:dyDescent="0.25">
      <c r="A559" t="s">
        <v>918</v>
      </c>
      <c r="B559" t="s">
        <v>46</v>
      </c>
      <c r="C559" t="s">
        <v>915</v>
      </c>
      <c r="D559" s="32">
        <v>81.290000000000006</v>
      </c>
    </row>
    <row r="560" spans="1:4" ht="135" x14ac:dyDescent="0.25">
      <c r="A560" t="s">
        <v>1857</v>
      </c>
      <c r="B560" t="s">
        <v>46</v>
      </c>
      <c r="C560" s="37" t="s">
        <v>558</v>
      </c>
      <c r="D560" s="32">
        <v>7307.67</v>
      </c>
    </row>
    <row r="561" spans="1:4" ht="210" x14ac:dyDescent="0.25">
      <c r="A561" t="s">
        <v>1859</v>
      </c>
      <c r="B561" t="s">
        <v>46</v>
      </c>
      <c r="C561" s="37" t="s">
        <v>562</v>
      </c>
      <c r="D561" s="32">
        <v>2631</v>
      </c>
    </row>
    <row r="562" spans="1:4" x14ac:dyDescent="0.25">
      <c r="A562" t="s">
        <v>1892</v>
      </c>
      <c r="B562" t="s">
        <v>46</v>
      </c>
      <c r="C562" t="s">
        <v>1893</v>
      </c>
      <c r="D562" s="32">
        <v>245.9</v>
      </c>
    </row>
    <row r="563" spans="1:4" x14ac:dyDescent="0.25">
      <c r="A563" t="s">
        <v>1895</v>
      </c>
      <c r="B563" t="s">
        <v>46</v>
      </c>
      <c r="C563" t="s">
        <v>1896</v>
      </c>
      <c r="D563" s="32">
        <v>245.9</v>
      </c>
    </row>
    <row r="564" spans="1:4" x14ac:dyDescent="0.25">
      <c r="A564" t="s">
        <v>1898</v>
      </c>
      <c r="B564" t="s">
        <v>46</v>
      </c>
      <c r="C564" t="s">
        <v>1899</v>
      </c>
      <c r="D564" s="32">
        <v>216.32</v>
      </c>
    </row>
    <row r="565" spans="1:4" x14ac:dyDescent="0.25">
      <c r="A565" t="s">
        <v>1901</v>
      </c>
      <c r="B565" t="s">
        <v>46</v>
      </c>
      <c r="C565" t="s">
        <v>1902</v>
      </c>
      <c r="D565" s="32">
        <v>309.49</v>
      </c>
    </row>
    <row r="566" spans="1:4" x14ac:dyDescent="0.25">
      <c r="A566" t="s">
        <v>925</v>
      </c>
      <c r="B566" t="s">
        <v>46</v>
      </c>
      <c r="C566" t="s">
        <v>926</v>
      </c>
      <c r="D566" s="32">
        <v>281.44</v>
      </c>
    </row>
    <row r="567" spans="1:4" x14ac:dyDescent="0.25">
      <c r="A567" t="s">
        <v>931</v>
      </c>
      <c r="B567" t="s">
        <v>46</v>
      </c>
      <c r="C567" t="s">
        <v>932</v>
      </c>
      <c r="D567" s="32">
        <v>2098.88</v>
      </c>
    </row>
    <row r="568" spans="1:4" x14ac:dyDescent="0.25">
      <c r="A568" t="s">
        <v>929</v>
      </c>
      <c r="B568" t="s">
        <v>46</v>
      </c>
      <c r="C568" t="s">
        <v>930</v>
      </c>
      <c r="D568" s="32">
        <v>286.32</v>
      </c>
    </row>
    <row r="569" spans="1:4" x14ac:dyDescent="0.25">
      <c r="A569" t="s">
        <v>1904</v>
      </c>
      <c r="B569" t="s">
        <v>46</v>
      </c>
      <c r="C569" t="s">
        <v>1905</v>
      </c>
      <c r="D569" s="32">
        <v>1312.5</v>
      </c>
    </row>
    <row r="570" spans="1:4" x14ac:dyDescent="0.25">
      <c r="A570" t="s">
        <v>1907</v>
      </c>
      <c r="B570" t="s">
        <v>46</v>
      </c>
      <c r="C570" t="s">
        <v>1908</v>
      </c>
      <c r="D570" s="32">
        <v>1406.25</v>
      </c>
    </row>
    <row r="571" spans="1:4" x14ac:dyDescent="0.25">
      <c r="A571" t="s">
        <v>1910</v>
      </c>
      <c r="B571" t="s">
        <v>46</v>
      </c>
      <c r="C571" t="s">
        <v>1911</v>
      </c>
      <c r="D571" s="32">
        <v>1500</v>
      </c>
    </row>
    <row r="572" spans="1:4" x14ac:dyDescent="0.25">
      <c r="A572" t="s">
        <v>1919</v>
      </c>
      <c r="B572" t="s">
        <v>46</v>
      </c>
      <c r="C572" t="s">
        <v>1920</v>
      </c>
      <c r="D572" s="32">
        <v>157.30000000000001</v>
      </c>
    </row>
    <row r="573" spans="1:4" x14ac:dyDescent="0.25">
      <c r="A573" t="s">
        <v>1922</v>
      </c>
      <c r="B573" t="s">
        <v>46</v>
      </c>
      <c r="C573" t="s">
        <v>1923</v>
      </c>
      <c r="D573" s="32">
        <v>197.9</v>
      </c>
    </row>
    <row r="574" spans="1:4" x14ac:dyDescent="0.25">
      <c r="A574" t="s">
        <v>935</v>
      </c>
      <c r="B574" t="s">
        <v>46</v>
      </c>
      <c r="C574" t="s">
        <v>936</v>
      </c>
      <c r="D574" s="32">
        <v>134.96</v>
      </c>
    </row>
    <row r="575" spans="1:4" x14ac:dyDescent="0.25">
      <c r="A575" t="s">
        <v>1957</v>
      </c>
      <c r="B575" t="s">
        <v>46</v>
      </c>
      <c r="C575" t="s">
        <v>180</v>
      </c>
      <c r="D575" s="32">
        <v>2121.9</v>
      </c>
    </row>
    <row r="576" spans="1:4" x14ac:dyDescent="0.25">
      <c r="A576" t="s">
        <v>1959</v>
      </c>
      <c r="B576" t="s">
        <v>46</v>
      </c>
      <c r="C576" t="s">
        <v>182</v>
      </c>
      <c r="D576" s="32">
        <v>1989.35</v>
      </c>
    </row>
    <row r="577" spans="1:4" x14ac:dyDescent="0.25">
      <c r="A577" t="s">
        <v>1961</v>
      </c>
      <c r="B577" t="s">
        <v>46</v>
      </c>
      <c r="C577" t="s">
        <v>178</v>
      </c>
      <c r="D577" s="32">
        <v>2121.9</v>
      </c>
    </row>
    <row r="578" spans="1:4" x14ac:dyDescent="0.25">
      <c r="A578" t="s">
        <v>1963</v>
      </c>
      <c r="B578" t="s">
        <v>46</v>
      </c>
      <c r="C578" t="s">
        <v>184</v>
      </c>
      <c r="D578" s="32">
        <v>2121.9</v>
      </c>
    </row>
    <row r="579" spans="1:4" x14ac:dyDescent="0.25">
      <c r="A579" t="s">
        <v>953</v>
      </c>
      <c r="B579" t="s">
        <v>46</v>
      </c>
      <c r="C579" t="s">
        <v>954</v>
      </c>
      <c r="D579" s="32">
        <v>3979.25</v>
      </c>
    </row>
    <row r="580" spans="1:4" ht="375" x14ac:dyDescent="0.25">
      <c r="A580" t="s">
        <v>1965</v>
      </c>
      <c r="B580" t="s">
        <v>46</v>
      </c>
      <c r="C580" s="37" t="s">
        <v>494</v>
      </c>
      <c r="D580" s="32">
        <v>53819.82</v>
      </c>
    </row>
    <row r="581" spans="1:4" ht="120" x14ac:dyDescent="0.25">
      <c r="A581" t="s">
        <v>1967</v>
      </c>
      <c r="B581" t="s">
        <v>46</v>
      </c>
      <c r="C581" s="37" t="s">
        <v>1968</v>
      </c>
      <c r="D581" s="32">
        <v>8324.91</v>
      </c>
    </row>
    <row r="582" spans="1:4" ht="409.5" x14ac:dyDescent="0.25">
      <c r="A582" t="s">
        <v>1979</v>
      </c>
      <c r="B582" t="s">
        <v>46</v>
      </c>
      <c r="C582" s="37" t="s">
        <v>480</v>
      </c>
      <c r="D582" s="32">
        <v>130511.72</v>
      </c>
    </row>
    <row r="583" spans="1:4" x14ac:dyDescent="0.25">
      <c r="A583" t="s">
        <v>1989</v>
      </c>
      <c r="B583" t="s">
        <v>46</v>
      </c>
      <c r="C583" t="s">
        <v>1990</v>
      </c>
      <c r="D583" s="32">
        <v>329.26</v>
      </c>
    </row>
    <row r="584" spans="1:4" ht="150" x14ac:dyDescent="0.25">
      <c r="A584" t="s">
        <v>1995</v>
      </c>
      <c r="B584" t="s">
        <v>46</v>
      </c>
      <c r="C584" s="37" t="s">
        <v>498</v>
      </c>
      <c r="D584" s="32">
        <v>8779.19</v>
      </c>
    </row>
    <row r="585" spans="1:4" x14ac:dyDescent="0.25">
      <c r="A585" t="s">
        <v>1064</v>
      </c>
      <c r="B585" t="s">
        <v>46</v>
      </c>
      <c r="C585" t="s">
        <v>63</v>
      </c>
      <c r="D585" s="32">
        <v>450</v>
      </c>
    </row>
    <row r="586" spans="1:4" x14ac:dyDescent="0.25">
      <c r="A586" t="s">
        <v>1066</v>
      </c>
      <c r="B586" t="s">
        <v>46</v>
      </c>
      <c r="C586" t="s">
        <v>65</v>
      </c>
      <c r="D586" s="32">
        <v>890</v>
      </c>
    </row>
    <row r="587" spans="1:4" x14ac:dyDescent="0.25">
      <c r="A587" t="s">
        <v>748</v>
      </c>
      <c r="B587" t="s">
        <v>46</v>
      </c>
      <c r="C587" t="s">
        <v>746</v>
      </c>
      <c r="D587" s="32">
        <v>850</v>
      </c>
    </row>
    <row r="588" spans="1:4" ht="150" x14ac:dyDescent="0.25">
      <c r="A588" t="s">
        <v>1808</v>
      </c>
      <c r="B588" t="s">
        <v>46</v>
      </c>
      <c r="C588" s="37" t="s">
        <v>584</v>
      </c>
      <c r="D588" s="32">
        <v>1128.48</v>
      </c>
    </row>
    <row r="589" spans="1:4" x14ac:dyDescent="0.25">
      <c r="A589" t="s">
        <v>2064</v>
      </c>
      <c r="B589" t="s">
        <v>46</v>
      </c>
      <c r="C589" t="s">
        <v>426</v>
      </c>
      <c r="D589" s="32">
        <v>560</v>
      </c>
    </row>
  </sheetData>
  <sheetProtection sheet="1"/>
  <mergeCells count="5">
    <mergeCell ref="A1:D1"/>
    <mergeCell ref="A2:D2"/>
    <mergeCell ref="A3:D3"/>
    <mergeCell ref="A4:D4"/>
    <mergeCell ref="A6:D6"/>
  </mergeCells>
  <pageMargins left="0.75" right="0.75" top="0.75" bottom="0.5" header="0.5" footer="0.7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2777"/>
  <sheetViews>
    <sheetView workbookViewId="0"/>
  </sheetViews>
  <sheetFormatPr baseColWidth="10" defaultColWidth="9.140625" defaultRowHeight="15" x14ac:dyDescent="0.25"/>
  <cols>
    <col min="1" max="1" width="25.7109375" customWidth="1"/>
    <col min="2" max="2" width="3.42578125" customWidth="1"/>
    <col min="3" max="7" width="13.7109375" customWidth="1"/>
    <col min="8" max="8" width="25.7109375" customWidth="1"/>
  </cols>
  <sheetData>
    <row r="1" spans="1:8" x14ac:dyDescent="0.25">
      <c r="E1" s="3" t="s">
        <v>0</v>
      </c>
      <c r="F1" s="3" t="s">
        <v>0</v>
      </c>
      <c r="G1" s="3" t="s">
        <v>0</v>
      </c>
      <c r="H1" s="3" t="s">
        <v>0</v>
      </c>
    </row>
    <row r="2" spans="1:8" x14ac:dyDescent="0.25">
      <c r="E2" s="3" t="s">
        <v>1</v>
      </c>
      <c r="F2" s="3" t="s">
        <v>1</v>
      </c>
      <c r="G2" s="3" t="s">
        <v>1</v>
      </c>
      <c r="H2" s="3" t="s">
        <v>1</v>
      </c>
    </row>
    <row r="3" spans="1:8" x14ac:dyDescent="0.25">
      <c r="E3" s="3"/>
      <c r="F3" s="3"/>
      <c r="G3" s="3"/>
      <c r="H3" s="3"/>
    </row>
    <row r="4" spans="1:8" x14ac:dyDescent="0.25">
      <c r="E4" s="3"/>
      <c r="F4" s="3"/>
      <c r="G4" s="3"/>
      <c r="H4" s="3"/>
    </row>
    <row r="6" spans="1:8" ht="18.75" x14ac:dyDescent="0.3">
      <c r="C6" s="2" t="s">
        <v>2174</v>
      </c>
      <c r="D6" s="2" t="s">
        <v>2174</v>
      </c>
      <c r="E6" s="2" t="s">
        <v>2174</v>
      </c>
      <c r="F6" s="2" t="s">
        <v>2174</v>
      </c>
      <c r="G6" s="2" t="s">
        <v>2174</v>
      </c>
    </row>
    <row r="10" spans="1:8" x14ac:dyDescent="0.25">
      <c r="B10" t="s">
        <v>2175</v>
      </c>
      <c r="C10" s="38" t="s">
        <v>6</v>
      </c>
      <c r="D10" s="39" t="s">
        <v>7</v>
      </c>
      <c r="E10" s="38" t="s">
        <v>8</v>
      </c>
    </row>
    <row r="11" spans="1:8" x14ac:dyDescent="0.25">
      <c r="B11" t="s">
        <v>2175</v>
      </c>
      <c r="C11" s="38" t="s">
        <v>9</v>
      </c>
      <c r="D11" s="39" t="s">
        <v>7</v>
      </c>
      <c r="E11" s="38" t="s">
        <v>10</v>
      </c>
    </row>
    <row r="12" spans="1:8" x14ac:dyDescent="0.25">
      <c r="B12" t="s">
        <v>2175</v>
      </c>
      <c r="C12" s="38" t="s">
        <v>11</v>
      </c>
      <c r="D12" s="39" t="s">
        <v>7</v>
      </c>
      <c r="E12" s="38" t="s">
        <v>12</v>
      </c>
    </row>
    <row r="13" spans="1:8" x14ac:dyDescent="0.25">
      <c r="B13" t="s">
        <v>2175</v>
      </c>
      <c r="C13" s="38" t="s">
        <v>13</v>
      </c>
      <c r="D13" s="39" t="s">
        <v>7</v>
      </c>
      <c r="E13" s="38" t="s">
        <v>14</v>
      </c>
    </row>
    <row r="15" spans="1:8" ht="45" customHeight="1" x14ac:dyDescent="0.25">
      <c r="A15" s="40" t="s">
        <v>2176</v>
      </c>
      <c r="B15" s="41" t="s">
        <v>2177</v>
      </c>
      <c r="C15" s="40" t="s">
        <v>16</v>
      </c>
      <c r="D15" s="40" t="s">
        <v>17</v>
      </c>
      <c r="E15" s="1" t="s">
        <v>18</v>
      </c>
      <c r="F15" s="1" t="s">
        <v>18</v>
      </c>
      <c r="G15" s="42">
        <f>SUM(G16:G18)</f>
        <v>3.3000000000000003</v>
      </c>
    </row>
    <row r="16" spans="1:8" x14ac:dyDescent="0.25">
      <c r="A16" s="43" t="s">
        <v>2178</v>
      </c>
      <c r="B16" s="43"/>
      <c r="C16" s="44"/>
      <c r="D16" s="44"/>
      <c r="E16" s="44"/>
      <c r="F16" s="44"/>
      <c r="G16" s="44"/>
    </row>
    <row r="17" spans="1:7" x14ac:dyDescent="0.25">
      <c r="A17" s="43" t="s">
        <v>2179</v>
      </c>
      <c r="B17" s="43"/>
      <c r="C17" s="44"/>
      <c r="D17" s="44"/>
      <c r="E17" s="44"/>
      <c r="F17" s="44"/>
      <c r="G17" s="44">
        <f>PRODUCT(C17:F17)</f>
        <v>0</v>
      </c>
    </row>
    <row r="18" spans="1:7" x14ac:dyDescent="0.25">
      <c r="A18" s="43" t="s">
        <v>2180</v>
      </c>
      <c r="B18" s="43"/>
      <c r="C18" s="44">
        <v>3</v>
      </c>
      <c r="D18" s="44"/>
      <c r="E18" s="44"/>
      <c r="F18" s="44">
        <v>1.1000000000000001</v>
      </c>
      <c r="G18" s="44">
        <f>PRODUCT(C18:F18)</f>
        <v>3.3000000000000003</v>
      </c>
    </row>
    <row r="20" spans="1:7" ht="45" customHeight="1" x14ac:dyDescent="0.25">
      <c r="A20" s="40" t="s">
        <v>2181</v>
      </c>
      <c r="B20" s="41" t="s">
        <v>2177</v>
      </c>
      <c r="C20" s="40" t="s">
        <v>19</v>
      </c>
      <c r="D20" s="40" t="s">
        <v>17</v>
      </c>
      <c r="E20" s="1" t="s">
        <v>20</v>
      </c>
      <c r="F20" s="1" t="s">
        <v>20</v>
      </c>
      <c r="G20" s="42">
        <f>SUM(G21:G28)</f>
        <v>30</v>
      </c>
    </row>
    <row r="21" spans="1:7" x14ac:dyDescent="0.25">
      <c r="A21" s="43" t="s">
        <v>2178</v>
      </c>
      <c r="B21" s="43"/>
      <c r="C21" s="44"/>
      <c r="D21" s="44"/>
      <c r="E21" s="44"/>
      <c r="F21" s="44"/>
      <c r="G21" s="44"/>
    </row>
    <row r="22" spans="1:7" x14ac:dyDescent="0.25">
      <c r="A22" s="43" t="s">
        <v>2179</v>
      </c>
      <c r="B22" s="43"/>
      <c r="C22" s="44"/>
      <c r="D22" s="44"/>
      <c r="E22" s="44"/>
      <c r="F22" s="44"/>
      <c r="G22" s="44">
        <f>PRODUCT(C22:F22)</f>
        <v>0</v>
      </c>
    </row>
    <row r="23" spans="1:7" x14ac:dyDescent="0.25">
      <c r="A23" s="43" t="s">
        <v>2180</v>
      </c>
      <c r="B23" s="43"/>
      <c r="C23" s="44">
        <v>2</v>
      </c>
      <c r="D23" s="44"/>
      <c r="E23" s="44"/>
      <c r="F23" s="44">
        <v>2.5</v>
      </c>
      <c r="G23" s="44">
        <f>PRODUCT(C23:F23)</f>
        <v>5</v>
      </c>
    </row>
    <row r="24" spans="1:7" x14ac:dyDescent="0.25">
      <c r="A24" s="43" t="s">
        <v>2182</v>
      </c>
      <c r="B24" s="43"/>
      <c r="C24" s="44">
        <v>5</v>
      </c>
      <c r="D24" s="44"/>
      <c r="E24" s="44"/>
      <c r="F24" s="44">
        <v>2.5</v>
      </c>
      <c r="G24" s="44">
        <f>PRODUCT(C24:F24)</f>
        <v>12.5</v>
      </c>
    </row>
    <row r="25" spans="1:7" x14ac:dyDescent="0.25">
      <c r="A25" s="43" t="s">
        <v>2183</v>
      </c>
      <c r="B25" s="43"/>
      <c r="C25" s="44"/>
      <c r="D25" s="44"/>
      <c r="E25" s="44"/>
      <c r="F25" s="44"/>
      <c r="G25" s="44"/>
    </row>
    <row r="26" spans="1:7" x14ac:dyDescent="0.25">
      <c r="A26" s="43" t="s">
        <v>2180</v>
      </c>
      <c r="B26" s="43"/>
      <c r="C26" s="44">
        <v>1</v>
      </c>
      <c r="D26" s="44"/>
      <c r="E26" s="44"/>
      <c r="F26" s="44">
        <v>2.5</v>
      </c>
      <c r="G26" s="44">
        <f>PRODUCT(C26:F26)</f>
        <v>2.5</v>
      </c>
    </row>
    <row r="27" spans="1:7" x14ac:dyDescent="0.25">
      <c r="A27" s="43" t="s">
        <v>2182</v>
      </c>
      <c r="B27" s="43"/>
      <c r="C27" s="44">
        <v>2</v>
      </c>
      <c r="D27" s="44"/>
      <c r="E27" s="44"/>
      <c r="F27" s="44">
        <v>2.5</v>
      </c>
      <c r="G27" s="44">
        <f>PRODUCT(C27:F27)</f>
        <v>5</v>
      </c>
    </row>
    <row r="28" spans="1:7" x14ac:dyDescent="0.25">
      <c r="A28" s="43" t="s">
        <v>2184</v>
      </c>
      <c r="B28" s="43"/>
      <c r="C28" s="44">
        <v>2</v>
      </c>
      <c r="D28" s="44"/>
      <c r="E28" s="44"/>
      <c r="F28" s="44">
        <v>2.5</v>
      </c>
      <c r="G28" s="44">
        <f>PRODUCT(C28:F28)</f>
        <v>5</v>
      </c>
    </row>
    <row r="30" spans="1:7" ht="45" customHeight="1" x14ac:dyDescent="0.25">
      <c r="A30" s="40" t="s">
        <v>2185</v>
      </c>
      <c r="B30" s="41" t="s">
        <v>2177</v>
      </c>
      <c r="C30" s="40" t="s">
        <v>21</v>
      </c>
      <c r="D30" s="40" t="s">
        <v>17</v>
      </c>
      <c r="E30" s="1" t="s">
        <v>22</v>
      </c>
      <c r="F30" s="1" t="s">
        <v>22</v>
      </c>
      <c r="G30" s="42">
        <f>SUM(G31:G38)</f>
        <v>139.5</v>
      </c>
    </row>
    <row r="31" spans="1:7" x14ac:dyDescent="0.25">
      <c r="A31" s="43" t="s">
        <v>2178</v>
      </c>
      <c r="B31" s="43"/>
      <c r="C31" s="44"/>
      <c r="D31" s="44"/>
      <c r="E31" s="44"/>
      <c r="F31" s="44"/>
      <c r="G31" s="44"/>
    </row>
    <row r="32" spans="1:7" x14ac:dyDescent="0.25">
      <c r="A32" s="43" t="s">
        <v>2179</v>
      </c>
      <c r="B32" s="43"/>
      <c r="C32" s="44"/>
      <c r="D32" s="44"/>
      <c r="E32" s="44"/>
      <c r="F32" s="44"/>
      <c r="G32" s="44">
        <f>PRODUCT(C32:F32)</f>
        <v>0</v>
      </c>
    </row>
    <row r="33" spans="1:7" x14ac:dyDescent="0.25">
      <c r="A33" s="43" t="s">
        <v>2180</v>
      </c>
      <c r="B33" s="43"/>
      <c r="C33" s="44">
        <v>8</v>
      </c>
      <c r="D33" s="44"/>
      <c r="E33" s="44"/>
      <c r="F33" s="44">
        <v>4.5</v>
      </c>
      <c r="G33" s="44">
        <f>PRODUCT(C33:F33)</f>
        <v>36</v>
      </c>
    </row>
    <row r="34" spans="1:7" x14ac:dyDescent="0.25">
      <c r="A34" s="43" t="s">
        <v>2182</v>
      </c>
      <c r="B34" s="43"/>
      <c r="C34" s="44">
        <v>1</v>
      </c>
      <c r="D34" s="44">
        <v>0</v>
      </c>
      <c r="E34" s="44"/>
      <c r="F34" s="44">
        <v>4.5</v>
      </c>
      <c r="G34" s="44">
        <f>PRODUCT(C34:F34)</f>
        <v>0</v>
      </c>
    </row>
    <row r="35" spans="1:7" x14ac:dyDescent="0.25">
      <c r="A35" s="43" t="s">
        <v>2183</v>
      </c>
      <c r="B35" s="43"/>
      <c r="C35" s="44"/>
      <c r="D35" s="44"/>
      <c r="E35" s="44"/>
      <c r="F35" s="44"/>
      <c r="G35" s="44"/>
    </row>
    <row r="36" spans="1:7" x14ac:dyDescent="0.25">
      <c r="A36" s="43" t="s">
        <v>2180</v>
      </c>
      <c r="B36" s="43"/>
      <c r="C36" s="44">
        <v>7</v>
      </c>
      <c r="D36" s="44"/>
      <c r="E36" s="44"/>
      <c r="F36" s="44">
        <v>4.5</v>
      </c>
      <c r="G36" s="44">
        <f>PRODUCT(C36:F36)</f>
        <v>31.5</v>
      </c>
    </row>
    <row r="37" spans="1:7" x14ac:dyDescent="0.25">
      <c r="A37" s="43" t="s">
        <v>2182</v>
      </c>
      <c r="B37" s="43"/>
      <c r="C37" s="44">
        <v>8</v>
      </c>
      <c r="D37" s="44"/>
      <c r="E37" s="44"/>
      <c r="F37" s="44">
        <v>4.5</v>
      </c>
      <c r="G37" s="44">
        <f>PRODUCT(C37:F37)</f>
        <v>36</v>
      </c>
    </row>
    <row r="38" spans="1:7" x14ac:dyDescent="0.25">
      <c r="A38" s="43" t="s">
        <v>2184</v>
      </c>
      <c r="B38" s="43"/>
      <c r="C38" s="44">
        <v>8</v>
      </c>
      <c r="D38" s="44"/>
      <c r="E38" s="44"/>
      <c r="F38" s="44">
        <v>4.5</v>
      </c>
      <c r="G38" s="44">
        <f>PRODUCT(C38:F38)</f>
        <v>36</v>
      </c>
    </row>
    <row r="40" spans="1:7" ht="45" customHeight="1" x14ac:dyDescent="0.25">
      <c r="A40" s="40" t="s">
        <v>2186</v>
      </c>
      <c r="B40" s="41" t="s">
        <v>2177</v>
      </c>
      <c r="C40" s="40" t="s">
        <v>23</v>
      </c>
      <c r="D40" s="40" t="s">
        <v>17</v>
      </c>
      <c r="E40" s="1" t="s">
        <v>24</v>
      </c>
      <c r="F40" s="1" t="s">
        <v>24</v>
      </c>
      <c r="G40" s="42">
        <f>SUM(G41:G48)</f>
        <v>79.200000000000017</v>
      </c>
    </row>
    <row r="41" spans="1:7" x14ac:dyDescent="0.25">
      <c r="A41" s="43" t="s">
        <v>2178</v>
      </c>
      <c r="B41" s="43"/>
      <c r="C41" s="44"/>
      <c r="D41" s="44"/>
      <c r="E41" s="44"/>
      <c r="F41" s="44"/>
      <c r="G41" s="44"/>
    </row>
    <row r="42" spans="1:7" x14ac:dyDescent="0.25">
      <c r="A42" s="43" t="s">
        <v>2179</v>
      </c>
      <c r="B42" s="43"/>
      <c r="C42" s="44"/>
      <c r="D42" s="44"/>
      <c r="E42" s="44"/>
      <c r="F42" s="44"/>
      <c r="G42" s="44">
        <f>PRODUCT(C42:F42)</f>
        <v>0</v>
      </c>
    </row>
    <row r="43" spans="1:7" x14ac:dyDescent="0.25">
      <c r="A43" s="43" t="s">
        <v>2180</v>
      </c>
      <c r="B43" s="43"/>
      <c r="C43" s="44">
        <v>34</v>
      </c>
      <c r="D43" s="44"/>
      <c r="E43" s="44"/>
      <c r="F43" s="44">
        <v>1.1000000000000001</v>
      </c>
      <c r="G43" s="44">
        <f>PRODUCT(C43:F43)</f>
        <v>37.400000000000006</v>
      </c>
    </row>
    <row r="44" spans="1:7" x14ac:dyDescent="0.25">
      <c r="A44" s="43" t="s">
        <v>2182</v>
      </c>
      <c r="B44" s="43"/>
      <c r="C44" s="44">
        <v>14</v>
      </c>
      <c r="D44" s="44"/>
      <c r="E44" s="44"/>
      <c r="F44" s="44">
        <v>1.1000000000000001</v>
      </c>
      <c r="G44" s="44">
        <f>PRODUCT(C44:F44)</f>
        <v>15.400000000000002</v>
      </c>
    </row>
    <row r="45" spans="1:7" x14ac:dyDescent="0.25">
      <c r="A45" s="43" t="s">
        <v>2183</v>
      </c>
      <c r="B45" s="43"/>
      <c r="C45" s="44"/>
      <c r="D45" s="44"/>
      <c r="E45" s="44"/>
      <c r="F45" s="44"/>
      <c r="G45" s="44"/>
    </row>
    <row r="46" spans="1:7" x14ac:dyDescent="0.25">
      <c r="A46" s="43" t="s">
        <v>2180</v>
      </c>
      <c r="B46" s="43"/>
      <c r="C46" s="44">
        <v>4</v>
      </c>
      <c r="D46" s="44"/>
      <c r="E46" s="44"/>
      <c r="F46" s="44">
        <v>1.1000000000000001</v>
      </c>
      <c r="G46" s="44">
        <f>PRODUCT(C46:F46)</f>
        <v>4.4000000000000004</v>
      </c>
    </row>
    <row r="47" spans="1:7" x14ac:dyDescent="0.25">
      <c r="A47" s="43" t="s">
        <v>2182</v>
      </c>
      <c r="B47" s="43"/>
      <c r="C47" s="44">
        <v>9</v>
      </c>
      <c r="D47" s="44"/>
      <c r="E47" s="44"/>
      <c r="F47" s="44">
        <v>1.1000000000000001</v>
      </c>
      <c r="G47" s="44">
        <f>PRODUCT(C47:F47)</f>
        <v>9.9</v>
      </c>
    </row>
    <row r="48" spans="1:7" x14ac:dyDescent="0.25">
      <c r="A48" s="43" t="s">
        <v>2184</v>
      </c>
      <c r="B48" s="43"/>
      <c r="C48" s="44">
        <v>11</v>
      </c>
      <c r="D48" s="44"/>
      <c r="E48" s="44"/>
      <c r="F48" s="44">
        <v>1.1000000000000001</v>
      </c>
      <c r="G48" s="44">
        <f>PRODUCT(C48:F48)</f>
        <v>12.100000000000001</v>
      </c>
    </row>
    <row r="50" spans="1:7" ht="45" customHeight="1" x14ac:dyDescent="0.25">
      <c r="A50" s="40" t="s">
        <v>2187</v>
      </c>
      <c r="B50" s="41" t="s">
        <v>2177</v>
      </c>
      <c r="C50" s="40" t="s">
        <v>25</v>
      </c>
      <c r="D50" s="40" t="s">
        <v>17</v>
      </c>
      <c r="E50" s="1" t="s">
        <v>26</v>
      </c>
      <c r="F50" s="1" t="s">
        <v>26</v>
      </c>
      <c r="G50" s="42">
        <f>SUM(G51:G58)</f>
        <v>112.2</v>
      </c>
    </row>
    <row r="51" spans="1:7" x14ac:dyDescent="0.25">
      <c r="A51" s="43" t="s">
        <v>2178</v>
      </c>
      <c r="B51" s="43"/>
      <c r="C51" s="44"/>
      <c r="D51" s="44"/>
      <c r="E51" s="44"/>
      <c r="F51" s="44"/>
      <c r="G51" s="44"/>
    </row>
    <row r="52" spans="1:7" x14ac:dyDescent="0.25">
      <c r="A52" s="43" t="s">
        <v>2179</v>
      </c>
      <c r="B52" s="43"/>
      <c r="C52" s="44"/>
      <c r="D52" s="44"/>
      <c r="E52" s="44"/>
      <c r="F52" s="44"/>
      <c r="G52" s="44">
        <f>PRODUCT(C52:F52)</f>
        <v>0</v>
      </c>
    </row>
    <row r="53" spans="1:7" x14ac:dyDescent="0.25">
      <c r="A53" s="43" t="s">
        <v>2180</v>
      </c>
      <c r="B53" s="43"/>
      <c r="C53" s="44">
        <v>29</v>
      </c>
      <c r="D53" s="44"/>
      <c r="E53" s="44"/>
      <c r="F53" s="44">
        <v>1.1000000000000001</v>
      </c>
      <c r="G53" s="44">
        <f>PRODUCT(C53:F53)</f>
        <v>31.900000000000002</v>
      </c>
    </row>
    <row r="54" spans="1:7" x14ac:dyDescent="0.25">
      <c r="A54" s="43" t="s">
        <v>2183</v>
      </c>
      <c r="B54" s="43"/>
      <c r="C54" s="44"/>
      <c r="D54" s="44"/>
      <c r="E54" s="44"/>
      <c r="F54" s="44"/>
      <c r="G54" s="44"/>
    </row>
    <row r="55" spans="1:7" x14ac:dyDescent="0.25">
      <c r="A55" s="43" t="s">
        <v>2180</v>
      </c>
      <c r="B55" s="43"/>
      <c r="C55" s="44">
        <v>23</v>
      </c>
      <c r="D55" s="44"/>
      <c r="E55" s="44"/>
      <c r="F55" s="44">
        <v>1.1000000000000001</v>
      </c>
      <c r="G55" s="44">
        <f>PRODUCT(C55:F55)</f>
        <v>25.3</v>
      </c>
    </row>
    <row r="56" spans="1:7" x14ac:dyDescent="0.25">
      <c r="A56" s="43" t="s">
        <v>2182</v>
      </c>
      <c r="B56" s="43"/>
      <c r="C56" s="44">
        <v>20</v>
      </c>
      <c r="D56" s="44"/>
      <c r="E56" s="44"/>
      <c r="F56" s="44">
        <v>1.1000000000000001</v>
      </c>
      <c r="G56" s="44">
        <f>PRODUCT(C56:F56)</f>
        <v>22</v>
      </c>
    </row>
    <row r="57" spans="1:7" x14ac:dyDescent="0.25">
      <c r="A57" s="43" t="s">
        <v>2184</v>
      </c>
      <c r="B57" s="43"/>
      <c r="C57" s="44">
        <v>24</v>
      </c>
      <c r="D57" s="44"/>
      <c r="E57" s="44"/>
      <c r="F57" s="44">
        <v>1.1000000000000001</v>
      </c>
      <c r="G57" s="44">
        <f>PRODUCT(C57:F57)</f>
        <v>26.400000000000002</v>
      </c>
    </row>
    <row r="58" spans="1:7" x14ac:dyDescent="0.25">
      <c r="A58" s="43" t="s">
        <v>2188</v>
      </c>
      <c r="B58" s="43"/>
      <c r="C58" s="44">
        <v>6</v>
      </c>
      <c r="D58" s="44"/>
      <c r="E58" s="44"/>
      <c r="F58" s="44">
        <v>1.1000000000000001</v>
      </c>
      <c r="G58" s="44">
        <f>PRODUCT(C58:F58)</f>
        <v>6.6000000000000005</v>
      </c>
    </row>
    <row r="60" spans="1:7" ht="45" customHeight="1" x14ac:dyDescent="0.25">
      <c r="A60" s="40" t="s">
        <v>2189</v>
      </c>
      <c r="B60" s="41" t="s">
        <v>2177</v>
      </c>
      <c r="C60" s="40" t="s">
        <v>27</v>
      </c>
      <c r="D60" s="40" t="s">
        <v>17</v>
      </c>
      <c r="E60" s="1" t="s">
        <v>28</v>
      </c>
      <c r="F60" s="1" t="s">
        <v>28</v>
      </c>
      <c r="G60" s="42">
        <f>SUM(G61:G63)</f>
        <v>7.7000000000000011</v>
      </c>
    </row>
    <row r="61" spans="1:7" x14ac:dyDescent="0.25">
      <c r="A61" s="43" t="s">
        <v>2178</v>
      </c>
      <c r="B61" s="43"/>
      <c r="C61" s="44"/>
      <c r="D61" s="44"/>
      <c r="E61" s="44"/>
      <c r="F61" s="44"/>
      <c r="G61" s="44"/>
    </row>
    <row r="62" spans="1:7" x14ac:dyDescent="0.25">
      <c r="A62" s="43" t="s">
        <v>2179</v>
      </c>
      <c r="B62" s="43"/>
      <c r="C62" s="44"/>
      <c r="D62" s="44"/>
      <c r="E62" s="44"/>
      <c r="F62" s="44"/>
      <c r="G62" s="44">
        <f>PRODUCT(C62:F62)</f>
        <v>0</v>
      </c>
    </row>
    <row r="63" spans="1:7" x14ac:dyDescent="0.25">
      <c r="A63" s="43" t="s">
        <v>2180</v>
      </c>
      <c r="B63" s="43"/>
      <c r="C63" s="44">
        <v>7</v>
      </c>
      <c r="D63" s="44"/>
      <c r="E63" s="44"/>
      <c r="F63" s="44">
        <v>1.1000000000000001</v>
      </c>
      <c r="G63" s="44">
        <f>PRODUCT(C63:F63)</f>
        <v>7.7000000000000011</v>
      </c>
    </row>
    <row r="65" spans="1:7" ht="45" customHeight="1" x14ac:dyDescent="0.25">
      <c r="A65" s="40" t="s">
        <v>2190</v>
      </c>
      <c r="B65" s="41" t="s">
        <v>2177</v>
      </c>
      <c r="C65" s="40" t="s">
        <v>29</v>
      </c>
      <c r="D65" s="40" t="s">
        <v>17</v>
      </c>
      <c r="E65" s="1" t="s">
        <v>30</v>
      </c>
      <c r="F65" s="1" t="s">
        <v>30</v>
      </c>
      <c r="G65" s="42">
        <f>SUM(G66:G69)</f>
        <v>60</v>
      </c>
    </row>
    <row r="66" spans="1:7" x14ac:dyDescent="0.25">
      <c r="A66" s="43" t="s">
        <v>2178</v>
      </c>
      <c r="B66" s="43"/>
      <c r="C66" s="44"/>
      <c r="D66" s="44"/>
      <c r="E66" s="44"/>
      <c r="F66" s="44"/>
      <c r="G66" s="44"/>
    </row>
    <row r="67" spans="1:7" x14ac:dyDescent="0.25">
      <c r="A67" s="43" t="s">
        <v>2191</v>
      </c>
      <c r="B67" s="43"/>
      <c r="C67" s="44">
        <v>20</v>
      </c>
      <c r="D67" s="44"/>
      <c r="E67" s="44"/>
      <c r="F67" s="44"/>
      <c r="G67" s="44">
        <f>PRODUCT(C67:F67)</f>
        <v>20</v>
      </c>
    </row>
    <row r="68" spans="1:7" x14ac:dyDescent="0.25">
      <c r="A68" s="43" t="s">
        <v>2192</v>
      </c>
      <c r="B68" s="43"/>
      <c r="C68" s="44">
        <v>20</v>
      </c>
      <c r="D68" s="44"/>
      <c r="E68" s="44"/>
      <c r="F68" s="44"/>
      <c r="G68" s="44">
        <f>PRODUCT(C68:F68)</f>
        <v>20</v>
      </c>
    </row>
    <row r="69" spans="1:7" x14ac:dyDescent="0.25">
      <c r="A69" s="43" t="s">
        <v>2188</v>
      </c>
      <c r="B69" s="43"/>
      <c r="C69" s="44">
        <v>20</v>
      </c>
      <c r="D69" s="44"/>
      <c r="E69" s="44"/>
      <c r="F69" s="44"/>
      <c r="G69" s="44">
        <f>PRODUCT(C69:F69)</f>
        <v>20</v>
      </c>
    </row>
    <row r="71" spans="1:7" ht="45" customHeight="1" x14ac:dyDescent="0.25">
      <c r="A71" s="40" t="s">
        <v>2193</v>
      </c>
      <c r="B71" s="41" t="s">
        <v>2177</v>
      </c>
      <c r="C71" s="40" t="s">
        <v>31</v>
      </c>
      <c r="D71" s="40" t="s">
        <v>17</v>
      </c>
      <c r="E71" s="1" t="s">
        <v>32</v>
      </c>
      <c r="F71" s="1" t="s">
        <v>32</v>
      </c>
      <c r="G71" s="42">
        <f>SUM(G72:G74)</f>
        <v>3.3000000000000003</v>
      </c>
    </row>
    <row r="72" spans="1:7" x14ac:dyDescent="0.25">
      <c r="A72" s="43" t="s">
        <v>2178</v>
      </c>
      <c r="B72" s="43"/>
      <c r="C72" s="44"/>
      <c r="D72" s="44"/>
      <c r="E72" s="44"/>
      <c r="F72" s="44"/>
      <c r="G72" s="44"/>
    </row>
    <row r="73" spans="1:7" x14ac:dyDescent="0.25">
      <c r="A73" s="43" t="s">
        <v>2179</v>
      </c>
      <c r="B73" s="43"/>
      <c r="C73" s="44"/>
      <c r="D73" s="44"/>
      <c r="E73" s="44"/>
      <c r="F73" s="44"/>
      <c r="G73" s="44">
        <f>PRODUCT(C73:F73)</f>
        <v>0</v>
      </c>
    </row>
    <row r="74" spans="1:7" x14ac:dyDescent="0.25">
      <c r="A74" s="43" t="s">
        <v>2180</v>
      </c>
      <c r="B74" s="43"/>
      <c r="C74" s="44">
        <v>3</v>
      </c>
      <c r="D74" s="44"/>
      <c r="E74" s="44"/>
      <c r="F74" s="44">
        <v>1.1000000000000001</v>
      </c>
      <c r="G74" s="44">
        <f>PRODUCT(C74:F74)</f>
        <v>3.3000000000000003</v>
      </c>
    </row>
    <row r="76" spans="1:7" ht="45" customHeight="1" x14ac:dyDescent="0.25">
      <c r="A76" s="40" t="s">
        <v>2194</v>
      </c>
      <c r="B76" s="41" t="s">
        <v>2177</v>
      </c>
      <c r="C76" s="40" t="s">
        <v>33</v>
      </c>
      <c r="D76" s="40" t="s">
        <v>17</v>
      </c>
      <c r="E76" s="1" t="s">
        <v>34</v>
      </c>
      <c r="F76" s="1" t="s">
        <v>34</v>
      </c>
      <c r="G76" s="42">
        <f>SUM(G77:G84)</f>
        <v>32.5</v>
      </c>
    </row>
    <row r="77" spans="1:7" x14ac:dyDescent="0.25">
      <c r="A77" s="43" t="s">
        <v>2178</v>
      </c>
      <c r="B77" s="43"/>
      <c r="C77" s="44"/>
      <c r="D77" s="44"/>
      <c r="E77" s="44"/>
      <c r="F77" s="44"/>
      <c r="G77" s="44"/>
    </row>
    <row r="78" spans="1:7" x14ac:dyDescent="0.25">
      <c r="A78" s="43" t="s">
        <v>2179</v>
      </c>
      <c r="B78" s="43"/>
      <c r="C78" s="44"/>
      <c r="D78" s="44"/>
      <c r="E78" s="44"/>
      <c r="F78" s="44"/>
      <c r="G78" s="44">
        <f>PRODUCT(C78:F78)</f>
        <v>0</v>
      </c>
    </row>
    <row r="79" spans="1:7" x14ac:dyDescent="0.25">
      <c r="A79" s="43" t="s">
        <v>2180</v>
      </c>
      <c r="B79" s="43"/>
      <c r="C79" s="44">
        <v>2</v>
      </c>
      <c r="D79" s="44"/>
      <c r="E79" s="44"/>
      <c r="F79" s="44">
        <v>2.5</v>
      </c>
      <c r="G79" s="44">
        <f>PRODUCT(C79:F79)</f>
        <v>5</v>
      </c>
    </row>
    <row r="80" spans="1:7" x14ac:dyDescent="0.25">
      <c r="A80" s="43" t="s">
        <v>2182</v>
      </c>
      <c r="B80" s="43"/>
      <c r="C80" s="44">
        <v>5</v>
      </c>
      <c r="D80" s="44"/>
      <c r="E80" s="44"/>
      <c r="F80" s="44">
        <v>2.5</v>
      </c>
      <c r="G80" s="44">
        <f>PRODUCT(C80:F80)</f>
        <v>12.5</v>
      </c>
    </row>
    <row r="81" spans="1:7" x14ac:dyDescent="0.25">
      <c r="A81" s="43" t="s">
        <v>2183</v>
      </c>
      <c r="B81" s="43"/>
      <c r="C81" s="44"/>
      <c r="D81" s="44"/>
      <c r="E81" s="44"/>
      <c r="F81" s="44"/>
      <c r="G81" s="44"/>
    </row>
    <row r="82" spans="1:7" x14ac:dyDescent="0.25">
      <c r="A82" s="43" t="s">
        <v>2180</v>
      </c>
      <c r="B82" s="43"/>
      <c r="C82" s="44">
        <v>2</v>
      </c>
      <c r="D82" s="44"/>
      <c r="E82" s="44"/>
      <c r="F82" s="44">
        <v>2.5</v>
      </c>
      <c r="G82" s="44">
        <f>PRODUCT(C82:F82)</f>
        <v>5</v>
      </c>
    </row>
    <row r="83" spans="1:7" x14ac:dyDescent="0.25">
      <c r="A83" s="43" t="s">
        <v>2182</v>
      </c>
      <c r="B83" s="43"/>
      <c r="C83" s="44">
        <v>2</v>
      </c>
      <c r="D83" s="44"/>
      <c r="E83" s="44"/>
      <c r="F83" s="44">
        <v>2.5</v>
      </c>
      <c r="G83" s="44">
        <f>PRODUCT(C83:F83)</f>
        <v>5</v>
      </c>
    </row>
    <row r="84" spans="1:7" x14ac:dyDescent="0.25">
      <c r="A84" s="43" t="s">
        <v>2184</v>
      </c>
      <c r="B84" s="43"/>
      <c r="C84" s="44">
        <v>2</v>
      </c>
      <c r="D84" s="44"/>
      <c r="E84" s="44"/>
      <c r="F84" s="44">
        <v>2.5</v>
      </c>
      <c r="G84" s="44">
        <f>PRODUCT(C84:F84)</f>
        <v>5</v>
      </c>
    </row>
    <row r="86" spans="1:7" ht="45" customHeight="1" x14ac:dyDescent="0.25">
      <c r="A86" s="40" t="s">
        <v>2195</v>
      </c>
      <c r="B86" s="41" t="s">
        <v>2177</v>
      </c>
      <c r="C86" s="40" t="s">
        <v>35</v>
      </c>
      <c r="D86" s="40" t="s">
        <v>17</v>
      </c>
      <c r="E86" s="1" t="s">
        <v>36</v>
      </c>
      <c r="F86" s="1" t="s">
        <v>36</v>
      </c>
      <c r="G86" s="42">
        <f>SUM(G87:G94)</f>
        <v>139.5</v>
      </c>
    </row>
    <row r="87" spans="1:7" x14ac:dyDescent="0.25">
      <c r="A87" s="43" t="s">
        <v>2178</v>
      </c>
      <c r="B87" s="43"/>
      <c r="C87" s="44"/>
      <c r="D87" s="44"/>
      <c r="E87" s="44"/>
      <c r="F87" s="44"/>
      <c r="G87" s="44"/>
    </row>
    <row r="88" spans="1:7" x14ac:dyDescent="0.25">
      <c r="A88" s="43" t="s">
        <v>2179</v>
      </c>
      <c r="B88" s="43"/>
      <c r="C88" s="44"/>
      <c r="D88" s="44"/>
      <c r="E88" s="44"/>
      <c r="F88" s="44"/>
      <c r="G88" s="44">
        <f>PRODUCT(C88:F88)</f>
        <v>0</v>
      </c>
    </row>
    <row r="89" spans="1:7" x14ac:dyDescent="0.25">
      <c r="A89" s="43" t="s">
        <v>2180</v>
      </c>
      <c r="B89" s="43"/>
      <c r="C89" s="44">
        <v>8</v>
      </c>
      <c r="D89" s="44"/>
      <c r="E89" s="44"/>
      <c r="F89" s="44">
        <v>4.5</v>
      </c>
      <c r="G89" s="44">
        <f>PRODUCT(C89:F89)</f>
        <v>36</v>
      </c>
    </row>
    <row r="90" spans="1:7" x14ac:dyDescent="0.25">
      <c r="A90" s="43" t="s">
        <v>2182</v>
      </c>
      <c r="B90" s="43"/>
      <c r="C90" s="44">
        <v>1</v>
      </c>
      <c r="D90" s="44">
        <v>0</v>
      </c>
      <c r="E90" s="44"/>
      <c r="F90" s="44">
        <v>4.5</v>
      </c>
      <c r="G90" s="44">
        <f>PRODUCT(C90:F90)</f>
        <v>0</v>
      </c>
    </row>
    <row r="91" spans="1:7" x14ac:dyDescent="0.25">
      <c r="A91" s="43" t="s">
        <v>2183</v>
      </c>
      <c r="B91" s="43"/>
      <c r="C91" s="44"/>
      <c r="D91" s="44"/>
      <c r="E91" s="44"/>
      <c r="F91" s="44"/>
      <c r="G91" s="44"/>
    </row>
    <row r="92" spans="1:7" x14ac:dyDescent="0.25">
      <c r="A92" s="43" t="s">
        <v>2180</v>
      </c>
      <c r="B92" s="43"/>
      <c r="C92" s="44">
        <v>7</v>
      </c>
      <c r="D92" s="44"/>
      <c r="E92" s="44"/>
      <c r="F92" s="44">
        <v>4.5</v>
      </c>
      <c r="G92" s="44">
        <f>PRODUCT(C92:F92)</f>
        <v>31.5</v>
      </c>
    </row>
    <row r="93" spans="1:7" x14ac:dyDescent="0.25">
      <c r="A93" s="43" t="s">
        <v>2182</v>
      </c>
      <c r="B93" s="43"/>
      <c r="C93" s="44">
        <v>8</v>
      </c>
      <c r="D93" s="44"/>
      <c r="E93" s="44"/>
      <c r="F93" s="44">
        <v>4.5</v>
      </c>
      <c r="G93" s="44">
        <f>PRODUCT(C93:F93)</f>
        <v>36</v>
      </c>
    </row>
    <row r="94" spans="1:7" x14ac:dyDescent="0.25">
      <c r="A94" s="43" t="s">
        <v>2184</v>
      </c>
      <c r="B94" s="43"/>
      <c r="C94" s="44">
        <v>8</v>
      </c>
      <c r="D94" s="44"/>
      <c r="E94" s="44"/>
      <c r="F94" s="44">
        <v>4.5</v>
      </c>
      <c r="G94" s="44">
        <f>PRODUCT(C94:F94)</f>
        <v>36</v>
      </c>
    </row>
    <row r="96" spans="1:7" ht="45" customHeight="1" x14ac:dyDescent="0.25">
      <c r="A96" s="40" t="s">
        <v>2196</v>
      </c>
      <c r="B96" s="41" t="s">
        <v>2177</v>
      </c>
      <c r="C96" s="40" t="s">
        <v>37</v>
      </c>
      <c r="D96" s="40" t="s">
        <v>17</v>
      </c>
      <c r="E96" s="1" t="s">
        <v>38</v>
      </c>
      <c r="F96" s="1" t="s">
        <v>38</v>
      </c>
      <c r="G96" s="42">
        <f>SUM(G97:G104)</f>
        <v>79.200000000000017</v>
      </c>
    </row>
    <row r="97" spans="1:7" x14ac:dyDescent="0.25">
      <c r="A97" s="43" t="s">
        <v>2178</v>
      </c>
      <c r="B97" s="43"/>
      <c r="C97" s="44"/>
      <c r="D97" s="44"/>
      <c r="E97" s="44"/>
      <c r="F97" s="44"/>
      <c r="G97" s="44"/>
    </row>
    <row r="98" spans="1:7" x14ac:dyDescent="0.25">
      <c r="A98" s="43" t="s">
        <v>2179</v>
      </c>
      <c r="B98" s="43"/>
      <c r="C98" s="44"/>
      <c r="D98" s="44"/>
      <c r="E98" s="44"/>
      <c r="F98" s="44"/>
      <c r="G98" s="44">
        <f>PRODUCT(C98:F98)</f>
        <v>0</v>
      </c>
    </row>
    <row r="99" spans="1:7" x14ac:dyDescent="0.25">
      <c r="A99" s="43" t="s">
        <v>2180</v>
      </c>
      <c r="B99" s="43"/>
      <c r="C99" s="44">
        <v>34</v>
      </c>
      <c r="D99" s="44"/>
      <c r="E99" s="44"/>
      <c r="F99" s="44">
        <v>1.1000000000000001</v>
      </c>
      <c r="G99" s="44">
        <f>PRODUCT(C99:F99)</f>
        <v>37.400000000000006</v>
      </c>
    </row>
    <row r="100" spans="1:7" x14ac:dyDescent="0.25">
      <c r="A100" s="43" t="s">
        <v>2182</v>
      </c>
      <c r="B100" s="43"/>
      <c r="C100" s="44">
        <v>14</v>
      </c>
      <c r="D100" s="44"/>
      <c r="E100" s="44"/>
      <c r="F100" s="44">
        <v>1.1000000000000001</v>
      </c>
      <c r="G100" s="44">
        <f>PRODUCT(C100:F100)</f>
        <v>15.400000000000002</v>
      </c>
    </row>
    <row r="101" spans="1:7" x14ac:dyDescent="0.25">
      <c r="A101" s="43" t="s">
        <v>2183</v>
      </c>
      <c r="B101" s="43"/>
      <c r="C101" s="44"/>
      <c r="D101" s="44"/>
      <c r="E101" s="44"/>
      <c r="F101" s="44"/>
      <c r="G101" s="44"/>
    </row>
    <row r="102" spans="1:7" x14ac:dyDescent="0.25">
      <c r="A102" s="43" t="s">
        <v>2180</v>
      </c>
      <c r="B102" s="43"/>
      <c r="C102" s="44">
        <v>4</v>
      </c>
      <c r="D102" s="44"/>
      <c r="E102" s="44"/>
      <c r="F102" s="44">
        <v>1.1000000000000001</v>
      </c>
      <c r="G102" s="44">
        <f>PRODUCT(C102:F102)</f>
        <v>4.4000000000000004</v>
      </c>
    </row>
    <row r="103" spans="1:7" x14ac:dyDescent="0.25">
      <c r="A103" s="43" t="s">
        <v>2182</v>
      </c>
      <c r="B103" s="43"/>
      <c r="C103" s="44">
        <v>9</v>
      </c>
      <c r="D103" s="44"/>
      <c r="E103" s="44"/>
      <c r="F103" s="44">
        <v>1.1000000000000001</v>
      </c>
      <c r="G103" s="44">
        <f>PRODUCT(C103:F103)</f>
        <v>9.9</v>
      </c>
    </row>
    <row r="104" spans="1:7" x14ac:dyDescent="0.25">
      <c r="A104" s="43" t="s">
        <v>2184</v>
      </c>
      <c r="B104" s="43"/>
      <c r="C104" s="44">
        <v>11</v>
      </c>
      <c r="D104" s="44"/>
      <c r="E104" s="44"/>
      <c r="F104" s="44">
        <v>1.1000000000000001</v>
      </c>
      <c r="G104" s="44">
        <f>PRODUCT(C104:F104)</f>
        <v>12.100000000000001</v>
      </c>
    </row>
    <row r="106" spans="1:7" ht="45" customHeight="1" x14ac:dyDescent="0.25">
      <c r="A106" s="40" t="s">
        <v>2197</v>
      </c>
      <c r="B106" s="41" t="s">
        <v>2177</v>
      </c>
      <c r="C106" s="40" t="s">
        <v>39</v>
      </c>
      <c r="D106" s="40" t="s">
        <v>17</v>
      </c>
      <c r="E106" s="1" t="s">
        <v>40</v>
      </c>
      <c r="F106" s="1" t="s">
        <v>40</v>
      </c>
      <c r="G106" s="42">
        <f>SUM(G107:G114)</f>
        <v>112.2</v>
      </c>
    </row>
    <row r="107" spans="1:7" x14ac:dyDescent="0.25">
      <c r="A107" s="43" t="s">
        <v>2178</v>
      </c>
      <c r="B107" s="43"/>
      <c r="C107" s="44"/>
      <c r="D107" s="44"/>
      <c r="E107" s="44"/>
      <c r="F107" s="44"/>
      <c r="G107" s="44"/>
    </row>
    <row r="108" spans="1:7" x14ac:dyDescent="0.25">
      <c r="A108" s="43" t="s">
        <v>2179</v>
      </c>
      <c r="B108" s="43"/>
      <c r="C108" s="44"/>
      <c r="D108" s="44"/>
      <c r="E108" s="44"/>
      <c r="F108" s="44"/>
      <c r="G108" s="44">
        <f>PRODUCT(C108:F108)</f>
        <v>0</v>
      </c>
    </row>
    <row r="109" spans="1:7" x14ac:dyDescent="0.25">
      <c r="A109" s="43" t="s">
        <v>2180</v>
      </c>
      <c r="B109" s="43"/>
      <c r="C109" s="44">
        <v>29</v>
      </c>
      <c r="D109" s="44"/>
      <c r="E109" s="44"/>
      <c r="F109" s="44">
        <v>1.1000000000000001</v>
      </c>
      <c r="G109" s="44">
        <f>PRODUCT(C109:F109)</f>
        <v>31.900000000000002</v>
      </c>
    </row>
    <row r="110" spans="1:7" x14ac:dyDescent="0.25">
      <c r="A110" s="43" t="s">
        <v>2183</v>
      </c>
      <c r="B110" s="43"/>
      <c r="C110" s="44"/>
      <c r="D110" s="44"/>
      <c r="E110" s="44"/>
      <c r="F110" s="44"/>
      <c r="G110" s="44"/>
    </row>
    <row r="111" spans="1:7" x14ac:dyDescent="0.25">
      <c r="A111" s="43" t="s">
        <v>2180</v>
      </c>
      <c r="B111" s="43"/>
      <c r="C111" s="44">
        <v>23</v>
      </c>
      <c r="D111" s="44"/>
      <c r="E111" s="44"/>
      <c r="F111" s="44">
        <v>1.1000000000000001</v>
      </c>
      <c r="G111" s="44">
        <f>PRODUCT(C111:F111)</f>
        <v>25.3</v>
      </c>
    </row>
    <row r="112" spans="1:7" x14ac:dyDescent="0.25">
      <c r="A112" s="43" t="s">
        <v>2182</v>
      </c>
      <c r="B112" s="43"/>
      <c r="C112" s="44">
        <v>20</v>
      </c>
      <c r="D112" s="44"/>
      <c r="E112" s="44"/>
      <c r="F112" s="44">
        <v>1.1000000000000001</v>
      </c>
      <c r="G112" s="44">
        <f>PRODUCT(C112:F112)</f>
        <v>22</v>
      </c>
    </row>
    <row r="113" spans="1:7" x14ac:dyDescent="0.25">
      <c r="A113" s="43" t="s">
        <v>2184</v>
      </c>
      <c r="B113" s="43"/>
      <c r="C113" s="44">
        <v>24</v>
      </c>
      <c r="D113" s="44"/>
      <c r="E113" s="44"/>
      <c r="F113" s="44">
        <v>1.1000000000000001</v>
      </c>
      <c r="G113" s="44">
        <f>PRODUCT(C113:F113)</f>
        <v>26.400000000000002</v>
      </c>
    </row>
    <row r="114" spans="1:7" x14ac:dyDescent="0.25">
      <c r="A114" s="43" t="s">
        <v>2188</v>
      </c>
      <c r="B114" s="43"/>
      <c r="C114" s="44">
        <v>6</v>
      </c>
      <c r="D114" s="44"/>
      <c r="E114" s="44"/>
      <c r="F114" s="44">
        <v>1.1000000000000001</v>
      </c>
      <c r="G114" s="44">
        <f>PRODUCT(C114:F114)</f>
        <v>6.6000000000000005</v>
      </c>
    </row>
    <row r="116" spans="1:7" ht="45" customHeight="1" x14ac:dyDescent="0.25">
      <c r="A116" s="40" t="s">
        <v>2198</v>
      </c>
      <c r="B116" s="41" t="s">
        <v>2177</v>
      </c>
      <c r="C116" s="40" t="s">
        <v>41</v>
      </c>
      <c r="D116" s="40" t="s">
        <v>17</v>
      </c>
      <c r="E116" s="1" t="s">
        <v>42</v>
      </c>
      <c r="F116" s="1" t="s">
        <v>42</v>
      </c>
      <c r="G116" s="42">
        <f>SUM(G117:G119)</f>
        <v>7.7000000000000011</v>
      </c>
    </row>
    <row r="117" spans="1:7" x14ac:dyDescent="0.25">
      <c r="A117" s="43" t="s">
        <v>2178</v>
      </c>
      <c r="B117" s="43"/>
      <c r="C117" s="44"/>
      <c r="D117" s="44"/>
      <c r="E117" s="44"/>
      <c r="F117" s="44"/>
      <c r="G117" s="44"/>
    </row>
    <row r="118" spans="1:7" x14ac:dyDescent="0.25">
      <c r="A118" s="43" t="s">
        <v>2179</v>
      </c>
      <c r="B118" s="43"/>
      <c r="C118" s="44"/>
      <c r="D118" s="44"/>
      <c r="E118" s="44"/>
      <c r="F118" s="44"/>
      <c r="G118" s="44">
        <f>PRODUCT(C118:F118)</f>
        <v>0</v>
      </c>
    </row>
    <row r="119" spans="1:7" x14ac:dyDescent="0.25">
      <c r="A119" s="43" t="s">
        <v>2180</v>
      </c>
      <c r="B119" s="43"/>
      <c r="C119" s="44">
        <v>7</v>
      </c>
      <c r="D119" s="44"/>
      <c r="E119" s="44"/>
      <c r="F119" s="44">
        <v>1.1000000000000001</v>
      </c>
      <c r="G119" s="44">
        <f>PRODUCT(C119:F119)</f>
        <v>7.7000000000000011</v>
      </c>
    </row>
    <row r="121" spans="1:7" ht="45" customHeight="1" x14ac:dyDescent="0.25">
      <c r="A121" s="40" t="s">
        <v>2199</v>
      </c>
      <c r="B121" s="41" t="s">
        <v>2177</v>
      </c>
      <c r="C121" s="40" t="s">
        <v>43</v>
      </c>
      <c r="D121" s="40" t="s">
        <v>17</v>
      </c>
      <c r="E121" s="1" t="s">
        <v>44</v>
      </c>
      <c r="F121" s="1" t="s">
        <v>44</v>
      </c>
      <c r="G121" s="42">
        <f>SUM(G122:G125)</f>
        <v>60</v>
      </c>
    </row>
    <row r="122" spans="1:7" x14ac:dyDescent="0.25">
      <c r="A122" s="43" t="s">
        <v>2178</v>
      </c>
      <c r="B122" s="43"/>
      <c r="C122" s="44"/>
      <c r="D122" s="44"/>
      <c r="E122" s="44"/>
      <c r="F122" s="44"/>
      <c r="G122" s="44"/>
    </row>
    <row r="123" spans="1:7" x14ac:dyDescent="0.25">
      <c r="A123" s="43" t="s">
        <v>2191</v>
      </c>
      <c r="B123" s="43"/>
      <c r="C123" s="44">
        <v>20</v>
      </c>
      <c r="D123" s="44"/>
      <c r="E123" s="44"/>
      <c r="F123" s="44"/>
      <c r="G123" s="44">
        <f>PRODUCT(C123:F123)</f>
        <v>20</v>
      </c>
    </row>
    <row r="124" spans="1:7" x14ac:dyDescent="0.25">
      <c r="A124" s="43" t="s">
        <v>2192</v>
      </c>
      <c r="B124" s="43"/>
      <c r="C124" s="44">
        <v>20</v>
      </c>
      <c r="D124" s="44"/>
      <c r="E124" s="44"/>
      <c r="F124" s="44"/>
      <c r="G124" s="44">
        <f>PRODUCT(C124:F124)</f>
        <v>20</v>
      </c>
    </row>
    <row r="125" spans="1:7" x14ac:dyDescent="0.25">
      <c r="A125" s="43" t="s">
        <v>2188</v>
      </c>
      <c r="B125" s="43"/>
      <c r="C125" s="44">
        <v>20</v>
      </c>
      <c r="D125" s="44"/>
      <c r="E125" s="44"/>
      <c r="F125" s="44"/>
      <c r="G125" s="44">
        <f>PRODUCT(C125:F125)</f>
        <v>20</v>
      </c>
    </row>
    <row r="127" spans="1:7" ht="45" customHeight="1" x14ac:dyDescent="0.25">
      <c r="A127" s="40" t="s">
        <v>2200</v>
      </c>
      <c r="B127" s="41" t="s">
        <v>2177</v>
      </c>
      <c r="C127" s="40" t="s">
        <v>45</v>
      </c>
      <c r="D127" s="40" t="s">
        <v>46</v>
      </c>
      <c r="E127" s="1" t="s">
        <v>47</v>
      </c>
      <c r="F127" s="1" t="s">
        <v>47</v>
      </c>
      <c r="G127" s="42">
        <f>SUM(G128:G135)</f>
        <v>1</v>
      </c>
    </row>
    <row r="128" spans="1:7" x14ac:dyDescent="0.25">
      <c r="A128" s="43" t="s">
        <v>2178</v>
      </c>
      <c r="B128" s="43"/>
      <c r="C128" s="44"/>
      <c r="D128" s="44"/>
      <c r="E128" s="44"/>
      <c r="F128" s="44"/>
      <c r="G128" s="44"/>
    </row>
    <row r="129" spans="1:7" x14ac:dyDescent="0.25">
      <c r="A129" s="43" t="s">
        <v>2179</v>
      </c>
      <c r="B129" s="43"/>
      <c r="C129" s="44"/>
      <c r="D129" s="44"/>
      <c r="E129" s="44"/>
      <c r="F129" s="44"/>
      <c r="G129" s="44">
        <f>PRODUCT(C129:F129)</f>
        <v>0</v>
      </c>
    </row>
    <row r="130" spans="1:7" x14ac:dyDescent="0.25">
      <c r="A130" s="43" t="s">
        <v>2180</v>
      </c>
      <c r="B130" s="43"/>
      <c r="C130" s="44">
        <v>1</v>
      </c>
      <c r="D130" s="44"/>
      <c r="E130" s="44"/>
      <c r="F130" s="44"/>
      <c r="G130" s="44">
        <f>PRODUCT(C130:F130)</f>
        <v>1</v>
      </c>
    </row>
    <row r="131" spans="1:7" x14ac:dyDescent="0.25">
      <c r="A131" s="43" t="s">
        <v>2182</v>
      </c>
      <c r="B131" s="43"/>
      <c r="C131" s="44"/>
      <c r="D131" s="44"/>
      <c r="E131" s="44"/>
      <c r="F131" s="44"/>
      <c r="G131" s="44"/>
    </row>
    <row r="132" spans="1:7" x14ac:dyDescent="0.25">
      <c r="A132" s="43" t="s">
        <v>2183</v>
      </c>
      <c r="B132" s="43"/>
      <c r="C132" s="44"/>
      <c r="D132" s="44"/>
      <c r="E132" s="44"/>
      <c r="F132" s="44"/>
      <c r="G132" s="44"/>
    </row>
    <row r="133" spans="1:7" x14ac:dyDescent="0.25">
      <c r="A133" s="43" t="s">
        <v>2180</v>
      </c>
      <c r="B133" s="43"/>
      <c r="C133" s="44"/>
      <c r="D133" s="44"/>
      <c r="E133" s="44"/>
      <c r="F133" s="44"/>
      <c r="G133" s="44"/>
    </row>
    <row r="134" spans="1:7" x14ac:dyDescent="0.25">
      <c r="A134" s="43" t="s">
        <v>2182</v>
      </c>
      <c r="B134" s="43"/>
      <c r="C134" s="44"/>
      <c r="D134" s="44"/>
      <c r="E134" s="44"/>
      <c r="F134" s="44"/>
      <c r="G134" s="44"/>
    </row>
    <row r="135" spans="1:7" x14ac:dyDescent="0.25">
      <c r="A135" s="43" t="s">
        <v>2184</v>
      </c>
      <c r="B135" s="43"/>
      <c r="C135" s="44"/>
      <c r="D135" s="44"/>
      <c r="E135" s="44"/>
      <c r="F135" s="44"/>
      <c r="G135" s="44"/>
    </row>
    <row r="137" spans="1:7" ht="45" customHeight="1" x14ac:dyDescent="0.25">
      <c r="A137" s="40" t="s">
        <v>2201</v>
      </c>
      <c r="B137" s="41" t="s">
        <v>2177</v>
      </c>
      <c r="C137" s="40" t="s">
        <v>48</v>
      </c>
      <c r="D137" s="40" t="s">
        <v>46</v>
      </c>
      <c r="E137" s="1" t="s">
        <v>49</v>
      </c>
      <c r="F137" s="1" t="s">
        <v>49</v>
      </c>
      <c r="G137" s="42">
        <f>SUM(G138:G145)</f>
        <v>12</v>
      </c>
    </row>
    <row r="138" spans="1:7" x14ac:dyDescent="0.25">
      <c r="A138" s="43" t="s">
        <v>2178</v>
      </c>
      <c r="B138" s="43"/>
      <c r="C138" s="44"/>
      <c r="D138" s="44"/>
      <c r="E138" s="44"/>
      <c r="F138" s="44"/>
      <c r="G138" s="44"/>
    </row>
    <row r="139" spans="1:7" x14ac:dyDescent="0.25">
      <c r="A139" s="43" t="s">
        <v>2179</v>
      </c>
      <c r="B139" s="43"/>
      <c r="C139" s="44"/>
      <c r="D139" s="44"/>
      <c r="E139" s="44"/>
      <c r="F139" s="44"/>
      <c r="G139" s="44">
        <f>PRODUCT(C139:F139)</f>
        <v>0</v>
      </c>
    </row>
    <row r="140" spans="1:7" x14ac:dyDescent="0.25">
      <c r="A140" s="43" t="s">
        <v>2180</v>
      </c>
      <c r="B140" s="43"/>
      <c r="C140" s="44">
        <v>3</v>
      </c>
      <c r="D140" s="44"/>
      <c r="E140" s="44"/>
      <c r="F140" s="44"/>
      <c r="G140" s="44">
        <f>PRODUCT(C140:F140)</f>
        <v>3</v>
      </c>
    </row>
    <row r="141" spans="1:7" x14ac:dyDescent="0.25">
      <c r="A141" s="43" t="s">
        <v>2182</v>
      </c>
      <c r="B141" s="43"/>
      <c r="C141" s="44">
        <v>4</v>
      </c>
      <c r="D141" s="44"/>
      <c r="E141" s="44"/>
      <c r="F141" s="44"/>
      <c r="G141" s="44">
        <f>PRODUCT(C141:F141)</f>
        <v>4</v>
      </c>
    </row>
    <row r="142" spans="1:7" x14ac:dyDescent="0.25">
      <c r="A142" s="43" t="s">
        <v>2183</v>
      </c>
      <c r="B142" s="43"/>
      <c r="C142" s="44"/>
      <c r="D142" s="44"/>
      <c r="E142" s="44"/>
      <c r="F142" s="44"/>
      <c r="G142" s="44"/>
    </row>
    <row r="143" spans="1:7" x14ac:dyDescent="0.25">
      <c r="A143" s="43" t="s">
        <v>2180</v>
      </c>
      <c r="B143" s="43"/>
      <c r="C143" s="44">
        <v>1</v>
      </c>
      <c r="D143" s="44"/>
      <c r="E143" s="44"/>
      <c r="F143" s="44"/>
      <c r="G143" s="44">
        <f>PRODUCT(C143:F143)</f>
        <v>1</v>
      </c>
    </row>
    <row r="144" spans="1:7" x14ac:dyDescent="0.25">
      <c r="A144" s="43" t="s">
        <v>2182</v>
      </c>
      <c r="B144" s="43"/>
      <c r="C144" s="44">
        <v>2</v>
      </c>
      <c r="D144" s="44"/>
      <c r="E144" s="44"/>
      <c r="F144" s="44"/>
      <c r="G144" s="44">
        <f>PRODUCT(C144:F144)</f>
        <v>2</v>
      </c>
    </row>
    <row r="145" spans="1:7" x14ac:dyDescent="0.25">
      <c r="A145" s="43" t="s">
        <v>2184</v>
      </c>
      <c r="B145" s="43"/>
      <c r="C145" s="44">
        <v>2</v>
      </c>
      <c r="D145" s="44"/>
      <c r="E145" s="44"/>
      <c r="F145" s="44"/>
      <c r="G145" s="44">
        <f>PRODUCT(C145:F145)</f>
        <v>2</v>
      </c>
    </row>
    <row r="147" spans="1:7" ht="45" customHeight="1" x14ac:dyDescent="0.25">
      <c r="A147" s="40" t="s">
        <v>2202</v>
      </c>
      <c r="B147" s="41" t="s">
        <v>2177</v>
      </c>
      <c r="C147" s="40" t="s">
        <v>50</v>
      </c>
      <c r="D147" s="40" t="s">
        <v>46</v>
      </c>
      <c r="E147" s="1" t="s">
        <v>51</v>
      </c>
      <c r="F147" s="1" t="s">
        <v>51</v>
      </c>
      <c r="G147" s="42">
        <f>SUM(G148:G155)</f>
        <v>41</v>
      </c>
    </row>
    <row r="148" spans="1:7" x14ac:dyDescent="0.25">
      <c r="A148" s="43" t="s">
        <v>2178</v>
      </c>
      <c r="B148" s="43"/>
      <c r="C148" s="44"/>
      <c r="D148" s="44"/>
      <c r="E148" s="44"/>
      <c r="F148" s="44"/>
      <c r="G148" s="44"/>
    </row>
    <row r="149" spans="1:7" x14ac:dyDescent="0.25">
      <c r="A149" s="43" t="s">
        <v>2179</v>
      </c>
      <c r="B149" s="43"/>
      <c r="C149" s="44"/>
      <c r="D149" s="44"/>
      <c r="E149" s="44"/>
      <c r="F149" s="44"/>
      <c r="G149" s="44">
        <f>PRODUCT(C149:F149)</f>
        <v>0</v>
      </c>
    </row>
    <row r="150" spans="1:7" x14ac:dyDescent="0.25">
      <c r="A150" s="43" t="s">
        <v>2180</v>
      </c>
      <c r="B150" s="43"/>
      <c r="C150" s="44">
        <v>17</v>
      </c>
      <c r="D150" s="44"/>
      <c r="E150" s="44"/>
      <c r="F150" s="44"/>
      <c r="G150" s="44">
        <f>PRODUCT(C150:F150)</f>
        <v>17</v>
      </c>
    </row>
    <row r="151" spans="1:7" x14ac:dyDescent="0.25">
      <c r="A151" s="43" t="s">
        <v>2182</v>
      </c>
      <c r="B151" s="43"/>
      <c r="C151" s="44">
        <v>1</v>
      </c>
      <c r="D151" s="44"/>
      <c r="E151" s="44"/>
      <c r="F151" s="44"/>
      <c r="G151" s="44">
        <f>PRODUCT(C151:F151)</f>
        <v>1</v>
      </c>
    </row>
    <row r="152" spans="1:7" x14ac:dyDescent="0.25">
      <c r="A152" s="43" t="s">
        <v>2183</v>
      </c>
      <c r="B152" s="43"/>
      <c r="C152" s="44"/>
      <c r="D152" s="44"/>
      <c r="E152" s="44"/>
      <c r="F152" s="44"/>
      <c r="G152" s="44"/>
    </row>
    <row r="153" spans="1:7" x14ac:dyDescent="0.25">
      <c r="A153" s="43" t="s">
        <v>2180</v>
      </c>
      <c r="B153" s="43"/>
      <c r="C153" s="44">
        <v>6</v>
      </c>
      <c r="D153" s="44"/>
      <c r="E153" s="44"/>
      <c r="F153" s="44"/>
      <c r="G153" s="44">
        <f>PRODUCT(C153:F153)</f>
        <v>6</v>
      </c>
    </row>
    <row r="154" spans="1:7" x14ac:dyDescent="0.25">
      <c r="A154" s="43" t="s">
        <v>2182</v>
      </c>
      <c r="B154" s="43"/>
      <c r="C154" s="44">
        <v>8</v>
      </c>
      <c r="D154" s="44"/>
      <c r="E154" s="44"/>
      <c r="F154" s="44"/>
      <c r="G154" s="44">
        <f>PRODUCT(C154:F154)</f>
        <v>8</v>
      </c>
    </row>
    <row r="155" spans="1:7" x14ac:dyDescent="0.25">
      <c r="A155" s="43" t="s">
        <v>2184</v>
      </c>
      <c r="B155" s="43"/>
      <c r="C155" s="44">
        <v>9</v>
      </c>
      <c r="D155" s="44"/>
      <c r="E155" s="44"/>
      <c r="F155" s="44"/>
      <c r="G155" s="44">
        <f>PRODUCT(C155:F155)</f>
        <v>9</v>
      </c>
    </row>
    <row r="157" spans="1:7" ht="45" customHeight="1" x14ac:dyDescent="0.25">
      <c r="A157" s="40" t="s">
        <v>2203</v>
      </c>
      <c r="B157" s="41" t="s">
        <v>2177</v>
      </c>
      <c r="C157" s="40" t="s">
        <v>52</v>
      </c>
      <c r="D157" s="40" t="s">
        <v>46</v>
      </c>
      <c r="E157" s="1" t="s">
        <v>53</v>
      </c>
      <c r="F157" s="1" t="s">
        <v>53</v>
      </c>
      <c r="G157" s="42">
        <f>SUM(G158:G160)</f>
        <v>1</v>
      </c>
    </row>
    <row r="158" spans="1:7" x14ac:dyDescent="0.25">
      <c r="A158" s="43" t="s">
        <v>2178</v>
      </c>
      <c r="B158" s="43"/>
      <c r="C158" s="44"/>
      <c r="D158" s="44"/>
      <c r="E158" s="44"/>
      <c r="F158" s="44"/>
      <c r="G158" s="44"/>
    </row>
    <row r="159" spans="1:7" x14ac:dyDescent="0.25">
      <c r="A159" s="43" t="s">
        <v>2179</v>
      </c>
      <c r="B159" s="43"/>
      <c r="C159" s="44"/>
      <c r="D159" s="44"/>
      <c r="E159" s="44"/>
      <c r="F159" s="44"/>
      <c r="G159" s="44">
        <f>PRODUCT(C159:F159)</f>
        <v>0</v>
      </c>
    </row>
    <row r="160" spans="1:7" x14ac:dyDescent="0.25">
      <c r="A160" s="43" t="s">
        <v>2182</v>
      </c>
      <c r="B160" s="43"/>
      <c r="C160" s="44">
        <v>1</v>
      </c>
      <c r="D160" s="44"/>
      <c r="E160" s="44"/>
      <c r="F160" s="44"/>
      <c r="G160" s="44">
        <f>PRODUCT(C160:F160)</f>
        <v>1</v>
      </c>
    </row>
    <row r="162" spans="1:7" ht="45" customHeight="1" x14ac:dyDescent="0.25">
      <c r="A162" s="40" t="s">
        <v>2204</v>
      </c>
      <c r="B162" s="41" t="s">
        <v>2177</v>
      </c>
      <c r="C162" s="40" t="s">
        <v>54</v>
      </c>
      <c r="D162" s="40" t="s">
        <v>46</v>
      </c>
      <c r="E162" s="1" t="s">
        <v>55</v>
      </c>
      <c r="F162" s="1" t="s">
        <v>55</v>
      </c>
      <c r="G162" s="42">
        <f>SUM(G163:G167)</f>
        <v>3</v>
      </c>
    </row>
    <row r="163" spans="1:7" x14ac:dyDescent="0.25">
      <c r="A163" s="43" t="s">
        <v>2178</v>
      </c>
      <c r="B163" s="43"/>
      <c r="C163" s="44"/>
      <c r="D163" s="44"/>
      <c r="E163" s="44"/>
      <c r="F163" s="44"/>
      <c r="G163" s="44"/>
    </row>
    <row r="164" spans="1:7" x14ac:dyDescent="0.25">
      <c r="A164" s="43" t="s">
        <v>2183</v>
      </c>
      <c r="B164" s="43"/>
      <c r="C164" s="44"/>
      <c r="D164" s="44"/>
      <c r="E164" s="44"/>
      <c r="F164" s="44"/>
      <c r="G164" s="44">
        <f>PRODUCT(C164:F164)</f>
        <v>0</v>
      </c>
    </row>
    <row r="165" spans="1:7" x14ac:dyDescent="0.25">
      <c r="A165" s="43" t="s">
        <v>2180</v>
      </c>
      <c r="B165" s="43"/>
      <c r="C165" s="44">
        <v>1</v>
      </c>
      <c r="D165" s="44"/>
      <c r="E165" s="44"/>
      <c r="F165" s="44"/>
      <c r="G165" s="44">
        <f>PRODUCT(C165:F165)</f>
        <v>1</v>
      </c>
    </row>
    <row r="166" spans="1:7" x14ac:dyDescent="0.25">
      <c r="A166" s="43" t="s">
        <v>2182</v>
      </c>
      <c r="B166" s="43"/>
      <c r="C166" s="44">
        <v>1</v>
      </c>
      <c r="D166" s="44"/>
      <c r="E166" s="44"/>
      <c r="F166" s="44"/>
      <c r="G166" s="44">
        <f>PRODUCT(C166:F166)</f>
        <v>1</v>
      </c>
    </row>
    <row r="167" spans="1:7" x14ac:dyDescent="0.25">
      <c r="A167" s="43" t="s">
        <v>2184</v>
      </c>
      <c r="B167" s="43"/>
      <c r="C167" s="44">
        <v>1</v>
      </c>
      <c r="D167" s="44"/>
      <c r="E167" s="44"/>
      <c r="F167" s="44"/>
      <c r="G167" s="44">
        <f>PRODUCT(C167:F167)</f>
        <v>1</v>
      </c>
    </row>
    <row r="169" spans="1:7" ht="45" customHeight="1" x14ac:dyDescent="0.25">
      <c r="A169" s="40" t="s">
        <v>2205</v>
      </c>
      <c r="B169" s="41" t="s">
        <v>2177</v>
      </c>
      <c r="C169" s="40" t="s">
        <v>56</v>
      </c>
      <c r="D169" s="40" t="s">
        <v>46</v>
      </c>
      <c r="E169" s="1" t="s">
        <v>57</v>
      </c>
      <c r="F169" s="1" t="s">
        <v>57</v>
      </c>
      <c r="G169" s="42">
        <f>SUM(G170:G172)</f>
        <v>1</v>
      </c>
    </row>
    <row r="170" spans="1:7" x14ac:dyDescent="0.25">
      <c r="A170" s="43" t="s">
        <v>2178</v>
      </c>
      <c r="B170" s="43"/>
      <c r="C170" s="44"/>
      <c r="D170" s="44"/>
      <c r="E170" s="44"/>
      <c r="F170" s="44"/>
      <c r="G170" s="44"/>
    </row>
    <row r="171" spans="1:7" x14ac:dyDescent="0.25">
      <c r="A171" s="43" t="s">
        <v>2179</v>
      </c>
      <c r="B171" s="43"/>
      <c r="C171" s="44"/>
      <c r="D171" s="44"/>
      <c r="E171" s="44"/>
      <c r="F171" s="44"/>
      <c r="G171" s="44">
        <f>PRODUCT(C171:F171)</f>
        <v>0</v>
      </c>
    </row>
    <row r="172" spans="1:7" x14ac:dyDescent="0.25">
      <c r="A172" s="43" t="s">
        <v>2180</v>
      </c>
      <c r="B172" s="43"/>
      <c r="C172" s="44">
        <v>1</v>
      </c>
      <c r="D172" s="44"/>
      <c r="E172" s="44"/>
      <c r="F172" s="44"/>
      <c r="G172" s="44">
        <f>PRODUCT(C172:F172)</f>
        <v>1</v>
      </c>
    </row>
    <row r="174" spans="1:7" ht="45" customHeight="1" x14ac:dyDescent="0.25">
      <c r="A174" s="40" t="s">
        <v>2206</v>
      </c>
      <c r="B174" s="41" t="s">
        <v>2177</v>
      </c>
      <c r="C174" s="40" t="s">
        <v>58</v>
      </c>
      <c r="D174" s="40" t="s">
        <v>46</v>
      </c>
      <c r="E174" s="1" t="s">
        <v>59</v>
      </c>
      <c r="F174" s="1" t="s">
        <v>59</v>
      </c>
      <c r="G174" s="42">
        <f>SUM(G175:G175)</f>
        <v>3</v>
      </c>
    </row>
    <row r="175" spans="1:7" x14ac:dyDescent="0.25">
      <c r="A175" s="43" t="s">
        <v>2178</v>
      </c>
      <c r="B175" s="43"/>
      <c r="C175" s="44">
        <v>3</v>
      </c>
      <c r="D175" s="44"/>
      <c r="E175" s="44"/>
      <c r="F175" s="44"/>
      <c r="G175" s="44">
        <f>PRODUCT(C175:F175)</f>
        <v>3</v>
      </c>
    </row>
    <row r="177" spans="1:7" ht="45" customHeight="1" x14ac:dyDescent="0.25">
      <c r="A177" s="40" t="s">
        <v>2207</v>
      </c>
      <c r="B177" s="41" t="s">
        <v>2177</v>
      </c>
      <c r="C177" s="40" t="s">
        <v>60</v>
      </c>
      <c r="D177" s="40" t="s">
        <v>46</v>
      </c>
      <c r="E177" s="1" t="s">
        <v>61</v>
      </c>
      <c r="F177" s="1" t="s">
        <v>61</v>
      </c>
      <c r="G177" s="42">
        <f>SUM(G178:G178)</f>
        <v>7</v>
      </c>
    </row>
    <row r="178" spans="1:7" x14ac:dyDescent="0.25">
      <c r="A178" s="43" t="s">
        <v>2178</v>
      </c>
      <c r="B178" s="43"/>
      <c r="C178" s="44">
        <v>7</v>
      </c>
      <c r="D178" s="44"/>
      <c r="E178" s="44"/>
      <c r="F178" s="44"/>
      <c r="G178" s="44">
        <f>PRODUCT(C178:F178)</f>
        <v>7</v>
      </c>
    </row>
    <row r="180" spans="1:7" ht="45" customHeight="1" x14ac:dyDescent="0.25">
      <c r="A180" s="40" t="s">
        <v>2208</v>
      </c>
      <c r="B180" s="41" t="s">
        <v>2177</v>
      </c>
      <c r="C180" s="40" t="s">
        <v>62</v>
      </c>
      <c r="D180" s="40" t="s">
        <v>46</v>
      </c>
      <c r="E180" s="1" t="s">
        <v>63</v>
      </c>
      <c r="F180" s="1" t="s">
        <v>63</v>
      </c>
      <c r="G180" s="42">
        <f>SUM(G181:G181)</f>
        <v>1</v>
      </c>
    </row>
    <row r="181" spans="1:7" x14ac:dyDescent="0.25">
      <c r="A181" s="43"/>
      <c r="B181" s="43"/>
      <c r="C181" s="44">
        <v>1</v>
      </c>
      <c r="D181" s="44"/>
      <c r="E181" s="44"/>
      <c r="F181" s="44"/>
      <c r="G181" s="44">
        <f>PRODUCT(C181:F181)</f>
        <v>1</v>
      </c>
    </row>
    <row r="183" spans="1:7" ht="45" customHeight="1" x14ac:dyDescent="0.25">
      <c r="A183" s="40" t="s">
        <v>2209</v>
      </c>
      <c r="B183" s="41" t="s">
        <v>2177</v>
      </c>
      <c r="C183" s="40" t="s">
        <v>64</v>
      </c>
      <c r="D183" s="40" t="s">
        <v>46</v>
      </c>
      <c r="E183" s="1" t="s">
        <v>65</v>
      </c>
      <c r="F183" s="1" t="s">
        <v>65</v>
      </c>
      <c r="G183" s="42">
        <f>SUM(G184:G184)</f>
        <v>1</v>
      </c>
    </row>
    <row r="184" spans="1:7" x14ac:dyDescent="0.25">
      <c r="A184" s="43"/>
      <c r="B184" s="43"/>
      <c r="C184" s="44">
        <v>1</v>
      </c>
      <c r="D184" s="44"/>
      <c r="E184" s="44"/>
      <c r="F184" s="44"/>
      <c r="G184" s="44">
        <f>PRODUCT(C184:F184)</f>
        <v>1</v>
      </c>
    </row>
    <row r="186" spans="1:7" x14ac:dyDescent="0.25">
      <c r="B186" t="s">
        <v>2175</v>
      </c>
      <c r="C186" s="38" t="s">
        <v>6</v>
      </c>
      <c r="D186" s="39" t="s">
        <v>7</v>
      </c>
      <c r="E186" s="38" t="s">
        <v>8</v>
      </c>
    </row>
    <row r="187" spans="1:7" x14ac:dyDescent="0.25">
      <c r="B187" t="s">
        <v>2175</v>
      </c>
      <c r="C187" s="38" t="s">
        <v>9</v>
      </c>
      <c r="D187" s="39" t="s">
        <v>7</v>
      </c>
      <c r="E187" s="38" t="s">
        <v>10</v>
      </c>
    </row>
    <row r="188" spans="1:7" x14ac:dyDescent="0.25">
      <c r="B188" t="s">
        <v>2175</v>
      </c>
      <c r="C188" s="38" t="s">
        <v>11</v>
      </c>
      <c r="D188" s="39" t="s">
        <v>7</v>
      </c>
      <c r="E188" s="38" t="s">
        <v>12</v>
      </c>
    </row>
    <row r="189" spans="1:7" x14ac:dyDescent="0.25">
      <c r="B189" t="s">
        <v>2175</v>
      </c>
      <c r="C189" s="38" t="s">
        <v>13</v>
      </c>
      <c r="D189" s="39" t="s">
        <v>67</v>
      </c>
      <c r="E189" s="38" t="s">
        <v>68</v>
      </c>
    </row>
    <row r="191" spans="1:7" ht="45" customHeight="1" x14ac:dyDescent="0.25">
      <c r="A191" s="40" t="s">
        <v>2210</v>
      </c>
      <c r="B191" s="41" t="s">
        <v>2177</v>
      </c>
      <c r="C191" s="40" t="s">
        <v>16</v>
      </c>
      <c r="D191" s="40" t="s">
        <v>17</v>
      </c>
      <c r="E191" s="1" t="s">
        <v>18</v>
      </c>
      <c r="F191" s="1" t="s">
        <v>18</v>
      </c>
      <c r="G191" s="42">
        <f>SUM(G192:G201)</f>
        <v>103.9</v>
      </c>
    </row>
    <row r="192" spans="1:7" x14ac:dyDescent="0.25">
      <c r="A192" s="43" t="s">
        <v>2211</v>
      </c>
      <c r="B192" s="43"/>
      <c r="C192" s="44"/>
      <c r="D192" s="44"/>
      <c r="E192" s="44"/>
      <c r="F192" s="44"/>
      <c r="G192" s="44"/>
    </row>
    <row r="193" spans="1:7" x14ac:dyDescent="0.25">
      <c r="A193" s="43" t="s">
        <v>2179</v>
      </c>
      <c r="B193" s="43"/>
      <c r="C193" s="44"/>
      <c r="D193" s="44"/>
      <c r="E193" s="44"/>
      <c r="F193" s="44"/>
      <c r="G193" s="44">
        <f>PRODUCT(C193:F193)</f>
        <v>0</v>
      </c>
    </row>
    <row r="194" spans="1:7" x14ac:dyDescent="0.25">
      <c r="A194" s="43" t="s">
        <v>2180</v>
      </c>
      <c r="B194" s="43"/>
      <c r="C194" s="44">
        <v>5</v>
      </c>
      <c r="D194" s="44"/>
      <c r="E194" s="44"/>
      <c r="F194" s="44">
        <v>4.5</v>
      </c>
      <c r="G194" s="44">
        <f>PRODUCT(C194:F194)</f>
        <v>22.5</v>
      </c>
    </row>
    <row r="195" spans="1:7" x14ac:dyDescent="0.25">
      <c r="A195" s="43" t="s">
        <v>2182</v>
      </c>
      <c r="B195" s="43"/>
      <c r="C195" s="44">
        <v>6</v>
      </c>
      <c r="D195" s="44"/>
      <c r="E195" s="44"/>
      <c r="F195" s="44">
        <v>4.5</v>
      </c>
      <c r="G195" s="44">
        <f>PRODUCT(C195:F195)</f>
        <v>27</v>
      </c>
    </row>
    <row r="196" spans="1:7" x14ac:dyDescent="0.25">
      <c r="A196" s="43" t="s">
        <v>2183</v>
      </c>
      <c r="B196" s="43"/>
      <c r="C196" s="44"/>
      <c r="D196" s="44"/>
      <c r="E196" s="44"/>
      <c r="F196" s="44"/>
      <c r="G196" s="44"/>
    </row>
    <row r="197" spans="1:7" x14ac:dyDescent="0.25">
      <c r="A197" s="43" t="s">
        <v>2182</v>
      </c>
      <c r="B197" s="43"/>
      <c r="C197" s="44">
        <v>3</v>
      </c>
      <c r="D197" s="44"/>
      <c r="E197" s="44"/>
      <c r="F197" s="44">
        <v>4.5</v>
      </c>
      <c r="G197" s="44">
        <f>PRODUCT(C197:F197)</f>
        <v>13.5</v>
      </c>
    </row>
    <row r="198" spans="1:7" x14ac:dyDescent="0.25">
      <c r="A198" s="43" t="s">
        <v>2184</v>
      </c>
      <c r="B198" s="43"/>
      <c r="C198" s="44">
        <v>2</v>
      </c>
      <c r="D198" s="44"/>
      <c r="E198" s="44"/>
      <c r="F198" s="44">
        <v>4.5</v>
      </c>
      <c r="G198" s="44">
        <f>PRODUCT(C198:F198)</f>
        <v>9</v>
      </c>
    </row>
    <row r="199" spans="1:7" x14ac:dyDescent="0.25">
      <c r="A199" s="43" t="s">
        <v>2212</v>
      </c>
      <c r="B199" s="43"/>
      <c r="C199" s="44"/>
      <c r="D199" s="44"/>
      <c r="E199" s="44"/>
      <c r="F199" s="44"/>
      <c r="G199" s="44"/>
    </row>
    <row r="200" spans="1:7" x14ac:dyDescent="0.25">
      <c r="A200" s="43" t="s">
        <v>2179</v>
      </c>
      <c r="B200" s="43"/>
      <c r="C200" s="44"/>
      <c r="D200" s="44"/>
      <c r="E200" s="44"/>
      <c r="F200" s="44"/>
      <c r="G200" s="44"/>
    </row>
    <row r="201" spans="1:7" x14ac:dyDescent="0.25">
      <c r="A201" s="43" t="s">
        <v>2182</v>
      </c>
      <c r="B201" s="43"/>
      <c r="C201" s="44">
        <v>29</v>
      </c>
      <c r="D201" s="44"/>
      <c r="E201" s="44"/>
      <c r="F201" s="44">
        <v>1.1000000000000001</v>
      </c>
      <c r="G201" s="44">
        <f>PRODUCT(C201:F201)</f>
        <v>31.900000000000002</v>
      </c>
    </row>
    <row r="203" spans="1:7" ht="45" customHeight="1" x14ac:dyDescent="0.25">
      <c r="A203" s="40" t="s">
        <v>2213</v>
      </c>
      <c r="B203" s="41" t="s">
        <v>2177</v>
      </c>
      <c r="C203" s="40" t="s">
        <v>19</v>
      </c>
      <c r="D203" s="40" t="s">
        <v>17</v>
      </c>
      <c r="E203" s="1" t="s">
        <v>20</v>
      </c>
      <c r="F203" s="1" t="s">
        <v>20</v>
      </c>
      <c r="G203" s="42">
        <f>SUM(G204:G218)</f>
        <v>336.1</v>
      </c>
    </row>
    <row r="204" spans="1:7" x14ac:dyDescent="0.25">
      <c r="A204" s="43" t="s">
        <v>2211</v>
      </c>
      <c r="B204" s="43"/>
      <c r="C204" s="44"/>
      <c r="D204" s="44"/>
      <c r="E204" s="44"/>
      <c r="F204" s="44"/>
      <c r="G204" s="44"/>
    </row>
    <row r="205" spans="1:7" x14ac:dyDescent="0.25">
      <c r="A205" s="43" t="s">
        <v>2179</v>
      </c>
      <c r="B205" s="43"/>
      <c r="C205" s="44"/>
      <c r="D205" s="44"/>
      <c r="E205" s="44"/>
      <c r="F205" s="44"/>
      <c r="G205" s="44">
        <f>PRODUCT(C205:F205)</f>
        <v>0</v>
      </c>
    </row>
    <row r="206" spans="1:7" x14ac:dyDescent="0.25">
      <c r="A206" s="43" t="s">
        <v>2180</v>
      </c>
      <c r="B206" s="43"/>
      <c r="C206" s="44">
        <v>6</v>
      </c>
      <c r="D206" s="44"/>
      <c r="E206" s="44"/>
      <c r="F206" s="44">
        <v>4.5</v>
      </c>
      <c r="G206" s="44">
        <f>PRODUCT(C206:F206)</f>
        <v>27</v>
      </c>
    </row>
    <row r="207" spans="1:7" x14ac:dyDescent="0.25">
      <c r="A207" s="43" t="s">
        <v>2183</v>
      </c>
      <c r="B207" s="43"/>
      <c r="C207" s="44"/>
      <c r="D207" s="44"/>
      <c r="E207" s="44"/>
      <c r="F207" s="44"/>
      <c r="G207" s="44"/>
    </row>
    <row r="208" spans="1:7" x14ac:dyDescent="0.25">
      <c r="A208" s="43" t="s">
        <v>2180</v>
      </c>
      <c r="B208" s="43"/>
      <c r="C208" s="44">
        <v>7</v>
      </c>
      <c r="D208" s="44"/>
      <c r="E208" s="44"/>
      <c r="F208" s="44">
        <v>4.5</v>
      </c>
      <c r="G208" s="44">
        <f>PRODUCT(C208:F208)</f>
        <v>31.5</v>
      </c>
    </row>
    <row r="209" spans="1:7" x14ac:dyDescent="0.25">
      <c r="A209" s="43" t="s">
        <v>2182</v>
      </c>
      <c r="B209" s="43"/>
      <c r="C209" s="44">
        <v>7</v>
      </c>
      <c r="D209" s="44"/>
      <c r="E209" s="44"/>
      <c r="F209" s="44">
        <v>4.5</v>
      </c>
      <c r="G209" s="44">
        <f>PRODUCT(C209:F209)</f>
        <v>31.5</v>
      </c>
    </row>
    <row r="210" spans="1:7" x14ac:dyDescent="0.25">
      <c r="A210" s="43" t="s">
        <v>2184</v>
      </c>
      <c r="B210" s="43"/>
      <c r="C210" s="44">
        <v>8</v>
      </c>
      <c r="D210" s="44"/>
      <c r="E210" s="44"/>
      <c r="F210" s="44">
        <v>4.5</v>
      </c>
      <c r="G210" s="44">
        <f>PRODUCT(C210:F210)</f>
        <v>36</v>
      </c>
    </row>
    <row r="211" spans="1:7" x14ac:dyDescent="0.25">
      <c r="A211" s="43" t="s">
        <v>2212</v>
      </c>
      <c r="B211" s="43"/>
      <c r="C211" s="44"/>
      <c r="D211" s="44"/>
      <c r="E211" s="44"/>
      <c r="F211" s="44"/>
      <c r="G211" s="44"/>
    </row>
    <row r="212" spans="1:7" x14ac:dyDescent="0.25">
      <c r="A212" s="43" t="s">
        <v>2179</v>
      </c>
      <c r="B212" s="43"/>
      <c r="C212" s="44"/>
      <c r="D212" s="44"/>
      <c r="E212" s="44"/>
      <c r="F212" s="44"/>
      <c r="G212" s="44"/>
    </row>
    <row r="213" spans="1:7" x14ac:dyDescent="0.25">
      <c r="A213" s="43" t="s">
        <v>2180</v>
      </c>
      <c r="B213" s="43"/>
      <c r="C213" s="44">
        <v>73</v>
      </c>
      <c r="D213" s="44"/>
      <c r="E213" s="44"/>
      <c r="F213" s="44">
        <v>1.1000000000000001</v>
      </c>
      <c r="G213" s="44">
        <f>PRODUCT(C213:F213)</f>
        <v>80.300000000000011</v>
      </c>
    </row>
    <row r="214" spans="1:7" x14ac:dyDescent="0.25">
      <c r="A214" s="43" t="s">
        <v>2183</v>
      </c>
      <c r="B214" s="43"/>
      <c r="C214" s="44"/>
      <c r="D214" s="44"/>
      <c r="E214" s="44"/>
      <c r="F214" s="44"/>
      <c r="G214" s="44"/>
    </row>
    <row r="215" spans="1:7" x14ac:dyDescent="0.25">
      <c r="A215" s="43" t="s">
        <v>2180</v>
      </c>
      <c r="B215" s="43"/>
      <c r="C215" s="44">
        <v>35</v>
      </c>
      <c r="D215" s="44"/>
      <c r="E215" s="44"/>
      <c r="F215" s="44">
        <v>1.1000000000000001</v>
      </c>
      <c r="G215" s="44">
        <f>PRODUCT(C215:F215)</f>
        <v>38.5</v>
      </c>
    </row>
    <row r="216" spans="1:7" x14ac:dyDescent="0.25">
      <c r="A216" s="43" t="s">
        <v>2182</v>
      </c>
      <c r="B216" s="43"/>
      <c r="C216" s="44">
        <v>35</v>
      </c>
      <c r="D216" s="44"/>
      <c r="E216" s="44"/>
      <c r="F216" s="44">
        <v>1.1000000000000001</v>
      </c>
      <c r="G216" s="44">
        <f>PRODUCT(C216:F216)</f>
        <v>38.5</v>
      </c>
    </row>
    <row r="217" spans="1:7" x14ac:dyDescent="0.25">
      <c r="A217" s="43" t="s">
        <v>2184</v>
      </c>
      <c r="B217" s="43"/>
      <c r="C217" s="44">
        <v>42</v>
      </c>
      <c r="D217" s="44"/>
      <c r="E217" s="44"/>
      <c r="F217" s="44">
        <v>1.1000000000000001</v>
      </c>
      <c r="G217" s="44">
        <f>PRODUCT(C217:F217)</f>
        <v>46.2</v>
      </c>
    </row>
    <row r="218" spans="1:7" x14ac:dyDescent="0.25">
      <c r="A218" s="43" t="s">
        <v>2188</v>
      </c>
      <c r="B218" s="43"/>
      <c r="C218" s="44">
        <v>6</v>
      </c>
      <c r="D218" s="44"/>
      <c r="E218" s="44"/>
      <c r="F218" s="44">
        <v>1.1000000000000001</v>
      </c>
      <c r="G218" s="44">
        <f>PRODUCT(C218:F218)</f>
        <v>6.6000000000000005</v>
      </c>
    </row>
    <row r="220" spans="1:7" ht="45" customHeight="1" x14ac:dyDescent="0.25">
      <c r="A220" s="40" t="s">
        <v>2214</v>
      </c>
      <c r="B220" s="41" t="s">
        <v>2177</v>
      </c>
      <c r="C220" s="40" t="s">
        <v>21</v>
      </c>
      <c r="D220" s="40" t="s">
        <v>17</v>
      </c>
      <c r="E220" s="1" t="s">
        <v>22</v>
      </c>
      <c r="F220" s="1" t="s">
        <v>22</v>
      </c>
      <c r="G220" s="42">
        <f>SUM(G221:G230)</f>
        <v>90.2</v>
      </c>
    </row>
    <row r="221" spans="1:7" x14ac:dyDescent="0.25">
      <c r="A221" s="43" t="s">
        <v>2179</v>
      </c>
      <c r="B221" s="43"/>
      <c r="C221" s="44"/>
      <c r="D221" s="44"/>
      <c r="E221" s="44"/>
      <c r="F221" s="44"/>
      <c r="G221" s="44"/>
    </row>
    <row r="222" spans="1:7" x14ac:dyDescent="0.25">
      <c r="A222" s="43" t="s">
        <v>2180</v>
      </c>
      <c r="B222" s="43"/>
      <c r="C222" s="44">
        <v>34</v>
      </c>
      <c r="D222" s="44"/>
      <c r="E222" s="44"/>
      <c r="F222" s="44">
        <v>1.1000000000000001</v>
      </c>
      <c r="G222" s="44">
        <f>PRODUCT(C222:F222)</f>
        <v>37.400000000000006</v>
      </c>
    </row>
    <row r="223" spans="1:7" x14ac:dyDescent="0.25">
      <c r="A223" s="43" t="s">
        <v>2182</v>
      </c>
      <c r="B223" s="43"/>
      <c r="C223" s="44">
        <v>14</v>
      </c>
      <c r="D223" s="44"/>
      <c r="E223" s="44"/>
      <c r="F223" s="44">
        <v>1.1000000000000001</v>
      </c>
      <c r="G223" s="44">
        <f>PRODUCT(C223:F223)</f>
        <v>15.400000000000002</v>
      </c>
    </row>
    <row r="224" spans="1:7" x14ac:dyDescent="0.25">
      <c r="A224" s="43" t="s">
        <v>2183</v>
      </c>
      <c r="B224" s="43"/>
      <c r="C224" s="44"/>
      <c r="D224" s="44"/>
      <c r="E224" s="44"/>
      <c r="F224" s="44"/>
      <c r="G224" s="44"/>
    </row>
    <row r="225" spans="1:7" x14ac:dyDescent="0.25">
      <c r="A225" s="43" t="s">
        <v>2180</v>
      </c>
      <c r="B225" s="43"/>
      <c r="C225" s="44">
        <v>4</v>
      </c>
      <c r="D225" s="44"/>
      <c r="E225" s="44"/>
      <c r="F225" s="44">
        <v>1.1000000000000001</v>
      </c>
      <c r="G225" s="44">
        <f>PRODUCT(C225:F225)</f>
        <v>4.4000000000000004</v>
      </c>
    </row>
    <row r="226" spans="1:7" x14ac:dyDescent="0.25">
      <c r="A226" s="43" t="s">
        <v>2182</v>
      </c>
      <c r="B226" s="43"/>
      <c r="C226" s="44">
        <v>12</v>
      </c>
      <c r="D226" s="44"/>
      <c r="E226" s="44"/>
      <c r="F226" s="44">
        <v>1.1000000000000001</v>
      </c>
      <c r="G226" s="44">
        <f>PRODUCT(C226:F226)</f>
        <v>13.200000000000001</v>
      </c>
    </row>
    <row r="227" spans="1:7" x14ac:dyDescent="0.25">
      <c r="A227" s="43" t="s">
        <v>2184</v>
      </c>
      <c r="B227" s="43"/>
      <c r="C227" s="44">
        <v>11</v>
      </c>
      <c r="D227" s="44"/>
      <c r="E227" s="44"/>
      <c r="F227" s="44">
        <v>1.1000000000000001</v>
      </c>
      <c r="G227" s="44">
        <f>PRODUCT(C227:F227)</f>
        <v>12.100000000000001</v>
      </c>
    </row>
    <row r="228" spans="1:7" x14ac:dyDescent="0.25">
      <c r="A228" s="43" t="s">
        <v>2212</v>
      </c>
      <c r="B228" s="43"/>
      <c r="C228" s="44"/>
      <c r="D228" s="44"/>
      <c r="E228" s="44"/>
      <c r="F228" s="44"/>
      <c r="G228" s="44"/>
    </row>
    <row r="229" spans="1:7" x14ac:dyDescent="0.25">
      <c r="A229" s="43" t="s">
        <v>2179</v>
      </c>
      <c r="B229" s="43"/>
      <c r="C229" s="44"/>
      <c r="D229" s="44"/>
      <c r="E229" s="44"/>
      <c r="F229" s="44"/>
      <c r="G229" s="44"/>
    </row>
    <row r="230" spans="1:7" x14ac:dyDescent="0.25">
      <c r="A230" s="43" t="s">
        <v>2180</v>
      </c>
      <c r="B230" s="43"/>
      <c r="C230" s="44">
        <v>7</v>
      </c>
      <c r="D230" s="44"/>
      <c r="E230" s="44"/>
      <c r="F230" s="44">
        <v>1.1000000000000001</v>
      </c>
      <c r="G230" s="44">
        <f>PRODUCT(C230:F230)</f>
        <v>7.7000000000000011</v>
      </c>
    </row>
    <row r="232" spans="1:7" ht="45" customHeight="1" x14ac:dyDescent="0.25">
      <c r="A232" s="40" t="s">
        <v>2215</v>
      </c>
      <c r="B232" s="41" t="s">
        <v>2177</v>
      </c>
      <c r="C232" s="40" t="s">
        <v>23</v>
      </c>
      <c r="D232" s="40" t="s">
        <v>17</v>
      </c>
      <c r="E232" s="1" t="s">
        <v>24</v>
      </c>
      <c r="F232" s="1" t="s">
        <v>24</v>
      </c>
      <c r="G232" s="42">
        <f>SUM(G233:G240)</f>
        <v>112.2</v>
      </c>
    </row>
    <row r="233" spans="1:7" x14ac:dyDescent="0.25">
      <c r="A233" s="43" t="s">
        <v>2211</v>
      </c>
      <c r="B233" s="43"/>
      <c r="C233" s="44"/>
      <c r="D233" s="44"/>
      <c r="E233" s="44"/>
      <c r="F233" s="44"/>
      <c r="G233" s="44"/>
    </row>
    <row r="234" spans="1:7" x14ac:dyDescent="0.25">
      <c r="A234" s="43" t="s">
        <v>2179</v>
      </c>
      <c r="B234" s="43"/>
      <c r="C234" s="44"/>
      <c r="D234" s="44"/>
      <c r="E234" s="44"/>
      <c r="F234" s="44"/>
      <c r="G234" s="44">
        <f>PRODUCT(C234:F234)</f>
        <v>0</v>
      </c>
    </row>
    <row r="235" spans="1:7" x14ac:dyDescent="0.25">
      <c r="A235" s="43" t="s">
        <v>2180</v>
      </c>
      <c r="B235" s="43"/>
      <c r="C235" s="44">
        <v>29</v>
      </c>
      <c r="D235" s="44"/>
      <c r="E235" s="44"/>
      <c r="F235" s="44">
        <v>1.1000000000000001</v>
      </c>
      <c r="G235" s="44">
        <f>PRODUCT(C235:F235)</f>
        <v>31.900000000000002</v>
      </c>
    </row>
    <row r="236" spans="1:7" x14ac:dyDescent="0.25">
      <c r="A236" s="43" t="s">
        <v>2183</v>
      </c>
      <c r="B236" s="43"/>
      <c r="C236" s="44"/>
      <c r="D236" s="44"/>
      <c r="E236" s="44"/>
      <c r="F236" s="44"/>
      <c r="G236" s="44"/>
    </row>
    <row r="237" spans="1:7" x14ac:dyDescent="0.25">
      <c r="A237" s="43" t="s">
        <v>2180</v>
      </c>
      <c r="B237" s="43"/>
      <c r="C237" s="44">
        <v>23</v>
      </c>
      <c r="D237" s="44"/>
      <c r="E237" s="44"/>
      <c r="F237" s="44">
        <v>1.1000000000000001</v>
      </c>
      <c r="G237" s="44">
        <f>PRODUCT(C237:F237)</f>
        <v>25.3</v>
      </c>
    </row>
    <row r="238" spans="1:7" x14ac:dyDescent="0.25">
      <c r="A238" s="43" t="s">
        <v>2182</v>
      </c>
      <c r="B238" s="43"/>
      <c r="C238" s="44">
        <v>20</v>
      </c>
      <c r="D238" s="44"/>
      <c r="E238" s="44"/>
      <c r="F238" s="44">
        <v>1.1000000000000001</v>
      </c>
      <c r="G238" s="44">
        <f>PRODUCT(C238:F238)</f>
        <v>22</v>
      </c>
    </row>
    <row r="239" spans="1:7" x14ac:dyDescent="0.25">
      <c r="A239" s="43" t="s">
        <v>2184</v>
      </c>
      <c r="B239" s="43"/>
      <c r="C239" s="44">
        <v>24</v>
      </c>
      <c r="D239" s="44"/>
      <c r="E239" s="44"/>
      <c r="F239" s="44">
        <v>1.1000000000000001</v>
      </c>
      <c r="G239" s="44">
        <f>PRODUCT(C239:F239)</f>
        <v>26.400000000000002</v>
      </c>
    </row>
    <row r="240" spans="1:7" x14ac:dyDescent="0.25">
      <c r="A240" s="43" t="s">
        <v>2188</v>
      </c>
      <c r="B240" s="43"/>
      <c r="C240" s="44">
        <v>6</v>
      </c>
      <c r="D240" s="44"/>
      <c r="E240" s="44"/>
      <c r="F240" s="44">
        <v>1.1000000000000001</v>
      </c>
      <c r="G240" s="44">
        <f>PRODUCT(C240:F240)</f>
        <v>6.6000000000000005</v>
      </c>
    </row>
    <row r="242" spans="1:7" ht="45" customHeight="1" x14ac:dyDescent="0.25">
      <c r="A242" s="40" t="s">
        <v>2216</v>
      </c>
      <c r="B242" s="41" t="s">
        <v>2177</v>
      </c>
      <c r="C242" s="40" t="s">
        <v>25</v>
      </c>
      <c r="D242" s="40" t="s">
        <v>17</v>
      </c>
      <c r="E242" s="1" t="s">
        <v>26</v>
      </c>
      <c r="F242" s="1" t="s">
        <v>26</v>
      </c>
      <c r="G242" s="42">
        <f>SUM(G243:G249)</f>
        <v>67.7</v>
      </c>
    </row>
    <row r="243" spans="1:7" x14ac:dyDescent="0.25">
      <c r="A243" s="43" t="s">
        <v>2211</v>
      </c>
      <c r="B243" s="43"/>
      <c r="C243" s="44"/>
      <c r="D243" s="44"/>
      <c r="E243" s="44"/>
      <c r="F243" s="44"/>
      <c r="G243" s="44"/>
    </row>
    <row r="244" spans="1:7" x14ac:dyDescent="0.25">
      <c r="A244" s="43" t="s">
        <v>2179</v>
      </c>
      <c r="B244" s="43"/>
      <c r="C244" s="44"/>
      <c r="D244" s="44"/>
      <c r="E244" s="44"/>
      <c r="F244" s="44"/>
      <c r="G244" s="44">
        <f>PRODUCT(C244:F244)</f>
        <v>0</v>
      </c>
    </row>
    <row r="245" spans="1:7" x14ac:dyDescent="0.25">
      <c r="A245" s="43" t="s">
        <v>2180</v>
      </c>
      <c r="B245" s="43"/>
      <c r="C245" s="44">
        <v>7</v>
      </c>
      <c r="D245" s="44"/>
      <c r="E245" s="44"/>
      <c r="F245" s="44">
        <v>1.1000000000000001</v>
      </c>
      <c r="G245" s="44">
        <f>PRODUCT(C245:F245)</f>
        <v>7.7000000000000011</v>
      </c>
    </row>
    <row r="246" spans="1:7" x14ac:dyDescent="0.25">
      <c r="A246" s="43" t="s">
        <v>2212</v>
      </c>
      <c r="B246" s="43"/>
      <c r="C246" s="44"/>
      <c r="D246" s="44"/>
      <c r="E246" s="44"/>
      <c r="F246" s="44"/>
      <c r="G246" s="44"/>
    </row>
    <row r="247" spans="1:7" x14ac:dyDescent="0.25">
      <c r="A247" s="43" t="s">
        <v>2191</v>
      </c>
      <c r="B247" s="43"/>
      <c r="C247" s="44">
        <v>20</v>
      </c>
      <c r="D247" s="44"/>
      <c r="E247" s="44"/>
      <c r="F247" s="44"/>
      <c r="G247" s="44">
        <f>PRODUCT(C247:F247)</f>
        <v>20</v>
      </c>
    </row>
    <row r="248" spans="1:7" x14ac:dyDescent="0.25">
      <c r="A248" s="43" t="s">
        <v>2192</v>
      </c>
      <c r="B248" s="43"/>
      <c r="C248" s="44">
        <v>20</v>
      </c>
      <c r="D248" s="44"/>
      <c r="E248" s="44"/>
      <c r="F248" s="44"/>
      <c r="G248" s="44">
        <f>PRODUCT(C248:F248)</f>
        <v>20</v>
      </c>
    </row>
    <row r="249" spans="1:7" x14ac:dyDescent="0.25">
      <c r="A249" s="43" t="s">
        <v>2188</v>
      </c>
      <c r="B249" s="43"/>
      <c r="C249" s="44">
        <v>20</v>
      </c>
      <c r="D249" s="44"/>
      <c r="E249" s="44"/>
      <c r="F249" s="44"/>
      <c r="G249" s="44">
        <f>PRODUCT(C249:F249)</f>
        <v>20</v>
      </c>
    </row>
    <row r="251" spans="1:7" ht="45" customHeight="1" x14ac:dyDescent="0.25">
      <c r="A251" s="40" t="s">
        <v>2217</v>
      </c>
      <c r="B251" s="41" t="s">
        <v>2177</v>
      </c>
      <c r="C251" s="40" t="s">
        <v>70</v>
      </c>
      <c r="D251" s="40" t="s">
        <v>17</v>
      </c>
      <c r="E251" s="1" t="s">
        <v>71</v>
      </c>
      <c r="F251" s="1" t="s">
        <v>71</v>
      </c>
      <c r="G251" s="42">
        <f>SUM(G252:G255)</f>
        <v>60</v>
      </c>
    </row>
    <row r="252" spans="1:7" x14ac:dyDescent="0.25">
      <c r="A252" s="43" t="s">
        <v>2211</v>
      </c>
      <c r="B252" s="43"/>
      <c r="C252" s="44"/>
      <c r="D252" s="44"/>
      <c r="E252" s="44"/>
      <c r="F252" s="44"/>
      <c r="G252" s="44"/>
    </row>
    <row r="253" spans="1:7" x14ac:dyDescent="0.25">
      <c r="A253" s="43" t="s">
        <v>2191</v>
      </c>
      <c r="B253" s="43"/>
      <c r="C253" s="44">
        <v>20</v>
      </c>
      <c r="D253" s="44"/>
      <c r="E253" s="44"/>
      <c r="F253" s="44"/>
      <c r="G253" s="44">
        <f>PRODUCT(C253:F253)</f>
        <v>20</v>
      </c>
    </row>
    <row r="254" spans="1:7" x14ac:dyDescent="0.25">
      <c r="A254" s="43" t="s">
        <v>2192</v>
      </c>
      <c r="B254" s="43"/>
      <c r="C254" s="44">
        <v>20</v>
      </c>
      <c r="D254" s="44"/>
      <c r="E254" s="44"/>
      <c r="F254" s="44"/>
      <c r="G254" s="44">
        <f>PRODUCT(C254:F254)</f>
        <v>20</v>
      </c>
    </row>
    <row r="255" spans="1:7" x14ac:dyDescent="0.25">
      <c r="A255" s="43" t="s">
        <v>2188</v>
      </c>
      <c r="B255" s="43"/>
      <c r="C255" s="44">
        <v>20</v>
      </c>
      <c r="D255" s="44"/>
      <c r="E255" s="44"/>
      <c r="F255" s="44"/>
      <c r="G255" s="44">
        <f>PRODUCT(C255:F255)</f>
        <v>20</v>
      </c>
    </row>
    <row r="257" spans="1:7" ht="45" customHeight="1" x14ac:dyDescent="0.25">
      <c r="A257" s="40" t="s">
        <v>2218</v>
      </c>
      <c r="B257" s="41" t="s">
        <v>2177</v>
      </c>
      <c r="C257" s="40" t="s">
        <v>72</v>
      </c>
      <c r="D257" s="40" t="s">
        <v>17</v>
      </c>
      <c r="E257" s="1" t="s">
        <v>73</v>
      </c>
      <c r="F257" s="1" t="s">
        <v>73</v>
      </c>
      <c r="G257" s="42">
        <f>SUM(G258:G267)</f>
        <v>103.9</v>
      </c>
    </row>
    <row r="258" spans="1:7" x14ac:dyDescent="0.25">
      <c r="A258" s="43" t="s">
        <v>2211</v>
      </c>
      <c r="B258" s="43"/>
      <c r="C258" s="44"/>
      <c r="D258" s="44"/>
      <c r="E258" s="44"/>
      <c r="F258" s="44"/>
      <c r="G258" s="44"/>
    </row>
    <row r="259" spans="1:7" x14ac:dyDescent="0.25">
      <c r="A259" s="43" t="s">
        <v>2179</v>
      </c>
      <c r="B259" s="43"/>
      <c r="C259" s="44"/>
      <c r="D259" s="44"/>
      <c r="E259" s="44"/>
      <c r="F259" s="44"/>
      <c r="G259" s="44">
        <f>PRODUCT(C259:F259)</f>
        <v>0</v>
      </c>
    </row>
    <row r="260" spans="1:7" x14ac:dyDescent="0.25">
      <c r="A260" s="43" t="s">
        <v>2180</v>
      </c>
      <c r="B260" s="43"/>
      <c r="C260" s="44">
        <v>5</v>
      </c>
      <c r="D260" s="44"/>
      <c r="E260" s="44"/>
      <c r="F260" s="44">
        <v>4.5</v>
      </c>
      <c r="G260" s="44">
        <f>PRODUCT(C260:F260)</f>
        <v>22.5</v>
      </c>
    </row>
    <row r="261" spans="1:7" x14ac:dyDescent="0.25">
      <c r="A261" s="43" t="s">
        <v>2182</v>
      </c>
      <c r="B261" s="43"/>
      <c r="C261" s="44">
        <v>6</v>
      </c>
      <c r="D261" s="44"/>
      <c r="E261" s="44"/>
      <c r="F261" s="44">
        <v>4.5</v>
      </c>
      <c r="G261" s="44">
        <f>PRODUCT(C261:F261)</f>
        <v>27</v>
      </c>
    </row>
    <row r="262" spans="1:7" x14ac:dyDescent="0.25">
      <c r="A262" s="43" t="s">
        <v>2183</v>
      </c>
      <c r="B262" s="43"/>
      <c r="C262" s="44"/>
      <c r="D262" s="44"/>
      <c r="E262" s="44"/>
      <c r="F262" s="44"/>
      <c r="G262" s="44"/>
    </row>
    <row r="263" spans="1:7" x14ac:dyDescent="0.25">
      <c r="A263" s="43" t="s">
        <v>2182</v>
      </c>
      <c r="B263" s="43"/>
      <c r="C263" s="44">
        <v>3</v>
      </c>
      <c r="D263" s="44"/>
      <c r="E263" s="44"/>
      <c r="F263" s="44">
        <v>4.5</v>
      </c>
      <c r="G263" s="44">
        <f>PRODUCT(C263:F263)</f>
        <v>13.5</v>
      </c>
    </row>
    <row r="264" spans="1:7" x14ac:dyDescent="0.25">
      <c r="A264" s="43" t="s">
        <v>2184</v>
      </c>
      <c r="B264" s="43"/>
      <c r="C264" s="44">
        <v>2</v>
      </c>
      <c r="D264" s="44"/>
      <c r="E264" s="44"/>
      <c r="F264" s="44">
        <v>4.5</v>
      </c>
      <c r="G264" s="44">
        <f>PRODUCT(C264:F264)</f>
        <v>9</v>
      </c>
    </row>
    <row r="265" spans="1:7" x14ac:dyDescent="0.25">
      <c r="A265" s="43" t="s">
        <v>2212</v>
      </c>
      <c r="B265" s="43"/>
      <c r="C265" s="44"/>
      <c r="D265" s="44"/>
      <c r="E265" s="44"/>
      <c r="F265" s="44"/>
      <c r="G265" s="44"/>
    </row>
    <row r="266" spans="1:7" x14ac:dyDescent="0.25">
      <c r="A266" s="43" t="s">
        <v>2179</v>
      </c>
      <c r="B266" s="43"/>
      <c r="C266" s="44"/>
      <c r="D266" s="44"/>
      <c r="E266" s="44"/>
      <c r="F266" s="44"/>
      <c r="G266" s="44"/>
    </row>
    <row r="267" spans="1:7" x14ac:dyDescent="0.25">
      <c r="A267" s="43" t="s">
        <v>2182</v>
      </c>
      <c r="B267" s="43"/>
      <c r="C267" s="44">
        <v>29</v>
      </c>
      <c r="D267" s="44"/>
      <c r="E267" s="44"/>
      <c r="F267" s="44">
        <v>1.1000000000000001</v>
      </c>
      <c r="G267" s="44">
        <f>PRODUCT(C267:F267)</f>
        <v>31.900000000000002</v>
      </c>
    </row>
    <row r="269" spans="1:7" ht="45" customHeight="1" x14ac:dyDescent="0.25">
      <c r="A269" s="40" t="s">
        <v>2219</v>
      </c>
      <c r="B269" s="41" t="s">
        <v>2177</v>
      </c>
      <c r="C269" s="40" t="s">
        <v>74</v>
      </c>
      <c r="D269" s="40" t="s">
        <v>17</v>
      </c>
      <c r="E269" s="1" t="s">
        <v>75</v>
      </c>
      <c r="F269" s="1" t="s">
        <v>75</v>
      </c>
      <c r="G269" s="42">
        <f>SUM(G270:G284)</f>
        <v>336.1</v>
      </c>
    </row>
    <row r="270" spans="1:7" x14ac:dyDescent="0.25">
      <c r="A270" s="43" t="s">
        <v>2211</v>
      </c>
      <c r="B270" s="43"/>
      <c r="C270" s="44"/>
      <c r="D270" s="44"/>
      <c r="E270" s="44"/>
      <c r="F270" s="44"/>
      <c r="G270" s="44"/>
    </row>
    <row r="271" spans="1:7" x14ac:dyDescent="0.25">
      <c r="A271" s="43" t="s">
        <v>2179</v>
      </c>
      <c r="B271" s="43"/>
      <c r="C271" s="44"/>
      <c r="D271" s="44"/>
      <c r="E271" s="44"/>
      <c r="F271" s="44"/>
      <c r="G271" s="44">
        <f>PRODUCT(C271:F271)</f>
        <v>0</v>
      </c>
    </row>
    <row r="272" spans="1:7" x14ac:dyDescent="0.25">
      <c r="A272" s="43" t="s">
        <v>2180</v>
      </c>
      <c r="B272" s="43"/>
      <c r="C272" s="44">
        <v>6</v>
      </c>
      <c r="D272" s="44"/>
      <c r="E272" s="44"/>
      <c r="F272" s="44">
        <v>4.5</v>
      </c>
      <c r="G272" s="44">
        <f>PRODUCT(C272:F272)</f>
        <v>27</v>
      </c>
    </row>
    <row r="273" spans="1:7" x14ac:dyDescent="0.25">
      <c r="A273" s="43" t="s">
        <v>2183</v>
      </c>
      <c r="B273" s="43"/>
      <c r="C273" s="44"/>
      <c r="D273" s="44"/>
      <c r="E273" s="44"/>
      <c r="F273" s="44"/>
      <c r="G273" s="44"/>
    </row>
    <row r="274" spans="1:7" x14ac:dyDescent="0.25">
      <c r="A274" s="43" t="s">
        <v>2180</v>
      </c>
      <c r="B274" s="43"/>
      <c r="C274" s="44">
        <v>7</v>
      </c>
      <c r="D274" s="44"/>
      <c r="E274" s="44"/>
      <c r="F274" s="44">
        <v>4.5</v>
      </c>
      <c r="G274" s="44">
        <f>PRODUCT(C274:F274)</f>
        <v>31.5</v>
      </c>
    </row>
    <row r="275" spans="1:7" x14ac:dyDescent="0.25">
      <c r="A275" s="43" t="s">
        <v>2182</v>
      </c>
      <c r="B275" s="43"/>
      <c r="C275" s="44">
        <v>7</v>
      </c>
      <c r="D275" s="44"/>
      <c r="E275" s="44"/>
      <c r="F275" s="44">
        <v>4.5</v>
      </c>
      <c r="G275" s="44">
        <f>PRODUCT(C275:F275)</f>
        <v>31.5</v>
      </c>
    </row>
    <row r="276" spans="1:7" x14ac:dyDescent="0.25">
      <c r="A276" s="43" t="s">
        <v>2184</v>
      </c>
      <c r="B276" s="43"/>
      <c r="C276" s="44">
        <v>8</v>
      </c>
      <c r="D276" s="44"/>
      <c r="E276" s="44"/>
      <c r="F276" s="44">
        <v>4.5</v>
      </c>
      <c r="G276" s="44">
        <f>PRODUCT(C276:F276)</f>
        <v>36</v>
      </c>
    </row>
    <row r="277" spans="1:7" x14ac:dyDescent="0.25">
      <c r="A277" s="43" t="s">
        <v>2212</v>
      </c>
      <c r="B277" s="43"/>
      <c r="C277" s="44"/>
      <c r="D277" s="44"/>
      <c r="E277" s="44"/>
      <c r="F277" s="44"/>
      <c r="G277" s="44"/>
    </row>
    <row r="278" spans="1:7" x14ac:dyDescent="0.25">
      <c r="A278" s="43" t="s">
        <v>2179</v>
      </c>
      <c r="B278" s="43"/>
      <c r="C278" s="44"/>
      <c r="D278" s="44"/>
      <c r="E278" s="44"/>
      <c r="F278" s="44"/>
      <c r="G278" s="44"/>
    </row>
    <row r="279" spans="1:7" x14ac:dyDescent="0.25">
      <c r="A279" s="43" t="s">
        <v>2180</v>
      </c>
      <c r="B279" s="43"/>
      <c r="C279" s="44">
        <v>73</v>
      </c>
      <c r="D279" s="44"/>
      <c r="E279" s="44"/>
      <c r="F279" s="44">
        <v>1.1000000000000001</v>
      </c>
      <c r="G279" s="44">
        <f>PRODUCT(C279:F279)</f>
        <v>80.300000000000011</v>
      </c>
    </row>
    <row r="280" spans="1:7" x14ac:dyDescent="0.25">
      <c r="A280" s="43" t="s">
        <v>2183</v>
      </c>
      <c r="B280" s="43"/>
      <c r="C280" s="44"/>
      <c r="D280" s="44"/>
      <c r="E280" s="44"/>
      <c r="F280" s="44"/>
      <c r="G280" s="44"/>
    </row>
    <row r="281" spans="1:7" x14ac:dyDescent="0.25">
      <c r="A281" s="43" t="s">
        <v>2180</v>
      </c>
      <c r="B281" s="43"/>
      <c r="C281" s="44">
        <v>35</v>
      </c>
      <c r="D281" s="44"/>
      <c r="E281" s="44"/>
      <c r="F281" s="44">
        <v>1.1000000000000001</v>
      </c>
      <c r="G281" s="44">
        <f>PRODUCT(C281:F281)</f>
        <v>38.5</v>
      </c>
    </row>
    <row r="282" spans="1:7" x14ac:dyDescent="0.25">
      <c r="A282" s="43" t="s">
        <v>2182</v>
      </c>
      <c r="B282" s="43"/>
      <c r="C282" s="44">
        <v>35</v>
      </c>
      <c r="D282" s="44"/>
      <c r="E282" s="44"/>
      <c r="F282" s="44">
        <v>1.1000000000000001</v>
      </c>
      <c r="G282" s="44">
        <f>PRODUCT(C282:F282)</f>
        <v>38.5</v>
      </c>
    </row>
    <row r="283" spans="1:7" x14ac:dyDescent="0.25">
      <c r="A283" s="43" t="s">
        <v>2184</v>
      </c>
      <c r="B283" s="43"/>
      <c r="C283" s="44">
        <v>42</v>
      </c>
      <c r="D283" s="44"/>
      <c r="E283" s="44"/>
      <c r="F283" s="44">
        <v>1.1000000000000001</v>
      </c>
      <c r="G283" s="44">
        <f>PRODUCT(C283:F283)</f>
        <v>46.2</v>
      </c>
    </row>
    <row r="284" spans="1:7" x14ac:dyDescent="0.25">
      <c r="A284" s="43" t="s">
        <v>2188</v>
      </c>
      <c r="B284" s="43"/>
      <c r="C284" s="44">
        <v>6</v>
      </c>
      <c r="D284" s="44"/>
      <c r="E284" s="44"/>
      <c r="F284" s="44">
        <v>1.1000000000000001</v>
      </c>
      <c r="G284" s="44">
        <f>PRODUCT(C284:F284)</f>
        <v>6.6000000000000005</v>
      </c>
    </row>
    <row r="286" spans="1:7" ht="45" customHeight="1" x14ac:dyDescent="0.25">
      <c r="A286" s="40" t="s">
        <v>2220</v>
      </c>
      <c r="B286" s="41" t="s">
        <v>2177</v>
      </c>
      <c r="C286" s="40" t="s">
        <v>76</v>
      </c>
      <c r="D286" s="40" t="s">
        <v>17</v>
      </c>
      <c r="E286" s="1" t="s">
        <v>77</v>
      </c>
      <c r="F286" s="1" t="s">
        <v>77</v>
      </c>
      <c r="G286" s="42">
        <f>SUM(G287:G296)</f>
        <v>90.2</v>
      </c>
    </row>
    <row r="287" spans="1:7" x14ac:dyDescent="0.25">
      <c r="A287" s="43" t="s">
        <v>2179</v>
      </c>
      <c r="B287" s="43"/>
      <c r="C287" s="44"/>
      <c r="D287" s="44"/>
      <c r="E287" s="44"/>
      <c r="F287" s="44"/>
      <c r="G287" s="44"/>
    </row>
    <row r="288" spans="1:7" x14ac:dyDescent="0.25">
      <c r="A288" s="43" t="s">
        <v>2180</v>
      </c>
      <c r="B288" s="43"/>
      <c r="C288" s="44">
        <v>34</v>
      </c>
      <c r="D288" s="44"/>
      <c r="E288" s="44"/>
      <c r="F288" s="44">
        <v>1.1000000000000001</v>
      </c>
      <c r="G288" s="44">
        <f>PRODUCT(C288:F288)</f>
        <v>37.400000000000006</v>
      </c>
    </row>
    <row r="289" spans="1:7" x14ac:dyDescent="0.25">
      <c r="A289" s="43" t="s">
        <v>2182</v>
      </c>
      <c r="B289" s="43"/>
      <c r="C289" s="44">
        <v>14</v>
      </c>
      <c r="D289" s="44"/>
      <c r="E289" s="44"/>
      <c r="F289" s="44">
        <v>1.1000000000000001</v>
      </c>
      <c r="G289" s="44">
        <f>PRODUCT(C289:F289)</f>
        <v>15.400000000000002</v>
      </c>
    </row>
    <row r="290" spans="1:7" x14ac:dyDescent="0.25">
      <c r="A290" s="43" t="s">
        <v>2183</v>
      </c>
      <c r="B290" s="43"/>
      <c r="C290" s="44"/>
      <c r="D290" s="44"/>
      <c r="E290" s="44"/>
      <c r="F290" s="44"/>
      <c r="G290" s="44"/>
    </row>
    <row r="291" spans="1:7" x14ac:dyDescent="0.25">
      <c r="A291" s="43" t="s">
        <v>2180</v>
      </c>
      <c r="B291" s="43"/>
      <c r="C291" s="44">
        <v>4</v>
      </c>
      <c r="D291" s="44"/>
      <c r="E291" s="44"/>
      <c r="F291" s="44">
        <v>1.1000000000000001</v>
      </c>
      <c r="G291" s="44">
        <f>PRODUCT(C291:F291)</f>
        <v>4.4000000000000004</v>
      </c>
    </row>
    <row r="292" spans="1:7" x14ac:dyDescent="0.25">
      <c r="A292" s="43" t="s">
        <v>2182</v>
      </c>
      <c r="B292" s="43"/>
      <c r="C292" s="44">
        <v>12</v>
      </c>
      <c r="D292" s="44"/>
      <c r="E292" s="44"/>
      <c r="F292" s="44">
        <v>1.1000000000000001</v>
      </c>
      <c r="G292" s="44">
        <f>PRODUCT(C292:F292)</f>
        <v>13.200000000000001</v>
      </c>
    </row>
    <row r="293" spans="1:7" x14ac:dyDescent="0.25">
      <c r="A293" s="43" t="s">
        <v>2184</v>
      </c>
      <c r="B293" s="43"/>
      <c r="C293" s="44">
        <v>11</v>
      </c>
      <c r="D293" s="44"/>
      <c r="E293" s="44"/>
      <c r="F293" s="44">
        <v>1.1000000000000001</v>
      </c>
      <c r="G293" s="44">
        <f>PRODUCT(C293:F293)</f>
        <v>12.100000000000001</v>
      </c>
    </row>
    <row r="294" spans="1:7" x14ac:dyDescent="0.25">
      <c r="A294" s="43" t="s">
        <v>2212</v>
      </c>
      <c r="B294" s="43"/>
      <c r="C294" s="44"/>
      <c r="D294" s="44"/>
      <c r="E294" s="44"/>
      <c r="F294" s="44"/>
      <c r="G294" s="44"/>
    </row>
    <row r="295" spans="1:7" x14ac:dyDescent="0.25">
      <c r="A295" s="43" t="s">
        <v>2179</v>
      </c>
      <c r="B295" s="43"/>
      <c r="C295" s="44"/>
      <c r="D295" s="44"/>
      <c r="E295" s="44"/>
      <c r="F295" s="44"/>
      <c r="G295" s="44"/>
    </row>
    <row r="296" spans="1:7" x14ac:dyDescent="0.25">
      <c r="A296" s="43" t="s">
        <v>2180</v>
      </c>
      <c r="B296" s="43"/>
      <c r="C296" s="44">
        <v>7</v>
      </c>
      <c r="D296" s="44"/>
      <c r="E296" s="44"/>
      <c r="F296" s="44">
        <v>1.1000000000000001</v>
      </c>
      <c r="G296" s="44">
        <f>PRODUCT(C296:F296)</f>
        <v>7.7000000000000011</v>
      </c>
    </row>
    <row r="298" spans="1:7" ht="45" customHeight="1" x14ac:dyDescent="0.25">
      <c r="A298" s="40" t="s">
        <v>2221</v>
      </c>
      <c r="B298" s="41" t="s">
        <v>2177</v>
      </c>
      <c r="C298" s="40" t="s">
        <v>78</v>
      </c>
      <c r="D298" s="40" t="s">
        <v>17</v>
      </c>
      <c r="E298" s="1" t="s">
        <v>79</v>
      </c>
      <c r="F298" s="1" t="s">
        <v>79</v>
      </c>
      <c r="G298" s="42">
        <f>SUM(G299:G306)</f>
        <v>112.2</v>
      </c>
    </row>
    <row r="299" spans="1:7" x14ac:dyDescent="0.25">
      <c r="A299" s="43" t="s">
        <v>2211</v>
      </c>
      <c r="B299" s="43"/>
      <c r="C299" s="44"/>
      <c r="D299" s="44"/>
      <c r="E299" s="44"/>
      <c r="F299" s="44"/>
      <c r="G299" s="44"/>
    </row>
    <row r="300" spans="1:7" x14ac:dyDescent="0.25">
      <c r="A300" s="43" t="s">
        <v>2179</v>
      </c>
      <c r="B300" s="43"/>
      <c r="C300" s="44"/>
      <c r="D300" s="44"/>
      <c r="E300" s="44"/>
      <c r="F300" s="44"/>
      <c r="G300" s="44">
        <f>PRODUCT(C300:F300)</f>
        <v>0</v>
      </c>
    </row>
    <row r="301" spans="1:7" x14ac:dyDescent="0.25">
      <c r="A301" s="43" t="s">
        <v>2180</v>
      </c>
      <c r="B301" s="43"/>
      <c r="C301" s="44">
        <v>29</v>
      </c>
      <c r="D301" s="44"/>
      <c r="E301" s="44"/>
      <c r="F301" s="44">
        <v>1.1000000000000001</v>
      </c>
      <c r="G301" s="44">
        <f>PRODUCT(C301:F301)</f>
        <v>31.900000000000002</v>
      </c>
    </row>
    <row r="302" spans="1:7" x14ac:dyDescent="0.25">
      <c r="A302" s="43" t="s">
        <v>2183</v>
      </c>
      <c r="B302" s="43"/>
      <c r="C302" s="44"/>
      <c r="D302" s="44"/>
      <c r="E302" s="44"/>
      <c r="F302" s="44"/>
      <c r="G302" s="44"/>
    </row>
    <row r="303" spans="1:7" x14ac:dyDescent="0.25">
      <c r="A303" s="43" t="s">
        <v>2180</v>
      </c>
      <c r="B303" s="43"/>
      <c r="C303" s="44">
        <v>23</v>
      </c>
      <c r="D303" s="44"/>
      <c r="E303" s="44"/>
      <c r="F303" s="44">
        <v>1.1000000000000001</v>
      </c>
      <c r="G303" s="44">
        <f>PRODUCT(C303:F303)</f>
        <v>25.3</v>
      </c>
    </row>
    <row r="304" spans="1:7" x14ac:dyDescent="0.25">
      <c r="A304" s="43" t="s">
        <v>2182</v>
      </c>
      <c r="B304" s="43"/>
      <c r="C304" s="44">
        <v>20</v>
      </c>
      <c r="D304" s="44"/>
      <c r="E304" s="44"/>
      <c r="F304" s="44">
        <v>1.1000000000000001</v>
      </c>
      <c r="G304" s="44">
        <f>PRODUCT(C304:F304)</f>
        <v>22</v>
      </c>
    </row>
    <row r="305" spans="1:7" x14ac:dyDescent="0.25">
      <c r="A305" s="43" t="s">
        <v>2184</v>
      </c>
      <c r="B305" s="43"/>
      <c r="C305" s="44">
        <v>24</v>
      </c>
      <c r="D305" s="44"/>
      <c r="E305" s="44"/>
      <c r="F305" s="44">
        <v>1.1000000000000001</v>
      </c>
      <c r="G305" s="44">
        <f>PRODUCT(C305:F305)</f>
        <v>26.400000000000002</v>
      </c>
    </row>
    <row r="306" spans="1:7" x14ac:dyDescent="0.25">
      <c r="A306" s="43" t="s">
        <v>2188</v>
      </c>
      <c r="B306" s="43"/>
      <c r="C306" s="44">
        <v>6</v>
      </c>
      <c r="D306" s="44"/>
      <c r="E306" s="44"/>
      <c r="F306" s="44">
        <v>1.1000000000000001</v>
      </c>
      <c r="G306" s="44">
        <f>PRODUCT(C306:F306)</f>
        <v>6.6000000000000005</v>
      </c>
    </row>
    <row r="308" spans="1:7" ht="45" customHeight="1" x14ac:dyDescent="0.25">
      <c r="A308" s="40" t="s">
        <v>2222</v>
      </c>
      <c r="B308" s="41" t="s">
        <v>2177</v>
      </c>
      <c r="C308" s="40" t="s">
        <v>80</v>
      </c>
      <c r="D308" s="40" t="s">
        <v>17</v>
      </c>
      <c r="E308" s="1" t="s">
        <v>81</v>
      </c>
      <c r="F308" s="1" t="s">
        <v>81</v>
      </c>
      <c r="G308" s="42">
        <f>SUM(G309:G315)</f>
        <v>67.7</v>
      </c>
    </row>
    <row r="309" spans="1:7" x14ac:dyDescent="0.25">
      <c r="A309" s="43" t="s">
        <v>2211</v>
      </c>
      <c r="B309" s="43"/>
      <c r="C309" s="44"/>
      <c r="D309" s="44"/>
      <c r="E309" s="44"/>
      <c r="F309" s="44"/>
      <c r="G309" s="44"/>
    </row>
    <row r="310" spans="1:7" x14ac:dyDescent="0.25">
      <c r="A310" s="43" t="s">
        <v>2179</v>
      </c>
      <c r="B310" s="43"/>
      <c r="C310" s="44"/>
      <c r="D310" s="44"/>
      <c r="E310" s="44"/>
      <c r="F310" s="44"/>
      <c r="G310" s="44">
        <f>PRODUCT(C310:F310)</f>
        <v>0</v>
      </c>
    </row>
    <row r="311" spans="1:7" x14ac:dyDescent="0.25">
      <c r="A311" s="43" t="s">
        <v>2180</v>
      </c>
      <c r="B311" s="43"/>
      <c r="C311" s="44">
        <v>7</v>
      </c>
      <c r="D311" s="44"/>
      <c r="E311" s="44"/>
      <c r="F311" s="44">
        <v>1.1000000000000001</v>
      </c>
      <c r="G311" s="44">
        <f>PRODUCT(C311:F311)</f>
        <v>7.7000000000000011</v>
      </c>
    </row>
    <row r="312" spans="1:7" x14ac:dyDescent="0.25">
      <c r="A312" s="43" t="s">
        <v>2212</v>
      </c>
      <c r="B312" s="43"/>
      <c r="C312" s="44"/>
      <c r="D312" s="44"/>
      <c r="E312" s="44"/>
      <c r="F312" s="44"/>
      <c r="G312" s="44"/>
    </row>
    <row r="313" spans="1:7" x14ac:dyDescent="0.25">
      <c r="A313" s="43" t="s">
        <v>2191</v>
      </c>
      <c r="B313" s="43"/>
      <c r="C313" s="44">
        <v>20</v>
      </c>
      <c r="D313" s="44"/>
      <c r="E313" s="44"/>
      <c r="F313" s="44"/>
      <c r="G313" s="44">
        <f>PRODUCT(C313:F313)</f>
        <v>20</v>
      </c>
    </row>
    <row r="314" spans="1:7" x14ac:dyDescent="0.25">
      <c r="A314" s="43" t="s">
        <v>2192</v>
      </c>
      <c r="B314" s="43"/>
      <c r="C314" s="44">
        <v>20</v>
      </c>
      <c r="D314" s="44"/>
      <c r="E314" s="44"/>
      <c r="F314" s="44"/>
      <c r="G314" s="44">
        <f>PRODUCT(C314:F314)</f>
        <v>20</v>
      </c>
    </row>
    <row r="315" spans="1:7" x14ac:dyDescent="0.25">
      <c r="A315" s="43" t="s">
        <v>2188</v>
      </c>
      <c r="B315" s="43"/>
      <c r="C315" s="44">
        <v>20</v>
      </c>
      <c r="D315" s="44"/>
      <c r="E315" s="44"/>
      <c r="F315" s="44"/>
      <c r="G315" s="44">
        <f>PRODUCT(C315:F315)</f>
        <v>20</v>
      </c>
    </row>
    <row r="317" spans="1:7" ht="45" customHeight="1" x14ac:dyDescent="0.25">
      <c r="A317" s="40" t="s">
        <v>2223</v>
      </c>
      <c r="B317" s="41" t="s">
        <v>2177</v>
      </c>
      <c r="C317" s="40" t="s">
        <v>82</v>
      </c>
      <c r="D317" s="40" t="s">
        <v>17</v>
      </c>
      <c r="E317" s="1" t="s">
        <v>83</v>
      </c>
      <c r="F317" s="1" t="s">
        <v>83</v>
      </c>
      <c r="G317" s="42">
        <f>SUM(G318:G321)</f>
        <v>60</v>
      </c>
    </row>
    <row r="318" spans="1:7" x14ac:dyDescent="0.25">
      <c r="A318" s="43" t="s">
        <v>2211</v>
      </c>
      <c r="B318" s="43"/>
      <c r="C318" s="44"/>
      <c r="D318" s="44"/>
      <c r="E318" s="44"/>
      <c r="F318" s="44"/>
      <c r="G318" s="44"/>
    </row>
    <row r="319" spans="1:7" x14ac:dyDescent="0.25">
      <c r="A319" s="43" t="s">
        <v>2191</v>
      </c>
      <c r="B319" s="43"/>
      <c r="C319" s="44">
        <v>20</v>
      </c>
      <c r="D319" s="44"/>
      <c r="E319" s="44"/>
      <c r="F319" s="44"/>
      <c r="G319" s="44">
        <f>PRODUCT(C319:F319)</f>
        <v>20</v>
      </c>
    </row>
    <row r="320" spans="1:7" x14ac:dyDescent="0.25">
      <c r="A320" s="43" t="s">
        <v>2192</v>
      </c>
      <c r="B320" s="43"/>
      <c r="C320" s="44">
        <v>20</v>
      </c>
      <c r="D320" s="44"/>
      <c r="E320" s="44"/>
      <c r="F320" s="44"/>
      <c r="G320" s="44">
        <f>PRODUCT(C320:F320)</f>
        <v>20</v>
      </c>
    </row>
    <row r="321" spans="1:7" x14ac:dyDescent="0.25">
      <c r="A321" s="43" t="s">
        <v>2188</v>
      </c>
      <c r="B321" s="43"/>
      <c r="C321" s="44">
        <v>20</v>
      </c>
      <c r="D321" s="44"/>
      <c r="E321" s="44"/>
      <c r="F321" s="44"/>
      <c r="G321" s="44">
        <f>PRODUCT(C321:F321)</f>
        <v>20</v>
      </c>
    </row>
    <row r="323" spans="1:7" ht="45" customHeight="1" x14ac:dyDescent="0.25">
      <c r="A323" s="40" t="s">
        <v>2224</v>
      </c>
      <c r="B323" s="41" t="s">
        <v>2177</v>
      </c>
      <c r="C323" s="40" t="s">
        <v>45</v>
      </c>
      <c r="D323" s="40" t="s">
        <v>46</v>
      </c>
      <c r="E323" s="1" t="s">
        <v>47</v>
      </c>
      <c r="F323" s="1" t="s">
        <v>47</v>
      </c>
      <c r="G323" s="42">
        <f>SUM(G324:G333)</f>
        <v>15</v>
      </c>
    </row>
    <row r="324" spans="1:7" x14ac:dyDescent="0.25">
      <c r="A324" s="43" t="s">
        <v>2211</v>
      </c>
      <c r="B324" s="43"/>
      <c r="C324" s="44"/>
      <c r="D324" s="44"/>
      <c r="E324" s="44"/>
      <c r="F324" s="44"/>
      <c r="G324" s="44"/>
    </row>
    <row r="325" spans="1:7" x14ac:dyDescent="0.25">
      <c r="A325" s="43" t="s">
        <v>2179</v>
      </c>
      <c r="B325" s="43"/>
      <c r="C325" s="44"/>
      <c r="D325" s="44"/>
      <c r="E325" s="44"/>
      <c r="F325" s="44"/>
      <c r="G325" s="44">
        <f>PRODUCT(C325:F325)</f>
        <v>0</v>
      </c>
    </row>
    <row r="326" spans="1:7" x14ac:dyDescent="0.25">
      <c r="A326" s="43" t="s">
        <v>2180</v>
      </c>
      <c r="B326" s="43"/>
      <c r="C326" s="44">
        <v>4</v>
      </c>
      <c r="D326" s="44"/>
      <c r="E326" s="44"/>
      <c r="F326" s="44"/>
      <c r="G326" s="44">
        <f>PRODUCT(C326:F326)</f>
        <v>4</v>
      </c>
    </row>
    <row r="327" spans="1:7" x14ac:dyDescent="0.25">
      <c r="A327" s="43" t="s">
        <v>2182</v>
      </c>
      <c r="B327" s="43"/>
      <c r="C327" s="44">
        <v>5</v>
      </c>
      <c r="D327" s="44"/>
      <c r="E327" s="44"/>
      <c r="F327" s="44"/>
      <c r="G327" s="44">
        <f>PRODUCT(C327:F327)</f>
        <v>5</v>
      </c>
    </row>
    <row r="328" spans="1:7" x14ac:dyDescent="0.25">
      <c r="A328" s="43" t="s">
        <v>2183</v>
      </c>
      <c r="B328" s="43"/>
      <c r="C328" s="44"/>
      <c r="D328" s="44"/>
      <c r="E328" s="44"/>
      <c r="F328" s="44"/>
      <c r="G328" s="44"/>
    </row>
    <row r="329" spans="1:7" x14ac:dyDescent="0.25">
      <c r="A329" s="43" t="s">
        <v>2182</v>
      </c>
      <c r="B329" s="43"/>
      <c r="C329" s="44">
        <v>3</v>
      </c>
      <c r="D329" s="44"/>
      <c r="E329" s="44"/>
      <c r="F329" s="44"/>
      <c r="G329" s="44">
        <f>PRODUCT(C329:F329)</f>
        <v>3</v>
      </c>
    </row>
    <row r="330" spans="1:7" x14ac:dyDescent="0.25">
      <c r="A330" s="43" t="s">
        <v>2184</v>
      </c>
      <c r="B330" s="43"/>
      <c r="C330" s="44">
        <v>2</v>
      </c>
      <c r="D330" s="44"/>
      <c r="E330" s="44"/>
      <c r="F330" s="44"/>
      <c r="G330" s="44">
        <f>PRODUCT(C330:F330)</f>
        <v>2</v>
      </c>
    </row>
    <row r="331" spans="1:7" x14ac:dyDescent="0.25">
      <c r="A331" s="43" t="s">
        <v>2212</v>
      </c>
      <c r="B331" s="43"/>
      <c r="C331" s="44"/>
      <c r="D331" s="44"/>
      <c r="E331" s="44"/>
      <c r="F331" s="44"/>
      <c r="G331" s="44">
        <f>PRODUCT(C331:F331)</f>
        <v>0</v>
      </c>
    </row>
    <row r="332" spans="1:7" x14ac:dyDescent="0.25">
      <c r="A332" s="43" t="s">
        <v>2179</v>
      </c>
      <c r="B332" s="43"/>
      <c r="C332" s="44"/>
      <c r="D332" s="44"/>
      <c r="E332" s="44"/>
      <c r="F332" s="44"/>
      <c r="G332" s="44">
        <f>PRODUCT(C332:F332)</f>
        <v>0</v>
      </c>
    </row>
    <row r="333" spans="1:7" x14ac:dyDescent="0.25">
      <c r="A333" s="43" t="s">
        <v>2182</v>
      </c>
      <c r="B333" s="43"/>
      <c r="C333" s="44">
        <v>1</v>
      </c>
      <c r="D333" s="44"/>
      <c r="E333" s="44"/>
      <c r="F333" s="44"/>
      <c r="G333" s="44">
        <f>PRODUCT(C333:F333)</f>
        <v>1</v>
      </c>
    </row>
    <row r="335" spans="1:7" ht="45" customHeight="1" x14ac:dyDescent="0.25">
      <c r="A335" s="40" t="s">
        <v>2225</v>
      </c>
      <c r="B335" s="41" t="s">
        <v>2177</v>
      </c>
      <c r="C335" s="40" t="s">
        <v>48</v>
      </c>
      <c r="D335" s="40" t="s">
        <v>46</v>
      </c>
      <c r="E335" s="1" t="s">
        <v>49</v>
      </c>
      <c r="F335" s="1" t="s">
        <v>49</v>
      </c>
      <c r="G335" s="42">
        <f>SUM(G336:G343)</f>
        <v>41</v>
      </c>
    </row>
    <row r="336" spans="1:7" x14ac:dyDescent="0.25">
      <c r="A336" s="43" t="s">
        <v>2211</v>
      </c>
      <c r="B336" s="43"/>
      <c r="C336" s="44"/>
      <c r="D336" s="44"/>
      <c r="E336" s="44"/>
      <c r="F336" s="44"/>
      <c r="G336" s="44"/>
    </row>
    <row r="337" spans="1:7" x14ac:dyDescent="0.25">
      <c r="A337" s="43" t="s">
        <v>2179</v>
      </c>
      <c r="B337" s="43"/>
      <c r="C337" s="44"/>
      <c r="D337" s="44"/>
      <c r="E337" s="44"/>
      <c r="F337" s="44"/>
      <c r="G337" s="44">
        <f>PRODUCT(C337:F337)</f>
        <v>0</v>
      </c>
    </row>
    <row r="338" spans="1:7" x14ac:dyDescent="0.25">
      <c r="A338" s="43" t="s">
        <v>2180</v>
      </c>
      <c r="B338" s="43"/>
      <c r="C338" s="44">
        <v>17</v>
      </c>
      <c r="D338" s="44"/>
      <c r="E338" s="44"/>
      <c r="F338" s="44"/>
      <c r="G338" s="44">
        <f>PRODUCT(C338:F338)</f>
        <v>17</v>
      </c>
    </row>
    <row r="339" spans="1:7" x14ac:dyDescent="0.25">
      <c r="A339" s="43" t="s">
        <v>2182</v>
      </c>
      <c r="B339" s="43"/>
      <c r="C339" s="44">
        <v>1</v>
      </c>
      <c r="D339" s="44"/>
      <c r="E339" s="44"/>
      <c r="F339" s="44"/>
      <c r="G339" s="44">
        <f>PRODUCT(C339:F339)</f>
        <v>1</v>
      </c>
    </row>
    <row r="340" spans="1:7" x14ac:dyDescent="0.25">
      <c r="A340" s="43" t="s">
        <v>2183</v>
      </c>
      <c r="B340" s="43"/>
      <c r="C340" s="44"/>
      <c r="D340" s="44"/>
      <c r="E340" s="44"/>
      <c r="F340" s="44"/>
      <c r="G340" s="44"/>
    </row>
    <row r="341" spans="1:7" x14ac:dyDescent="0.25">
      <c r="A341" s="43" t="s">
        <v>2180</v>
      </c>
      <c r="B341" s="43"/>
      <c r="C341" s="44">
        <v>6</v>
      </c>
      <c r="D341" s="44"/>
      <c r="E341" s="44"/>
      <c r="F341" s="44"/>
      <c r="G341" s="44">
        <f>PRODUCT(C341:F341)</f>
        <v>6</v>
      </c>
    </row>
    <row r="342" spans="1:7" x14ac:dyDescent="0.25">
      <c r="A342" s="43" t="s">
        <v>2182</v>
      </c>
      <c r="B342" s="43"/>
      <c r="C342" s="44">
        <v>8</v>
      </c>
      <c r="D342" s="44"/>
      <c r="E342" s="44"/>
      <c r="F342" s="44"/>
      <c r="G342" s="44">
        <f>PRODUCT(C342:F342)</f>
        <v>8</v>
      </c>
    </row>
    <row r="343" spans="1:7" x14ac:dyDescent="0.25">
      <c r="A343" s="43" t="s">
        <v>2184</v>
      </c>
      <c r="B343" s="43"/>
      <c r="C343" s="44">
        <v>9</v>
      </c>
      <c r="D343" s="44"/>
      <c r="E343" s="44"/>
      <c r="F343" s="44"/>
      <c r="G343" s="44">
        <f>PRODUCT(C343:F343)</f>
        <v>9</v>
      </c>
    </row>
    <row r="345" spans="1:7" ht="45" customHeight="1" x14ac:dyDescent="0.25">
      <c r="A345" s="40" t="s">
        <v>2226</v>
      </c>
      <c r="B345" s="41" t="s">
        <v>2177</v>
      </c>
      <c r="C345" s="40" t="s">
        <v>50</v>
      </c>
      <c r="D345" s="40" t="s">
        <v>46</v>
      </c>
      <c r="E345" s="1" t="s">
        <v>51</v>
      </c>
      <c r="F345" s="1" t="s">
        <v>51</v>
      </c>
      <c r="G345" s="42">
        <f>SUM(G346:G351)</f>
        <v>2</v>
      </c>
    </row>
    <row r="346" spans="1:7" x14ac:dyDescent="0.25">
      <c r="A346" s="43" t="s">
        <v>2211</v>
      </c>
      <c r="B346" s="43"/>
      <c r="C346" s="44"/>
      <c r="D346" s="44"/>
      <c r="E346" s="44"/>
      <c r="F346" s="44"/>
      <c r="G346" s="44"/>
    </row>
    <row r="347" spans="1:7" x14ac:dyDescent="0.25">
      <c r="A347" s="43" t="s">
        <v>2179</v>
      </c>
      <c r="B347" s="43"/>
      <c r="C347" s="44"/>
      <c r="D347" s="44"/>
      <c r="E347" s="44"/>
      <c r="F347" s="44"/>
      <c r="G347" s="44"/>
    </row>
    <row r="348" spans="1:7" x14ac:dyDescent="0.25">
      <c r="A348" s="43" t="s">
        <v>2182</v>
      </c>
      <c r="B348" s="43"/>
      <c r="C348" s="44">
        <v>1</v>
      </c>
      <c r="D348" s="44"/>
      <c r="E348" s="44"/>
      <c r="F348" s="44"/>
      <c r="G348" s="44">
        <f>PRODUCT(C348:F348)</f>
        <v>1</v>
      </c>
    </row>
    <row r="349" spans="1:7" x14ac:dyDescent="0.25">
      <c r="A349" s="43" t="s">
        <v>2212</v>
      </c>
      <c r="B349" s="43"/>
      <c r="C349" s="44"/>
      <c r="D349" s="44"/>
      <c r="E349" s="44"/>
      <c r="F349" s="44"/>
      <c r="G349" s="44"/>
    </row>
    <row r="350" spans="1:7" x14ac:dyDescent="0.25">
      <c r="A350" s="43" t="s">
        <v>2179</v>
      </c>
      <c r="B350" s="43"/>
      <c r="C350" s="44"/>
      <c r="D350" s="44"/>
      <c r="E350" s="44"/>
      <c r="F350" s="44"/>
      <c r="G350" s="44"/>
    </row>
    <row r="351" spans="1:7" x14ac:dyDescent="0.25">
      <c r="A351" s="43" t="s">
        <v>2180</v>
      </c>
      <c r="B351" s="43"/>
      <c r="C351" s="44">
        <v>1</v>
      </c>
      <c r="D351" s="44"/>
      <c r="E351" s="44"/>
      <c r="F351" s="44"/>
      <c r="G351" s="44">
        <f>PRODUCT(C351:F351)</f>
        <v>1</v>
      </c>
    </row>
    <row r="353" spans="1:7" ht="45" customHeight="1" x14ac:dyDescent="0.25">
      <c r="A353" s="40" t="s">
        <v>2227</v>
      </c>
      <c r="B353" s="41" t="s">
        <v>2177</v>
      </c>
      <c r="C353" s="40" t="s">
        <v>52</v>
      </c>
      <c r="D353" s="40" t="s">
        <v>46</v>
      </c>
      <c r="E353" s="1" t="s">
        <v>53</v>
      </c>
      <c r="F353" s="1" t="s">
        <v>53</v>
      </c>
      <c r="G353" s="42">
        <f>SUM(G354:G358)</f>
        <v>3</v>
      </c>
    </row>
    <row r="354" spans="1:7" x14ac:dyDescent="0.25">
      <c r="A354" s="43" t="s">
        <v>2211</v>
      </c>
      <c r="B354" s="43"/>
      <c r="C354" s="44"/>
      <c r="D354" s="44"/>
      <c r="E354" s="44"/>
      <c r="F354" s="44"/>
      <c r="G354" s="44"/>
    </row>
    <row r="355" spans="1:7" x14ac:dyDescent="0.25">
      <c r="A355" s="43" t="s">
        <v>2183</v>
      </c>
      <c r="B355" s="43"/>
      <c r="C355" s="44"/>
      <c r="D355" s="44"/>
      <c r="E355" s="44"/>
      <c r="F355" s="44"/>
      <c r="G355" s="44"/>
    </row>
    <row r="356" spans="1:7" x14ac:dyDescent="0.25">
      <c r="A356" s="43" t="s">
        <v>2180</v>
      </c>
      <c r="B356" s="43"/>
      <c r="C356" s="44">
        <v>1</v>
      </c>
      <c r="D356" s="44"/>
      <c r="E356" s="44"/>
      <c r="F356" s="44"/>
      <c r="G356" s="44">
        <f>PRODUCT(C356:F356)</f>
        <v>1</v>
      </c>
    </row>
    <row r="357" spans="1:7" x14ac:dyDescent="0.25">
      <c r="A357" s="43" t="s">
        <v>2182</v>
      </c>
      <c r="B357" s="43"/>
      <c r="C357" s="44">
        <v>1</v>
      </c>
      <c r="D357" s="44"/>
      <c r="E357" s="44"/>
      <c r="F357" s="44"/>
      <c r="G357" s="44">
        <f>PRODUCT(C357:F357)</f>
        <v>1</v>
      </c>
    </row>
    <row r="358" spans="1:7" x14ac:dyDescent="0.25">
      <c r="A358" s="43" t="s">
        <v>2184</v>
      </c>
      <c r="B358" s="43"/>
      <c r="C358" s="44">
        <v>1</v>
      </c>
      <c r="D358" s="44"/>
      <c r="E358" s="44"/>
      <c r="F358" s="44"/>
      <c r="G358" s="44">
        <f>PRODUCT(C358:F358)</f>
        <v>1</v>
      </c>
    </row>
    <row r="360" spans="1:7" ht="45" customHeight="1" x14ac:dyDescent="0.25">
      <c r="A360" s="40" t="s">
        <v>2228</v>
      </c>
      <c r="B360" s="41" t="s">
        <v>2177</v>
      </c>
      <c r="C360" s="40" t="s">
        <v>54</v>
      </c>
      <c r="D360" s="40" t="s">
        <v>46</v>
      </c>
      <c r="E360" s="1" t="s">
        <v>55</v>
      </c>
      <c r="F360" s="1" t="s">
        <v>55</v>
      </c>
      <c r="G360" s="42">
        <f>SUM(G361:G363)</f>
        <v>1</v>
      </c>
    </row>
    <row r="361" spans="1:7" x14ac:dyDescent="0.25">
      <c r="A361" s="43" t="s">
        <v>2211</v>
      </c>
      <c r="B361" s="43"/>
      <c r="C361" s="44"/>
      <c r="D361" s="44"/>
      <c r="E361" s="44"/>
      <c r="F361" s="44"/>
      <c r="G361" s="44"/>
    </row>
    <row r="362" spans="1:7" x14ac:dyDescent="0.25">
      <c r="A362" s="43" t="s">
        <v>2179</v>
      </c>
      <c r="B362" s="43"/>
      <c r="C362" s="44"/>
      <c r="D362" s="44"/>
      <c r="E362" s="44"/>
      <c r="F362" s="44"/>
      <c r="G362" s="44"/>
    </row>
    <row r="363" spans="1:7" x14ac:dyDescent="0.25">
      <c r="A363" s="43" t="s">
        <v>2180</v>
      </c>
      <c r="B363" s="43"/>
      <c r="C363" s="44">
        <v>1</v>
      </c>
      <c r="D363" s="44"/>
      <c r="E363" s="44"/>
      <c r="F363" s="44"/>
      <c r="G363" s="44">
        <f>PRODUCT(C363:F363)</f>
        <v>1</v>
      </c>
    </row>
    <row r="365" spans="1:7" ht="45" customHeight="1" x14ac:dyDescent="0.25">
      <c r="A365" s="40" t="s">
        <v>2229</v>
      </c>
      <c r="B365" s="41" t="s">
        <v>2177</v>
      </c>
      <c r="C365" s="40" t="s">
        <v>84</v>
      </c>
      <c r="D365" s="40" t="s">
        <v>46</v>
      </c>
      <c r="E365" s="1" t="s">
        <v>85</v>
      </c>
      <c r="F365" s="1" t="s">
        <v>85</v>
      </c>
      <c r="G365" s="42">
        <f>SUM(G366:G373)</f>
        <v>7</v>
      </c>
    </row>
    <row r="366" spans="1:7" x14ac:dyDescent="0.25">
      <c r="A366" s="43" t="s">
        <v>2212</v>
      </c>
      <c r="B366" s="43"/>
      <c r="C366" s="44"/>
      <c r="D366" s="44"/>
      <c r="E366" s="44"/>
      <c r="F366" s="44"/>
      <c r="G366" s="44"/>
    </row>
    <row r="367" spans="1:7" x14ac:dyDescent="0.25">
      <c r="A367" s="43" t="s">
        <v>2179</v>
      </c>
      <c r="B367" s="43"/>
      <c r="C367" s="44"/>
      <c r="D367" s="44"/>
      <c r="E367" s="44"/>
      <c r="F367" s="44"/>
      <c r="G367" s="44"/>
    </row>
    <row r="368" spans="1:7" x14ac:dyDescent="0.25">
      <c r="A368" s="43" t="s">
        <v>2180</v>
      </c>
      <c r="B368" s="43"/>
      <c r="C368" s="44">
        <v>2</v>
      </c>
      <c r="D368" s="44"/>
      <c r="E368" s="44"/>
      <c r="F368" s="44"/>
      <c r="G368" s="44">
        <f>PRODUCT(C368:F368)</f>
        <v>2</v>
      </c>
    </row>
    <row r="369" spans="1:7" x14ac:dyDescent="0.25">
      <c r="A369" s="43" t="s">
        <v>2182</v>
      </c>
      <c r="B369" s="43"/>
      <c r="C369" s="44">
        <v>1</v>
      </c>
      <c r="D369" s="44"/>
      <c r="E369" s="44"/>
      <c r="F369" s="44"/>
      <c r="G369" s="44">
        <f>PRODUCT(C369:F369)</f>
        <v>1</v>
      </c>
    </row>
    <row r="370" spans="1:7" x14ac:dyDescent="0.25">
      <c r="A370" s="43" t="s">
        <v>2183</v>
      </c>
      <c r="B370" s="43"/>
      <c r="C370" s="44"/>
      <c r="D370" s="44"/>
      <c r="E370" s="44"/>
      <c r="F370" s="44"/>
      <c r="G370" s="44"/>
    </row>
    <row r="371" spans="1:7" x14ac:dyDescent="0.25">
      <c r="A371" s="43" t="s">
        <v>2180</v>
      </c>
      <c r="B371" s="43"/>
      <c r="C371" s="44">
        <v>1</v>
      </c>
      <c r="D371" s="44"/>
      <c r="E371" s="44"/>
      <c r="F371" s="44"/>
      <c r="G371" s="44">
        <f>PRODUCT(C371:F371)</f>
        <v>1</v>
      </c>
    </row>
    <row r="372" spans="1:7" x14ac:dyDescent="0.25">
      <c r="A372" s="43" t="s">
        <v>2182</v>
      </c>
      <c r="B372" s="43"/>
      <c r="C372" s="44">
        <v>1</v>
      </c>
      <c r="D372" s="44"/>
      <c r="E372" s="44"/>
      <c r="F372" s="44"/>
      <c r="G372" s="44">
        <f>PRODUCT(C372:F372)</f>
        <v>1</v>
      </c>
    </row>
    <row r="373" spans="1:7" x14ac:dyDescent="0.25">
      <c r="A373" s="43" t="s">
        <v>2184</v>
      </c>
      <c r="B373" s="43"/>
      <c r="C373" s="44">
        <v>2</v>
      </c>
      <c r="D373" s="44"/>
      <c r="E373" s="44"/>
      <c r="F373" s="44"/>
      <c r="G373" s="44">
        <f>PRODUCT(C373:F373)</f>
        <v>2</v>
      </c>
    </row>
    <row r="375" spans="1:7" ht="45" customHeight="1" x14ac:dyDescent="0.25">
      <c r="A375" s="40" t="s">
        <v>2230</v>
      </c>
      <c r="B375" s="41" t="s">
        <v>2177</v>
      </c>
      <c r="C375" s="40" t="s">
        <v>58</v>
      </c>
      <c r="D375" s="40" t="s">
        <v>46</v>
      </c>
      <c r="E375" s="1" t="s">
        <v>59</v>
      </c>
      <c r="F375" s="1" t="s">
        <v>59</v>
      </c>
      <c r="G375" s="42">
        <f>SUM(G376:G377)</f>
        <v>6</v>
      </c>
    </row>
    <row r="376" spans="1:7" x14ac:dyDescent="0.25">
      <c r="A376" s="43" t="s">
        <v>2211</v>
      </c>
      <c r="B376" s="43"/>
      <c r="C376" s="44">
        <v>3</v>
      </c>
      <c r="D376" s="44"/>
      <c r="E376" s="44"/>
      <c r="F376" s="44"/>
      <c r="G376" s="44">
        <f>PRODUCT(C376:F376)</f>
        <v>3</v>
      </c>
    </row>
    <row r="377" spans="1:7" x14ac:dyDescent="0.25">
      <c r="A377" s="43" t="s">
        <v>2212</v>
      </c>
      <c r="B377" s="43"/>
      <c r="C377" s="44">
        <v>3</v>
      </c>
      <c r="D377" s="44"/>
      <c r="E377" s="44"/>
      <c r="F377" s="44"/>
      <c r="G377" s="44">
        <f>PRODUCT(C377:F377)</f>
        <v>3</v>
      </c>
    </row>
    <row r="379" spans="1:7" ht="45" customHeight="1" x14ac:dyDescent="0.25">
      <c r="A379" s="40" t="s">
        <v>2231</v>
      </c>
      <c r="B379" s="41" t="s">
        <v>2177</v>
      </c>
      <c r="C379" s="40" t="s">
        <v>60</v>
      </c>
      <c r="D379" s="40" t="s">
        <v>46</v>
      </c>
      <c r="E379" s="1" t="s">
        <v>61</v>
      </c>
      <c r="F379" s="1" t="s">
        <v>61</v>
      </c>
      <c r="G379" s="42">
        <f>SUM(G380:G381)</f>
        <v>14</v>
      </c>
    </row>
    <row r="380" spans="1:7" x14ac:dyDescent="0.25">
      <c r="A380" s="43" t="s">
        <v>2211</v>
      </c>
      <c r="B380" s="43"/>
      <c r="C380" s="44">
        <v>7</v>
      </c>
      <c r="D380" s="44"/>
      <c r="E380" s="44"/>
      <c r="F380" s="44"/>
      <c r="G380" s="44">
        <f>PRODUCT(C380:F380)</f>
        <v>7</v>
      </c>
    </row>
    <row r="381" spans="1:7" x14ac:dyDescent="0.25">
      <c r="A381" s="43" t="s">
        <v>2212</v>
      </c>
      <c r="B381" s="43"/>
      <c r="C381" s="44">
        <v>7</v>
      </c>
      <c r="D381" s="44"/>
      <c r="E381" s="44"/>
      <c r="F381" s="44"/>
      <c r="G381" s="44">
        <f>PRODUCT(C381:F381)</f>
        <v>7</v>
      </c>
    </row>
    <row r="383" spans="1:7" ht="45" customHeight="1" x14ac:dyDescent="0.25">
      <c r="A383" s="40" t="s">
        <v>2232</v>
      </c>
      <c r="B383" s="41" t="s">
        <v>2177</v>
      </c>
      <c r="C383" s="40" t="s">
        <v>62</v>
      </c>
      <c r="D383" s="40" t="s">
        <v>46</v>
      </c>
      <c r="E383" s="1" t="s">
        <v>63</v>
      </c>
      <c r="F383" s="1" t="s">
        <v>63</v>
      </c>
      <c r="G383" s="42">
        <f>SUM(G384:G384)</f>
        <v>1</v>
      </c>
    </row>
    <row r="384" spans="1:7" x14ac:dyDescent="0.25">
      <c r="A384" s="43"/>
      <c r="B384" s="43"/>
      <c r="C384" s="44">
        <v>1</v>
      </c>
      <c r="D384" s="44"/>
      <c r="E384" s="44"/>
      <c r="F384" s="44"/>
      <c r="G384" s="44">
        <f>PRODUCT(C384:F384)</f>
        <v>1</v>
      </c>
    </row>
    <row r="386" spans="1:7" ht="45" customHeight="1" x14ac:dyDescent="0.25">
      <c r="A386" s="40" t="s">
        <v>2233</v>
      </c>
      <c r="B386" s="41" t="s">
        <v>2177</v>
      </c>
      <c r="C386" s="40" t="s">
        <v>64</v>
      </c>
      <c r="D386" s="40" t="s">
        <v>46</v>
      </c>
      <c r="E386" s="1" t="s">
        <v>65</v>
      </c>
      <c r="F386" s="1" t="s">
        <v>65</v>
      </c>
      <c r="G386" s="42">
        <f>SUM(G387:G387)</f>
        <v>1</v>
      </c>
    </row>
    <row r="387" spans="1:7" x14ac:dyDescent="0.25">
      <c r="A387" s="43"/>
      <c r="B387" s="43"/>
      <c r="C387" s="44">
        <v>1</v>
      </c>
      <c r="D387" s="44"/>
      <c r="E387" s="44"/>
      <c r="F387" s="44"/>
      <c r="G387" s="44">
        <f>PRODUCT(C387:F387)</f>
        <v>1</v>
      </c>
    </row>
    <row r="389" spans="1:7" x14ac:dyDescent="0.25">
      <c r="B389" t="s">
        <v>2175</v>
      </c>
      <c r="C389" s="38" t="s">
        <v>6</v>
      </c>
      <c r="D389" s="39" t="s">
        <v>7</v>
      </c>
      <c r="E389" s="38" t="s">
        <v>8</v>
      </c>
    </row>
    <row r="390" spans="1:7" x14ac:dyDescent="0.25">
      <c r="B390" t="s">
        <v>2175</v>
      </c>
      <c r="C390" s="38" t="s">
        <v>9</v>
      </c>
      <c r="D390" s="39" t="s">
        <v>7</v>
      </c>
      <c r="E390" s="38" t="s">
        <v>10</v>
      </c>
    </row>
    <row r="391" spans="1:7" x14ac:dyDescent="0.25">
      <c r="B391" t="s">
        <v>2175</v>
      </c>
      <c r="C391" s="38" t="s">
        <v>11</v>
      </c>
      <c r="D391" s="39" t="s">
        <v>7</v>
      </c>
      <c r="E391" s="38" t="s">
        <v>12</v>
      </c>
    </row>
    <row r="392" spans="1:7" x14ac:dyDescent="0.25">
      <c r="B392" t="s">
        <v>2175</v>
      </c>
      <c r="C392" s="38" t="s">
        <v>13</v>
      </c>
      <c r="D392" s="39" t="s">
        <v>86</v>
      </c>
      <c r="E392" s="38" t="s">
        <v>87</v>
      </c>
    </row>
    <row r="394" spans="1:7" ht="45" customHeight="1" x14ac:dyDescent="0.25">
      <c r="A394" s="40" t="s">
        <v>2234</v>
      </c>
      <c r="B394" s="41" t="s">
        <v>2177</v>
      </c>
      <c r="C394" s="40" t="s">
        <v>89</v>
      </c>
      <c r="D394" s="40" t="s">
        <v>17</v>
      </c>
      <c r="E394" s="1" t="s">
        <v>90</v>
      </c>
      <c r="F394" s="1" t="s">
        <v>90</v>
      </c>
      <c r="G394" s="42">
        <f>SUM(G395:G407)</f>
        <v>38</v>
      </c>
    </row>
    <row r="395" spans="1:7" x14ac:dyDescent="0.25">
      <c r="A395" s="43" t="s">
        <v>2235</v>
      </c>
      <c r="B395" s="43"/>
      <c r="C395" s="44"/>
      <c r="D395" s="44"/>
      <c r="E395" s="44"/>
      <c r="F395" s="44"/>
      <c r="G395" s="44"/>
    </row>
    <row r="396" spans="1:7" x14ac:dyDescent="0.25">
      <c r="A396" s="43" t="s">
        <v>2179</v>
      </c>
      <c r="B396" s="43"/>
      <c r="C396" s="44"/>
      <c r="D396" s="44"/>
      <c r="E396" s="44"/>
      <c r="F396" s="44"/>
      <c r="G396" s="44"/>
    </row>
    <row r="397" spans="1:7" x14ac:dyDescent="0.25">
      <c r="A397" s="43" t="s">
        <v>2180</v>
      </c>
      <c r="B397" s="43"/>
      <c r="C397" s="44">
        <v>1</v>
      </c>
      <c r="D397" s="44"/>
      <c r="E397" s="44"/>
      <c r="F397" s="44">
        <v>2</v>
      </c>
      <c r="G397" s="44">
        <f>PRODUCT(C397:F397)</f>
        <v>2</v>
      </c>
    </row>
    <row r="398" spans="1:7" x14ac:dyDescent="0.25">
      <c r="A398" s="43" t="s">
        <v>2183</v>
      </c>
      <c r="B398" s="43"/>
      <c r="C398" s="44"/>
      <c r="D398" s="44"/>
      <c r="E398" s="44"/>
      <c r="F398" s="44"/>
      <c r="G398" s="44"/>
    </row>
    <row r="399" spans="1:7" x14ac:dyDescent="0.25">
      <c r="A399" s="43" t="s">
        <v>2180</v>
      </c>
      <c r="B399" s="43"/>
      <c r="C399" s="44">
        <v>2</v>
      </c>
      <c r="D399" s="44"/>
      <c r="E399" s="44"/>
      <c r="F399" s="44">
        <v>2</v>
      </c>
      <c r="G399" s="44">
        <f>PRODUCT(C399:F399)</f>
        <v>4</v>
      </c>
    </row>
    <row r="400" spans="1:7" x14ac:dyDescent="0.25">
      <c r="A400" s="43" t="s">
        <v>2211</v>
      </c>
      <c r="B400" s="43"/>
      <c r="C400" s="44"/>
      <c r="D400" s="44"/>
      <c r="E400" s="44"/>
      <c r="F400" s="44"/>
      <c r="G400" s="44"/>
    </row>
    <row r="401" spans="1:7" x14ac:dyDescent="0.25">
      <c r="A401" s="43" t="s">
        <v>2179</v>
      </c>
      <c r="B401" s="43"/>
      <c r="C401" s="44"/>
      <c r="D401" s="44"/>
      <c r="E401" s="44"/>
      <c r="F401" s="44"/>
      <c r="G401" s="44">
        <f t="shared" ref="G401:G407" si="0">PRODUCT(C401:F401)</f>
        <v>0</v>
      </c>
    </row>
    <row r="402" spans="1:7" x14ac:dyDescent="0.25">
      <c r="A402" s="43" t="s">
        <v>2180</v>
      </c>
      <c r="B402" s="43"/>
      <c r="C402" s="44">
        <v>4</v>
      </c>
      <c r="D402" s="44"/>
      <c r="E402" s="44"/>
      <c r="F402" s="44">
        <v>2</v>
      </c>
      <c r="G402" s="44">
        <f t="shared" si="0"/>
        <v>8</v>
      </c>
    </row>
    <row r="403" spans="1:7" x14ac:dyDescent="0.25">
      <c r="A403" s="43" t="s">
        <v>2182</v>
      </c>
      <c r="B403" s="43"/>
      <c r="C403" s="44">
        <v>5</v>
      </c>
      <c r="D403" s="44"/>
      <c r="E403" s="44"/>
      <c r="F403" s="44">
        <v>2</v>
      </c>
      <c r="G403" s="44">
        <f t="shared" si="0"/>
        <v>10</v>
      </c>
    </row>
    <row r="404" spans="1:7" x14ac:dyDescent="0.25">
      <c r="A404" s="43" t="s">
        <v>2183</v>
      </c>
      <c r="B404" s="43"/>
      <c r="C404" s="44"/>
      <c r="D404" s="44"/>
      <c r="E404" s="44"/>
      <c r="F404" s="44"/>
      <c r="G404" s="44">
        <f t="shared" si="0"/>
        <v>0</v>
      </c>
    </row>
    <row r="405" spans="1:7" x14ac:dyDescent="0.25">
      <c r="A405" s="43" t="s">
        <v>2180</v>
      </c>
      <c r="B405" s="43"/>
      <c r="C405" s="44">
        <v>2</v>
      </c>
      <c r="D405" s="44"/>
      <c r="E405" s="44"/>
      <c r="F405" s="44">
        <v>2</v>
      </c>
      <c r="G405" s="44">
        <f t="shared" si="0"/>
        <v>4</v>
      </c>
    </row>
    <row r="406" spans="1:7" x14ac:dyDescent="0.25">
      <c r="A406" s="43" t="s">
        <v>2182</v>
      </c>
      <c r="B406" s="43"/>
      <c r="C406" s="44">
        <v>3</v>
      </c>
      <c r="D406" s="44"/>
      <c r="E406" s="44"/>
      <c r="F406" s="44">
        <v>2</v>
      </c>
      <c r="G406" s="44">
        <f t="shared" si="0"/>
        <v>6</v>
      </c>
    </row>
    <row r="407" spans="1:7" x14ac:dyDescent="0.25">
      <c r="A407" s="43" t="s">
        <v>2184</v>
      </c>
      <c r="B407" s="43"/>
      <c r="C407" s="44">
        <v>2</v>
      </c>
      <c r="D407" s="44"/>
      <c r="E407" s="44"/>
      <c r="F407" s="44">
        <v>2</v>
      </c>
      <c r="G407" s="44">
        <f t="shared" si="0"/>
        <v>4</v>
      </c>
    </row>
    <row r="409" spans="1:7" ht="45" customHeight="1" x14ac:dyDescent="0.25">
      <c r="A409" s="40" t="s">
        <v>2236</v>
      </c>
      <c r="B409" s="41" t="s">
        <v>2177</v>
      </c>
      <c r="C409" s="40" t="s">
        <v>91</v>
      </c>
      <c r="D409" s="40" t="s">
        <v>17</v>
      </c>
      <c r="E409" s="1" t="s">
        <v>92</v>
      </c>
      <c r="F409" s="1" t="s">
        <v>92</v>
      </c>
      <c r="G409" s="42">
        <f>SUM(G410:G424)</f>
        <v>118</v>
      </c>
    </row>
    <row r="410" spans="1:7" x14ac:dyDescent="0.25">
      <c r="A410" s="43" t="s">
        <v>2235</v>
      </c>
      <c r="B410" s="43"/>
      <c r="C410" s="44"/>
      <c r="D410" s="44"/>
      <c r="E410" s="44"/>
      <c r="F410" s="44"/>
      <c r="G410" s="44"/>
    </row>
    <row r="411" spans="1:7" x14ac:dyDescent="0.25">
      <c r="A411" s="43" t="s">
        <v>2179</v>
      </c>
      <c r="B411" s="43"/>
      <c r="C411" s="44"/>
      <c r="D411" s="44"/>
      <c r="E411" s="44"/>
      <c r="F411" s="44"/>
      <c r="G411" s="44"/>
    </row>
    <row r="412" spans="1:7" x14ac:dyDescent="0.25">
      <c r="A412" s="43" t="s">
        <v>2180</v>
      </c>
      <c r="B412" s="43"/>
      <c r="C412" s="44">
        <v>6</v>
      </c>
      <c r="D412" s="44"/>
      <c r="E412" s="44"/>
      <c r="F412" s="44">
        <v>2</v>
      </c>
      <c r="G412" s="44">
        <f>PRODUCT(C412:F412)</f>
        <v>12</v>
      </c>
    </row>
    <row r="413" spans="1:7" x14ac:dyDescent="0.25">
      <c r="A413" s="43" t="s">
        <v>2182</v>
      </c>
      <c r="B413" s="43"/>
      <c r="C413" s="44">
        <v>6</v>
      </c>
      <c r="D413" s="44"/>
      <c r="E413" s="44"/>
      <c r="F413" s="44">
        <v>2</v>
      </c>
      <c r="G413" s="44">
        <f>PRODUCT(C413:F413)</f>
        <v>12</v>
      </c>
    </row>
    <row r="414" spans="1:7" x14ac:dyDescent="0.25">
      <c r="A414" s="43" t="s">
        <v>2183</v>
      </c>
      <c r="B414" s="43"/>
      <c r="C414" s="44"/>
      <c r="D414" s="44"/>
      <c r="E414" s="44"/>
      <c r="F414" s="44"/>
      <c r="G414" s="44"/>
    </row>
    <row r="415" spans="1:7" x14ac:dyDescent="0.25">
      <c r="A415" s="43" t="s">
        <v>2180</v>
      </c>
      <c r="B415" s="43"/>
      <c r="C415" s="44">
        <v>2</v>
      </c>
      <c r="D415" s="44"/>
      <c r="E415" s="44"/>
      <c r="F415" s="44">
        <v>2</v>
      </c>
      <c r="G415" s="44">
        <f t="shared" ref="G415:G420" si="1">PRODUCT(C415:F415)</f>
        <v>4</v>
      </c>
    </row>
    <row r="416" spans="1:7" x14ac:dyDescent="0.25">
      <c r="A416" s="43" t="s">
        <v>2182</v>
      </c>
      <c r="B416" s="43"/>
      <c r="C416" s="44">
        <v>5</v>
      </c>
      <c r="D416" s="44"/>
      <c r="E416" s="44"/>
      <c r="F416" s="44">
        <v>2</v>
      </c>
      <c r="G416" s="44">
        <f t="shared" si="1"/>
        <v>10</v>
      </c>
    </row>
    <row r="417" spans="1:7" x14ac:dyDescent="0.25">
      <c r="A417" s="43" t="s">
        <v>2184</v>
      </c>
      <c r="B417" s="43"/>
      <c r="C417" s="44">
        <v>3</v>
      </c>
      <c r="D417" s="44"/>
      <c r="E417" s="44"/>
      <c r="F417" s="44">
        <v>2</v>
      </c>
      <c r="G417" s="44">
        <f t="shared" si="1"/>
        <v>6</v>
      </c>
    </row>
    <row r="418" spans="1:7" x14ac:dyDescent="0.25">
      <c r="A418" s="43" t="s">
        <v>2211</v>
      </c>
      <c r="B418" s="43"/>
      <c r="C418" s="44"/>
      <c r="D418" s="44"/>
      <c r="E418" s="44"/>
      <c r="F418" s="44"/>
      <c r="G418" s="44">
        <f t="shared" si="1"/>
        <v>0</v>
      </c>
    </row>
    <row r="419" spans="1:7" x14ac:dyDescent="0.25">
      <c r="A419" s="43" t="s">
        <v>2179</v>
      </c>
      <c r="B419" s="43"/>
      <c r="C419" s="44"/>
      <c r="D419" s="44"/>
      <c r="E419" s="44"/>
      <c r="F419" s="44"/>
      <c r="G419" s="44">
        <f t="shared" si="1"/>
        <v>0</v>
      </c>
    </row>
    <row r="420" spans="1:7" x14ac:dyDescent="0.25">
      <c r="A420" s="43" t="s">
        <v>2180</v>
      </c>
      <c r="B420" s="43"/>
      <c r="C420" s="44">
        <v>14</v>
      </c>
      <c r="D420" s="44"/>
      <c r="E420" s="44"/>
      <c r="F420" s="44">
        <v>2</v>
      </c>
      <c r="G420" s="44">
        <f t="shared" si="1"/>
        <v>28</v>
      </c>
    </row>
    <row r="421" spans="1:7" x14ac:dyDescent="0.25">
      <c r="A421" s="43" t="s">
        <v>2183</v>
      </c>
      <c r="B421" s="43"/>
      <c r="C421" s="44"/>
      <c r="D421" s="44"/>
      <c r="E421" s="44"/>
      <c r="F421" s="44"/>
      <c r="G421" s="44"/>
    </row>
    <row r="422" spans="1:7" x14ac:dyDescent="0.25">
      <c r="A422" s="43" t="s">
        <v>2180</v>
      </c>
      <c r="B422" s="43"/>
      <c r="C422" s="44">
        <v>6</v>
      </c>
      <c r="D422" s="44"/>
      <c r="E422" s="44"/>
      <c r="F422" s="44">
        <v>2</v>
      </c>
      <c r="G422" s="44">
        <f>PRODUCT(C422:F422)</f>
        <v>12</v>
      </c>
    </row>
    <row r="423" spans="1:7" x14ac:dyDescent="0.25">
      <c r="A423" s="43" t="s">
        <v>2182</v>
      </c>
      <c r="B423" s="43"/>
      <c r="C423" s="44">
        <v>8</v>
      </c>
      <c r="D423" s="44"/>
      <c r="E423" s="44"/>
      <c r="F423" s="44">
        <v>2</v>
      </c>
      <c r="G423" s="44">
        <f>PRODUCT(C423:F423)</f>
        <v>16</v>
      </c>
    </row>
    <row r="424" spans="1:7" x14ac:dyDescent="0.25">
      <c r="A424" s="43" t="s">
        <v>2184</v>
      </c>
      <c r="B424" s="43"/>
      <c r="C424" s="44">
        <v>9</v>
      </c>
      <c r="D424" s="44"/>
      <c r="E424" s="44"/>
      <c r="F424" s="44">
        <v>2</v>
      </c>
      <c r="G424" s="44">
        <f>PRODUCT(C424:F424)</f>
        <v>18</v>
      </c>
    </row>
    <row r="426" spans="1:7" ht="45" customHeight="1" x14ac:dyDescent="0.25">
      <c r="A426" s="40" t="s">
        <v>2237</v>
      </c>
      <c r="B426" s="41" t="s">
        <v>2177</v>
      </c>
      <c r="C426" s="40" t="s">
        <v>93</v>
      </c>
      <c r="D426" s="40" t="s">
        <v>17</v>
      </c>
      <c r="E426" s="1" t="s">
        <v>94</v>
      </c>
      <c r="F426" s="1" t="s">
        <v>94</v>
      </c>
      <c r="G426" s="42">
        <f>SUM(G427:G434)</f>
        <v>90</v>
      </c>
    </row>
    <row r="427" spans="1:7" x14ac:dyDescent="0.25">
      <c r="A427" s="43" t="s">
        <v>2235</v>
      </c>
      <c r="B427" s="43"/>
      <c r="C427" s="44"/>
      <c r="D427" s="44"/>
      <c r="E427" s="44"/>
      <c r="F427" s="44"/>
      <c r="G427" s="44"/>
    </row>
    <row r="428" spans="1:7" x14ac:dyDescent="0.25">
      <c r="A428" s="43" t="s">
        <v>2179</v>
      </c>
      <c r="B428" s="43"/>
      <c r="C428" s="44"/>
      <c r="D428" s="44"/>
      <c r="E428" s="44"/>
      <c r="F428" s="44"/>
      <c r="G428" s="44"/>
    </row>
    <row r="429" spans="1:7" x14ac:dyDescent="0.25">
      <c r="A429" s="43" t="s">
        <v>2180</v>
      </c>
      <c r="B429" s="43"/>
      <c r="C429" s="44">
        <v>17</v>
      </c>
      <c r="D429" s="44"/>
      <c r="E429" s="44"/>
      <c r="F429" s="44">
        <v>2</v>
      </c>
      <c r="G429" s="44">
        <f>PRODUCT(C429:F429)</f>
        <v>34</v>
      </c>
    </row>
    <row r="430" spans="1:7" x14ac:dyDescent="0.25">
      <c r="A430" s="43" t="s">
        <v>2182</v>
      </c>
      <c r="B430" s="43"/>
      <c r="C430" s="44">
        <v>5</v>
      </c>
      <c r="D430" s="44"/>
      <c r="E430" s="44"/>
      <c r="F430" s="44">
        <v>2</v>
      </c>
      <c r="G430" s="44">
        <f>PRODUCT(C430:F430)</f>
        <v>10</v>
      </c>
    </row>
    <row r="431" spans="1:7" x14ac:dyDescent="0.25">
      <c r="A431" s="43" t="s">
        <v>2183</v>
      </c>
      <c r="B431" s="43"/>
      <c r="C431" s="44"/>
      <c r="D431" s="44"/>
      <c r="E431" s="44"/>
      <c r="F431" s="44"/>
      <c r="G431" s="44"/>
    </row>
    <row r="432" spans="1:7" x14ac:dyDescent="0.25">
      <c r="A432" s="43" t="s">
        <v>2180</v>
      </c>
      <c r="B432" s="43"/>
      <c r="C432" s="44">
        <v>6</v>
      </c>
      <c r="D432" s="44"/>
      <c r="E432" s="44"/>
      <c r="F432" s="44">
        <v>2</v>
      </c>
      <c r="G432" s="44">
        <f>PRODUCT(C432:F432)</f>
        <v>12</v>
      </c>
    </row>
    <row r="433" spans="1:7" x14ac:dyDescent="0.25">
      <c r="A433" s="43" t="s">
        <v>2182</v>
      </c>
      <c r="B433" s="43"/>
      <c r="C433" s="44">
        <v>8</v>
      </c>
      <c r="D433" s="44"/>
      <c r="E433" s="44"/>
      <c r="F433" s="44">
        <v>2</v>
      </c>
      <c r="G433" s="44">
        <f>PRODUCT(C433:F433)</f>
        <v>16</v>
      </c>
    </row>
    <row r="434" spans="1:7" x14ac:dyDescent="0.25">
      <c r="A434" s="43" t="s">
        <v>2184</v>
      </c>
      <c r="B434" s="43"/>
      <c r="C434" s="44">
        <v>9</v>
      </c>
      <c r="D434" s="44"/>
      <c r="E434" s="44"/>
      <c r="F434" s="44">
        <v>2</v>
      </c>
      <c r="G434" s="44">
        <f>PRODUCT(C434:F434)</f>
        <v>18</v>
      </c>
    </row>
    <row r="436" spans="1:7" ht="45" customHeight="1" x14ac:dyDescent="0.25">
      <c r="A436" s="40" t="s">
        <v>2238</v>
      </c>
      <c r="B436" s="41" t="s">
        <v>2177</v>
      </c>
      <c r="C436" s="40" t="s">
        <v>95</v>
      </c>
      <c r="D436" s="40" t="s">
        <v>17</v>
      </c>
      <c r="E436" s="1" t="s">
        <v>96</v>
      </c>
      <c r="F436" s="1" t="s">
        <v>96</v>
      </c>
      <c r="G436" s="42">
        <f>SUM(G437:G449)</f>
        <v>38</v>
      </c>
    </row>
    <row r="437" spans="1:7" x14ac:dyDescent="0.25">
      <c r="A437" s="43" t="s">
        <v>2235</v>
      </c>
      <c r="B437" s="43"/>
      <c r="C437" s="44"/>
      <c r="D437" s="44"/>
      <c r="E437" s="44"/>
      <c r="F437" s="44"/>
      <c r="G437" s="44"/>
    </row>
    <row r="438" spans="1:7" x14ac:dyDescent="0.25">
      <c r="A438" s="43" t="s">
        <v>2179</v>
      </c>
      <c r="B438" s="43"/>
      <c r="C438" s="44"/>
      <c r="D438" s="44"/>
      <c r="E438" s="44"/>
      <c r="F438" s="44"/>
      <c r="G438" s="44"/>
    </row>
    <row r="439" spans="1:7" x14ac:dyDescent="0.25">
      <c r="A439" s="43" t="s">
        <v>2180</v>
      </c>
      <c r="B439" s="43"/>
      <c r="C439" s="44">
        <v>1</v>
      </c>
      <c r="D439" s="44"/>
      <c r="E439" s="44"/>
      <c r="F439" s="44">
        <v>2</v>
      </c>
      <c r="G439" s="44">
        <f>PRODUCT(C439:F439)</f>
        <v>2</v>
      </c>
    </row>
    <row r="440" spans="1:7" x14ac:dyDescent="0.25">
      <c r="A440" s="43" t="s">
        <v>2183</v>
      </c>
      <c r="B440" s="43"/>
      <c r="C440" s="44"/>
      <c r="D440" s="44"/>
      <c r="E440" s="44"/>
      <c r="F440" s="44"/>
      <c r="G440" s="44"/>
    </row>
    <row r="441" spans="1:7" x14ac:dyDescent="0.25">
      <c r="A441" s="43" t="s">
        <v>2180</v>
      </c>
      <c r="B441" s="43"/>
      <c r="C441" s="44">
        <v>2</v>
      </c>
      <c r="D441" s="44"/>
      <c r="E441" s="44"/>
      <c r="F441" s="44">
        <v>2</v>
      </c>
      <c r="G441" s="44">
        <f>PRODUCT(C441:F441)</f>
        <v>4</v>
      </c>
    </row>
    <row r="442" spans="1:7" x14ac:dyDescent="0.25">
      <c r="A442" s="43" t="s">
        <v>2211</v>
      </c>
      <c r="B442" s="43"/>
      <c r="C442" s="44"/>
      <c r="D442" s="44"/>
      <c r="E442" s="44"/>
      <c r="F442" s="44"/>
      <c r="G442" s="44"/>
    </row>
    <row r="443" spans="1:7" x14ac:dyDescent="0.25">
      <c r="A443" s="43" t="s">
        <v>2179</v>
      </c>
      <c r="B443" s="43"/>
      <c r="C443" s="44"/>
      <c r="D443" s="44"/>
      <c r="E443" s="44"/>
      <c r="F443" s="44"/>
      <c r="G443" s="44">
        <f t="shared" ref="G443:G449" si="2">PRODUCT(C443:F443)</f>
        <v>0</v>
      </c>
    </row>
    <row r="444" spans="1:7" x14ac:dyDescent="0.25">
      <c r="A444" s="43" t="s">
        <v>2180</v>
      </c>
      <c r="B444" s="43"/>
      <c r="C444" s="44">
        <v>4</v>
      </c>
      <c r="D444" s="44"/>
      <c r="E444" s="44"/>
      <c r="F444" s="44">
        <v>2</v>
      </c>
      <c r="G444" s="44">
        <f t="shared" si="2"/>
        <v>8</v>
      </c>
    </row>
    <row r="445" spans="1:7" x14ac:dyDescent="0.25">
      <c r="A445" s="43" t="s">
        <v>2182</v>
      </c>
      <c r="B445" s="43"/>
      <c r="C445" s="44">
        <v>5</v>
      </c>
      <c r="D445" s="44"/>
      <c r="E445" s="44"/>
      <c r="F445" s="44">
        <v>2</v>
      </c>
      <c r="G445" s="44">
        <f t="shared" si="2"/>
        <v>10</v>
      </c>
    </row>
    <row r="446" spans="1:7" x14ac:dyDescent="0.25">
      <c r="A446" s="43" t="s">
        <v>2183</v>
      </c>
      <c r="B446" s="43"/>
      <c r="C446" s="44"/>
      <c r="D446" s="44"/>
      <c r="E446" s="44"/>
      <c r="F446" s="44"/>
      <c r="G446" s="44">
        <f t="shared" si="2"/>
        <v>0</v>
      </c>
    </row>
    <row r="447" spans="1:7" x14ac:dyDescent="0.25">
      <c r="A447" s="43" t="s">
        <v>2180</v>
      </c>
      <c r="B447" s="43"/>
      <c r="C447" s="44">
        <v>2</v>
      </c>
      <c r="D447" s="44"/>
      <c r="E447" s="44"/>
      <c r="F447" s="44">
        <v>2</v>
      </c>
      <c r="G447" s="44">
        <f t="shared" si="2"/>
        <v>4</v>
      </c>
    </row>
    <row r="448" spans="1:7" x14ac:dyDescent="0.25">
      <c r="A448" s="43" t="s">
        <v>2182</v>
      </c>
      <c r="B448" s="43"/>
      <c r="C448" s="44">
        <v>3</v>
      </c>
      <c r="D448" s="44"/>
      <c r="E448" s="44"/>
      <c r="F448" s="44">
        <v>2</v>
      </c>
      <c r="G448" s="44">
        <f t="shared" si="2"/>
        <v>6</v>
      </c>
    </row>
    <row r="449" spans="1:7" x14ac:dyDescent="0.25">
      <c r="A449" s="43" t="s">
        <v>2184</v>
      </c>
      <c r="B449" s="43"/>
      <c r="C449" s="44">
        <v>2</v>
      </c>
      <c r="D449" s="44"/>
      <c r="E449" s="44"/>
      <c r="F449" s="44">
        <v>2</v>
      </c>
      <c r="G449" s="44">
        <f t="shared" si="2"/>
        <v>4</v>
      </c>
    </row>
    <row r="451" spans="1:7" ht="45" customHeight="1" x14ac:dyDescent="0.25">
      <c r="A451" s="40" t="s">
        <v>2239</v>
      </c>
      <c r="B451" s="41" t="s">
        <v>2177</v>
      </c>
      <c r="C451" s="40" t="s">
        <v>97</v>
      </c>
      <c r="D451" s="40" t="s">
        <v>17</v>
      </c>
      <c r="E451" s="1" t="s">
        <v>98</v>
      </c>
      <c r="F451" s="1" t="s">
        <v>98</v>
      </c>
      <c r="G451" s="42">
        <f>SUM(G452:G466)</f>
        <v>118</v>
      </c>
    </row>
    <row r="452" spans="1:7" x14ac:dyDescent="0.25">
      <c r="A452" s="43" t="s">
        <v>2235</v>
      </c>
      <c r="B452" s="43"/>
      <c r="C452" s="44"/>
      <c r="D452" s="44"/>
      <c r="E452" s="44"/>
      <c r="F452" s="44"/>
      <c r="G452" s="44"/>
    </row>
    <row r="453" spans="1:7" x14ac:dyDescent="0.25">
      <c r="A453" s="43" t="s">
        <v>2179</v>
      </c>
      <c r="B453" s="43"/>
      <c r="C453" s="44"/>
      <c r="D453" s="44"/>
      <c r="E453" s="44"/>
      <c r="F453" s="44"/>
      <c r="G453" s="44"/>
    </row>
    <row r="454" spans="1:7" x14ac:dyDescent="0.25">
      <c r="A454" s="43" t="s">
        <v>2180</v>
      </c>
      <c r="B454" s="43"/>
      <c r="C454" s="44">
        <v>6</v>
      </c>
      <c r="D454" s="44"/>
      <c r="E454" s="44"/>
      <c r="F454" s="44">
        <v>2</v>
      </c>
      <c r="G454" s="44">
        <f>PRODUCT(C454:F454)</f>
        <v>12</v>
      </c>
    </row>
    <row r="455" spans="1:7" x14ac:dyDescent="0.25">
      <c r="A455" s="43" t="s">
        <v>2182</v>
      </c>
      <c r="B455" s="43"/>
      <c r="C455" s="44">
        <v>6</v>
      </c>
      <c r="D455" s="44"/>
      <c r="E455" s="44"/>
      <c r="F455" s="44">
        <v>2</v>
      </c>
      <c r="G455" s="44">
        <f>PRODUCT(C455:F455)</f>
        <v>12</v>
      </c>
    </row>
    <row r="456" spans="1:7" x14ac:dyDescent="0.25">
      <c r="A456" s="43" t="s">
        <v>2183</v>
      </c>
      <c r="B456" s="43"/>
      <c r="C456" s="44"/>
      <c r="D456" s="44"/>
      <c r="E456" s="44"/>
      <c r="F456" s="44"/>
      <c r="G456" s="44"/>
    </row>
    <row r="457" spans="1:7" x14ac:dyDescent="0.25">
      <c r="A457" s="43" t="s">
        <v>2180</v>
      </c>
      <c r="B457" s="43"/>
      <c r="C457" s="44">
        <v>2</v>
      </c>
      <c r="D457" s="44"/>
      <c r="E457" s="44"/>
      <c r="F457" s="44">
        <v>2</v>
      </c>
      <c r="G457" s="44">
        <f t="shared" ref="G457:G462" si="3">PRODUCT(C457:F457)</f>
        <v>4</v>
      </c>
    </row>
    <row r="458" spans="1:7" x14ac:dyDescent="0.25">
      <c r="A458" s="43" t="s">
        <v>2182</v>
      </c>
      <c r="B458" s="43"/>
      <c r="C458" s="44">
        <v>5</v>
      </c>
      <c r="D458" s="44"/>
      <c r="E458" s="44"/>
      <c r="F458" s="44">
        <v>2</v>
      </c>
      <c r="G458" s="44">
        <f t="shared" si="3"/>
        <v>10</v>
      </c>
    </row>
    <row r="459" spans="1:7" x14ac:dyDescent="0.25">
      <c r="A459" s="43" t="s">
        <v>2184</v>
      </c>
      <c r="B459" s="43"/>
      <c r="C459" s="44">
        <v>3</v>
      </c>
      <c r="D459" s="44"/>
      <c r="E459" s="44"/>
      <c r="F459" s="44">
        <v>2</v>
      </c>
      <c r="G459" s="44">
        <f t="shared" si="3"/>
        <v>6</v>
      </c>
    </row>
    <row r="460" spans="1:7" x14ac:dyDescent="0.25">
      <c r="A460" s="43" t="s">
        <v>2211</v>
      </c>
      <c r="B460" s="43"/>
      <c r="C460" s="44"/>
      <c r="D460" s="44"/>
      <c r="E460" s="44"/>
      <c r="F460" s="44"/>
      <c r="G460" s="44">
        <f t="shared" si="3"/>
        <v>0</v>
      </c>
    </row>
    <row r="461" spans="1:7" x14ac:dyDescent="0.25">
      <c r="A461" s="43" t="s">
        <v>2179</v>
      </c>
      <c r="B461" s="43"/>
      <c r="C461" s="44"/>
      <c r="D461" s="44"/>
      <c r="E461" s="44"/>
      <c r="F461" s="44"/>
      <c r="G461" s="44">
        <f t="shared" si="3"/>
        <v>0</v>
      </c>
    </row>
    <row r="462" spans="1:7" x14ac:dyDescent="0.25">
      <c r="A462" s="43" t="s">
        <v>2180</v>
      </c>
      <c r="B462" s="43"/>
      <c r="C462" s="44">
        <v>14</v>
      </c>
      <c r="D462" s="44"/>
      <c r="E462" s="44"/>
      <c r="F462" s="44">
        <v>2</v>
      </c>
      <c r="G462" s="44">
        <f t="shared" si="3"/>
        <v>28</v>
      </c>
    </row>
    <row r="463" spans="1:7" x14ac:dyDescent="0.25">
      <c r="A463" s="43" t="s">
        <v>2183</v>
      </c>
      <c r="B463" s="43"/>
      <c r="C463" s="44"/>
      <c r="D463" s="44"/>
      <c r="E463" s="44"/>
      <c r="F463" s="44"/>
      <c r="G463" s="44"/>
    </row>
    <row r="464" spans="1:7" x14ac:dyDescent="0.25">
      <c r="A464" s="43" t="s">
        <v>2180</v>
      </c>
      <c r="B464" s="43"/>
      <c r="C464" s="44">
        <v>6</v>
      </c>
      <c r="D464" s="44"/>
      <c r="E464" s="44"/>
      <c r="F464" s="44">
        <v>2</v>
      </c>
      <c r="G464" s="44">
        <f>PRODUCT(C464:F464)</f>
        <v>12</v>
      </c>
    </row>
    <row r="465" spans="1:7" x14ac:dyDescent="0.25">
      <c r="A465" s="43" t="s">
        <v>2182</v>
      </c>
      <c r="B465" s="43"/>
      <c r="C465" s="44">
        <v>8</v>
      </c>
      <c r="D465" s="44"/>
      <c r="E465" s="44"/>
      <c r="F465" s="44">
        <v>2</v>
      </c>
      <c r="G465" s="44">
        <f>PRODUCT(C465:F465)</f>
        <v>16</v>
      </c>
    </row>
    <row r="466" spans="1:7" x14ac:dyDescent="0.25">
      <c r="A466" s="43" t="s">
        <v>2184</v>
      </c>
      <c r="B466" s="43"/>
      <c r="C466" s="44">
        <v>9</v>
      </c>
      <c r="D466" s="44"/>
      <c r="E466" s="44"/>
      <c r="F466" s="44">
        <v>2</v>
      </c>
      <c r="G466" s="44">
        <f>PRODUCT(C466:F466)</f>
        <v>18</v>
      </c>
    </row>
    <row r="468" spans="1:7" ht="45" customHeight="1" x14ac:dyDescent="0.25">
      <c r="A468" s="40" t="s">
        <v>2240</v>
      </c>
      <c r="B468" s="41" t="s">
        <v>2177</v>
      </c>
      <c r="C468" s="40" t="s">
        <v>99</v>
      </c>
      <c r="D468" s="40" t="s">
        <v>17</v>
      </c>
      <c r="E468" s="1" t="s">
        <v>100</v>
      </c>
      <c r="F468" s="1" t="s">
        <v>100</v>
      </c>
      <c r="G468" s="42">
        <f>SUM(G469:G476)</f>
        <v>90</v>
      </c>
    </row>
    <row r="469" spans="1:7" x14ac:dyDescent="0.25">
      <c r="A469" s="43" t="s">
        <v>2235</v>
      </c>
      <c r="B469" s="43"/>
      <c r="C469" s="44"/>
      <c r="D469" s="44"/>
      <c r="E469" s="44"/>
      <c r="F469" s="44"/>
      <c r="G469" s="44"/>
    </row>
    <row r="470" spans="1:7" x14ac:dyDescent="0.25">
      <c r="A470" s="43" t="s">
        <v>2179</v>
      </c>
      <c r="B470" s="43"/>
      <c r="C470" s="44"/>
      <c r="D470" s="44"/>
      <c r="E470" s="44"/>
      <c r="F470" s="44"/>
      <c r="G470" s="44"/>
    </row>
    <row r="471" spans="1:7" x14ac:dyDescent="0.25">
      <c r="A471" s="43" t="s">
        <v>2180</v>
      </c>
      <c r="B471" s="43"/>
      <c r="C471" s="44">
        <v>17</v>
      </c>
      <c r="D471" s="44"/>
      <c r="E471" s="44"/>
      <c r="F471" s="44">
        <v>2</v>
      </c>
      <c r="G471" s="44">
        <f>PRODUCT(C471:F471)</f>
        <v>34</v>
      </c>
    </row>
    <row r="472" spans="1:7" x14ac:dyDescent="0.25">
      <c r="A472" s="43" t="s">
        <v>2182</v>
      </c>
      <c r="B472" s="43"/>
      <c r="C472" s="44">
        <v>5</v>
      </c>
      <c r="D472" s="44"/>
      <c r="E472" s="44"/>
      <c r="F472" s="44">
        <v>2</v>
      </c>
      <c r="G472" s="44">
        <f>PRODUCT(C472:F472)</f>
        <v>10</v>
      </c>
    </row>
    <row r="473" spans="1:7" x14ac:dyDescent="0.25">
      <c r="A473" s="43" t="s">
        <v>2183</v>
      </c>
      <c r="B473" s="43"/>
      <c r="C473" s="44"/>
      <c r="D473" s="44"/>
      <c r="E473" s="44"/>
      <c r="F473" s="44"/>
      <c r="G473" s="44"/>
    </row>
    <row r="474" spans="1:7" x14ac:dyDescent="0.25">
      <c r="A474" s="43" t="s">
        <v>2180</v>
      </c>
      <c r="B474" s="43"/>
      <c r="C474" s="44">
        <v>6</v>
      </c>
      <c r="D474" s="44"/>
      <c r="E474" s="44"/>
      <c r="F474" s="44">
        <v>2</v>
      </c>
      <c r="G474" s="44">
        <f>PRODUCT(C474:F474)</f>
        <v>12</v>
      </c>
    </row>
    <row r="475" spans="1:7" x14ac:dyDescent="0.25">
      <c r="A475" s="43" t="s">
        <v>2182</v>
      </c>
      <c r="B475" s="43"/>
      <c r="C475" s="44">
        <v>8</v>
      </c>
      <c r="D475" s="44"/>
      <c r="E475" s="44"/>
      <c r="F475" s="44">
        <v>2</v>
      </c>
      <c r="G475" s="44">
        <f>PRODUCT(C475:F475)</f>
        <v>16</v>
      </c>
    </row>
    <row r="476" spans="1:7" x14ac:dyDescent="0.25">
      <c r="A476" s="43" t="s">
        <v>2184</v>
      </c>
      <c r="B476" s="43"/>
      <c r="C476" s="44">
        <v>9</v>
      </c>
      <c r="D476" s="44"/>
      <c r="E476" s="44"/>
      <c r="F476" s="44">
        <v>2</v>
      </c>
      <c r="G476" s="44">
        <f>PRODUCT(C476:F476)</f>
        <v>18</v>
      </c>
    </row>
    <row r="478" spans="1:7" ht="45" customHeight="1" x14ac:dyDescent="0.25">
      <c r="A478" s="40" t="s">
        <v>2241</v>
      </c>
      <c r="B478" s="41" t="s">
        <v>2177</v>
      </c>
      <c r="C478" s="40" t="s">
        <v>101</v>
      </c>
      <c r="D478" s="40" t="s">
        <v>46</v>
      </c>
      <c r="E478" s="1" t="s">
        <v>2242</v>
      </c>
      <c r="F478" s="1" t="s">
        <v>2242</v>
      </c>
      <c r="G478" s="42">
        <f>SUM(G479:G485)</f>
        <v>94</v>
      </c>
    </row>
    <row r="479" spans="1:7" x14ac:dyDescent="0.25">
      <c r="A479" s="43" t="s">
        <v>2179</v>
      </c>
      <c r="B479" s="43"/>
      <c r="C479" s="44"/>
      <c r="D479" s="44"/>
      <c r="E479" s="44"/>
      <c r="F479" s="44"/>
      <c r="G479" s="44"/>
    </row>
    <row r="480" spans="1:7" x14ac:dyDescent="0.25">
      <c r="A480" s="43" t="s">
        <v>2180</v>
      </c>
      <c r="B480" s="43"/>
      <c r="C480" s="44">
        <v>30</v>
      </c>
      <c r="D480" s="44"/>
      <c r="E480" s="44"/>
      <c r="F480" s="44"/>
      <c r="G480" s="44">
        <f>PRODUCT(C480:F480)</f>
        <v>30</v>
      </c>
    </row>
    <row r="481" spans="1:7" x14ac:dyDescent="0.25">
      <c r="A481" s="43" t="s">
        <v>2182</v>
      </c>
      <c r="B481" s="43"/>
      <c r="C481" s="44">
        <v>8</v>
      </c>
      <c r="D481" s="44"/>
      <c r="E481" s="44"/>
      <c r="F481" s="44"/>
      <c r="G481" s="44">
        <f>PRODUCT(C481:F481)</f>
        <v>8</v>
      </c>
    </row>
    <row r="482" spans="1:7" x14ac:dyDescent="0.25">
      <c r="A482" s="43" t="s">
        <v>2183</v>
      </c>
      <c r="B482" s="43"/>
      <c r="C482" s="44"/>
      <c r="D482" s="44"/>
      <c r="E482" s="44"/>
      <c r="F482" s="44"/>
      <c r="G482" s="44"/>
    </row>
    <row r="483" spans="1:7" x14ac:dyDescent="0.25">
      <c r="A483" s="43" t="s">
        <v>2180</v>
      </c>
      <c r="B483" s="43"/>
      <c r="C483" s="44">
        <v>14</v>
      </c>
      <c r="D483" s="44"/>
      <c r="E483" s="44"/>
      <c r="F483" s="44"/>
      <c r="G483" s="44">
        <f>PRODUCT(C483:F483)</f>
        <v>14</v>
      </c>
    </row>
    <row r="484" spans="1:7" x14ac:dyDescent="0.25">
      <c r="A484" s="43" t="s">
        <v>2182</v>
      </c>
      <c r="B484" s="43"/>
      <c r="C484" s="44">
        <v>19</v>
      </c>
      <c r="D484" s="44"/>
      <c r="E484" s="44"/>
      <c r="F484" s="44"/>
      <c r="G484" s="44">
        <f>PRODUCT(C484:F484)</f>
        <v>19</v>
      </c>
    </row>
    <row r="485" spans="1:7" x14ac:dyDescent="0.25">
      <c r="A485" s="43" t="s">
        <v>2184</v>
      </c>
      <c r="B485" s="43"/>
      <c r="C485" s="44">
        <v>23</v>
      </c>
      <c r="D485" s="44"/>
      <c r="E485" s="44"/>
      <c r="F485" s="44"/>
      <c r="G485" s="44">
        <f>PRODUCT(C485:F485)</f>
        <v>23</v>
      </c>
    </row>
    <row r="487" spans="1:7" ht="45" customHeight="1" x14ac:dyDescent="0.25">
      <c r="A487" s="40" t="s">
        <v>2243</v>
      </c>
      <c r="B487" s="41" t="s">
        <v>2177</v>
      </c>
      <c r="C487" s="40" t="s">
        <v>103</v>
      </c>
      <c r="D487" s="40" t="s">
        <v>46</v>
      </c>
      <c r="E487" s="1" t="s">
        <v>2244</v>
      </c>
      <c r="F487" s="1" t="s">
        <v>2244</v>
      </c>
      <c r="G487" s="42">
        <f>SUM(G488:G494)</f>
        <v>142</v>
      </c>
    </row>
    <row r="488" spans="1:7" x14ac:dyDescent="0.25">
      <c r="A488" s="43" t="s">
        <v>2179</v>
      </c>
      <c r="B488" s="43"/>
      <c r="C488" s="44"/>
      <c r="D488" s="44"/>
      <c r="E488" s="44"/>
      <c r="F488" s="44"/>
      <c r="G488" s="44"/>
    </row>
    <row r="489" spans="1:7" x14ac:dyDescent="0.25">
      <c r="A489" s="43" t="s">
        <v>2180</v>
      </c>
      <c r="B489" s="43"/>
      <c r="C489" s="44">
        <v>41</v>
      </c>
      <c r="D489" s="44"/>
      <c r="E489" s="44"/>
      <c r="F489" s="44"/>
      <c r="G489" s="44">
        <f>PRODUCT(C489:F489)</f>
        <v>41</v>
      </c>
    </row>
    <row r="490" spans="1:7" x14ac:dyDescent="0.25">
      <c r="A490" s="43" t="s">
        <v>2182</v>
      </c>
      <c r="B490" s="43"/>
      <c r="C490" s="44">
        <v>12</v>
      </c>
      <c r="D490" s="44"/>
      <c r="E490" s="44"/>
      <c r="F490" s="44"/>
      <c r="G490" s="44">
        <f>PRODUCT(C490:F490)</f>
        <v>12</v>
      </c>
    </row>
    <row r="491" spans="1:7" x14ac:dyDescent="0.25">
      <c r="A491" s="43" t="s">
        <v>2183</v>
      </c>
      <c r="B491" s="43"/>
      <c r="C491" s="44"/>
      <c r="D491" s="44"/>
      <c r="E491" s="44"/>
      <c r="F491" s="44"/>
      <c r="G491" s="44"/>
    </row>
    <row r="492" spans="1:7" x14ac:dyDescent="0.25">
      <c r="A492" s="43" t="s">
        <v>2180</v>
      </c>
      <c r="B492" s="43"/>
      <c r="C492" s="44">
        <v>23</v>
      </c>
      <c r="D492" s="44"/>
      <c r="E492" s="44"/>
      <c r="F492" s="44"/>
      <c r="G492" s="44">
        <f>PRODUCT(C492:F492)</f>
        <v>23</v>
      </c>
    </row>
    <row r="493" spans="1:7" x14ac:dyDescent="0.25">
      <c r="A493" s="43" t="s">
        <v>2182</v>
      </c>
      <c r="B493" s="43"/>
      <c r="C493" s="44">
        <v>30</v>
      </c>
      <c r="D493" s="44"/>
      <c r="E493" s="44"/>
      <c r="F493" s="44"/>
      <c r="G493" s="44">
        <f>PRODUCT(C493:F493)</f>
        <v>30</v>
      </c>
    </row>
    <row r="494" spans="1:7" x14ac:dyDescent="0.25">
      <c r="A494" s="43" t="s">
        <v>2184</v>
      </c>
      <c r="B494" s="43"/>
      <c r="C494" s="44">
        <v>36</v>
      </c>
      <c r="D494" s="44"/>
      <c r="E494" s="44"/>
      <c r="F494" s="44"/>
      <c r="G494" s="44">
        <f>PRODUCT(C494:F494)</f>
        <v>36</v>
      </c>
    </row>
    <row r="496" spans="1:7" x14ac:dyDescent="0.25">
      <c r="B496" t="s">
        <v>2175</v>
      </c>
      <c r="C496" s="38" t="s">
        <v>6</v>
      </c>
      <c r="D496" s="39" t="s">
        <v>7</v>
      </c>
      <c r="E496" s="38" t="s">
        <v>8</v>
      </c>
    </row>
    <row r="497" spans="1:7" x14ac:dyDescent="0.25">
      <c r="B497" t="s">
        <v>2175</v>
      </c>
      <c r="C497" s="38" t="s">
        <v>9</v>
      </c>
      <c r="D497" s="39" t="s">
        <v>7</v>
      </c>
      <c r="E497" s="38" t="s">
        <v>10</v>
      </c>
    </row>
    <row r="498" spans="1:7" x14ac:dyDescent="0.25">
      <c r="B498" t="s">
        <v>2175</v>
      </c>
      <c r="C498" s="38" t="s">
        <v>11</v>
      </c>
      <c r="D498" s="39" t="s">
        <v>67</v>
      </c>
      <c r="E498" s="38" t="s">
        <v>105</v>
      </c>
    </row>
    <row r="499" spans="1:7" x14ac:dyDescent="0.25">
      <c r="B499" t="s">
        <v>2175</v>
      </c>
      <c r="C499" s="38" t="s">
        <v>13</v>
      </c>
      <c r="D499" s="39" t="s">
        <v>7</v>
      </c>
      <c r="E499" s="38" t="s">
        <v>106</v>
      </c>
    </row>
    <row r="500" spans="1:7" x14ac:dyDescent="0.25">
      <c r="B500" t="s">
        <v>2175</v>
      </c>
      <c r="C500" s="38" t="s">
        <v>107</v>
      </c>
      <c r="D500" s="39" t="s">
        <v>7</v>
      </c>
      <c r="E500" s="38" t="s">
        <v>108</v>
      </c>
    </row>
    <row r="502" spans="1:7" ht="45" customHeight="1" x14ac:dyDescent="0.25">
      <c r="A502" s="40" t="s">
        <v>2245</v>
      </c>
      <c r="B502" s="41" t="s">
        <v>2177</v>
      </c>
      <c r="C502" s="40" t="s">
        <v>110</v>
      </c>
      <c r="D502" s="40" t="s">
        <v>46</v>
      </c>
      <c r="E502" s="1" t="s">
        <v>2246</v>
      </c>
      <c r="F502" s="1" t="s">
        <v>2246</v>
      </c>
      <c r="G502" s="42">
        <f>SUM(G503:G503)</f>
        <v>1</v>
      </c>
    </row>
    <row r="503" spans="1:7" x14ac:dyDescent="0.25">
      <c r="A503" s="43" t="s">
        <v>2247</v>
      </c>
      <c r="B503" s="43"/>
      <c r="C503" s="44">
        <v>1</v>
      </c>
      <c r="D503" s="44"/>
      <c r="E503" s="44"/>
      <c r="F503" s="44"/>
      <c r="G503" s="44">
        <f>PRODUCT(C503:F503)</f>
        <v>1</v>
      </c>
    </row>
    <row r="505" spans="1:7" ht="45" customHeight="1" x14ac:dyDescent="0.25">
      <c r="A505" s="40" t="s">
        <v>2248</v>
      </c>
      <c r="B505" s="41" t="s">
        <v>2177</v>
      </c>
      <c r="C505" s="40" t="s">
        <v>112</v>
      </c>
      <c r="D505" s="40" t="s">
        <v>46</v>
      </c>
      <c r="E505" s="1" t="s">
        <v>2249</v>
      </c>
      <c r="F505" s="1" t="s">
        <v>2249</v>
      </c>
      <c r="G505" s="42">
        <f>SUM(G506:G506)</f>
        <v>1</v>
      </c>
    </row>
    <row r="506" spans="1:7" x14ac:dyDescent="0.25">
      <c r="A506" s="43" t="s">
        <v>2250</v>
      </c>
      <c r="B506" s="43"/>
      <c r="C506" s="44">
        <v>1</v>
      </c>
      <c r="D506" s="44"/>
      <c r="E506" s="44"/>
      <c r="F506" s="44"/>
      <c r="G506" s="44">
        <f>PRODUCT(C506:F506)</f>
        <v>1</v>
      </c>
    </row>
    <row r="508" spans="1:7" ht="45" customHeight="1" x14ac:dyDescent="0.25">
      <c r="A508" s="40" t="s">
        <v>2251</v>
      </c>
      <c r="B508" s="41" t="s">
        <v>2177</v>
      </c>
      <c r="C508" s="40" t="s">
        <v>114</v>
      </c>
      <c r="D508" s="40" t="s">
        <v>46</v>
      </c>
      <c r="E508" s="1" t="s">
        <v>2252</v>
      </c>
      <c r="F508" s="1" t="s">
        <v>2252</v>
      </c>
      <c r="G508" s="42">
        <f>SUM(G509:G509)</f>
        <v>1</v>
      </c>
    </row>
    <row r="509" spans="1:7" x14ac:dyDescent="0.25">
      <c r="A509" s="43" t="s">
        <v>2253</v>
      </c>
      <c r="B509" s="43"/>
      <c r="C509" s="44">
        <v>1</v>
      </c>
      <c r="D509" s="44"/>
      <c r="E509" s="44"/>
      <c r="F509" s="44"/>
      <c r="G509" s="44">
        <f>PRODUCT(C509:F509)</f>
        <v>1</v>
      </c>
    </row>
    <row r="511" spans="1:7" ht="45" customHeight="1" x14ac:dyDescent="0.25">
      <c r="A511" s="40" t="s">
        <v>2254</v>
      </c>
      <c r="B511" s="41" t="s">
        <v>2177</v>
      </c>
      <c r="C511" s="40" t="s">
        <v>116</v>
      </c>
      <c r="D511" s="40" t="s">
        <v>46</v>
      </c>
      <c r="E511" s="1" t="s">
        <v>2255</v>
      </c>
      <c r="F511" s="1" t="s">
        <v>2255</v>
      </c>
      <c r="G511" s="42">
        <f>SUM(G512:G512)</f>
        <v>1</v>
      </c>
    </row>
    <row r="512" spans="1:7" x14ac:dyDescent="0.25">
      <c r="A512" s="43" t="s">
        <v>2256</v>
      </c>
      <c r="B512" s="43"/>
      <c r="C512" s="44">
        <v>1</v>
      </c>
      <c r="D512" s="44"/>
      <c r="E512" s="44"/>
      <c r="F512" s="44"/>
      <c r="G512" s="44">
        <f>PRODUCT(C512:F512)</f>
        <v>1</v>
      </c>
    </row>
    <row r="514" spans="1:7" ht="45" customHeight="1" x14ac:dyDescent="0.25">
      <c r="A514" s="40" t="s">
        <v>2257</v>
      </c>
      <c r="B514" s="41" t="s">
        <v>2177</v>
      </c>
      <c r="C514" s="40" t="s">
        <v>118</v>
      </c>
      <c r="D514" s="40" t="s">
        <v>46</v>
      </c>
      <c r="E514" s="1" t="s">
        <v>2258</v>
      </c>
      <c r="F514" s="1" t="s">
        <v>2258</v>
      </c>
      <c r="G514" s="42">
        <f>SUM(G515:G515)</f>
        <v>3</v>
      </c>
    </row>
    <row r="515" spans="1:7" x14ac:dyDescent="0.25">
      <c r="A515" s="43"/>
      <c r="B515" s="43"/>
      <c r="C515" s="44">
        <v>3</v>
      </c>
      <c r="D515" s="44"/>
      <c r="E515" s="44"/>
      <c r="F515" s="44"/>
      <c r="G515" s="44">
        <f>PRODUCT(C515:F515)</f>
        <v>3</v>
      </c>
    </row>
    <row r="517" spans="1:7" ht="45" customHeight="1" x14ac:dyDescent="0.25">
      <c r="A517" s="40" t="s">
        <v>2259</v>
      </c>
      <c r="B517" s="41" t="s">
        <v>2177</v>
      </c>
      <c r="C517" s="40" t="s">
        <v>120</v>
      </c>
      <c r="D517" s="40" t="s">
        <v>46</v>
      </c>
      <c r="E517" s="1" t="s">
        <v>121</v>
      </c>
      <c r="F517" s="1" t="s">
        <v>121</v>
      </c>
      <c r="G517" s="42">
        <f>SUM(G518:G521)</f>
        <v>5</v>
      </c>
    </row>
    <row r="518" spans="1:7" x14ac:dyDescent="0.25">
      <c r="A518" s="43" t="s">
        <v>2260</v>
      </c>
      <c r="B518" s="43"/>
      <c r="C518" s="44">
        <v>2</v>
      </c>
      <c r="D518" s="44"/>
      <c r="E518" s="44"/>
      <c r="F518" s="44"/>
      <c r="G518" s="44">
        <f>PRODUCT(C518:F518)</f>
        <v>2</v>
      </c>
    </row>
    <row r="519" spans="1:7" x14ac:dyDescent="0.25">
      <c r="A519" s="43" t="s">
        <v>2261</v>
      </c>
      <c r="B519" s="43"/>
      <c r="C519" s="44">
        <v>2</v>
      </c>
      <c r="D519" s="44"/>
      <c r="E519" s="44"/>
      <c r="F519" s="44"/>
      <c r="G519" s="44">
        <f>PRODUCT(C519:F519)</f>
        <v>2</v>
      </c>
    </row>
    <row r="520" spans="1:7" x14ac:dyDescent="0.25">
      <c r="A520" s="43" t="s">
        <v>2262</v>
      </c>
      <c r="B520" s="43"/>
      <c r="C520" s="44">
        <v>1</v>
      </c>
      <c r="D520" s="44"/>
      <c r="E520" s="44"/>
      <c r="F520" s="44"/>
      <c r="G520" s="44">
        <f>PRODUCT(C520:F520)</f>
        <v>1</v>
      </c>
    </row>
    <row r="521" spans="1:7" x14ac:dyDescent="0.25">
      <c r="A521" s="43" t="s">
        <v>2263</v>
      </c>
      <c r="B521" s="43"/>
      <c r="C521" s="44"/>
      <c r="D521" s="44"/>
      <c r="E521" s="44"/>
      <c r="F521" s="44"/>
      <c r="G521" s="44"/>
    </row>
    <row r="523" spans="1:7" ht="45" customHeight="1" x14ac:dyDescent="0.25">
      <c r="A523" s="40" t="s">
        <v>2264</v>
      </c>
      <c r="B523" s="41" t="s">
        <v>2177</v>
      </c>
      <c r="C523" s="40" t="s">
        <v>122</v>
      </c>
      <c r="D523" s="40" t="s">
        <v>46</v>
      </c>
      <c r="E523" s="1" t="s">
        <v>123</v>
      </c>
      <c r="F523" s="1" t="s">
        <v>123</v>
      </c>
      <c r="G523" s="42">
        <f>SUM(G524:G527)</f>
        <v>2</v>
      </c>
    </row>
    <row r="524" spans="1:7" x14ac:dyDescent="0.25">
      <c r="A524" s="43" t="s">
        <v>2260</v>
      </c>
      <c r="B524" s="43"/>
      <c r="C524" s="44"/>
      <c r="D524" s="44"/>
      <c r="E524" s="44"/>
      <c r="F524" s="44"/>
      <c r="G524" s="44"/>
    </row>
    <row r="525" spans="1:7" x14ac:dyDescent="0.25">
      <c r="A525" s="43" t="s">
        <v>2261</v>
      </c>
      <c r="B525" s="43"/>
      <c r="C525" s="44"/>
      <c r="D525" s="44"/>
      <c r="E525" s="44"/>
      <c r="F525" s="44"/>
      <c r="G525" s="44"/>
    </row>
    <row r="526" spans="1:7" x14ac:dyDescent="0.25">
      <c r="A526" s="43" t="s">
        <v>2262</v>
      </c>
      <c r="B526" s="43"/>
      <c r="C526" s="44">
        <v>1</v>
      </c>
      <c r="D526" s="44"/>
      <c r="E526" s="44"/>
      <c r="F526" s="44"/>
      <c r="G526" s="44">
        <f>PRODUCT(C526:F526)</f>
        <v>1</v>
      </c>
    </row>
    <row r="527" spans="1:7" x14ac:dyDescent="0.25">
      <c r="A527" s="43" t="s">
        <v>2263</v>
      </c>
      <c r="B527" s="43"/>
      <c r="C527" s="44">
        <v>1</v>
      </c>
      <c r="D527" s="44"/>
      <c r="E527" s="44"/>
      <c r="F527" s="44"/>
      <c r="G527" s="44">
        <f>PRODUCT(C527:F527)</f>
        <v>1</v>
      </c>
    </row>
    <row r="529" spans="1:7" ht="45" customHeight="1" x14ac:dyDescent="0.25">
      <c r="A529" s="40" t="s">
        <v>2265</v>
      </c>
      <c r="B529" s="41" t="s">
        <v>2177</v>
      </c>
      <c r="C529" s="40" t="s">
        <v>124</v>
      </c>
      <c r="D529" s="40" t="s">
        <v>46</v>
      </c>
      <c r="E529" s="1" t="s">
        <v>125</v>
      </c>
      <c r="F529" s="1" t="s">
        <v>125</v>
      </c>
      <c r="G529" s="42">
        <f>SUM(G530:G533)</f>
        <v>1</v>
      </c>
    </row>
    <row r="530" spans="1:7" x14ac:dyDescent="0.25">
      <c r="A530" s="43" t="s">
        <v>2260</v>
      </c>
      <c r="B530" s="43"/>
      <c r="C530" s="44"/>
      <c r="D530" s="44"/>
      <c r="E530" s="44"/>
      <c r="F530" s="44"/>
      <c r="G530" s="44"/>
    </row>
    <row r="531" spans="1:7" x14ac:dyDescent="0.25">
      <c r="A531" s="43" t="s">
        <v>2261</v>
      </c>
      <c r="B531" s="43"/>
      <c r="C531" s="44"/>
      <c r="D531" s="44"/>
      <c r="E531" s="44"/>
      <c r="F531" s="44"/>
      <c r="G531" s="44"/>
    </row>
    <row r="532" spans="1:7" x14ac:dyDescent="0.25">
      <c r="A532" s="43" t="s">
        <v>2262</v>
      </c>
      <c r="B532" s="43"/>
      <c r="C532" s="44"/>
      <c r="D532" s="44"/>
      <c r="E532" s="44"/>
      <c r="F532" s="44"/>
      <c r="G532" s="44"/>
    </row>
    <row r="533" spans="1:7" x14ac:dyDescent="0.25">
      <c r="A533" s="43" t="s">
        <v>2263</v>
      </c>
      <c r="B533" s="43"/>
      <c r="C533" s="44">
        <v>1</v>
      </c>
      <c r="D533" s="44"/>
      <c r="E533" s="44"/>
      <c r="F533" s="44"/>
      <c r="G533" s="44">
        <f>PRODUCT(C533:F533)</f>
        <v>1</v>
      </c>
    </row>
    <row r="535" spans="1:7" ht="45" customHeight="1" x14ac:dyDescent="0.25">
      <c r="A535" s="40" t="s">
        <v>2266</v>
      </c>
      <c r="B535" s="41" t="s">
        <v>2177</v>
      </c>
      <c r="C535" s="40" t="s">
        <v>48</v>
      </c>
      <c r="D535" s="40" t="s">
        <v>46</v>
      </c>
      <c r="E535" s="1" t="s">
        <v>49</v>
      </c>
      <c r="F535" s="1" t="s">
        <v>49</v>
      </c>
      <c r="G535" s="42">
        <f>SUM(G536:G539)</f>
        <v>4</v>
      </c>
    </row>
    <row r="536" spans="1:7" x14ac:dyDescent="0.25">
      <c r="A536" s="43" t="s">
        <v>2260</v>
      </c>
      <c r="B536" s="43"/>
      <c r="C536" s="44"/>
      <c r="D536" s="44"/>
      <c r="E536" s="44"/>
      <c r="F536" s="44"/>
      <c r="G536" s="44"/>
    </row>
    <row r="537" spans="1:7" x14ac:dyDescent="0.25">
      <c r="A537" s="43" t="s">
        <v>2261</v>
      </c>
      <c r="B537" s="43"/>
      <c r="C537" s="44">
        <v>4</v>
      </c>
      <c r="D537" s="44"/>
      <c r="E537" s="44"/>
      <c r="F537" s="44"/>
      <c r="G537" s="44">
        <f>PRODUCT(C537:F537)</f>
        <v>4</v>
      </c>
    </row>
    <row r="538" spans="1:7" x14ac:dyDescent="0.25">
      <c r="A538" s="43" t="s">
        <v>2262</v>
      </c>
      <c r="B538" s="43"/>
      <c r="C538" s="44"/>
      <c r="D538" s="44"/>
      <c r="E538" s="44"/>
      <c r="F538" s="44"/>
      <c r="G538" s="44"/>
    </row>
    <row r="539" spans="1:7" x14ac:dyDescent="0.25">
      <c r="A539" s="43" t="s">
        <v>2263</v>
      </c>
      <c r="B539" s="43"/>
      <c r="C539" s="44"/>
      <c r="D539" s="44"/>
      <c r="E539" s="44"/>
      <c r="F539" s="44"/>
      <c r="G539" s="44"/>
    </row>
    <row r="541" spans="1:7" ht="45" customHeight="1" x14ac:dyDescent="0.25">
      <c r="A541" s="40" t="s">
        <v>2267</v>
      </c>
      <c r="B541" s="41" t="s">
        <v>2177</v>
      </c>
      <c r="C541" s="40" t="s">
        <v>50</v>
      </c>
      <c r="D541" s="40" t="s">
        <v>46</v>
      </c>
      <c r="E541" s="1" t="s">
        <v>51</v>
      </c>
      <c r="F541" s="1" t="s">
        <v>51</v>
      </c>
      <c r="G541" s="42">
        <f>SUM(G542:G545)</f>
        <v>8</v>
      </c>
    </row>
    <row r="542" spans="1:7" x14ac:dyDescent="0.25">
      <c r="A542" s="43" t="s">
        <v>2260</v>
      </c>
      <c r="B542" s="43"/>
      <c r="C542" s="44">
        <v>4</v>
      </c>
      <c r="D542" s="44"/>
      <c r="E542" s="44"/>
      <c r="F542" s="44"/>
      <c r="G542" s="44">
        <f>PRODUCT(C542:F542)</f>
        <v>4</v>
      </c>
    </row>
    <row r="543" spans="1:7" x14ac:dyDescent="0.25">
      <c r="A543" s="43" t="s">
        <v>2261</v>
      </c>
      <c r="B543" s="43"/>
      <c r="C543" s="44">
        <v>4</v>
      </c>
      <c r="D543" s="44"/>
      <c r="E543" s="44"/>
      <c r="F543" s="44"/>
      <c r="G543" s="44">
        <f>PRODUCT(C543:F543)</f>
        <v>4</v>
      </c>
    </row>
    <row r="544" spans="1:7" x14ac:dyDescent="0.25">
      <c r="A544" s="43" t="s">
        <v>2262</v>
      </c>
      <c r="B544" s="43"/>
      <c r="C544" s="44"/>
      <c r="D544" s="44"/>
      <c r="E544" s="44"/>
      <c r="F544" s="44"/>
      <c r="G544" s="44"/>
    </row>
    <row r="545" spans="1:7" x14ac:dyDescent="0.25">
      <c r="A545" s="43" t="s">
        <v>2263</v>
      </c>
      <c r="B545" s="43"/>
      <c r="C545" s="44"/>
      <c r="D545" s="44"/>
      <c r="E545" s="44"/>
      <c r="F545" s="44"/>
      <c r="G545" s="44"/>
    </row>
    <row r="547" spans="1:7" ht="45" customHeight="1" x14ac:dyDescent="0.25">
      <c r="A547" s="40" t="s">
        <v>2268</v>
      </c>
      <c r="B547" s="41" t="s">
        <v>2177</v>
      </c>
      <c r="C547" s="40" t="s">
        <v>52</v>
      </c>
      <c r="D547" s="40" t="s">
        <v>46</v>
      </c>
      <c r="E547" s="1" t="s">
        <v>53</v>
      </c>
      <c r="F547" s="1" t="s">
        <v>53</v>
      </c>
      <c r="G547" s="42">
        <f>SUM(G548:G551)</f>
        <v>8</v>
      </c>
    </row>
    <row r="548" spans="1:7" x14ac:dyDescent="0.25">
      <c r="A548" s="43" t="s">
        <v>2260</v>
      </c>
      <c r="B548" s="43"/>
      <c r="C548" s="44">
        <v>4</v>
      </c>
      <c r="D548" s="44"/>
      <c r="E548" s="44"/>
      <c r="F548" s="44"/>
      <c r="G548" s="44">
        <f>PRODUCT(C548:F548)</f>
        <v>4</v>
      </c>
    </row>
    <row r="549" spans="1:7" x14ac:dyDescent="0.25">
      <c r="A549" s="43" t="s">
        <v>2261</v>
      </c>
      <c r="B549" s="43"/>
      <c r="C549" s="44"/>
      <c r="D549" s="44"/>
      <c r="E549" s="44"/>
      <c r="F549" s="44"/>
      <c r="G549" s="44"/>
    </row>
    <row r="550" spans="1:7" x14ac:dyDescent="0.25">
      <c r="A550" s="43" t="s">
        <v>2262</v>
      </c>
      <c r="B550" s="43"/>
      <c r="C550" s="44">
        <v>4</v>
      </c>
      <c r="D550" s="44"/>
      <c r="E550" s="44"/>
      <c r="F550" s="44"/>
      <c r="G550" s="44">
        <f>PRODUCT(C550:F550)</f>
        <v>4</v>
      </c>
    </row>
    <row r="551" spans="1:7" x14ac:dyDescent="0.25">
      <c r="A551" s="43" t="s">
        <v>2263</v>
      </c>
      <c r="B551" s="43"/>
      <c r="C551" s="44"/>
      <c r="D551" s="44"/>
      <c r="E551" s="44"/>
      <c r="F551" s="44"/>
      <c r="G551" s="44"/>
    </row>
    <row r="553" spans="1:7" ht="45" customHeight="1" x14ac:dyDescent="0.25">
      <c r="A553" s="40" t="s">
        <v>2269</v>
      </c>
      <c r="B553" s="41" t="s">
        <v>2177</v>
      </c>
      <c r="C553" s="40" t="s">
        <v>54</v>
      </c>
      <c r="D553" s="40" t="s">
        <v>46</v>
      </c>
      <c r="E553" s="1" t="s">
        <v>55</v>
      </c>
      <c r="F553" s="1" t="s">
        <v>55</v>
      </c>
      <c r="G553" s="42">
        <f>SUM(G554:G557)</f>
        <v>8</v>
      </c>
    </row>
    <row r="554" spans="1:7" x14ac:dyDescent="0.25">
      <c r="A554" s="43" t="s">
        <v>2260</v>
      </c>
      <c r="B554" s="43"/>
      <c r="C554" s="44"/>
      <c r="D554" s="44"/>
      <c r="E554" s="44"/>
      <c r="F554" s="44"/>
      <c r="G554" s="44"/>
    </row>
    <row r="555" spans="1:7" x14ac:dyDescent="0.25">
      <c r="A555" s="43" t="s">
        <v>2261</v>
      </c>
      <c r="B555" s="43"/>
      <c r="C555" s="44"/>
      <c r="D555" s="44"/>
      <c r="E555" s="44"/>
      <c r="F555" s="44"/>
      <c r="G555" s="44"/>
    </row>
    <row r="556" spans="1:7" x14ac:dyDescent="0.25">
      <c r="A556" s="43" t="s">
        <v>2262</v>
      </c>
      <c r="B556" s="43"/>
      <c r="C556" s="44">
        <v>4</v>
      </c>
      <c r="D556" s="44"/>
      <c r="E556" s="44"/>
      <c r="F556" s="44"/>
      <c r="G556" s="44">
        <f>PRODUCT(C556:F556)</f>
        <v>4</v>
      </c>
    </row>
    <row r="557" spans="1:7" x14ac:dyDescent="0.25">
      <c r="A557" s="43" t="s">
        <v>2263</v>
      </c>
      <c r="B557" s="43"/>
      <c r="C557" s="44">
        <v>4</v>
      </c>
      <c r="D557" s="44"/>
      <c r="E557" s="44"/>
      <c r="F557" s="44"/>
      <c r="G557" s="44">
        <f>PRODUCT(C557:F557)</f>
        <v>4</v>
      </c>
    </row>
    <row r="559" spans="1:7" ht="45" customHeight="1" x14ac:dyDescent="0.25">
      <c r="A559" s="40" t="s">
        <v>2270</v>
      </c>
      <c r="B559" s="41" t="s">
        <v>2177</v>
      </c>
      <c r="C559" s="40" t="s">
        <v>56</v>
      </c>
      <c r="D559" s="40" t="s">
        <v>46</v>
      </c>
      <c r="E559" s="1" t="s">
        <v>57</v>
      </c>
      <c r="F559" s="1" t="s">
        <v>57</v>
      </c>
      <c r="G559" s="42">
        <f>SUM(G560:G563)</f>
        <v>4</v>
      </c>
    </row>
    <row r="560" spans="1:7" x14ac:dyDescent="0.25">
      <c r="A560" s="43" t="s">
        <v>2260</v>
      </c>
      <c r="B560" s="43"/>
      <c r="C560" s="44"/>
      <c r="D560" s="44"/>
      <c r="E560" s="44"/>
      <c r="F560" s="44"/>
      <c r="G560" s="44"/>
    </row>
    <row r="561" spans="1:7" x14ac:dyDescent="0.25">
      <c r="A561" s="43" t="s">
        <v>2261</v>
      </c>
      <c r="B561" s="43"/>
      <c r="C561" s="44"/>
      <c r="D561" s="44"/>
      <c r="E561" s="44"/>
      <c r="F561" s="44"/>
      <c r="G561" s="44"/>
    </row>
    <row r="562" spans="1:7" x14ac:dyDescent="0.25">
      <c r="A562" s="43" t="s">
        <v>2262</v>
      </c>
      <c r="B562" s="43"/>
      <c r="C562" s="44"/>
      <c r="D562" s="44"/>
      <c r="E562" s="44"/>
      <c r="F562" s="44"/>
      <c r="G562" s="44"/>
    </row>
    <row r="563" spans="1:7" x14ac:dyDescent="0.25">
      <c r="A563" s="43" t="s">
        <v>2263</v>
      </c>
      <c r="B563" s="43"/>
      <c r="C563" s="44">
        <v>4</v>
      </c>
      <c r="D563" s="44"/>
      <c r="E563" s="44"/>
      <c r="F563" s="44"/>
      <c r="G563" s="44">
        <f>PRODUCT(C563:F563)</f>
        <v>4</v>
      </c>
    </row>
    <row r="565" spans="1:7" ht="45" customHeight="1" x14ac:dyDescent="0.25">
      <c r="A565" s="40" t="s">
        <v>2271</v>
      </c>
      <c r="B565" s="41" t="s">
        <v>2177</v>
      </c>
      <c r="C565" s="40" t="s">
        <v>126</v>
      </c>
      <c r="D565" s="40" t="s">
        <v>46</v>
      </c>
      <c r="E565" s="1" t="s">
        <v>127</v>
      </c>
      <c r="F565" s="1" t="s">
        <v>127</v>
      </c>
      <c r="G565" s="42">
        <f>SUM(G566:G569)</f>
        <v>1</v>
      </c>
    </row>
    <row r="566" spans="1:7" x14ac:dyDescent="0.25">
      <c r="A566" s="43" t="s">
        <v>2260</v>
      </c>
      <c r="B566" s="43"/>
      <c r="C566" s="44"/>
      <c r="D566" s="44"/>
      <c r="E566" s="44"/>
      <c r="F566" s="44"/>
      <c r="G566" s="44"/>
    </row>
    <row r="567" spans="1:7" x14ac:dyDescent="0.25">
      <c r="A567" s="43" t="s">
        <v>2261</v>
      </c>
      <c r="B567" s="43"/>
      <c r="C567" s="44">
        <v>1</v>
      </c>
      <c r="D567" s="44"/>
      <c r="E567" s="44"/>
      <c r="F567" s="44"/>
      <c r="G567" s="44">
        <f>PRODUCT(C567:F567)</f>
        <v>1</v>
      </c>
    </row>
    <row r="568" spans="1:7" x14ac:dyDescent="0.25">
      <c r="A568" s="43" t="s">
        <v>2262</v>
      </c>
      <c r="B568" s="43"/>
      <c r="C568" s="44"/>
      <c r="D568" s="44"/>
      <c r="E568" s="44"/>
      <c r="F568" s="44"/>
      <c r="G568" s="44"/>
    </row>
    <row r="569" spans="1:7" x14ac:dyDescent="0.25">
      <c r="A569" s="43" t="s">
        <v>2263</v>
      </c>
      <c r="B569" s="43"/>
      <c r="C569" s="44"/>
      <c r="D569" s="44"/>
      <c r="E569" s="44"/>
      <c r="F569" s="44"/>
      <c r="G569" s="44"/>
    </row>
    <row r="571" spans="1:7" ht="45" customHeight="1" x14ac:dyDescent="0.25">
      <c r="A571" s="40" t="s">
        <v>2272</v>
      </c>
      <c r="B571" s="41" t="s">
        <v>2177</v>
      </c>
      <c r="C571" s="40" t="s">
        <v>128</v>
      </c>
      <c r="D571" s="40" t="s">
        <v>46</v>
      </c>
      <c r="E571" s="1" t="s">
        <v>129</v>
      </c>
      <c r="F571" s="1" t="s">
        <v>129</v>
      </c>
      <c r="G571" s="42">
        <f>SUM(G572:G575)</f>
        <v>2</v>
      </c>
    </row>
    <row r="572" spans="1:7" x14ac:dyDescent="0.25">
      <c r="A572" s="43" t="s">
        <v>2260</v>
      </c>
      <c r="B572" s="43"/>
      <c r="C572" s="44">
        <v>1</v>
      </c>
      <c r="D572" s="44"/>
      <c r="E572" s="44"/>
      <c r="F572" s="44"/>
      <c r="G572" s="44">
        <f>PRODUCT(C572:F572)</f>
        <v>1</v>
      </c>
    </row>
    <row r="573" spans="1:7" x14ac:dyDescent="0.25">
      <c r="A573" s="43" t="s">
        <v>2261</v>
      </c>
      <c r="B573" s="43"/>
      <c r="C573" s="44">
        <v>1</v>
      </c>
      <c r="D573" s="44"/>
      <c r="E573" s="44"/>
      <c r="F573" s="44"/>
      <c r="G573" s="44">
        <f>PRODUCT(C573:F573)</f>
        <v>1</v>
      </c>
    </row>
    <row r="574" spans="1:7" x14ac:dyDescent="0.25">
      <c r="A574" s="43" t="s">
        <v>2262</v>
      </c>
      <c r="B574" s="43"/>
      <c r="C574" s="44"/>
      <c r="D574" s="44"/>
      <c r="E574" s="44"/>
      <c r="F574" s="44"/>
      <c r="G574" s="44"/>
    </row>
    <row r="575" spans="1:7" x14ac:dyDescent="0.25">
      <c r="A575" s="43" t="s">
        <v>2263</v>
      </c>
      <c r="B575" s="43"/>
      <c r="C575" s="44"/>
      <c r="D575" s="44"/>
      <c r="E575" s="44"/>
      <c r="F575" s="44"/>
      <c r="G575" s="44"/>
    </row>
    <row r="577" spans="1:7" ht="45" customHeight="1" x14ac:dyDescent="0.25">
      <c r="A577" s="40" t="s">
        <v>2273</v>
      </c>
      <c r="B577" s="41" t="s">
        <v>2177</v>
      </c>
      <c r="C577" s="40" t="s">
        <v>130</v>
      </c>
      <c r="D577" s="40" t="s">
        <v>46</v>
      </c>
      <c r="E577" s="1" t="s">
        <v>131</v>
      </c>
      <c r="F577" s="1" t="s">
        <v>131</v>
      </c>
      <c r="G577" s="42">
        <f>SUM(G578:G581)</f>
        <v>2</v>
      </c>
    </row>
    <row r="578" spans="1:7" x14ac:dyDescent="0.25">
      <c r="A578" s="43" t="s">
        <v>2260</v>
      </c>
      <c r="B578" s="43"/>
      <c r="C578" s="44">
        <v>1</v>
      </c>
      <c r="D578" s="44"/>
      <c r="E578" s="44"/>
      <c r="F578" s="44"/>
      <c r="G578" s="44">
        <f>PRODUCT(C578:F578)</f>
        <v>1</v>
      </c>
    </row>
    <row r="579" spans="1:7" x14ac:dyDescent="0.25">
      <c r="A579" s="43" t="s">
        <v>2261</v>
      </c>
      <c r="B579" s="43"/>
      <c r="C579" s="44"/>
      <c r="D579" s="44"/>
      <c r="E579" s="44"/>
      <c r="F579" s="44"/>
      <c r="G579" s="44"/>
    </row>
    <row r="580" spans="1:7" x14ac:dyDescent="0.25">
      <c r="A580" s="43" t="s">
        <v>2262</v>
      </c>
      <c r="B580" s="43"/>
      <c r="C580" s="44">
        <v>1</v>
      </c>
      <c r="D580" s="44"/>
      <c r="E580" s="44"/>
      <c r="F580" s="44"/>
      <c r="G580" s="44">
        <f>PRODUCT(C580:F580)</f>
        <v>1</v>
      </c>
    </row>
    <row r="581" spans="1:7" x14ac:dyDescent="0.25">
      <c r="A581" s="43" t="s">
        <v>2263</v>
      </c>
      <c r="B581" s="43"/>
      <c r="C581" s="44"/>
      <c r="D581" s="44"/>
      <c r="E581" s="44"/>
      <c r="F581" s="44"/>
      <c r="G581" s="44"/>
    </row>
    <row r="583" spans="1:7" ht="45" customHeight="1" x14ac:dyDescent="0.25">
      <c r="A583" s="40" t="s">
        <v>2274</v>
      </c>
      <c r="B583" s="41" t="s">
        <v>2177</v>
      </c>
      <c r="C583" s="40" t="s">
        <v>132</v>
      </c>
      <c r="D583" s="40" t="s">
        <v>46</v>
      </c>
      <c r="E583" s="1" t="s">
        <v>133</v>
      </c>
      <c r="F583" s="1" t="s">
        <v>133</v>
      </c>
      <c r="G583" s="42">
        <f>SUM(G584:G587)</f>
        <v>2</v>
      </c>
    </row>
    <row r="584" spans="1:7" x14ac:dyDescent="0.25">
      <c r="A584" s="43" t="s">
        <v>2260</v>
      </c>
      <c r="B584" s="43"/>
      <c r="C584" s="44"/>
      <c r="D584" s="44"/>
      <c r="E584" s="44"/>
      <c r="F584" s="44"/>
      <c r="G584" s="44"/>
    </row>
    <row r="585" spans="1:7" x14ac:dyDescent="0.25">
      <c r="A585" s="43" t="s">
        <v>2261</v>
      </c>
      <c r="B585" s="43"/>
      <c r="C585" s="44"/>
      <c r="D585" s="44"/>
      <c r="E585" s="44"/>
      <c r="F585" s="44"/>
      <c r="G585" s="44"/>
    </row>
    <row r="586" spans="1:7" x14ac:dyDescent="0.25">
      <c r="A586" s="43" t="s">
        <v>2262</v>
      </c>
      <c r="B586" s="43"/>
      <c r="C586" s="44">
        <v>1</v>
      </c>
      <c r="D586" s="44"/>
      <c r="E586" s="44"/>
      <c r="F586" s="44"/>
      <c r="G586" s="44">
        <f>PRODUCT(C586:F586)</f>
        <v>1</v>
      </c>
    </row>
    <row r="587" spans="1:7" x14ac:dyDescent="0.25">
      <c r="A587" s="43" t="s">
        <v>2263</v>
      </c>
      <c r="B587" s="43"/>
      <c r="C587" s="44">
        <v>1</v>
      </c>
      <c r="D587" s="44"/>
      <c r="E587" s="44"/>
      <c r="F587" s="44"/>
      <c r="G587" s="44">
        <f>PRODUCT(C587:F587)</f>
        <v>1</v>
      </c>
    </row>
    <row r="589" spans="1:7" ht="45" customHeight="1" x14ac:dyDescent="0.25">
      <c r="A589" s="40" t="s">
        <v>2275</v>
      </c>
      <c r="B589" s="41" t="s">
        <v>2177</v>
      </c>
      <c r="C589" s="40" t="s">
        <v>134</v>
      </c>
      <c r="D589" s="40" t="s">
        <v>46</v>
      </c>
      <c r="E589" s="1" t="s">
        <v>135</v>
      </c>
      <c r="F589" s="1" t="s">
        <v>135</v>
      </c>
      <c r="G589" s="42">
        <f>SUM(G590:G593)</f>
        <v>1</v>
      </c>
    </row>
    <row r="590" spans="1:7" x14ac:dyDescent="0.25">
      <c r="A590" s="43" t="s">
        <v>2260</v>
      </c>
      <c r="B590" s="43"/>
      <c r="C590" s="44"/>
      <c r="D590" s="44"/>
      <c r="E590" s="44"/>
      <c r="F590" s="44"/>
      <c r="G590" s="44"/>
    </row>
    <row r="591" spans="1:7" x14ac:dyDescent="0.25">
      <c r="A591" s="43" t="s">
        <v>2261</v>
      </c>
      <c r="B591" s="43"/>
      <c r="C591" s="44"/>
      <c r="D591" s="44"/>
      <c r="E591" s="44"/>
      <c r="F591" s="44"/>
      <c r="G591" s="44"/>
    </row>
    <row r="592" spans="1:7" x14ac:dyDescent="0.25">
      <c r="A592" s="43" t="s">
        <v>2262</v>
      </c>
      <c r="B592" s="43"/>
      <c r="C592" s="44"/>
      <c r="D592" s="44"/>
      <c r="E592" s="44"/>
      <c r="F592" s="44"/>
      <c r="G592" s="44"/>
    </row>
    <row r="593" spans="1:7" x14ac:dyDescent="0.25">
      <c r="A593" s="43" t="s">
        <v>2263</v>
      </c>
      <c r="B593" s="43"/>
      <c r="C593" s="44">
        <v>1</v>
      </c>
      <c r="D593" s="44"/>
      <c r="E593" s="44"/>
      <c r="F593" s="44"/>
      <c r="G593" s="44">
        <f>PRODUCT(C593:F593)</f>
        <v>1</v>
      </c>
    </row>
    <row r="595" spans="1:7" ht="45" customHeight="1" x14ac:dyDescent="0.25">
      <c r="A595" s="40" t="s">
        <v>2276</v>
      </c>
      <c r="B595" s="41" t="s">
        <v>2177</v>
      </c>
      <c r="C595" s="40" t="s">
        <v>136</v>
      </c>
      <c r="D595" s="40" t="s">
        <v>46</v>
      </c>
      <c r="E595" s="1" t="s">
        <v>137</v>
      </c>
      <c r="F595" s="1" t="s">
        <v>137</v>
      </c>
      <c r="G595" s="42">
        <f>SUM(G596:G599)</f>
        <v>16</v>
      </c>
    </row>
    <row r="596" spans="1:7" x14ac:dyDescent="0.25">
      <c r="A596" s="43" t="s">
        <v>2260</v>
      </c>
      <c r="B596" s="43"/>
      <c r="C596" s="44">
        <v>4</v>
      </c>
      <c r="D596" s="44"/>
      <c r="E596" s="44"/>
      <c r="F596" s="44"/>
      <c r="G596" s="44">
        <f>PRODUCT(C596:F596)</f>
        <v>4</v>
      </c>
    </row>
    <row r="597" spans="1:7" x14ac:dyDescent="0.25">
      <c r="A597" s="43" t="s">
        <v>2261</v>
      </c>
      <c r="B597" s="43"/>
      <c r="C597" s="44">
        <v>4</v>
      </c>
      <c r="D597" s="44"/>
      <c r="E597" s="44"/>
      <c r="F597" s="44"/>
      <c r="G597" s="44">
        <f>PRODUCT(C597:F597)</f>
        <v>4</v>
      </c>
    </row>
    <row r="598" spans="1:7" x14ac:dyDescent="0.25">
      <c r="A598" s="43" t="s">
        <v>2262</v>
      </c>
      <c r="B598" s="43"/>
      <c r="C598" s="44">
        <v>4</v>
      </c>
      <c r="D598" s="44"/>
      <c r="E598" s="44"/>
      <c r="F598" s="44"/>
      <c r="G598" s="44">
        <f>PRODUCT(C598:F598)</f>
        <v>4</v>
      </c>
    </row>
    <row r="599" spans="1:7" x14ac:dyDescent="0.25">
      <c r="A599" s="43" t="s">
        <v>2263</v>
      </c>
      <c r="B599" s="43"/>
      <c r="C599" s="44">
        <v>4</v>
      </c>
      <c r="D599" s="44"/>
      <c r="E599" s="44"/>
      <c r="F599" s="44"/>
      <c r="G599" s="44">
        <f>PRODUCT(C599:F599)</f>
        <v>4</v>
      </c>
    </row>
    <row r="601" spans="1:7" ht="45" customHeight="1" x14ac:dyDescent="0.25">
      <c r="A601" s="40" t="s">
        <v>2277</v>
      </c>
      <c r="B601" s="41" t="s">
        <v>2177</v>
      </c>
      <c r="C601" s="40" t="s">
        <v>138</v>
      </c>
      <c r="D601" s="40" t="s">
        <v>46</v>
      </c>
      <c r="E601" s="1" t="s">
        <v>139</v>
      </c>
      <c r="F601" s="1" t="s">
        <v>139</v>
      </c>
      <c r="G601" s="42">
        <f>SUM(G602:G605)</f>
        <v>8</v>
      </c>
    </row>
    <row r="602" spans="1:7" x14ac:dyDescent="0.25">
      <c r="A602" s="43" t="s">
        <v>2260</v>
      </c>
      <c r="B602" s="43"/>
      <c r="C602" s="44">
        <v>2</v>
      </c>
      <c r="D602" s="44"/>
      <c r="E602" s="44"/>
      <c r="F602" s="44"/>
      <c r="G602" s="44">
        <f>PRODUCT(C602:F602)</f>
        <v>2</v>
      </c>
    </row>
    <row r="603" spans="1:7" x14ac:dyDescent="0.25">
      <c r="A603" s="43" t="s">
        <v>2261</v>
      </c>
      <c r="B603" s="43"/>
      <c r="C603" s="44">
        <v>2</v>
      </c>
      <c r="D603" s="44"/>
      <c r="E603" s="44"/>
      <c r="F603" s="44"/>
      <c r="G603" s="44">
        <f>PRODUCT(C603:F603)</f>
        <v>2</v>
      </c>
    </row>
    <row r="604" spans="1:7" x14ac:dyDescent="0.25">
      <c r="A604" s="43" t="s">
        <v>2262</v>
      </c>
      <c r="B604" s="43"/>
      <c r="C604" s="44">
        <v>2</v>
      </c>
      <c r="D604" s="44"/>
      <c r="E604" s="44"/>
      <c r="F604" s="44"/>
      <c r="G604" s="44">
        <f>PRODUCT(C604:F604)</f>
        <v>2</v>
      </c>
    </row>
    <row r="605" spans="1:7" x14ac:dyDescent="0.25">
      <c r="A605" s="43" t="s">
        <v>2263</v>
      </c>
      <c r="B605" s="43"/>
      <c r="C605" s="44">
        <v>2</v>
      </c>
      <c r="D605" s="44"/>
      <c r="E605" s="44"/>
      <c r="F605" s="44"/>
      <c r="G605" s="44">
        <f>PRODUCT(C605:F605)</f>
        <v>2</v>
      </c>
    </row>
    <row r="607" spans="1:7" ht="45" customHeight="1" x14ac:dyDescent="0.25">
      <c r="A607" s="40" t="s">
        <v>2278</v>
      </c>
      <c r="B607" s="41" t="s">
        <v>2177</v>
      </c>
      <c r="C607" s="40" t="s">
        <v>140</v>
      </c>
      <c r="D607" s="40" t="s">
        <v>46</v>
      </c>
      <c r="E607" s="1" t="s">
        <v>141</v>
      </c>
      <c r="F607" s="1" t="s">
        <v>141</v>
      </c>
      <c r="G607" s="42">
        <f>SUM(G608:G611)</f>
        <v>16</v>
      </c>
    </row>
    <row r="608" spans="1:7" x14ac:dyDescent="0.25">
      <c r="A608" s="43" t="s">
        <v>2260</v>
      </c>
      <c r="B608" s="43"/>
      <c r="C608" s="44">
        <v>4</v>
      </c>
      <c r="D608" s="44"/>
      <c r="E608" s="44"/>
      <c r="F608" s="44"/>
      <c r="G608" s="44">
        <f>PRODUCT(C608:F608)</f>
        <v>4</v>
      </c>
    </row>
    <row r="609" spans="1:7" x14ac:dyDescent="0.25">
      <c r="A609" s="43" t="s">
        <v>2261</v>
      </c>
      <c r="B609" s="43"/>
      <c r="C609" s="44">
        <v>4</v>
      </c>
      <c r="D609" s="44"/>
      <c r="E609" s="44"/>
      <c r="F609" s="44"/>
      <c r="G609" s="44">
        <f>PRODUCT(C609:F609)</f>
        <v>4</v>
      </c>
    </row>
    <row r="610" spans="1:7" x14ac:dyDescent="0.25">
      <c r="A610" s="43" t="s">
        <v>2262</v>
      </c>
      <c r="B610" s="43"/>
      <c r="C610" s="44">
        <v>4</v>
      </c>
      <c r="D610" s="44"/>
      <c r="E610" s="44"/>
      <c r="F610" s="44"/>
      <c r="G610" s="44">
        <f>PRODUCT(C610:F610)</f>
        <v>4</v>
      </c>
    </row>
    <row r="611" spans="1:7" x14ac:dyDescent="0.25">
      <c r="A611" s="43" t="s">
        <v>2263</v>
      </c>
      <c r="B611" s="43"/>
      <c r="C611" s="44">
        <v>4</v>
      </c>
      <c r="D611" s="44"/>
      <c r="E611" s="44"/>
      <c r="F611" s="44"/>
      <c r="G611" s="44">
        <f>PRODUCT(C611:F611)</f>
        <v>4</v>
      </c>
    </row>
    <row r="613" spans="1:7" ht="45" customHeight="1" x14ac:dyDescent="0.25">
      <c r="A613" s="40" t="s">
        <v>2279</v>
      </c>
      <c r="B613" s="41" t="s">
        <v>2177</v>
      </c>
      <c r="C613" s="40" t="s">
        <v>142</v>
      </c>
      <c r="D613" s="40" t="s">
        <v>46</v>
      </c>
      <c r="E613" s="1" t="s">
        <v>143</v>
      </c>
      <c r="F613" s="1" t="s">
        <v>143</v>
      </c>
      <c r="G613" s="42">
        <f>SUM(G614:G617)</f>
        <v>16</v>
      </c>
    </row>
    <row r="614" spans="1:7" x14ac:dyDescent="0.25">
      <c r="A614" s="43" t="s">
        <v>2260</v>
      </c>
      <c r="B614" s="43"/>
      <c r="C614" s="44">
        <v>4</v>
      </c>
      <c r="D614" s="44"/>
      <c r="E614" s="44"/>
      <c r="F614" s="44"/>
      <c r="G614" s="44">
        <f>PRODUCT(C614:F614)</f>
        <v>4</v>
      </c>
    </row>
    <row r="615" spans="1:7" x14ac:dyDescent="0.25">
      <c r="A615" s="43" t="s">
        <v>2261</v>
      </c>
      <c r="B615" s="43"/>
      <c r="C615" s="44">
        <v>4</v>
      </c>
      <c r="D615" s="44"/>
      <c r="E615" s="44"/>
      <c r="F615" s="44"/>
      <c r="G615" s="44">
        <f>PRODUCT(C615:F615)</f>
        <v>4</v>
      </c>
    </row>
    <row r="616" spans="1:7" x14ac:dyDescent="0.25">
      <c r="A616" s="43" t="s">
        <v>2262</v>
      </c>
      <c r="B616" s="43"/>
      <c r="C616" s="44">
        <v>4</v>
      </c>
      <c r="D616" s="44"/>
      <c r="E616" s="44"/>
      <c r="F616" s="44"/>
      <c r="G616" s="44">
        <f>PRODUCT(C616:F616)</f>
        <v>4</v>
      </c>
    </row>
    <row r="617" spans="1:7" x14ac:dyDescent="0.25">
      <c r="A617" s="43" t="s">
        <v>2263</v>
      </c>
      <c r="B617" s="43"/>
      <c r="C617" s="44">
        <v>4</v>
      </c>
      <c r="D617" s="44"/>
      <c r="E617" s="44"/>
      <c r="F617" s="44"/>
      <c r="G617" s="44">
        <f>PRODUCT(C617:F617)</f>
        <v>4</v>
      </c>
    </row>
    <row r="619" spans="1:7" ht="45" customHeight="1" x14ac:dyDescent="0.25">
      <c r="A619" s="40" t="s">
        <v>2280</v>
      </c>
      <c r="B619" s="41" t="s">
        <v>2177</v>
      </c>
      <c r="C619" s="40" t="s">
        <v>144</v>
      </c>
      <c r="D619" s="40" t="s">
        <v>46</v>
      </c>
      <c r="E619" s="1" t="s">
        <v>145</v>
      </c>
      <c r="F619" s="1" t="s">
        <v>145</v>
      </c>
      <c r="G619" s="42">
        <f>SUM(G620:G623)</f>
        <v>8</v>
      </c>
    </row>
    <row r="620" spans="1:7" x14ac:dyDescent="0.25">
      <c r="A620" s="43" t="s">
        <v>2260</v>
      </c>
      <c r="B620" s="43"/>
      <c r="C620" s="44">
        <v>2</v>
      </c>
      <c r="D620" s="44"/>
      <c r="E620" s="44"/>
      <c r="F620" s="44"/>
      <c r="G620" s="44">
        <f>PRODUCT(C620:F620)</f>
        <v>2</v>
      </c>
    </row>
    <row r="621" spans="1:7" x14ac:dyDescent="0.25">
      <c r="A621" s="43" t="s">
        <v>2261</v>
      </c>
      <c r="B621" s="43"/>
      <c r="C621" s="44">
        <v>2</v>
      </c>
      <c r="D621" s="44"/>
      <c r="E621" s="44"/>
      <c r="F621" s="44"/>
      <c r="G621" s="44">
        <f>PRODUCT(C621:F621)</f>
        <v>2</v>
      </c>
    </row>
    <row r="622" spans="1:7" x14ac:dyDescent="0.25">
      <c r="A622" s="43" t="s">
        <v>2262</v>
      </c>
      <c r="B622" s="43"/>
      <c r="C622" s="44">
        <v>2</v>
      </c>
      <c r="D622" s="44"/>
      <c r="E622" s="44"/>
      <c r="F622" s="44"/>
      <c r="G622" s="44">
        <f>PRODUCT(C622:F622)</f>
        <v>2</v>
      </c>
    </row>
    <row r="623" spans="1:7" x14ac:dyDescent="0.25">
      <c r="A623" s="43" t="s">
        <v>2263</v>
      </c>
      <c r="B623" s="43"/>
      <c r="C623" s="44">
        <v>2</v>
      </c>
      <c r="D623" s="44"/>
      <c r="E623" s="44"/>
      <c r="F623" s="44"/>
      <c r="G623" s="44">
        <f>PRODUCT(C623:F623)</f>
        <v>2</v>
      </c>
    </row>
    <row r="625" spans="1:7" x14ac:dyDescent="0.25">
      <c r="B625" t="s">
        <v>2175</v>
      </c>
      <c r="C625" s="38" t="s">
        <v>6</v>
      </c>
      <c r="D625" s="39" t="s">
        <v>7</v>
      </c>
      <c r="E625" s="38" t="s">
        <v>8</v>
      </c>
    </row>
    <row r="626" spans="1:7" x14ac:dyDescent="0.25">
      <c r="B626" t="s">
        <v>2175</v>
      </c>
      <c r="C626" s="38" t="s">
        <v>9</v>
      </c>
      <c r="D626" s="39" t="s">
        <v>7</v>
      </c>
      <c r="E626" s="38" t="s">
        <v>10</v>
      </c>
    </row>
    <row r="627" spans="1:7" x14ac:dyDescent="0.25">
      <c r="B627" t="s">
        <v>2175</v>
      </c>
      <c r="C627" s="38" t="s">
        <v>11</v>
      </c>
      <c r="D627" s="39" t="s">
        <v>67</v>
      </c>
      <c r="E627" s="38" t="s">
        <v>105</v>
      </c>
    </row>
    <row r="628" spans="1:7" x14ac:dyDescent="0.25">
      <c r="B628" t="s">
        <v>2175</v>
      </c>
      <c r="C628" s="38" t="s">
        <v>13</v>
      </c>
      <c r="D628" s="39" t="s">
        <v>7</v>
      </c>
      <c r="E628" s="38" t="s">
        <v>106</v>
      </c>
    </row>
    <row r="629" spans="1:7" x14ac:dyDescent="0.25">
      <c r="B629" t="s">
        <v>2175</v>
      </c>
      <c r="C629" s="38" t="s">
        <v>107</v>
      </c>
      <c r="D629" s="39" t="s">
        <v>67</v>
      </c>
      <c r="E629" s="38" t="s">
        <v>146</v>
      </c>
    </row>
    <row r="631" spans="1:7" ht="45" customHeight="1" x14ac:dyDescent="0.25">
      <c r="A631" s="40" t="s">
        <v>2281</v>
      </c>
      <c r="B631" s="41" t="s">
        <v>2177</v>
      </c>
      <c r="C631" s="40" t="s">
        <v>148</v>
      </c>
      <c r="D631" s="40" t="s">
        <v>46</v>
      </c>
      <c r="E631" s="1" t="s">
        <v>2282</v>
      </c>
      <c r="F631" s="1" t="s">
        <v>2282</v>
      </c>
      <c r="G631" s="42">
        <f>SUM(G632:G635)</f>
        <v>39</v>
      </c>
    </row>
    <row r="632" spans="1:7" x14ac:dyDescent="0.25">
      <c r="A632" s="43" t="s">
        <v>2283</v>
      </c>
      <c r="B632" s="43"/>
      <c r="C632" s="44">
        <v>17</v>
      </c>
      <c r="D632" s="44"/>
      <c r="E632" s="44"/>
      <c r="F632" s="44"/>
      <c r="G632" s="44">
        <f>PRODUCT(C632:F632)</f>
        <v>17</v>
      </c>
    </row>
    <row r="633" spans="1:7" x14ac:dyDescent="0.25">
      <c r="A633" s="43" t="s">
        <v>2284</v>
      </c>
      <c r="B633" s="43"/>
      <c r="C633" s="44">
        <v>7</v>
      </c>
      <c r="D633" s="44"/>
      <c r="E633" s="44"/>
      <c r="F633" s="44"/>
      <c r="G633" s="44">
        <f>PRODUCT(C633:F633)</f>
        <v>7</v>
      </c>
    </row>
    <row r="634" spans="1:7" x14ac:dyDescent="0.25">
      <c r="A634" s="43" t="s">
        <v>2285</v>
      </c>
      <c r="B634" s="43"/>
      <c r="C634" s="44">
        <v>7</v>
      </c>
      <c r="D634" s="44"/>
      <c r="E634" s="44"/>
      <c r="F634" s="44"/>
      <c r="G634" s="44">
        <f>PRODUCT(C634:F634)</f>
        <v>7</v>
      </c>
    </row>
    <row r="635" spans="1:7" x14ac:dyDescent="0.25">
      <c r="A635" s="43" t="s">
        <v>2286</v>
      </c>
      <c r="B635" s="43"/>
      <c r="C635" s="44">
        <v>8</v>
      </c>
      <c r="D635" s="44"/>
      <c r="E635" s="44"/>
      <c r="F635" s="44"/>
      <c r="G635" s="44">
        <f>PRODUCT(C635:F635)</f>
        <v>8</v>
      </c>
    </row>
    <row r="637" spans="1:7" ht="45" customHeight="1" x14ac:dyDescent="0.25">
      <c r="A637" s="40" t="s">
        <v>2287</v>
      </c>
      <c r="B637" s="41" t="s">
        <v>2177</v>
      </c>
      <c r="C637" s="40" t="s">
        <v>150</v>
      </c>
      <c r="D637" s="40" t="s">
        <v>46</v>
      </c>
      <c r="E637" s="1" t="s">
        <v>2288</v>
      </c>
      <c r="F637" s="1" t="s">
        <v>2288</v>
      </c>
      <c r="G637" s="42">
        <f>SUM(G638:G641)</f>
        <v>17</v>
      </c>
    </row>
    <row r="638" spans="1:7" x14ac:dyDescent="0.25">
      <c r="A638" s="43" t="s">
        <v>2289</v>
      </c>
      <c r="B638" s="43"/>
      <c r="C638" s="44">
        <v>3</v>
      </c>
      <c r="D638" s="44"/>
      <c r="E638" s="44"/>
      <c r="F638" s="44"/>
      <c r="G638" s="44">
        <f>PRODUCT(C638:F638)</f>
        <v>3</v>
      </c>
    </row>
    <row r="639" spans="1:7" x14ac:dyDescent="0.25">
      <c r="A639" s="43" t="s">
        <v>2290</v>
      </c>
      <c r="B639" s="43"/>
      <c r="C639" s="44">
        <v>8</v>
      </c>
      <c r="D639" s="44"/>
      <c r="E639" s="44"/>
      <c r="F639" s="44"/>
      <c r="G639" s="44">
        <f>PRODUCT(C639:F639)</f>
        <v>8</v>
      </c>
    </row>
    <row r="640" spans="1:7" x14ac:dyDescent="0.25">
      <c r="A640" s="43" t="s">
        <v>2291</v>
      </c>
      <c r="B640" s="43"/>
      <c r="C640" s="44">
        <v>5</v>
      </c>
      <c r="D640" s="44"/>
      <c r="E640" s="44"/>
      <c r="F640" s="44"/>
      <c r="G640" s="44">
        <f>PRODUCT(C640:F640)</f>
        <v>5</v>
      </c>
    </row>
    <row r="641" spans="1:7" x14ac:dyDescent="0.25">
      <c r="A641" s="43" t="s">
        <v>2286</v>
      </c>
      <c r="B641" s="43"/>
      <c r="C641" s="44">
        <v>1</v>
      </c>
      <c r="D641" s="44"/>
      <c r="E641" s="44"/>
      <c r="F641" s="44"/>
      <c r="G641" s="44">
        <f>PRODUCT(C641:F641)</f>
        <v>1</v>
      </c>
    </row>
    <row r="643" spans="1:7" ht="45" customHeight="1" x14ac:dyDescent="0.25">
      <c r="A643" s="40" t="s">
        <v>2292</v>
      </c>
      <c r="B643" s="41" t="s">
        <v>2177</v>
      </c>
      <c r="C643" s="40" t="s">
        <v>152</v>
      </c>
      <c r="D643" s="40" t="s">
        <v>46</v>
      </c>
      <c r="E643" s="1" t="s">
        <v>2293</v>
      </c>
      <c r="F643" s="1" t="s">
        <v>2293</v>
      </c>
      <c r="G643" s="42">
        <f>SUM(G644:G645)</f>
        <v>3</v>
      </c>
    </row>
    <row r="644" spans="1:7" x14ac:dyDescent="0.25">
      <c r="A644" s="43" t="s">
        <v>2289</v>
      </c>
      <c r="B644" s="43"/>
      <c r="C644" s="44">
        <v>2</v>
      </c>
      <c r="D644" s="44"/>
      <c r="E644" s="44"/>
      <c r="F644" s="44"/>
      <c r="G644" s="44">
        <f>PRODUCT(C644:F644)</f>
        <v>2</v>
      </c>
    </row>
    <row r="645" spans="1:7" x14ac:dyDescent="0.25">
      <c r="A645" s="43" t="s">
        <v>2294</v>
      </c>
      <c r="B645" s="43"/>
      <c r="C645" s="44">
        <v>1</v>
      </c>
      <c r="D645" s="44"/>
      <c r="E645" s="44"/>
      <c r="F645" s="44"/>
      <c r="G645" s="44">
        <f>PRODUCT(C645:F645)</f>
        <v>1</v>
      </c>
    </row>
    <row r="647" spans="1:7" ht="45" customHeight="1" x14ac:dyDescent="0.25">
      <c r="A647" s="40" t="s">
        <v>2295</v>
      </c>
      <c r="B647" s="41" t="s">
        <v>2177</v>
      </c>
      <c r="C647" s="40" t="s">
        <v>154</v>
      </c>
      <c r="D647" s="40" t="s">
        <v>155</v>
      </c>
      <c r="E647" s="1" t="s">
        <v>156</v>
      </c>
      <c r="F647" s="1" t="s">
        <v>156</v>
      </c>
      <c r="G647" s="42">
        <f>SUM(G648:G660)</f>
        <v>59</v>
      </c>
    </row>
    <row r="648" spans="1:7" x14ac:dyDescent="0.25">
      <c r="A648" s="43" t="s">
        <v>2296</v>
      </c>
      <c r="B648" s="43"/>
      <c r="C648" s="44"/>
      <c r="D648" s="44"/>
      <c r="E648" s="44"/>
      <c r="F648" s="44"/>
      <c r="G648" s="44"/>
    </row>
    <row r="649" spans="1:7" x14ac:dyDescent="0.25">
      <c r="A649" s="43" t="s">
        <v>2283</v>
      </c>
      <c r="B649" s="43"/>
      <c r="C649" s="44">
        <v>17</v>
      </c>
      <c r="D649" s="44"/>
      <c r="E649" s="44"/>
      <c r="F649" s="44"/>
      <c r="G649" s="44">
        <f>PRODUCT(C649:F649)</f>
        <v>17</v>
      </c>
    </row>
    <row r="650" spans="1:7" x14ac:dyDescent="0.25">
      <c r="A650" s="43" t="s">
        <v>2284</v>
      </c>
      <c r="B650" s="43"/>
      <c r="C650" s="44">
        <v>7</v>
      </c>
      <c r="D650" s="44"/>
      <c r="E650" s="44"/>
      <c r="F650" s="44"/>
      <c r="G650" s="44">
        <f>PRODUCT(C650:F650)</f>
        <v>7</v>
      </c>
    </row>
    <row r="651" spans="1:7" x14ac:dyDescent="0.25">
      <c r="A651" s="43" t="s">
        <v>2285</v>
      </c>
      <c r="B651" s="43"/>
      <c r="C651" s="44">
        <v>7</v>
      </c>
      <c r="D651" s="44"/>
      <c r="E651" s="44"/>
      <c r="F651" s="44"/>
      <c r="G651" s="44">
        <f>PRODUCT(C651:F651)</f>
        <v>7</v>
      </c>
    </row>
    <row r="652" spans="1:7" x14ac:dyDescent="0.25">
      <c r="A652" s="43" t="s">
        <v>2286</v>
      </c>
      <c r="B652" s="43"/>
      <c r="C652" s="44">
        <v>8</v>
      </c>
      <c r="D652" s="44"/>
      <c r="E652" s="44"/>
      <c r="F652" s="44"/>
      <c r="G652" s="44">
        <f>PRODUCT(C652:F652)</f>
        <v>8</v>
      </c>
    </row>
    <row r="653" spans="1:7" x14ac:dyDescent="0.25">
      <c r="A653" s="43" t="s">
        <v>2297</v>
      </c>
      <c r="B653" s="43"/>
      <c r="C653" s="44"/>
      <c r="D653" s="44"/>
      <c r="E653" s="44"/>
      <c r="F653" s="44"/>
      <c r="G653" s="44"/>
    </row>
    <row r="654" spans="1:7" x14ac:dyDescent="0.25">
      <c r="A654" s="43" t="s">
        <v>2289</v>
      </c>
      <c r="B654" s="43"/>
      <c r="C654" s="44">
        <v>3</v>
      </c>
      <c r="D654" s="44"/>
      <c r="E654" s="44"/>
      <c r="F654" s="44"/>
      <c r="G654" s="44">
        <f>PRODUCT(C654:F654)</f>
        <v>3</v>
      </c>
    </row>
    <row r="655" spans="1:7" x14ac:dyDescent="0.25">
      <c r="A655" s="43" t="s">
        <v>2290</v>
      </c>
      <c r="B655" s="43"/>
      <c r="C655" s="44">
        <v>8</v>
      </c>
      <c r="D655" s="44"/>
      <c r="E655" s="44"/>
      <c r="F655" s="44"/>
      <c r="G655" s="44">
        <f>PRODUCT(C655:F655)</f>
        <v>8</v>
      </c>
    </row>
    <row r="656" spans="1:7" x14ac:dyDescent="0.25">
      <c r="A656" s="43" t="s">
        <v>2291</v>
      </c>
      <c r="B656" s="43"/>
      <c r="C656" s="44">
        <v>5</v>
      </c>
      <c r="D656" s="44"/>
      <c r="E656" s="44"/>
      <c r="F656" s="44"/>
      <c r="G656" s="44">
        <f>PRODUCT(C656:F656)</f>
        <v>5</v>
      </c>
    </row>
    <row r="657" spans="1:7" x14ac:dyDescent="0.25">
      <c r="A657" s="43" t="s">
        <v>2286</v>
      </c>
      <c r="B657" s="43"/>
      <c r="C657" s="44">
        <v>1</v>
      </c>
      <c r="D657" s="44"/>
      <c r="E657" s="44"/>
      <c r="F657" s="44"/>
      <c r="G657" s="44">
        <f>PRODUCT(C657:F657)</f>
        <v>1</v>
      </c>
    </row>
    <row r="658" spans="1:7" x14ac:dyDescent="0.25">
      <c r="A658" s="43" t="s">
        <v>2298</v>
      </c>
      <c r="B658" s="43"/>
      <c r="C658" s="44"/>
      <c r="D658" s="44"/>
      <c r="E658" s="44"/>
      <c r="F658" s="44"/>
      <c r="G658" s="44"/>
    </row>
    <row r="659" spans="1:7" x14ac:dyDescent="0.25">
      <c r="A659" s="43" t="s">
        <v>2289</v>
      </c>
      <c r="B659" s="43"/>
      <c r="C659" s="44">
        <v>2</v>
      </c>
      <c r="D659" s="44"/>
      <c r="E659" s="44"/>
      <c r="F659" s="44"/>
      <c r="G659" s="44">
        <f>PRODUCT(C659:F659)</f>
        <v>2</v>
      </c>
    </row>
    <row r="660" spans="1:7" x14ac:dyDescent="0.25">
      <c r="A660" s="43" t="s">
        <v>2294</v>
      </c>
      <c r="B660" s="43"/>
      <c r="C660" s="44">
        <v>1</v>
      </c>
      <c r="D660" s="44"/>
      <c r="E660" s="44"/>
      <c r="F660" s="44"/>
      <c r="G660" s="44">
        <f>PRODUCT(C660:F660)</f>
        <v>1</v>
      </c>
    </row>
    <row r="662" spans="1:7" ht="45" customHeight="1" x14ac:dyDescent="0.25">
      <c r="A662" s="40" t="s">
        <v>2299</v>
      </c>
      <c r="B662" s="41" t="s">
        <v>2177</v>
      </c>
      <c r="C662" s="40" t="s">
        <v>157</v>
      </c>
      <c r="D662" s="40" t="s">
        <v>46</v>
      </c>
      <c r="E662" s="1" t="s">
        <v>158</v>
      </c>
      <c r="F662" s="1" t="s">
        <v>158</v>
      </c>
      <c r="G662" s="42">
        <f>SUM(G663:G675)</f>
        <v>59</v>
      </c>
    </row>
    <row r="663" spans="1:7" x14ac:dyDescent="0.25">
      <c r="A663" s="43" t="s">
        <v>2296</v>
      </c>
      <c r="B663" s="43"/>
      <c r="C663" s="44"/>
      <c r="D663" s="44"/>
      <c r="E663" s="44"/>
      <c r="F663" s="44"/>
      <c r="G663" s="44"/>
    </row>
    <row r="664" spans="1:7" x14ac:dyDescent="0.25">
      <c r="A664" s="43" t="s">
        <v>2283</v>
      </c>
      <c r="B664" s="43"/>
      <c r="C664" s="44">
        <v>17</v>
      </c>
      <c r="D664" s="44"/>
      <c r="E664" s="44"/>
      <c r="F664" s="44"/>
      <c r="G664" s="44">
        <f>PRODUCT(C664:F664)</f>
        <v>17</v>
      </c>
    </row>
    <row r="665" spans="1:7" x14ac:dyDescent="0.25">
      <c r="A665" s="43" t="s">
        <v>2284</v>
      </c>
      <c r="B665" s="43"/>
      <c r="C665" s="44">
        <v>7</v>
      </c>
      <c r="D665" s="44"/>
      <c r="E665" s="44"/>
      <c r="F665" s="44"/>
      <c r="G665" s="44">
        <f>PRODUCT(C665:F665)</f>
        <v>7</v>
      </c>
    </row>
    <row r="666" spans="1:7" x14ac:dyDescent="0.25">
      <c r="A666" s="43" t="s">
        <v>2285</v>
      </c>
      <c r="B666" s="43"/>
      <c r="C666" s="44">
        <v>7</v>
      </c>
      <c r="D666" s="44"/>
      <c r="E666" s="44"/>
      <c r="F666" s="44"/>
      <c r="G666" s="44">
        <f>PRODUCT(C666:F666)</f>
        <v>7</v>
      </c>
    </row>
    <row r="667" spans="1:7" x14ac:dyDescent="0.25">
      <c r="A667" s="43" t="s">
        <v>2286</v>
      </c>
      <c r="B667" s="43"/>
      <c r="C667" s="44">
        <v>8</v>
      </c>
      <c r="D667" s="44"/>
      <c r="E667" s="44"/>
      <c r="F667" s="44"/>
      <c r="G667" s="44">
        <f>PRODUCT(C667:F667)</f>
        <v>8</v>
      </c>
    </row>
    <row r="668" spans="1:7" x14ac:dyDescent="0.25">
      <c r="A668" s="43" t="s">
        <v>2297</v>
      </c>
      <c r="B668" s="43"/>
      <c r="C668" s="44"/>
      <c r="D668" s="44"/>
      <c r="E668" s="44"/>
      <c r="F668" s="44"/>
      <c r="G668" s="44"/>
    </row>
    <row r="669" spans="1:7" x14ac:dyDescent="0.25">
      <c r="A669" s="43" t="s">
        <v>2289</v>
      </c>
      <c r="B669" s="43"/>
      <c r="C669" s="44">
        <v>3</v>
      </c>
      <c r="D669" s="44"/>
      <c r="E669" s="44"/>
      <c r="F669" s="44"/>
      <c r="G669" s="44">
        <f>PRODUCT(C669:F669)</f>
        <v>3</v>
      </c>
    </row>
    <row r="670" spans="1:7" x14ac:dyDescent="0.25">
      <c r="A670" s="43" t="s">
        <v>2290</v>
      </c>
      <c r="B670" s="43"/>
      <c r="C670" s="44">
        <v>8</v>
      </c>
      <c r="D670" s="44"/>
      <c r="E670" s="44"/>
      <c r="F670" s="44"/>
      <c r="G670" s="44">
        <f>PRODUCT(C670:F670)</f>
        <v>8</v>
      </c>
    </row>
    <row r="671" spans="1:7" x14ac:dyDescent="0.25">
      <c r="A671" s="43" t="s">
        <v>2291</v>
      </c>
      <c r="B671" s="43"/>
      <c r="C671" s="44">
        <v>5</v>
      </c>
      <c r="D671" s="44"/>
      <c r="E671" s="44"/>
      <c r="F671" s="44"/>
      <c r="G671" s="44">
        <f>PRODUCT(C671:F671)</f>
        <v>5</v>
      </c>
    </row>
    <row r="672" spans="1:7" x14ac:dyDescent="0.25">
      <c r="A672" s="43" t="s">
        <v>2286</v>
      </c>
      <c r="B672" s="43"/>
      <c r="C672" s="44">
        <v>1</v>
      </c>
      <c r="D672" s="44"/>
      <c r="E672" s="44"/>
      <c r="F672" s="44"/>
      <c r="G672" s="44">
        <f>PRODUCT(C672:F672)</f>
        <v>1</v>
      </c>
    </row>
    <row r="673" spans="1:7" x14ac:dyDescent="0.25">
      <c r="A673" s="43" t="s">
        <v>2298</v>
      </c>
      <c r="B673" s="43"/>
      <c r="C673" s="44"/>
      <c r="D673" s="44"/>
      <c r="E673" s="44"/>
      <c r="F673" s="44"/>
      <c r="G673" s="44"/>
    </row>
    <row r="674" spans="1:7" x14ac:dyDescent="0.25">
      <c r="A674" s="43" t="s">
        <v>2289</v>
      </c>
      <c r="B674" s="43"/>
      <c r="C674" s="44">
        <v>2</v>
      </c>
      <c r="D674" s="44"/>
      <c r="E674" s="44"/>
      <c r="F674" s="44"/>
      <c r="G674" s="44">
        <f>PRODUCT(C674:F674)</f>
        <v>2</v>
      </c>
    </row>
    <row r="675" spans="1:7" x14ac:dyDescent="0.25">
      <c r="A675" s="43" t="s">
        <v>2294</v>
      </c>
      <c r="B675" s="43"/>
      <c r="C675" s="44">
        <v>1</v>
      </c>
      <c r="D675" s="44"/>
      <c r="E675" s="44"/>
      <c r="F675" s="44"/>
      <c r="G675" s="44">
        <f>PRODUCT(C675:F675)</f>
        <v>1</v>
      </c>
    </row>
    <row r="677" spans="1:7" ht="45" customHeight="1" x14ac:dyDescent="0.25">
      <c r="A677" s="40" t="s">
        <v>2300</v>
      </c>
      <c r="B677" s="41" t="s">
        <v>2177</v>
      </c>
      <c r="C677" s="40" t="s">
        <v>159</v>
      </c>
      <c r="D677" s="40" t="s">
        <v>46</v>
      </c>
      <c r="E677" s="1" t="s">
        <v>160</v>
      </c>
      <c r="F677" s="1" t="s">
        <v>160</v>
      </c>
      <c r="G677" s="42">
        <f>SUM(G678:G683)</f>
        <v>78</v>
      </c>
    </row>
    <row r="678" spans="1:7" x14ac:dyDescent="0.25">
      <c r="A678" s="43" t="s">
        <v>2179</v>
      </c>
      <c r="B678" s="43"/>
      <c r="C678" s="44"/>
      <c r="D678" s="44"/>
      <c r="E678" s="44"/>
      <c r="F678" s="44"/>
      <c r="G678" s="44"/>
    </row>
    <row r="679" spans="1:7" x14ac:dyDescent="0.25">
      <c r="A679" s="43" t="s">
        <v>2180</v>
      </c>
      <c r="B679" s="43"/>
      <c r="C679" s="44">
        <v>34</v>
      </c>
      <c r="D679" s="44"/>
      <c r="E679" s="44"/>
      <c r="F679" s="44"/>
      <c r="G679" s="44">
        <f>PRODUCT(C679:F679)</f>
        <v>34</v>
      </c>
    </row>
    <row r="680" spans="1:7" x14ac:dyDescent="0.25">
      <c r="A680" s="43" t="s">
        <v>2183</v>
      </c>
      <c r="B680" s="43"/>
      <c r="C680" s="44"/>
      <c r="D680" s="44"/>
      <c r="E680" s="44"/>
      <c r="F680" s="44"/>
      <c r="G680" s="44"/>
    </row>
    <row r="681" spans="1:7" x14ac:dyDescent="0.25">
      <c r="A681" s="43" t="s">
        <v>2180</v>
      </c>
      <c r="B681" s="43"/>
      <c r="C681" s="44">
        <v>14</v>
      </c>
      <c r="D681" s="44"/>
      <c r="E681" s="44"/>
      <c r="F681" s="44"/>
      <c r="G681" s="44">
        <f>PRODUCT(C681:F681)</f>
        <v>14</v>
      </c>
    </row>
    <row r="682" spans="1:7" x14ac:dyDescent="0.25">
      <c r="A682" s="43" t="s">
        <v>2182</v>
      </c>
      <c r="B682" s="43"/>
      <c r="C682" s="44">
        <v>14</v>
      </c>
      <c r="D682" s="44"/>
      <c r="E682" s="44"/>
      <c r="F682" s="44"/>
      <c r="G682" s="44">
        <f>PRODUCT(C682:F682)</f>
        <v>14</v>
      </c>
    </row>
    <row r="683" spans="1:7" x14ac:dyDescent="0.25">
      <c r="A683" s="43" t="s">
        <v>2184</v>
      </c>
      <c r="B683" s="43"/>
      <c r="C683" s="44">
        <v>16</v>
      </c>
      <c r="D683" s="44"/>
      <c r="E683" s="44"/>
      <c r="F683" s="44"/>
      <c r="G683" s="44">
        <f>PRODUCT(C683:F683)</f>
        <v>16</v>
      </c>
    </row>
    <row r="685" spans="1:7" ht="45" customHeight="1" x14ac:dyDescent="0.25">
      <c r="A685" s="40" t="s">
        <v>2301</v>
      </c>
      <c r="B685" s="41" t="s">
        <v>2177</v>
      </c>
      <c r="C685" s="40" t="s">
        <v>161</v>
      </c>
      <c r="D685" s="40" t="s">
        <v>46</v>
      </c>
      <c r="E685" s="1" t="s">
        <v>162</v>
      </c>
      <c r="F685" s="1" t="s">
        <v>162</v>
      </c>
      <c r="G685" s="42">
        <f>SUM(G686:G692)</f>
        <v>40</v>
      </c>
    </row>
    <row r="686" spans="1:7" x14ac:dyDescent="0.25">
      <c r="A686" s="43" t="s">
        <v>2179</v>
      </c>
      <c r="B686" s="43"/>
      <c r="C686" s="44"/>
      <c r="D686" s="44"/>
      <c r="E686" s="44"/>
      <c r="F686" s="44"/>
      <c r="G686" s="44"/>
    </row>
    <row r="687" spans="1:7" x14ac:dyDescent="0.25">
      <c r="A687" s="43" t="s">
        <v>2180</v>
      </c>
      <c r="B687" s="43"/>
      <c r="C687" s="44">
        <v>10</v>
      </c>
      <c r="D687" s="44"/>
      <c r="E687" s="44"/>
      <c r="F687" s="44"/>
      <c r="G687" s="44">
        <f>PRODUCT(C687:F687)</f>
        <v>10</v>
      </c>
    </row>
    <row r="688" spans="1:7" x14ac:dyDescent="0.25">
      <c r="A688" s="43" t="s">
        <v>2182</v>
      </c>
      <c r="B688" s="43"/>
      <c r="C688" s="44">
        <v>16</v>
      </c>
      <c r="D688" s="44"/>
      <c r="E688" s="44"/>
      <c r="F688" s="44"/>
      <c r="G688" s="44">
        <f>PRODUCT(C688:F688)</f>
        <v>16</v>
      </c>
    </row>
    <row r="689" spans="1:7" x14ac:dyDescent="0.25">
      <c r="A689" s="43" t="s">
        <v>2183</v>
      </c>
      <c r="B689" s="43"/>
      <c r="C689" s="44"/>
      <c r="D689" s="44"/>
      <c r="E689" s="44"/>
      <c r="F689" s="44"/>
      <c r="G689" s="44"/>
    </row>
    <row r="690" spans="1:7" x14ac:dyDescent="0.25">
      <c r="A690" s="43" t="s">
        <v>2180</v>
      </c>
      <c r="B690" s="43"/>
      <c r="C690" s="44">
        <v>2</v>
      </c>
      <c r="D690" s="44"/>
      <c r="E690" s="44"/>
      <c r="F690" s="44"/>
      <c r="G690" s="44">
        <f>PRODUCT(C690:F690)</f>
        <v>2</v>
      </c>
    </row>
    <row r="691" spans="1:7" x14ac:dyDescent="0.25">
      <c r="A691" s="43" t="s">
        <v>2182</v>
      </c>
      <c r="B691" s="43"/>
      <c r="C691" s="44">
        <v>10</v>
      </c>
      <c r="D691" s="44"/>
      <c r="E691" s="44"/>
      <c r="F691" s="44"/>
      <c r="G691" s="44">
        <f>PRODUCT(C691:F691)</f>
        <v>10</v>
      </c>
    </row>
    <row r="692" spans="1:7" x14ac:dyDescent="0.25">
      <c r="A692" s="43" t="s">
        <v>2184</v>
      </c>
      <c r="B692" s="43"/>
      <c r="C692" s="44">
        <v>2</v>
      </c>
      <c r="D692" s="44"/>
      <c r="E692" s="44"/>
      <c r="F692" s="44"/>
      <c r="G692" s="44">
        <f>PRODUCT(C692:F692)</f>
        <v>2</v>
      </c>
    </row>
    <row r="694" spans="1:7" ht="45" customHeight="1" x14ac:dyDescent="0.25">
      <c r="A694" s="40" t="s">
        <v>2302</v>
      </c>
      <c r="B694" s="41" t="s">
        <v>2177</v>
      </c>
      <c r="C694" s="40" t="s">
        <v>45</v>
      </c>
      <c r="D694" s="40" t="s">
        <v>46</v>
      </c>
      <c r="E694" s="1" t="s">
        <v>47</v>
      </c>
      <c r="F694" s="1" t="s">
        <v>47</v>
      </c>
      <c r="G694" s="42">
        <f>SUM(G695:G700)</f>
        <v>156</v>
      </c>
    </row>
    <row r="695" spans="1:7" x14ac:dyDescent="0.25">
      <c r="A695" s="43" t="s">
        <v>2179</v>
      </c>
      <c r="B695" s="43"/>
      <c r="C695" s="44"/>
      <c r="D695" s="44"/>
      <c r="E695" s="44"/>
      <c r="F695" s="44"/>
      <c r="G695" s="44"/>
    </row>
    <row r="696" spans="1:7" x14ac:dyDescent="0.25">
      <c r="A696" s="43" t="s">
        <v>2180</v>
      </c>
      <c r="B696" s="43"/>
      <c r="C696" s="44">
        <v>68</v>
      </c>
      <c r="D696" s="44"/>
      <c r="E696" s="44"/>
      <c r="F696" s="44"/>
      <c r="G696" s="44">
        <f>PRODUCT(C696:F696)</f>
        <v>68</v>
      </c>
    </row>
    <row r="697" spans="1:7" x14ac:dyDescent="0.25">
      <c r="A697" s="43" t="s">
        <v>2183</v>
      </c>
      <c r="B697" s="43"/>
      <c r="C697" s="44"/>
      <c r="D697" s="44"/>
      <c r="E697" s="44"/>
      <c r="F697" s="44"/>
      <c r="G697" s="44"/>
    </row>
    <row r="698" spans="1:7" x14ac:dyDescent="0.25">
      <c r="A698" s="43" t="s">
        <v>2180</v>
      </c>
      <c r="B698" s="43"/>
      <c r="C698" s="44">
        <v>28</v>
      </c>
      <c r="D698" s="44"/>
      <c r="E698" s="44"/>
      <c r="F698" s="44"/>
      <c r="G698" s="44">
        <f>PRODUCT(C698:F698)</f>
        <v>28</v>
      </c>
    </row>
    <row r="699" spans="1:7" x14ac:dyDescent="0.25">
      <c r="A699" s="43" t="s">
        <v>2182</v>
      </c>
      <c r="B699" s="43"/>
      <c r="C699" s="44">
        <v>28</v>
      </c>
      <c r="D699" s="44"/>
      <c r="E699" s="44"/>
      <c r="F699" s="44"/>
      <c r="G699" s="44">
        <f>PRODUCT(C699:F699)</f>
        <v>28</v>
      </c>
    </row>
    <row r="700" spans="1:7" x14ac:dyDescent="0.25">
      <c r="A700" s="43" t="s">
        <v>2184</v>
      </c>
      <c r="B700" s="43"/>
      <c r="C700" s="44">
        <v>32</v>
      </c>
      <c r="D700" s="44"/>
      <c r="E700" s="44"/>
      <c r="F700" s="44"/>
      <c r="G700" s="44">
        <f>PRODUCT(C700:F700)</f>
        <v>32</v>
      </c>
    </row>
    <row r="702" spans="1:7" ht="45" customHeight="1" x14ac:dyDescent="0.25">
      <c r="A702" s="40" t="s">
        <v>2303</v>
      </c>
      <c r="B702" s="41" t="s">
        <v>2177</v>
      </c>
      <c r="C702" s="40" t="s">
        <v>48</v>
      </c>
      <c r="D702" s="40" t="s">
        <v>46</v>
      </c>
      <c r="E702" s="1" t="s">
        <v>49</v>
      </c>
      <c r="F702" s="1" t="s">
        <v>49</v>
      </c>
      <c r="G702" s="42">
        <f>SUM(G703:G709)</f>
        <v>80</v>
      </c>
    </row>
    <row r="703" spans="1:7" x14ac:dyDescent="0.25">
      <c r="A703" s="43" t="s">
        <v>2179</v>
      </c>
      <c r="B703" s="43"/>
      <c r="C703" s="44"/>
      <c r="D703" s="44"/>
      <c r="E703" s="44"/>
      <c r="F703" s="44"/>
      <c r="G703" s="44"/>
    </row>
    <row r="704" spans="1:7" x14ac:dyDescent="0.25">
      <c r="A704" s="43" t="s">
        <v>2180</v>
      </c>
      <c r="B704" s="43"/>
      <c r="C704" s="44">
        <v>20</v>
      </c>
      <c r="D704" s="44"/>
      <c r="E704" s="44"/>
      <c r="F704" s="44"/>
      <c r="G704" s="44">
        <f>PRODUCT(C704:F704)</f>
        <v>20</v>
      </c>
    </row>
    <row r="705" spans="1:7" x14ac:dyDescent="0.25">
      <c r="A705" s="43" t="s">
        <v>2182</v>
      </c>
      <c r="B705" s="43"/>
      <c r="C705" s="44">
        <v>32</v>
      </c>
      <c r="D705" s="44"/>
      <c r="E705" s="44"/>
      <c r="F705" s="44"/>
      <c r="G705" s="44">
        <f>PRODUCT(C705:F705)</f>
        <v>32</v>
      </c>
    </row>
    <row r="706" spans="1:7" x14ac:dyDescent="0.25">
      <c r="A706" s="43" t="s">
        <v>2183</v>
      </c>
      <c r="B706" s="43"/>
      <c r="C706" s="44"/>
      <c r="D706" s="44"/>
      <c r="E706" s="44"/>
      <c r="F706" s="44"/>
      <c r="G706" s="44"/>
    </row>
    <row r="707" spans="1:7" x14ac:dyDescent="0.25">
      <c r="A707" s="43" t="s">
        <v>2180</v>
      </c>
      <c r="B707" s="43"/>
      <c r="C707" s="44">
        <v>4</v>
      </c>
      <c r="D707" s="44"/>
      <c r="E707" s="44"/>
      <c r="F707" s="44"/>
      <c r="G707" s="44">
        <f>PRODUCT(C707:F707)</f>
        <v>4</v>
      </c>
    </row>
    <row r="708" spans="1:7" x14ac:dyDescent="0.25">
      <c r="A708" s="43" t="s">
        <v>2182</v>
      </c>
      <c r="B708" s="43"/>
      <c r="C708" s="44">
        <v>20</v>
      </c>
      <c r="D708" s="44"/>
      <c r="E708" s="44"/>
      <c r="F708" s="44"/>
      <c r="G708" s="44">
        <f>PRODUCT(C708:F708)</f>
        <v>20</v>
      </c>
    </row>
    <row r="709" spans="1:7" x14ac:dyDescent="0.25">
      <c r="A709" s="43" t="s">
        <v>2184</v>
      </c>
      <c r="B709" s="43"/>
      <c r="C709" s="44">
        <v>4</v>
      </c>
      <c r="D709" s="44"/>
      <c r="E709" s="44"/>
      <c r="F709" s="44"/>
      <c r="G709" s="44">
        <f>PRODUCT(C709:F709)</f>
        <v>4</v>
      </c>
    </row>
    <row r="711" spans="1:7" ht="45" customHeight="1" x14ac:dyDescent="0.25">
      <c r="A711" s="40" t="s">
        <v>2304</v>
      </c>
      <c r="B711" s="41" t="s">
        <v>2177</v>
      </c>
      <c r="C711" s="40" t="s">
        <v>163</v>
      </c>
      <c r="D711" s="40" t="s">
        <v>46</v>
      </c>
      <c r="E711" s="1" t="s">
        <v>164</v>
      </c>
      <c r="F711" s="1" t="s">
        <v>164</v>
      </c>
      <c r="G711" s="42">
        <f>SUM(G712:G717)</f>
        <v>78</v>
      </c>
    </row>
    <row r="712" spans="1:7" x14ac:dyDescent="0.25">
      <c r="A712" s="43" t="s">
        <v>2179</v>
      </c>
      <c r="B712" s="43"/>
      <c r="C712" s="44"/>
      <c r="D712" s="44"/>
      <c r="E712" s="44"/>
      <c r="F712" s="44"/>
      <c r="G712" s="44"/>
    </row>
    <row r="713" spans="1:7" x14ac:dyDescent="0.25">
      <c r="A713" s="43" t="s">
        <v>2180</v>
      </c>
      <c r="B713" s="43"/>
      <c r="C713" s="44">
        <v>34</v>
      </c>
      <c r="D713" s="44"/>
      <c r="E713" s="44"/>
      <c r="F713" s="44"/>
      <c r="G713" s="44">
        <f>PRODUCT(C713:F713)</f>
        <v>34</v>
      </c>
    </row>
    <row r="714" spans="1:7" x14ac:dyDescent="0.25">
      <c r="A714" s="43" t="s">
        <v>2183</v>
      </c>
      <c r="B714" s="43"/>
      <c r="C714" s="44"/>
      <c r="D714" s="44"/>
      <c r="E714" s="44"/>
      <c r="F714" s="44"/>
      <c r="G714" s="44"/>
    </row>
    <row r="715" spans="1:7" x14ac:dyDescent="0.25">
      <c r="A715" s="43" t="s">
        <v>2180</v>
      </c>
      <c r="B715" s="43"/>
      <c r="C715" s="44">
        <v>14</v>
      </c>
      <c r="D715" s="44"/>
      <c r="E715" s="44"/>
      <c r="F715" s="44"/>
      <c r="G715" s="44">
        <f>PRODUCT(C715:F715)</f>
        <v>14</v>
      </c>
    </row>
    <row r="716" spans="1:7" x14ac:dyDescent="0.25">
      <c r="A716" s="43" t="s">
        <v>2182</v>
      </c>
      <c r="B716" s="43"/>
      <c r="C716" s="44">
        <v>14</v>
      </c>
      <c r="D716" s="44"/>
      <c r="E716" s="44"/>
      <c r="F716" s="44"/>
      <c r="G716" s="44">
        <f>PRODUCT(C716:F716)</f>
        <v>14</v>
      </c>
    </row>
    <row r="717" spans="1:7" x14ac:dyDescent="0.25">
      <c r="A717" s="43" t="s">
        <v>2184</v>
      </c>
      <c r="B717" s="43"/>
      <c r="C717" s="44">
        <v>16</v>
      </c>
      <c r="D717" s="44"/>
      <c r="E717" s="44"/>
      <c r="F717" s="44"/>
      <c r="G717" s="44">
        <f>PRODUCT(C717:F717)</f>
        <v>16</v>
      </c>
    </row>
    <row r="719" spans="1:7" ht="45" customHeight="1" x14ac:dyDescent="0.25">
      <c r="A719" s="40" t="s">
        <v>2305</v>
      </c>
      <c r="B719" s="41" t="s">
        <v>2177</v>
      </c>
      <c r="C719" s="40" t="s">
        <v>126</v>
      </c>
      <c r="D719" s="40" t="s">
        <v>46</v>
      </c>
      <c r="E719" s="1" t="s">
        <v>127</v>
      </c>
      <c r="F719" s="1" t="s">
        <v>127</v>
      </c>
      <c r="G719" s="42">
        <f>SUM(G720:G726)</f>
        <v>40</v>
      </c>
    </row>
    <row r="720" spans="1:7" x14ac:dyDescent="0.25">
      <c r="A720" s="43" t="s">
        <v>2179</v>
      </c>
      <c r="B720" s="43"/>
      <c r="C720" s="44"/>
      <c r="D720" s="44"/>
      <c r="E720" s="44"/>
      <c r="F720" s="44"/>
      <c r="G720" s="44"/>
    </row>
    <row r="721" spans="1:7" x14ac:dyDescent="0.25">
      <c r="A721" s="43" t="s">
        <v>2180</v>
      </c>
      <c r="B721" s="43"/>
      <c r="C721" s="44">
        <v>10</v>
      </c>
      <c r="D721" s="44"/>
      <c r="E721" s="44"/>
      <c r="F721" s="44"/>
      <c r="G721" s="44">
        <f>PRODUCT(C721:F721)</f>
        <v>10</v>
      </c>
    </row>
    <row r="722" spans="1:7" x14ac:dyDescent="0.25">
      <c r="A722" s="43" t="s">
        <v>2182</v>
      </c>
      <c r="B722" s="43"/>
      <c r="C722" s="44">
        <v>16</v>
      </c>
      <c r="D722" s="44"/>
      <c r="E722" s="44"/>
      <c r="F722" s="44"/>
      <c r="G722" s="44">
        <f>PRODUCT(C722:F722)</f>
        <v>16</v>
      </c>
    </row>
    <row r="723" spans="1:7" x14ac:dyDescent="0.25">
      <c r="A723" s="43" t="s">
        <v>2183</v>
      </c>
      <c r="B723" s="43"/>
      <c r="C723" s="44"/>
      <c r="D723" s="44"/>
      <c r="E723" s="44"/>
      <c r="F723" s="44"/>
      <c r="G723" s="44"/>
    </row>
    <row r="724" spans="1:7" x14ac:dyDescent="0.25">
      <c r="A724" s="43" t="s">
        <v>2180</v>
      </c>
      <c r="B724" s="43"/>
      <c r="C724" s="44">
        <v>2</v>
      </c>
      <c r="D724" s="44"/>
      <c r="E724" s="44"/>
      <c r="F724" s="44"/>
      <c r="G724" s="44">
        <f>PRODUCT(C724:F724)</f>
        <v>2</v>
      </c>
    </row>
    <row r="725" spans="1:7" x14ac:dyDescent="0.25">
      <c r="A725" s="43" t="s">
        <v>2182</v>
      </c>
      <c r="B725" s="43"/>
      <c r="C725" s="44">
        <v>10</v>
      </c>
      <c r="D725" s="44"/>
      <c r="E725" s="44"/>
      <c r="F725" s="44"/>
      <c r="G725" s="44">
        <f>PRODUCT(C725:F725)</f>
        <v>10</v>
      </c>
    </row>
    <row r="726" spans="1:7" x14ac:dyDescent="0.25">
      <c r="A726" s="43" t="s">
        <v>2184</v>
      </c>
      <c r="B726" s="43"/>
      <c r="C726" s="44">
        <v>2</v>
      </c>
      <c r="D726" s="44"/>
      <c r="E726" s="44"/>
      <c r="F726" s="44"/>
      <c r="G726" s="44">
        <f>PRODUCT(C726:F726)</f>
        <v>2</v>
      </c>
    </row>
    <row r="728" spans="1:7" x14ac:dyDescent="0.25">
      <c r="B728" t="s">
        <v>2175</v>
      </c>
      <c r="C728" s="38" t="s">
        <v>6</v>
      </c>
      <c r="D728" s="39" t="s">
        <v>7</v>
      </c>
      <c r="E728" s="38" t="s">
        <v>8</v>
      </c>
    </row>
    <row r="729" spans="1:7" x14ac:dyDescent="0.25">
      <c r="B729" t="s">
        <v>2175</v>
      </c>
      <c r="C729" s="38" t="s">
        <v>9</v>
      </c>
      <c r="D729" s="39" t="s">
        <v>7</v>
      </c>
      <c r="E729" s="38" t="s">
        <v>10</v>
      </c>
    </row>
    <row r="730" spans="1:7" x14ac:dyDescent="0.25">
      <c r="B730" t="s">
        <v>2175</v>
      </c>
      <c r="C730" s="38" t="s">
        <v>11</v>
      </c>
      <c r="D730" s="39" t="s">
        <v>67</v>
      </c>
      <c r="E730" s="38" t="s">
        <v>105</v>
      </c>
    </row>
    <row r="731" spans="1:7" x14ac:dyDescent="0.25">
      <c r="B731" t="s">
        <v>2175</v>
      </c>
      <c r="C731" s="38" t="s">
        <v>13</v>
      </c>
      <c r="D731" s="39" t="s">
        <v>7</v>
      </c>
      <c r="E731" s="38" t="s">
        <v>106</v>
      </c>
    </row>
    <row r="732" spans="1:7" x14ac:dyDescent="0.25">
      <c r="B732" t="s">
        <v>2175</v>
      </c>
      <c r="C732" s="38" t="s">
        <v>107</v>
      </c>
      <c r="D732" s="39" t="s">
        <v>86</v>
      </c>
      <c r="E732" s="38" t="s">
        <v>165</v>
      </c>
    </row>
    <row r="734" spans="1:7" ht="45" customHeight="1" x14ac:dyDescent="0.25">
      <c r="A734" s="40" t="s">
        <v>2306</v>
      </c>
      <c r="B734" s="41" t="s">
        <v>2177</v>
      </c>
      <c r="C734" s="40" t="s">
        <v>167</v>
      </c>
      <c r="D734" s="40" t="s">
        <v>46</v>
      </c>
      <c r="E734" s="1" t="s">
        <v>168</v>
      </c>
      <c r="F734" s="1" t="s">
        <v>168</v>
      </c>
      <c r="G734" s="42">
        <f>SUM(G735:G741)</f>
        <v>20</v>
      </c>
    </row>
    <row r="735" spans="1:7" x14ac:dyDescent="0.25">
      <c r="A735" s="43" t="s">
        <v>2179</v>
      </c>
      <c r="B735" s="43"/>
      <c r="C735" s="44"/>
      <c r="D735" s="44"/>
      <c r="E735" s="44"/>
      <c r="F735" s="44"/>
      <c r="G735" s="44"/>
    </row>
    <row r="736" spans="1:7" x14ac:dyDescent="0.25">
      <c r="A736" s="43" t="s">
        <v>2180</v>
      </c>
      <c r="B736" s="43"/>
      <c r="C736" s="44">
        <v>10</v>
      </c>
      <c r="D736" s="44"/>
      <c r="E736" s="44"/>
      <c r="F736" s="44"/>
      <c r="G736" s="44">
        <f>PRODUCT(C736:F736)</f>
        <v>10</v>
      </c>
    </row>
    <row r="737" spans="1:7" x14ac:dyDescent="0.25">
      <c r="A737" s="43" t="s">
        <v>2182</v>
      </c>
      <c r="B737" s="43"/>
      <c r="C737" s="44">
        <v>1</v>
      </c>
      <c r="D737" s="44"/>
      <c r="E737" s="44"/>
      <c r="F737" s="44"/>
      <c r="G737" s="44">
        <f>PRODUCT(C737:F737)</f>
        <v>1</v>
      </c>
    </row>
    <row r="738" spans="1:7" x14ac:dyDescent="0.25">
      <c r="A738" s="43" t="s">
        <v>2183</v>
      </c>
      <c r="B738" s="43"/>
      <c r="C738" s="44"/>
      <c r="D738" s="44"/>
      <c r="E738" s="44"/>
      <c r="F738" s="44"/>
      <c r="G738" s="44"/>
    </row>
    <row r="739" spans="1:7" x14ac:dyDescent="0.25">
      <c r="A739" s="43" t="s">
        <v>2180</v>
      </c>
      <c r="B739" s="43"/>
      <c r="C739" s="44">
        <v>1</v>
      </c>
      <c r="D739" s="44"/>
      <c r="E739" s="44"/>
      <c r="F739" s="44"/>
      <c r="G739" s="44">
        <f>PRODUCT(C739:F739)</f>
        <v>1</v>
      </c>
    </row>
    <row r="740" spans="1:7" x14ac:dyDescent="0.25">
      <c r="A740" s="43" t="s">
        <v>2182</v>
      </c>
      <c r="B740" s="43"/>
      <c r="C740" s="44">
        <v>7</v>
      </c>
      <c r="D740" s="44"/>
      <c r="E740" s="44"/>
      <c r="F740" s="44"/>
      <c r="G740" s="44">
        <f>PRODUCT(C740:F740)</f>
        <v>7</v>
      </c>
    </row>
    <row r="741" spans="1:7" x14ac:dyDescent="0.25">
      <c r="A741" s="43" t="s">
        <v>2184</v>
      </c>
      <c r="B741" s="43"/>
      <c r="C741" s="44">
        <v>1</v>
      </c>
      <c r="D741" s="44"/>
      <c r="E741" s="44"/>
      <c r="F741" s="44"/>
      <c r="G741" s="44">
        <f>PRODUCT(C741:F741)</f>
        <v>1</v>
      </c>
    </row>
    <row r="743" spans="1:7" ht="45" customHeight="1" x14ac:dyDescent="0.25">
      <c r="A743" s="40" t="s">
        <v>2307</v>
      </c>
      <c r="B743" s="41" t="s">
        <v>2177</v>
      </c>
      <c r="C743" s="40" t="s">
        <v>169</v>
      </c>
      <c r="D743" s="40" t="s">
        <v>46</v>
      </c>
      <c r="E743" s="1" t="s">
        <v>170</v>
      </c>
      <c r="F743" s="1" t="s">
        <v>170</v>
      </c>
      <c r="G743" s="42">
        <f>SUM(G744:G747)</f>
        <v>2</v>
      </c>
    </row>
    <row r="744" spans="1:7" x14ac:dyDescent="0.25">
      <c r="A744" s="43" t="s">
        <v>2179</v>
      </c>
      <c r="B744" s="43"/>
      <c r="C744" s="44"/>
      <c r="D744" s="44"/>
      <c r="E744" s="44"/>
      <c r="F744" s="44"/>
      <c r="G744" s="44"/>
    </row>
    <row r="745" spans="1:7" x14ac:dyDescent="0.25">
      <c r="A745" s="43" t="s">
        <v>2180</v>
      </c>
      <c r="B745" s="43"/>
      <c r="C745" s="44">
        <v>1</v>
      </c>
      <c r="D745" s="44"/>
      <c r="E745" s="44"/>
      <c r="F745" s="44"/>
      <c r="G745" s="44">
        <f>PRODUCT(C745:F745)</f>
        <v>1</v>
      </c>
    </row>
    <row r="746" spans="1:7" x14ac:dyDescent="0.25">
      <c r="A746" s="43" t="s">
        <v>2183</v>
      </c>
      <c r="B746" s="43"/>
      <c r="C746" s="44"/>
      <c r="D746" s="44"/>
      <c r="E746" s="44"/>
      <c r="F746" s="44"/>
      <c r="G746" s="44"/>
    </row>
    <row r="747" spans="1:7" x14ac:dyDescent="0.25">
      <c r="A747" s="43" t="s">
        <v>2182</v>
      </c>
      <c r="B747" s="43"/>
      <c r="C747" s="44">
        <v>1</v>
      </c>
      <c r="D747" s="44"/>
      <c r="E747" s="44"/>
      <c r="F747" s="44"/>
      <c r="G747" s="44">
        <f>PRODUCT(C747:F747)</f>
        <v>1</v>
      </c>
    </row>
    <row r="749" spans="1:7" ht="45" customHeight="1" x14ac:dyDescent="0.25">
      <c r="A749" s="40" t="s">
        <v>2308</v>
      </c>
      <c r="B749" s="41" t="s">
        <v>2177</v>
      </c>
      <c r="C749" s="40" t="s">
        <v>171</v>
      </c>
      <c r="D749" s="40" t="s">
        <v>46</v>
      </c>
      <c r="E749" s="1" t="s">
        <v>172</v>
      </c>
      <c r="F749" s="1" t="s">
        <v>172</v>
      </c>
      <c r="G749" s="42">
        <f>SUM(G750:G752)</f>
        <v>2</v>
      </c>
    </row>
    <row r="750" spans="1:7" x14ac:dyDescent="0.25">
      <c r="A750" s="43" t="s">
        <v>2179</v>
      </c>
      <c r="B750" s="43"/>
      <c r="C750" s="44"/>
      <c r="D750" s="44"/>
      <c r="E750" s="44"/>
      <c r="F750" s="44"/>
      <c r="G750" s="44"/>
    </row>
    <row r="751" spans="1:7" x14ac:dyDescent="0.25">
      <c r="A751" s="43" t="s">
        <v>2180</v>
      </c>
      <c r="B751" s="43"/>
      <c r="C751" s="44">
        <v>1</v>
      </c>
      <c r="D751" s="44"/>
      <c r="E751" s="44"/>
      <c r="F751" s="44"/>
      <c r="G751" s="44">
        <f>PRODUCT(C751:F751)</f>
        <v>1</v>
      </c>
    </row>
    <row r="752" spans="1:7" x14ac:dyDescent="0.25">
      <c r="A752" s="43" t="s">
        <v>2182</v>
      </c>
      <c r="B752" s="43"/>
      <c r="C752" s="44">
        <v>1</v>
      </c>
      <c r="D752" s="44"/>
      <c r="E752" s="44"/>
      <c r="F752" s="44"/>
      <c r="G752" s="44">
        <f>PRODUCT(C752:F752)</f>
        <v>1</v>
      </c>
    </row>
    <row r="754" spans="1:7" ht="45" customHeight="1" x14ac:dyDescent="0.25">
      <c r="A754" s="40" t="s">
        <v>2309</v>
      </c>
      <c r="B754" s="41" t="s">
        <v>2177</v>
      </c>
      <c r="C754" s="40" t="s">
        <v>173</v>
      </c>
      <c r="D754" s="40" t="s">
        <v>46</v>
      </c>
      <c r="E754" s="1" t="s">
        <v>174</v>
      </c>
      <c r="F754" s="1" t="s">
        <v>174</v>
      </c>
      <c r="G754" s="42">
        <f>SUM(G755:G756)</f>
        <v>1</v>
      </c>
    </row>
    <row r="755" spans="1:7" x14ac:dyDescent="0.25">
      <c r="A755" s="43" t="s">
        <v>2183</v>
      </c>
      <c r="B755" s="43"/>
      <c r="C755" s="44"/>
      <c r="D755" s="44"/>
      <c r="E755" s="44"/>
      <c r="F755" s="44"/>
      <c r="G755" s="44"/>
    </row>
    <row r="756" spans="1:7" x14ac:dyDescent="0.25">
      <c r="A756" s="43" t="s">
        <v>2184</v>
      </c>
      <c r="B756" s="43"/>
      <c r="C756" s="44">
        <v>1</v>
      </c>
      <c r="D756" s="44"/>
      <c r="E756" s="44"/>
      <c r="F756" s="44"/>
      <c r="G756" s="44">
        <f>PRODUCT(C756:F756)</f>
        <v>1</v>
      </c>
    </row>
    <row r="758" spans="1:7" x14ac:dyDescent="0.25">
      <c r="B758" t="s">
        <v>2175</v>
      </c>
      <c r="C758" s="38" t="s">
        <v>6</v>
      </c>
      <c r="D758" s="39" t="s">
        <v>7</v>
      </c>
      <c r="E758" s="38" t="s">
        <v>8</v>
      </c>
    </row>
    <row r="759" spans="1:7" x14ac:dyDescent="0.25">
      <c r="B759" t="s">
        <v>2175</v>
      </c>
      <c r="C759" s="38" t="s">
        <v>9</v>
      </c>
      <c r="D759" s="39" t="s">
        <v>7</v>
      </c>
      <c r="E759" s="38" t="s">
        <v>10</v>
      </c>
    </row>
    <row r="760" spans="1:7" x14ac:dyDescent="0.25">
      <c r="B760" t="s">
        <v>2175</v>
      </c>
      <c r="C760" s="38" t="s">
        <v>11</v>
      </c>
      <c r="D760" s="39" t="s">
        <v>67</v>
      </c>
      <c r="E760" s="38" t="s">
        <v>105</v>
      </c>
    </row>
    <row r="761" spans="1:7" x14ac:dyDescent="0.25">
      <c r="B761" t="s">
        <v>2175</v>
      </c>
      <c r="C761" s="38" t="s">
        <v>13</v>
      </c>
      <c r="D761" s="39" t="s">
        <v>67</v>
      </c>
      <c r="E761" s="38" t="s">
        <v>175</v>
      </c>
    </row>
    <row r="763" spans="1:7" ht="45" customHeight="1" x14ac:dyDescent="0.25">
      <c r="A763" s="40" t="s">
        <v>2310</v>
      </c>
      <c r="B763" s="41" t="s">
        <v>2177</v>
      </c>
      <c r="C763" s="40" t="s">
        <v>177</v>
      </c>
      <c r="D763" s="40" t="s">
        <v>46</v>
      </c>
      <c r="E763" s="1" t="s">
        <v>178</v>
      </c>
      <c r="F763" s="1" t="s">
        <v>178</v>
      </c>
      <c r="G763" s="42">
        <f>SUM(G764:G764)</f>
        <v>2</v>
      </c>
    </row>
    <row r="764" spans="1:7" x14ac:dyDescent="0.25">
      <c r="A764" s="43" t="s">
        <v>2311</v>
      </c>
      <c r="B764" s="43"/>
      <c r="C764" s="44">
        <v>2</v>
      </c>
      <c r="D764" s="44"/>
      <c r="E764" s="44"/>
      <c r="F764" s="44"/>
      <c r="G764" s="44">
        <f>PRODUCT(C764:F764)</f>
        <v>2</v>
      </c>
    </row>
    <row r="766" spans="1:7" ht="45" customHeight="1" x14ac:dyDescent="0.25">
      <c r="A766" s="40" t="s">
        <v>2312</v>
      </c>
      <c r="B766" s="41" t="s">
        <v>2177</v>
      </c>
      <c r="C766" s="40" t="s">
        <v>179</v>
      </c>
      <c r="D766" s="40" t="s">
        <v>46</v>
      </c>
      <c r="E766" s="1" t="s">
        <v>180</v>
      </c>
      <c r="F766" s="1" t="s">
        <v>180</v>
      </c>
      <c r="G766" s="42">
        <f>SUM(G767:G767)</f>
        <v>2</v>
      </c>
    </row>
    <row r="767" spans="1:7" x14ac:dyDescent="0.25">
      <c r="A767" s="43" t="s">
        <v>2313</v>
      </c>
      <c r="B767" s="43"/>
      <c r="C767" s="44">
        <v>2</v>
      </c>
      <c r="D767" s="44"/>
      <c r="E767" s="44"/>
      <c r="F767" s="44"/>
      <c r="G767" s="44">
        <f>PRODUCT(C767:F767)</f>
        <v>2</v>
      </c>
    </row>
    <row r="769" spans="1:7" ht="45" customHeight="1" x14ac:dyDescent="0.25">
      <c r="A769" s="40" t="s">
        <v>2314</v>
      </c>
      <c r="B769" s="41" t="s">
        <v>2177</v>
      </c>
      <c r="C769" s="40" t="s">
        <v>181</v>
      </c>
      <c r="D769" s="40" t="s">
        <v>46</v>
      </c>
      <c r="E769" s="1" t="s">
        <v>182</v>
      </c>
      <c r="F769" s="1" t="s">
        <v>182</v>
      </c>
      <c r="G769" s="42">
        <f>SUM(G770:G770)</f>
        <v>2</v>
      </c>
    </row>
    <row r="770" spans="1:7" x14ac:dyDescent="0.25">
      <c r="A770" s="43" t="s">
        <v>2315</v>
      </c>
      <c r="B770" s="43"/>
      <c r="C770" s="44">
        <v>2</v>
      </c>
      <c r="D770" s="44"/>
      <c r="E770" s="44"/>
      <c r="F770" s="44"/>
      <c r="G770" s="44">
        <f>PRODUCT(C770:F770)</f>
        <v>2</v>
      </c>
    </row>
    <row r="772" spans="1:7" ht="45" customHeight="1" x14ac:dyDescent="0.25">
      <c r="A772" s="40" t="s">
        <v>2316</v>
      </c>
      <c r="B772" s="41" t="s">
        <v>2177</v>
      </c>
      <c r="C772" s="40" t="s">
        <v>183</v>
      </c>
      <c r="D772" s="40" t="s">
        <v>46</v>
      </c>
      <c r="E772" s="1" t="s">
        <v>184</v>
      </c>
      <c r="F772" s="1" t="s">
        <v>184</v>
      </c>
      <c r="G772" s="42">
        <f>SUM(G773:G773)</f>
        <v>2</v>
      </c>
    </row>
    <row r="773" spans="1:7" x14ac:dyDescent="0.25">
      <c r="A773" s="43" t="s">
        <v>2317</v>
      </c>
      <c r="B773" s="43"/>
      <c r="C773" s="44">
        <v>2</v>
      </c>
      <c r="D773" s="44"/>
      <c r="E773" s="44"/>
      <c r="F773" s="44"/>
      <c r="G773" s="44">
        <f>PRODUCT(C773:F773)</f>
        <v>2</v>
      </c>
    </row>
    <row r="775" spans="1:7" ht="45" customHeight="1" x14ac:dyDescent="0.25">
      <c r="A775" s="40" t="s">
        <v>2318</v>
      </c>
      <c r="B775" s="41" t="s">
        <v>2177</v>
      </c>
      <c r="C775" s="40" t="s">
        <v>185</v>
      </c>
      <c r="D775" s="40" t="s">
        <v>17</v>
      </c>
      <c r="E775" s="1" t="s">
        <v>186</v>
      </c>
      <c r="F775" s="1" t="s">
        <v>186</v>
      </c>
      <c r="G775" s="42">
        <f>SUM(G776:G777)</f>
        <v>4</v>
      </c>
    </row>
    <row r="776" spans="1:7" x14ac:dyDescent="0.25">
      <c r="A776" s="43" t="s">
        <v>2319</v>
      </c>
      <c r="B776" s="43"/>
      <c r="C776" s="44">
        <v>2</v>
      </c>
      <c r="D776" s="44"/>
      <c r="E776" s="44"/>
      <c r="F776" s="44"/>
      <c r="G776" s="44">
        <f>PRODUCT(C776:F776)</f>
        <v>2</v>
      </c>
    </row>
    <row r="777" spans="1:7" x14ac:dyDescent="0.25">
      <c r="A777" s="43" t="s">
        <v>2320</v>
      </c>
      <c r="B777" s="43"/>
      <c r="C777" s="44">
        <v>2</v>
      </c>
      <c r="D777" s="44"/>
      <c r="E777" s="44"/>
      <c r="F777" s="44"/>
      <c r="G777" s="44">
        <f>PRODUCT(C777:F777)</f>
        <v>2</v>
      </c>
    </row>
    <row r="779" spans="1:7" ht="45" customHeight="1" x14ac:dyDescent="0.25">
      <c r="A779" s="40" t="s">
        <v>2321</v>
      </c>
      <c r="B779" s="41" t="s">
        <v>2177</v>
      </c>
      <c r="C779" s="40" t="s">
        <v>27</v>
      </c>
      <c r="D779" s="40" t="s">
        <v>17</v>
      </c>
      <c r="E779" s="1" t="s">
        <v>28</v>
      </c>
      <c r="F779" s="1" t="s">
        <v>28</v>
      </c>
      <c r="G779" s="42">
        <f>SUM(G780:G781)</f>
        <v>48</v>
      </c>
    </row>
    <row r="780" spans="1:7" x14ac:dyDescent="0.25">
      <c r="A780" s="43" t="s">
        <v>2322</v>
      </c>
      <c r="B780" s="43"/>
      <c r="C780" s="44">
        <v>12</v>
      </c>
      <c r="D780" s="44">
        <v>2</v>
      </c>
      <c r="E780" s="44"/>
      <c r="F780" s="44"/>
      <c r="G780" s="44">
        <f>PRODUCT(C780:F780)</f>
        <v>24</v>
      </c>
    </row>
    <row r="781" spans="1:7" x14ac:dyDescent="0.25">
      <c r="A781" s="43" t="s">
        <v>2323</v>
      </c>
      <c r="B781" s="43"/>
      <c r="C781" s="44">
        <v>12</v>
      </c>
      <c r="D781" s="44">
        <v>2</v>
      </c>
      <c r="E781" s="44"/>
      <c r="F781" s="44"/>
      <c r="G781" s="44">
        <f>PRODUCT(C781:F781)</f>
        <v>24</v>
      </c>
    </row>
    <row r="783" spans="1:7" ht="45" customHeight="1" x14ac:dyDescent="0.25">
      <c r="A783" s="40" t="s">
        <v>2324</v>
      </c>
      <c r="B783" s="41" t="s">
        <v>2177</v>
      </c>
      <c r="C783" s="40" t="s">
        <v>70</v>
      </c>
      <c r="D783" s="40" t="s">
        <v>17</v>
      </c>
      <c r="E783" s="1" t="s">
        <v>71</v>
      </c>
      <c r="F783" s="1" t="s">
        <v>71</v>
      </c>
      <c r="G783" s="42">
        <f>SUM(G784:G785)</f>
        <v>48</v>
      </c>
    </row>
    <row r="784" spans="1:7" x14ac:dyDescent="0.25">
      <c r="A784" s="43" t="s">
        <v>2325</v>
      </c>
      <c r="B784" s="43"/>
      <c r="C784" s="44">
        <v>12</v>
      </c>
      <c r="D784" s="44">
        <v>2</v>
      </c>
      <c r="E784" s="44"/>
      <c r="F784" s="44"/>
      <c r="G784" s="44">
        <f>PRODUCT(C784:F784)</f>
        <v>24</v>
      </c>
    </row>
    <row r="785" spans="1:7" x14ac:dyDescent="0.25">
      <c r="A785" s="43" t="s">
        <v>2326</v>
      </c>
      <c r="B785" s="43"/>
      <c r="C785" s="44">
        <v>12</v>
      </c>
      <c r="D785" s="44">
        <v>2</v>
      </c>
      <c r="E785" s="44"/>
      <c r="F785" s="44"/>
      <c r="G785" s="44">
        <f>PRODUCT(C785:F785)</f>
        <v>24</v>
      </c>
    </row>
    <row r="787" spans="1:7" ht="45" customHeight="1" x14ac:dyDescent="0.25">
      <c r="A787" s="40" t="s">
        <v>2327</v>
      </c>
      <c r="B787" s="41" t="s">
        <v>2177</v>
      </c>
      <c r="C787" s="40" t="s">
        <v>187</v>
      </c>
      <c r="D787" s="40" t="s">
        <v>17</v>
      </c>
      <c r="E787" s="1" t="s">
        <v>188</v>
      </c>
      <c r="F787" s="1" t="s">
        <v>188</v>
      </c>
      <c r="G787" s="42">
        <f>SUM(G788:G789)</f>
        <v>48</v>
      </c>
    </row>
    <row r="788" spans="1:7" x14ac:dyDescent="0.25">
      <c r="A788" s="43" t="s">
        <v>2322</v>
      </c>
      <c r="B788" s="43"/>
      <c r="C788" s="44">
        <v>12</v>
      </c>
      <c r="D788" s="44">
        <v>2</v>
      </c>
      <c r="E788" s="44"/>
      <c r="F788" s="44"/>
      <c r="G788" s="44">
        <f>PRODUCT(C788:F788)</f>
        <v>24</v>
      </c>
    </row>
    <row r="789" spans="1:7" x14ac:dyDescent="0.25">
      <c r="A789" s="43" t="s">
        <v>2323</v>
      </c>
      <c r="B789" s="43"/>
      <c r="C789" s="44">
        <v>12</v>
      </c>
      <c r="D789" s="44">
        <v>2</v>
      </c>
      <c r="E789" s="44"/>
      <c r="F789" s="44"/>
      <c r="G789" s="44">
        <f>PRODUCT(C789:F789)</f>
        <v>24</v>
      </c>
    </row>
    <row r="791" spans="1:7" ht="45" customHeight="1" x14ac:dyDescent="0.25">
      <c r="A791" s="40" t="s">
        <v>2328</v>
      </c>
      <c r="B791" s="41" t="s">
        <v>2177</v>
      </c>
      <c r="C791" s="40" t="s">
        <v>189</v>
      </c>
      <c r="D791" s="40" t="s">
        <v>17</v>
      </c>
      <c r="E791" s="1" t="s">
        <v>190</v>
      </c>
      <c r="F791" s="1" t="s">
        <v>190</v>
      </c>
      <c r="G791" s="42">
        <f>SUM(G792:G793)</f>
        <v>48</v>
      </c>
    </row>
    <row r="792" spans="1:7" x14ac:dyDescent="0.25">
      <c r="A792" s="43" t="s">
        <v>2325</v>
      </c>
      <c r="B792" s="43"/>
      <c r="C792" s="44">
        <v>12</v>
      </c>
      <c r="D792" s="44">
        <v>2</v>
      </c>
      <c r="E792" s="44"/>
      <c r="F792" s="44"/>
      <c r="G792" s="44">
        <f>PRODUCT(C792:F792)</f>
        <v>24</v>
      </c>
    </row>
    <row r="793" spans="1:7" x14ac:dyDescent="0.25">
      <c r="A793" s="43" t="s">
        <v>2326</v>
      </c>
      <c r="B793" s="43"/>
      <c r="C793" s="44">
        <v>12</v>
      </c>
      <c r="D793" s="44">
        <v>2</v>
      </c>
      <c r="E793" s="44"/>
      <c r="F793" s="44"/>
      <c r="G793" s="44">
        <f>PRODUCT(C793:F793)</f>
        <v>24</v>
      </c>
    </row>
    <row r="795" spans="1:7" ht="45" customHeight="1" x14ac:dyDescent="0.25">
      <c r="A795" s="40" t="s">
        <v>2329</v>
      </c>
      <c r="B795" s="41" t="s">
        <v>2177</v>
      </c>
      <c r="C795" s="40" t="s">
        <v>191</v>
      </c>
      <c r="D795" s="40" t="s">
        <v>17</v>
      </c>
      <c r="E795" s="1" t="s">
        <v>192</v>
      </c>
      <c r="F795" s="1" t="s">
        <v>192</v>
      </c>
      <c r="G795" s="42">
        <f>SUM(G796:G797)</f>
        <v>48</v>
      </c>
    </row>
    <row r="796" spans="1:7" x14ac:dyDescent="0.25">
      <c r="A796" s="43" t="s">
        <v>2322</v>
      </c>
      <c r="B796" s="43"/>
      <c r="C796" s="44">
        <v>12</v>
      </c>
      <c r="D796" s="44">
        <v>2</v>
      </c>
      <c r="E796" s="44"/>
      <c r="F796" s="44"/>
      <c r="G796" s="44">
        <f>PRODUCT(C796:F796)</f>
        <v>24</v>
      </c>
    </row>
    <row r="797" spans="1:7" x14ac:dyDescent="0.25">
      <c r="A797" s="43" t="s">
        <v>2323</v>
      </c>
      <c r="B797" s="43"/>
      <c r="C797" s="44">
        <v>12</v>
      </c>
      <c r="D797" s="44">
        <v>2</v>
      </c>
      <c r="E797" s="44"/>
      <c r="F797" s="44"/>
      <c r="G797" s="44">
        <f>PRODUCT(C797:F797)</f>
        <v>24</v>
      </c>
    </row>
    <row r="799" spans="1:7" ht="45" customHeight="1" x14ac:dyDescent="0.25">
      <c r="A799" s="40" t="s">
        <v>2330</v>
      </c>
      <c r="B799" s="41" t="s">
        <v>2177</v>
      </c>
      <c r="C799" s="40" t="s">
        <v>193</v>
      </c>
      <c r="D799" s="40" t="s">
        <v>17</v>
      </c>
      <c r="E799" s="1" t="s">
        <v>194</v>
      </c>
      <c r="F799" s="1" t="s">
        <v>194</v>
      </c>
      <c r="G799" s="42">
        <f>SUM(G800:G801)</f>
        <v>48</v>
      </c>
    </row>
    <row r="800" spans="1:7" x14ac:dyDescent="0.25">
      <c r="A800" s="43" t="s">
        <v>2325</v>
      </c>
      <c r="B800" s="43"/>
      <c r="C800" s="44">
        <v>12</v>
      </c>
      <c r="D800" s="44">
        <v>2</v>
      </c>
      <c r="E800" s="44"/>
      <c r="F800" s="44"/>
      <c r="G800" s="44">
        <f>PRODUCT(C800:F800)</f>
        <v>24</v>
      </c>
    </row>
    <row r="801" spans="1:7" x14ac:dyDescent="0.25">
      <c r="A801" s="43" t="s">
        <v>2326</v>
      </c>
      <c r="B801" s="43"/>
      <c r="C801" s="44">
        <v>12</v>
      </c>
      <c r="D801" s="44">
        <v>2</v>
      </c>
      <c r="E801" s="44"/>
      <c r="F801" s="44"/>
      <c r="G801" s="44">
        <f>PRODUCT(C801:F801)</f>
        <v>24</v>
      </c>
    </row>
    <row r="803" spans="1:7" ht="45" customHeight="1" x14ac:dyDescent="0.25">
      <c r="A803" s="40" t="s">
        <v>2331</v>
      </c>
      <c r="B803" s="41" t="s">
        <v>2177</v>
      </c>
      <c r="C803" s="40" t="s">
        <v>56</v>
      </c>
      <c r="D803" s="40" t="s">
        <v>46</v>
      </c>
      <c r="E803" s="1" t="s">
        <v>57</v>
      </c>
      <c r="F803" s="1" t="s">
        <v>57</v>
      </c>
      <c r="G803" s="42">
        <f>SUM(G804:G805)</f>
        <v>12</v>
      </c>
    </row>
    <row r="804" spans="1:7" x14ac:dyDescent="0.25">
      <c r="A804" s="43" t="s">
        <v>2322</v>
      </c>
      <c r="B804" s="43"/>
      <c r="C804" s="44">
        <v>6</v>
      </c>
      <c r="D804" s="44"/>
      <c r="E804" s="44"/>
      <c r="F804" s="44"/>
      <c r="G804" s="44">
        <f>PRODUCT(C804:F804)</f>
        <v>6</v>
      </c>
    </row>
    <row r="805" spans="1:7" x14ac:dyDescent="0.25">
      <c r="A805" s="43" t="s">
        <v>2332</v>
      </c>
      <c r="B805" s="43"/>
      <c r="C805" s="44">
        <v>6</v>
      </c>
      <c r="D805" s="44"/>
      <c r="E805" s="44"/>
      <c r="F805" s="44"/>
      <c r="G805" s="44">
        <f>PRODUCT(C805:F805)</f>
        <v>6</v>
      </c>
    </row>
    <row r="807" spans="1:7" ht="45" customHeight="1" x14ac:dyDescent="0.25">
      <c r="A807" s="40" t="s">
        <v>2333</v>
      </c>
      <c r="B807" s="41" t="s">
        <v>2177</v>
      </c>
      <c r="C807" s="40" t="s">
        <v>195</v>
      </c>
      <c r="D807" s="40" t="s">
        <v>46</v>
      </c>
      <c r="E807" s="1" t="s">
        <v>196</v>
      </c>
      <c r="F807" s="1" t="s">
        <v>196</v>
      </c>
      <c r="G807" s="42">
        <f>SUM(G808:G809)</f>
        <v>12</v>
      </c>
    </row>
    <row r="808" spans="1:7" x14ac:dyDescent="0.25">
      <c r="A808" s="43" t="s">
        <v>2325</v>
      </c>
      <c r="B808" s="43"/>
      <c r="C808" s="44">
        <v>6</v>
      </c>
      <c r="D808" s="44"/>
      <c r="E808" s="44"/>
      <c r="F808" s="44"/>
      <c r="G808" s="44">
        <f>PRODUCT(C808:F808)</f>
        <v>6</v>
      </c>
    </row>
    <row r="809" spans="1:7" x14ac:dyDescent="0.25">
      <c r="A809" s="43" t="s">
        <v>2334</v>
      </c>
      <c r="B809" s="43"/>
      <c r="C809" s="44">
        <v>6</v>
      </c>
      <c r="D809" s="44"/>
      <c r="E809" s="44"/>
      <c r="F809" s="44"/>
      <c r="G809" s="44">
        <f>PRODUCT(C809:F809)</f>
        <v>6</v>
      </c>
    </row>
    <row r="811" spans="1:7" ht="45" customHeight="1" x14ac:dyDescent="0.25">
      <c r="A811" s="40" t="s">
        <v>2335</v>
      </c>
      <c r="B811" s="41" t="s">
        <v>2177</v>
      </c>
      <c r="C811" s="40" t="s">
        <v>197</v>
      </c>
      <c r="D811" s="40" t="s">
        <v>46</v>
      </c>
      <c r="E811" s="1" t="s">
        <v>198</v>
      </c>
      <c r="F811" s="1" t="s">
        <v>198</v>
      </c>
      <c r="G811" s="42">
        <f>SUM(G812:G813)</f>
        <v>4</v>
      </c>
    </row>
    <row r="812" spans="1:7" x14ac:dyDescent="0.25">
      <c r="A812" s="43" t="s">
        <v>2336</v>
      </c>
      <c r="B812" s="43"/>
      <c r="C812" s="44">
        <v>2</v>
      </c>
      <c r="D812" s="44"/>
      <c r="E812" s="44"/>
      <c r="F812" s="44"/>
      <c r="G812" s="44">
        <f>PRODUCT(C812:F812)</f>
        <v>2</v>
      </c>
    </row>
    <row r="813" spans="1:7" x14ac:dyDescent="0.25">
      <c r="A813" s="43" t="s">
        <v>2337</v>
      </c>
      <c r="B813" s="43"/>
      <c r="C813" s="44">
        <v>2</v>
      </c>
      <c r="D813" s="44"/>
      <c r="E813" s="44"/>
      <c r="F813" s="44"/>
      <c r="G813" s="44">
        <f>PRODUCT(C813:F813)</f>
        <v>2</v>
      </c>
    </row>
    <row r="815" spans="1:7" ht="45" customHeight="1" x14ac:dyDescent="0.25">
      <c r="A815" s="40" t="s">
        <v>2338</v>
      </c>
      <c r="B815" s="41" t="s">
        <v>2177</v>
      </c>
      <c r="C815" s="40" t="s">
        <v>134</v>
      </c>
      <c r="D815" s="40" t="s">
        <v>46</v>
      </c>
      <c r="E815" s="1" t="s">
        <v>135</v>
      </c>
      <c r="F815" s="1" t="s">
        <v>135</v>
      </c>
      <c r="G815" s="42">
        <f>SUM(G816:G817)</f>
        <v>4</v>
      </c>
    </row>
    <row r="816" spans="1:7" x14ac:dyDescent="0.25">
      <c r="A816" s="43" t="s">
        <v>2322</v>
      </c>
      <c r="B816" s="43"/>
      <c r="C816" s="44">
        <v>2</v>
      </c>
      <c r="D816" s="44"/>
      <c r="E816" s="44"/>
      <c r="F816" s="44"/>
      <c r="G816" s="44">
        <f>PRODUCT(C816:F816)</f>
        <v>2</v>
      </c>
    </row>
    <row r="817" spans="1:7" x14ac:dyDescent="0.25">
      <c r="A817" s="43" t="s">
        <v>2323</v>
      </c>
      <c r="B817" s="43"/>
      <c r="C817" s="44">
        <v>2</v>
      </c>
      <c r="D817" s="44"/>
      <c r="E817" s="44"/>
      <c r="F817" s="44"/>
      <c r="G817" s="44">
        <f>PRODUCT(C817:F817)</f>
        <v>2</v>
      </c>
    </row>
    <row r="819" spans="1:7" ht="45" customHeight="1" x14ac:dyDescent="0.25">
      <c r="A819" s="40" t="s">
        <v>2339</v>
      </c>
      <c r="B819" s="41" t="s">
        <v>2177</v>
      </c>
      <c r="C819" s="40" t="s">
        <v>199</v>
      </c>
      <c r="D819" s="40" t="s">
        <v>46</v>
      </c>
      <c r="E819" s="1" t="s">
        <v>200</v>
      </c>
      <c r="F819" s="1" t="s">
        <v>200</v>
      </c>
      <c r="G819" s="42">
        <f>SUM(G820:G821)</f>
        <v>4</v>
      </c>
    </row>
    <row r="820" spans="1:7" x14ac:dyDescent="0.25">
      <c r="A820" s="43" t="s">
        <v>2325</v>
      </c>
      <c r="B820" s="43"/>
      <c r="C820" s="44">
        <v>2</v>
      </c>
      <c r="D820" s="44"/>
      <c r="E820" s="44"/>
      <c r="F820" s="44"/>
      <c r="G820" s="44">
        <f>PRODUCT(C820:F820)</f>
        <v>2</v>
      </c>
    </row>
    <row r="821" spans="1:7" x14ac:dyDescent="0.25">
      <c r="A821" s="43" t="s">
        <v>2326</v>
      </c>
      <c r="B821" s="43"/>
      <c r="C821" s="44">
        <v>2</v>
      </c>
      <c r="D821" s="44"/>
      <c r="E821" s="44"/>
      <c r="F821" s="44"/>
      <c r="G821" s="44">
        <f>PRODUCT(C821:F821)</f>
        <v>2</v>
      </c>
    </row>
    <row r="823" spans="1:7" ht="45" customHeight="1" x14ac:dyDescent="0.25">
      <c r="A823" s="40" t="s">
        <v>2340</v>
      </c>
      <c r="B823" s="41" t="s">
        <v>2177</v>
      </c>
      <c r="C823" s="40" t="s">
        <v>201</v>
      </c>
      <c r="D823" s="40" t="s">
        <v>46</v>
      </c>
      <c r="E823" s="1" t="s">
        <v>202</v>
      </c>
      <c r="F823" s="1" t="s">
        <v>202</v>
      </c>
      <c r="G823" s="42">
        <f>SUM(G824:G825)</f>
        <v>2</v>
      </c>
    </row>
    <row r="824" spans="1:7" x14ac:dyDescent="0.25">
      <c r="A824" s="43" t="s">
        <v>2322</v>
      </c>
      <c r="B824" s="43"/>
      <c r="C824" s="44">
        <v>1</v>
      </c>
      <c r="D824" s="44"/>
      <c r="E824" s="44"/>
      <c r="F824" s="44"/>
      <c r="G824" s="44">
        <f>PRODUCT(C824:F824)</f>
        <v>1</v>
      </c>
    </row>
    <row r="825" spans="1:7" x14ac:dyDescent="0.25">
      <c r="A825" s="43" t="s">
        <v>2323</v>
      </c>
      <c r="B825" s="43"/>
      <c r="C825" s="44">
        <v>1</v>
      </c>
      <c r="D825" s="44"/>
      <c r="E825" s="44"/>
      <c r="F825" s="44"/>
      <c r="G825" s="44">
        <f>PRODUCT(C825:F825)</f>
        <v>1</v>
      </c>
    </row>
    <row r="827" spans="1:7" ht="45" customHeight="1" x14ac:dyDescent="0.25">
      <c r="A827" s="40" t="s">
        <v>2341</v>
      </c>
      <c r="B827" s="41" t="s">
        <v>2177</v>
      </c>
      <c r="C827" s="40" t="s">
        <v>203</v>
      </c>
      <c r="D827" s="40" t="s">
        <v>46</v>
      </c>
      <c r="E827" s="1" t="s">
        <v>204</v>
      </c>
      <c r="F827" s="1" t="s">
        <v>204</v>
      </c>
      <c r="G827" s="42">
        <f>SUM(G828:G829)</f>
        <v>4</v>
      </c>
    </row>
    <row r="828" spans="1:7" x14ac:dyDescent="0.25">
      <c r="A828" s="43" t="s">
        <v>2322</v>
      </c>
      <c r="B828" s="43"/>
      <c r="C828" s="44">
        <v>2</v>
      </c>
      <c r="D828" s="44"/>
      <c r="E828" s="44"/>
      <c r="F828" s="44"/>
      <c r="G828" s="44">
        <f>PRODUCT(C828:F828)</f>
        <v>2</v>
      </c>
    </row>
    <row r="829" spans="1:7" x14ac:dyDescent="0.25">
      <c r="A829" s="43" t="s">
        <v>2323</v>
      </c>
      <c r="B829" s="43"/>
      <c r="C829" s="44">
        <v>2</v>
      </c>
      <c r="D829" s="44"/>
      <c r="E829" s="44"/>
      <c r="F829" s="44"/>
      <c r="G829" s="44">
        <f>PRODUCT(C829:F829)</f>
        <v>2</v>
      </c>
    </row>
    <row r="831" spans="1:7" ht="45" customHeight="1" x14ac:dyDescent="0.25">
      <c r="A831" s="40" t="s">
        <v>2342</v>
      </c>
      <c r="B831" s="41" t="s">
        <v>2177</v>
      </c>
      <c r="C831" s="40" t="s">
        <v>205</v>
      </c>
      <c r="D831" s="40" t="s">
        <v>46</v>
      </c>
      <c r="E831" s="1" t="s">
        <v>206</v>
      </c>
      <c r="F831" s="1" t="s">
        <v>206</v>
      </c>
      <c r="G831" s="42">
        <f>SUM(G832:G833)</f>
        <v>4</v>
      </c>
    </row>
    <row r="832" spans="1:7" x14ac:dyDescent="0.25">
      <c r="A832" s="43" t="s">
        <v>2325</v>
      </c>
      <c r="B832" s="43"/>
      <c r="C832" s="44">
        <v>2</v>
      </c>
      <c r="D832" s="44"/>
      <c r="E832" s="44"/>
      <c r="F832" s="44"/>
      <c r="G832" s="44">
        <f>PRODUCT(C832:F832)</f>
        <v>2</v>
      </c>
    </row>
    <row r="833" spans="1:7" x14ac:dyDescent="0.25">
      <c r="A833" s="43" t="s">
        <v>2326</v>
      </c>
      <c r="B833" s="43"/>
      <c r="C833" s="44">
        <v>2</v>
      </c>
      <c r="D833" s="44"/>
      <c r="E833" s="44"/>
      <c r="F833" s="44"/>
      <c r="G833" s="44">
        <f>PRODUCT(C833:F833)</f>
        <v>2</v>
      </c>
    </row>
    <row r="835" spans="1:7" ht="45" customHeight="1" x14ac:dyDescent="0.25">
      <c r="A835" s="40" t="s">
        <v>2343</v>
      </c>
      <c r="B835" s="41" t="s">
        <v>2177</v>
      </c>
      <c r="C835" s="40" t="s">
        <v>207</v>
      </c>
      <c r="D835" s="40" t="s">
        <v>46</v>
      </c>
      <c r="E835" s="1" t="s">
        <v>208</v>
      </c>
      <c r="F835" s="1" t="s">
        <v>208</v>
      </c>
      <c r="G835" s="42">
        <f>SUM(G836:G837)</f>
        <v>8</v>
      </c>
    </row>
    <row r="836" spans="1:7" x14ac:dyDescent="0.25">
      <c r="A836" s="43" t="s">
        <v>2322</v>
      </c>
      <c r="B836" s="43"/>
      <c r="C836" s="44">
        <v>4</v>
      </c>
      <c r="D836" s="44"/>
      <c r="E836" s="44"/>
      <c r="F836" s="44"/>
      <c r="G836" s="44">
        <f>PRODUCT(C836:F836)</f>
        <v>4</v>
      </c>
    </row>
    <row r="837" spans="1:7" x14ac:dyDescent="0.25">
      <c r="A837" s="43" t="s">
        <v>2323</v>
      </c>
      <c r="B837" s="43"/>
      <c r="C837" s="44">
        <v>4</v>
      </c>
      <c r="D837" s="44"/>
      <c r="E837" s="44"/>
      <c r="F837" s="44"/>
      <c r="G837" s="44">
        <f>PRODUCT(C837:F837)</f>
        <v>4</v>
      </c>
    </row>
    <row r="839" spans="1:7" ht="45" customHeight="1" x14ac:dyDescent="0.25">
      <c r="A839" s="40" t="s">
        <v>2344</v>
      </c>
      <c r="B839" s="41" t="s">
        <v>2177</v>
      </c>
      <c r="C839" s="40" t="s">
        <v>209</v>
      </c>
      <c r="D839" s="40" t="s">
        <v>46</v>
      </c>
      <c r="E839" s="1" t="s">
        <v>210</v>
      </c>
      <c r="F839" s="1" t="s">
        <v>210</v>
      </c>
      <c r="G839" s="42">
        <f>SUM(G840:G841)</f>
        <v>8</v>
      </c>
    </row>
    <row r="840" spans="1:7" x14ac:dyDescent="0.25">
      <c r="A840" s="43" t="s">
        <v>2325</v>
      </c>
      <c r="B840" s="43"/>
      <c r="C840" s="44">
        <v>4</v>
      </c>
      <c r="D840" s="44"/>
      <c r="E840" s="44"/>
      <c r="F840" s="44"/>
      <c r="G840" s="44">
        <f>PRODUCT(C840:F840)</f>
        <v>4</v>
      </c>
    </row>
    <row r="841" spans="1:7" x14ac:dyDescent="0.25">
      <c r="A841" s="43" t="s">
        <v>2326</v>
      </c>
      <c r="B841" s="43"/>
      <c r="C841" s="44">
        <v>4</v>
      </c>
      <c r="D841" s="44"/>
      <c r="E841" s="44"/>
      <c r="F841" s="44"/>
      <c r="G841" s="44">
        <f>PRODUCT(C841:F841)</f>
        <v>4</v>
      </c>
    </row>
    <row r="843" spans="1:7" ht="45" customHeight="1" x14ac:dyDescent="0.25">
      <c r="A843" s="40" t="s">
        <v>2345</v>
      </c>
      <c r="B843" s="41" t="s">
        <v>2177</v>
      </c>
      <c r="C843" s="40" t="s">
        <v>211</v>
      </c>
      <c r="D843" s="40" t="s">
        <v>46</v>
      </c>
      <c r="E843" s="1" t="s">
        <v>212</v>
      </c>
      <c r="F843" s="1" t="s">
        <v>212</v>
      </c>
      <c r="G843" s="42">
        <f>SUM(G844:G845)</f>
        <v>2</v>
      </c>
    </row>
    <row r="844" spans="1:7" x14ac:dyDescent="0.25">
      <c r="A844" s="43" t="s">
        <v>2322</v>
      </c>
      <c r="B844" s="43"/>
      <c r="C844" s="44">
        <v>1</v>
      </c>
      <c r="D844" s="44"/>
      <c r="E844" s="44"/>
      <c r="F844" s="44"/>
      <c r="G844" s="44">
        <f>PRODUCT(C844:F844)</f>
        <v>1</v>
      </c>
    </row>
    <row r="845" spans="1:7" x14ac:dyDescent="0.25">
      <c r="A845" s="43" t="s">
        <v>2323</v>
      </c>
      <c r="B845" s="43"/>
      <c r="C845" s="44">
        <v>1</v>
      </c>
      <c r="D845" s="44"/>
      <c r="E845" s="44"/>
      <c r="F845" s="44"/>
      <c r="G845" s="44">
        <f>PRODUCT(C845:F845)</f>
        <v>1</v>
      </c>
    </row>
    <row r="847" spans="1:7" ht="45" customHeight="1" x14ac:dyDescent="0.25">
      <c r="A847" s="40" t="s">
        <v>2346</v>
      </c>
      <c r="B847" s="41" t="s">
        <v>2177</v>
      </c>
      <c r="C847" s="40" t="s">
        <v>213</v>
      </c>
      <c r="D847" s="40" t="s">
        <v>46</v>
      </c>
      <c r="E847" s="1" t="s">
        <v>214</v>
      </c>
      <c r="F847" s="1" t="s">
        <v>214</v>
      </c>
      <c r="G847" s="42">
        <f>SUM(G848:G849)</f>
        <v>2</v>
      </c>
    </row>
    <row r="848" spans="1:7" x14ac:dyDescent="0.25">
      <c r="A848" s="43" t="s">
        <v>2325</v>
      </c>
      <c r="B848" s="43"/>
      <c r="C848" s="44">
        <v>1</v>
      </c>
      <c r="D848" s="44"/>
      <c r="E848" s="44"/>
      <c r="F848" s="44"/>
      <c r="G848" s="44">
        <f>PRODUCT(C848:F848)</f>
        <v>1</v>
      </c>
    </row>
    <row r="849" spans="1:7" x14ac:dyDescent="0.25">
      <c r="A849" s="43" t="s">
        <v>2326</v>
      </c>
      <c r="B849" s="43"/>
      <c r="C849" s="44">
        <v>1</v>
      </c>
      <c r="D849" s="44"/>
      <c r="E849" s="44"/>
      <c r="F849" s="44"/>
      <c r="G849" s="44">
        <f>PRODUCT(C849:F849)</f>
        <v>1</v>
      </c>
    </row>
    <row r="851" spans="1:7" ht="45" customHeight="1" x14ac:dyDescent="0.25">
      <c r="A851" s="40" t="s">
        <v>2347</v>
      </c>
      <c r="B851" s="41" t="s">
        <v>2177</v>
      </c>
      <c r="C851" s="40" t="s">
        <v>138</v>
      </c>
      <c r="D851" s="40" t="s">
        <v>46</v>
      </c>
      <c r="E851" s="1" t="s">
        <v>139</v>
      </c>
      <c r="F851" s="1" t="s">
        <v>139</v>
      </c>
      <c r="G851" s="42">
        <f>SUM(G852:G857)</f>
        <v>12</v>
      </c>
    </row>
    <row r="852" spans="1:7" x14ac:dyDescent="0.25">
      <c r="A852" s="43" t="s">
        <v>2311</v>
      </c>
      <c r="B852" s="43"/>
      <c r="C852" s="44">
        <v>2</v>
      </c>
      <c r="D852" s="44"/>
      <c r="E852" s="44"/>
      <c r="F852" s="44"/>
      <c r="G852" s="44">
        <f t="shared" ref="G852:G857" si="4">PRODUCT(C852:F852)</f>
        <v>2</v>
      </c>
    </row>
    <row r="853" spans="1:7" x14ac:dyDescent="0.25">
      <c r="A853" s="43" t="s">
        <v>2317</v>
      </c>
      <c r="B853" s="43"/>
      <c r="C853" s="44">
        <v>2</v>
      </c>
      <c r="D853" s="44"/>
      <c r="E853" s="44"/>
      <c r="F853" s="44"/>
      <c r="G853" s="44">
        <f t="shared" si="4"/>
        <v>2</v>
      </c>
    </row>
    <row r="854" spans="1:7" x14ac:dyDescent="0.25">
      <c r="A854" s="43" t="s">
        <v>2313</v>
      </c>
      <c r="B854" s="43"/>
      <c r="C854" s="44">
        <v>2</v>
      </c>
      <c r="D854" s="44"/>
      <c r="E854" s="44"/>
      <c r="F854" s="44"/>
      <c r="G854" s="44">
        <f t="shared" si="4"/>
        <v>2</v>
      </c>
    </row>
    <row r="855" spans="1:7" x14ac:dyDescent="0.25">
      <c r="A855" s="43" t="s">
        <v>2315</v>
      </c>
      <c r="B855" s="43"/>
      <c r="C855" s="44">
        <v>2</v>
      </c>
      <c r="D855" s="44"/>
      <c r="E855" s="44"/>
      <c r="F855" s="44"/>
      <c r="G855" s="44">
        <f t="shared" si="4"/>
        <v>2</v>
      </c>
    </row>
    <row r="856" spans="1:7" x14ac:dyDescent="0.25">
      <c r="A856" s="43" t="s">
        <v>2336</v>
      </c>
      <c r="B856" s="43"/>
      <c r="C856" s="44">
        <v>2</v>
      </c>
      <c r="D856" s="44"/>
      <c r="E856" s="44"/>
      <c r="F856" s="44"/>
      <c r="G856" s="44">
        <f t="shared" si="4"/>
        <v>2</v>
      </c>
    </row>
    <row r="857" spans="1:7" x14ac:dyDescent="0.25">
      <c r="A857" s="43" t="s">
        <v>2337</v>
      </c>
      <c r="B857" s="43"/>
      <c r="C857" s="44">
        <v>2</v>
      </c>
      <c r="D857" s="44"/>
      <c r="E857" s="44"/>
      <c r="F857" s="44"/>
      <c r="G857" s="44">
        <f t="shared" si="4"/>
        <v>2</v>
      </c>
    </row>
    <row r="859" spans="1:7" ht="45" customHeight="1" x14ac:dyDescent="0.25">
      <c r="A859" s="40" t="s">
        <v>2348</v>
      </c>
      <c r="B859" s="41" t="s">
        <v>2177</v>
      </c>
      <c r="C859" s="40" t="s">
        <v>136</v>
      </c>
      <c r="D859" s="40" t="s">
        <v>46</v>
      </c>
      <c r="E859" s="1" t="s">
        <v>137</v>
      </c>
      <c r="F859" s="1" t="s">
        <v>137</v>
      </c>
      <c r="G859" s="42">
        <f>SUM(G860:G865)</f>
        <v>12</v>
      </c>
    </row>
    <row r="860" spans="1:7" x14ac:dyDescent="0.25">
      <c r="A860" s="43" t="s">
        <v>2325</v>
      </c>
      <c r="B860" s="43"/>
      <c r="C860" s="44">
        <v>2</v>
      </c>
      <c r="D860" s="44"/>
      <c r="E860" s="44"/>
      <c r="F860" s="44"/>
      <c r="G860" s="44">
        <f t="shared" ref="G860:G865" si="5">PRODUCT(C860:F860)</f>
        <v>2</v>
      </c>
    </row>
    <row r="861" spans="1:7" x14ac:dyDescent="0.25">
      <c r="A861" s="43" t="s">
        <v>2326</v>
      </c>
      <c r="B861" s="43"/>
      <c r="C861" s="44">
        <v>2</v>
      </c>
      <c r="D861" s="44"/>
      <c r="E861" s="44"/>
      <c r="F861" s="44"/>
      <c r="G861" s="44">
        <f t="shared" si="5"/>
        <v>2</v>
      </c>
    </row>
    <row r="862" spans="1:7" x14ac:dyDescent="0.25">
      <c r="A862" s="43" t="s">
        <v>2322</v>
      </c>
      <c r="B862" s="43"/>
      <c r="C862" s="44">
        <v>2</v>
      </c>
      <c r="D862" s="44"/>
      <c r="E862" s="44"/>
      <c r="F862" s="44"/>
      <c r="G862" s="44">
        <f t="shared" si="5"/>
        <v>2</v>
      </c>
    </row>
    <row r="863" spans="1:7" x14ac:dyDescent="0.25">
      <c r="A863" s="43" t="s">
        <v>2323</v>
      </c>
      <c r="B863" s="43"/>
      <c r="C863" s="44">
        <v>2</v>
      </c>
      <c r="D863" s="44"/>
      <c r="E863" s="44"/>
      <c r="F863" s="44"/>
      <c r="G863" s="44">
        <f t="shared" si="5"/>
        <v>2</v>
      </c>
    </row>
    <row r="864" spans="1:7" x14ac:dyDescent="0.25">
      <c r="A864" s="43" t="s">
        <v>2336</v>
      </c>
      <c r="B864" s="43"/>
      <c r="C864" s="44">
        <v>2</v>
      </c>
      <c r="D864" s="44"/>
      <c r="E864" s="44"/>
      <c r="F864" s="44"/>
      <c r="G864" s="44">
        <f t="shared" si="5"/>
        <v>2</v>
      </c>
    </row>
    <row r="865" spans="1:7" x14ac:dyDescent="0.25">
      <c r="A865" s="43" t="s">
        <v>2337</v>
      </c>
      <c r="B865" s="43"/>
      <c r="C865" s="44">
        <v>2</v>
      </c>
      <c r="D865" s="44"/>
      <c r="E865" s="44"/>
      <c r="F865" s="44"/>
      <c r="G865" s="44">
        <f t="shared" si="5"/>
        <v>2</v>
      </c>
    </row>
    <row r="867" spans="1:7" ht="45" customHeight="1" x14ac:dyDescent="0.25">
      <c r="A867" s="40" t="s">
        <v>2349</v>
      </c>
      <c r="B867" s="41" t="s">
        <v>2177</v>
      </c>
      <c r="C867" s="40" t="s">
        <v>215</v>
      </c>
      <c r="D867" s="40" t="s">
        <v>46</v>
      </c>
      <c r="E867" s="1" t="s">
        <v>216</v>
      </c>
      <c r="F867" s="1" t="s">
        <v>216</v>
      </c>
      <c r="G867" s="42">
        <f>SUM(G868:G871)</f>
        <v>8</v>
      </c>
    </row>
    <row r="868" spans="1:7" x14ac:dyDescent="0.25">
      <c r="A868" s="43" t="s">
        <v>2311</v>
      </c>
      <c r="B868" s="43"/>
      <c r="C868" s="44">
        <v>2</v>
      </c>
      <c r="D868" s="44"/>
      <c r="E868" s="44"/>
      <c r="F868" s="44"/>
      <c r="G868" s="44">
        <f>PRODUCT(C868:F868)</f>
        <v>2</v>
      </c>
    </row>
    <row r="869" spans="1:7" x14ac:dyDescent="0.25">
      <c r="A869" s="43" t="s">
        <v>2317</v>
      </c>
      <c r="B869" s="43"/>
      <c r="C869" s="44">
        <v>2</v>
      </c>
      <c r="D869" s="44"/>
      <c r="E869" s="44"/>
      <c r="F869" s="44"/>
      <c r="G869" s="44">
        <f>PRODUCT(C869:F869)</f>
        <v>2</v>
      </c>
    </row>
    <row r="870" spans="1:7" x14ac:dyDescent="0.25">
      <c r="A870" s="43" t="s">
        <v>2313</v>
      </c>
      <c r="B870" s="43"/>
      <c r="C870" s="44">
        <v>2</v>
      </c>
      <c r="D870" s="44"/>
      <c r="E870" s="44"/>
      <c r="F870" s="44"/>
      <c r="G870" s="44">
        <f>PRODUCT(C870:F870)</f>
        <v>2</v>
      </c>
    </row>
    <row r="871" spans="1:7" x14ac:dyDescent="0.25">
      <c r="A871" s="43" t="s">
        <v>2315</v>
      </c>
      <c r="B871" s="43"/>
      <c r="C871" s="44">
        <v>2</v>
      </c>
      <c r="D871" s="44"/>
      <c r="E871" s="44"/>
      <c r="F871" s="44"/>
      <c r="G871" s="44">
        <f>PRODUCT(C871:F871)</f>
        <v>2</v>
      </c>
    </row>
    <row r="873" spans="1:7" ht="45" customHeight="1" x14ac:dyDescent="0.25">
      <c r="A873" s="40" t="s">
        <v>2350</v>
      </c>
      <c r="B873" s="41" t="s">
        <v>2177</v>
      </c>
      <c r="C873" s="40" t="s">
        <v>140</v>
      </c>
      <c r="D873" s="40" t="s">
        <v>46</v>
      </c>
      <c r="E873" s="1" t="s">
        <v>141</v>
      </c>
      <c r="F873" s="1" t="s">
        <v>141</v>
      </c>
      <c r="G873" s="42">
        <f>SUM(G874:G879)</f>
        <v>8</v>
      </c>
    </row>
    <row r="874" spans="1:7" x14ac:dyDescent="0.25">
      <c r="A874" s="43" t="s">
        <v>2325</v>
      </c>
      <c r="B874" s="43"/>
      <c r="C874" s="44">
        <v>1</v>
      </c>
      <c r="D874" s="44"/>
      <c r="E874" s="44"/>
      <c r="F874" s="44"/>
      <c r="G874" s="44">
        <f t="shared" ref="G874:G879" si="6">PRODUCT(C874:F874)</f>
        <v>1</v>
      </c>
    </row>
    <row r="875" spans="1:7" x14ac:dyDescent="0.25">
      <c r="A875" s="43" t="s">
        <v>2326</v>
      </c>
      <c r="B875" s="43"/>
      <c r="C875" s="44">
        <v>1</v>
      </c>
      <c r="D875" s="44"/>
      <c r="E875" s="44"/>
      <c r="F875" s="44"/>
      <c r="G875" s="44">
        <f t="shared" si="6"/>
        <v>1</v>
      </c>
    </row>
    <row r="876" spans="1:7" x14ac:dyDescent="0.25">
      <c r="A876" s="43" t="s">
        <v>2322</v>
      </c>
      <c r="B876" s="43"/>
      <c r="C876" s="44">
        <v>1</v>
      </c>
      <c r="D876" s="44"/>
      <c r="E876" s="44"/>
      <c r="F876" s="44"/>
      <c r="G876" s="44">
        <f t="shared" si="6"/>
        <v>1</v>
      </c>
    </row>
    <row r="877" spans="1:7" x14ac:dyDescent="0.25">
      <c r="A877" s="43" t="s">
        <v>2323</v>
      </c>
      <c r="B877" s="43"/>
      <c r="C877" s="44">
        <v>1</v>
      </c>
      <c r="D877" s="44"/>
      <c r="E877" s="44"/>
      <c r="F877" s="44"/>
      <c r="G877" s="44">
        <f t="shared" si="6"/>
        <v>1</v>
      </c>
    </row>
    <row r="878" spans="1:7" x14ac:dyDescent="0.25">
      <c r="A878" s="43" t="s">
        <v>2336</v>
      </c>
      <c r="B878" s="43"/>
      <c r="C878" s="44">
        <v>2</v>
      </c>
      <c r="D878" s="44"/>
      <c r="E878" s="44"/>
      <c r="F878" s="44"/>
      <c r="G878" s="44">
        <f t="shared" si="6"/>
        <v>2</v>
      </c>
    </row>
    <row r="879" spans="1:7" x14ac:dyDescent="0.25">
      <c r="A879" s="43" t="s">
        <v>2337</v>
      </c>
      <c r="B879" s="43"/>
      <c r="C879" s="44">
        <v>2</v>
      </c>
      <c r="D879" s="44"/>
      <c r="E879" s="44"/>
      <c r="F879" s="44"/>
      <c r="G879" s="44">
        <f t="shared" si="6"/>
        <v>2</v>
      </c>
    </row>
    <row r="881" spans="1:7" ht="45" customHeight="1" x14ac:dyDescent="0.25">
      <c r="A881" s="40" t="s">
        <v>2351</v>
      </c>
      <c r="B881" s="41" t="s">
        <v>2177</v>
      </c>
      <c r="C881" s="40" t="s">
        <v>217</v>
      </c>
      <c r="D881" s="40" t="s">
        <v>46</v>
      </c>
      <c r="E881" s="1" t="s">
        <v>218</v>
      </c>
      <c r="F881" s="1" t="s">
        <v>218</v>
      </c>
      <c r="G881" s="42">
        <f>SUM(G882:G883)</f>
        <v>4</v>
      </c>
    </row>
    <row r="882" spans="1:7" x14ac:dyDescent="0.25">
      <c r="A882" s="43" t="s">
        <v>2336</v>
      </c>
      <c r="B882" s="43"/>
      <c r="C882" s="44">
        <v>2</v>
      </c>
      <c r="D882" s="44"/>
      <c r="E882" s="44"/>
      <c r="F882" s="44"/>
      <c r="G882" s="44">
        <f>PRODUCT(C882:F882)</f>
        <v>2</v>
      </c>
    </row>
    <row r="883" spans="1:7" x14ac:dyDescent="0.25">
      <c r="A883" s="43" t="s">
        <v>2337</v>
      </c>
      <c r="B883" s="43"/>
      <c r="C883" s="44">
        <v>2</v>
      </c>
      <c r="D883" s="44"/>
      <c r="E883" s="44"/>
      <c r="F883" s="44"/>
      <c r="G883" s="44">
        <f>PRODUCT(C883:F883)</f>
        <v>2</v>
      </c>
    </row>
    <row r="885" spans="1:7" ht="45" customHeight="1" x14ac:dyDescent="0.25">
      <c r="A885" s="40" t="s">
        <v>2352</v>
      </c>
      <c r="B885" s="41" t="s">
        <v>2177</v>
      </c>
      <c r="C885" s="40" t="s">
        <v>144</v>
      </c>
      <c r="D885" s="40" t="s">
        <v>46</v>
      </c>
      <c r="E885" s="1" t="s">
        <v>145</v>
      </c>
      <c r="F885" s="1" t="s">
        <v>145</v>
      </c>
      <c r="G885" s="42">
        <f>SUM(G886:G887)</f>
        <v>4</v>
      </c>
    </row>
    <row r="886" spans="1:7" x14ac:dyDescent="0.25">
      <c r="A886" s="43" t="s">
        <v>2336</v>
      </c>
      <c r="B886" s="43"/>
      <c r="C886" s="44">
        <v>2</v>
      </c>
      <c r="D886" s="44"/>
      <c r="E886" s="44"/>
      <c r="F886" s="44"/>
      <c r="G886" s="44">
        <f>PRODUCT(C886:F886)</f>
        <v>2</v>
      </c>
    </row>
    <row r="887" spans="1:7" x14ac:dyDescent="0.25">
      <c r="A887" s="43" t="s">
        <v>2337</v>
      </c>
      <c r="B887" s="43"/>
      <c r="C887" s="44">
        <v>2</v>
      </c>
      <c r="D887" s="44"/>
      <c r="E887" s="44"/>
      <c r="F887" s="44"/>
      <c r="G887" s="44">
        <f>PRODUCT(C887:F887)</f>
        <v>2</v>
      </c>
    </row>
    <row r="889" spans="1:7" x14ac:dyDescent="0.25">
      <c r="B889" t="s">
        <v>2175</v>
      </c>
      <c r="C889" s="38" t="s">
        <v>6</v>
      </c>
      <c r="D889" s="39" t="s">
        <v>7</v>
      </c>
      <c r="E889" s="38" t="s">
        <v>8</v>
      </c>
    </row>
    <row r="890" spans="1:7" x14ac:dyDescent="0.25">
      <c r="B890" t="s">
        <v>2175</v>
      </c>
      <c r="C890" s="38" t="s">
        <v>9</v>
      </c>
      <c r="D890" s="39" t="s">
        <v>7</v>
      </c>
      <c r="E890" s="38" t="s">
        <v>10</v>
      </c>
    </row>
    <row r="891" spans="1:7" x14ac:dyDescent="0.25">
      <c r="B891" t="s">
        <v>2175</v>
      </c>
      <c r="C891" s="38" t="s">
        <v>11</v>
      </c>
      <c r="D891" s="39" t="s">
        <v>67</v>
      </c>
      <c r="E891" s="38" t="s">
        <v>105</v>
      </c>
    </row>
    <row r="892" spans="1:7" x14ac:dyDescent="0.25">
      <c r="B892" t="s">
        <v>2175</v>
      </c>
      <c r="C892" s="38" t="s">
        <v>13</v>
      </c>
      <c r="D892" s="39" t="s">
        <v>86</v>
      </c>
      <c r="E892" s="38" t="s">
        <v>219</v>
      </c>
    </row>
    <row r="894" spans="1:7" ht="45" customHeight="1" x14ac:dyDescent="0.25">
      <c r="A894" s="40" t="s">
        <v>2353</v>
      </c>
      <c r="B894" s="41" t="s">
        <v>2177</v>
      </c>
      <c r="C894" s="40" t="s">
        <v>16</v>
      </c>
      <c r="D894" s="40" t="s">
        <v>17</v>
      </c>
      <c r="E894" s="1" t="s">
        <v>18</v>
      </c>
      <c r="F894" s="1" t="s">
        <v>18</v>
      </c>
      <c r="G894" s="42">
        <f>SUM(G895:G901)</f>
        <v>357</v>
      </c>
    </row>
    <row r="895" spans="1:7" x14ac:dyDescent="0.25">
      <c r="A895" s="43" t="s">
        <v>146</v>
      </c>
      <c r="B895" s="43"/>
      <c r="C895" s="44"/>
      <c r="D895" s="44"/>
      <c r="E895" s="44"/>
      <c r="F895" s="44"/>
      <c r="G895" s="44"/>
    </row>
    <row r="896" spans="1:7" x14ac:dyDescent="0.25">
      <c r="A896" s="43" t="s">
        <v>2179</v>
      </c>
      <c r="B896" s="43"/>
      <c r="C896" s="44"/>
      <c r="D896" s="44"/>
      <c r="E896" s="44"/>
      <c r="F896" s="44"/>
      <c r="G896" s="44"/>
    </row>
    <row r="897" spans="1:7" x14ac:dyDescent="0.25">
      <c r="A897" s="43" t="s">
        <v>2180</v>
      </c>
      <c r="B897" s="43"/>
      <c r="C897" s="44">
        <v>146</v>
      </c>
      <c r="D897" s="44"/>
      <c r="E897" s="44"/>
      <c r="F897" s="44"/>
      <c r="G897" s="44">
        <f>PRODUCT(C897:F897)</f>
        <v>146</v>
      </c>
    </row>
    <row r="898" spans="1:7" x14ac:dyDescent="0.25">
      <c r="A898" s="43" t="s">
        <v>2183</v>
      </c>
      <c r="B898" s="43"/>
      <c r="C898" s="44"/>
      <c r="D898" s="44"/>
      <c r="E898" s="44"/>
      <c r="F898" s="44"/>
      <c r="G898" s="44"/>
    </row>
    <row r="899" spans="1:7" x14ac:dyDescent="0.25">
      <c r="A899" s="43" t="s">
        <v>2180</v>
      </c>
      <c r="B899" s="43"/>
      <c r="C899" s="44">
        <v>67</v>
      </c>
      <c r="D899" s="44"/>
      <c r="E899" s="44"/>
      <c r="F899" s="44"/>
      <c r="G899" s="44">
        <f>PRODUCT(C899:F899)</f>
        <v>67</v>
      </c>
    </row>
    <row r="900" spans="1:7" x14ac:dyDescent="0.25">
      <c r="A900" s="43" t="s">
        <v>2182</v>
      </c>
      <c r="B900" s="43"/>
      <c r="C900" s="44">
        <v>86</v>
      </c>
      <c r="D900" s="44"/>
      <c r="E900" s="44"/>
      <c r="F900" s="44"/>
      <c r="G900" s="44">
        <f>PRODUCT(C900:F900)</f>
        <v>86</v>
      </c>
    </row>
    <row r="901" spans="1:7" x14ac:dyDescent="0.25">
      <c r="A901" s="43" t="s">
        <v>2184</v>
      </c>
      <c r="B901" s="43"/>
      <c r="C901" s="44">
        <v>58</v>
      </c>
      <c r="D901" s="44"/>
      <c r="E901" s="44"/>
      <c r="F901" s="44"/>
      <c r="G901" s="44">
        <f>PRODUCT(C901:F901)</f>
        <v>58</v>
      </c>
    </row>
    <row r="903" spans="1:7" ht="45" customHeight="1" x14ac:dyDescent="0.25">
      <c r="A903" s="40" t="s">
        <v>2354</v>
      </c>
      <c r="B903" s="41" t="s">
        <v>2177</v>
      </c>
      <c r="C903" s="40" t="s">
        <v>19</v>
      </c>
      <c r="D903" s="40" t="s">
        <v>17</v>
      </c>
      <c r="E903" s="1" t="s">
        <v>20</v>
      </c>
      <c r="F903" s="1" t="s">
        <v>20</v>
      </c>
      <c r="G903" s="42">
        <f>SUM(G904:G911)</f>
        <v>338</v>
      </c>
    </row>
    <row r="904" spans="1:7" x14ac:dyDescent="0.25">
      <c r="A904" s="43" t="s">
        <v>146</v>
      </c>
      <c r="B904" s="43"/>
      <c r="C904" s="44"/>
      <c r="D904" s="44"/>
      <c r="E904" s="44"/>
      <c r="F904" s="44"/>
      <c r="G904" s="44"/>
    </row>
    <row r="905" spans="1:7" x14ac:dyDescent="0.25">
      <c r="A905" s="43" t="s">
        <v>2179</v>
      </c>
      <c r="B905" s="43"/>
      <c r="C905" s="44"/>
      <c r="D905" s="44"/>
      <c r="E905" s="44"/>
      <c r="F905" s="44"/>
      <c r="G905" s="44"/>
    </row>
    <row r="906" spans="1:7" x14ac:dyDescent="0.25">
      <c r="A906" s="43" t="s">
        <v>2180</v>
      </c>
      <c r="B906" s="43"/>
      <c r="C906" s="44">
        <v>122</v>
      </c>
      <c r="D906" s="44"/>
      <c r="E906" s="44"/>
      <c r="F906" s="44"/>
      <c r="G906" s="44">
        <f>PRODUCT(C906:F906)</f>
        <v>122</v>
      </c>
    </row>
    <row r="907" spans="1:7" x14ac:dyDescent="0.25">
      <c r="A907" s="43" t="s">
        <v>2182</v>
      </c>
      <c r="B907" s="43"/>
      <c r="C907" s="44">
        <v>98</v>
      </c>
      <c r="D907" s="44"/>
      <c r="E907" s="44"/>
      <c r="F907" s="44"/>
      <c r="G907" s="44">
        <f>PRODUCT(C907:F907)</f>
        <v>98</v>
      </c>
    </row>
    <row r="908" spans="1:7" x14ac:dyDescent="0.25">
      <c r="A908" s="43" t="s">
        <v>2183</v>
      </c>
      <c r="B908" s="43"/>
      <c r="C908" s="44"/>
      <c r="D908" s="44"/>
      <c r="E908" s="44"/>
      <c r="F908" s="44"/>
      <c r="G908" s="44"/>
    </row>
    <row r="909" spans="1:7" x14ac:dyDescent="0.25">
      <c r="A909" s="43" t="s">
        <v>2180</v>
      </c>
      <c r="B909" s="43"/>
      <c r="C909" s="44">
        <v>22</v>
      </c>
      <c r="D909" s="44"/>
      <c r="E909" s="44"/>
      <c r="F909" s="44"/>
      <c r="G909" s="44">
        <f>PRODUCT(C909:F909)</f>
        <v>22</v>
      </c>
    </row>
    <row r="910" spans="1:7" x14ac:dyDescent="0.25">
      <c r="A910" s="43" t="s">
        <v>2182</v>
      </c>
      <c r="B910" s="43"/>
      <c r="C910" s="44">
        <v>55</v>
      </c>
      <c r="D910" s="44"/>
      <c r="E910" s="44"/>
      <c r="F910" s="44"/>
      <c r="G910" s="44">
        <f>PRODUCT(C910:F910)</f>
        <v>55</v>
      </c>
    </row>
    <row r="911" spans="1:7" x14ac:dyDescent="0.25">
      <c r="A911" s="43" t="s">
        <v>2184</v>
      </c>
      <c r="B911" s="43"/>
      <c r="C911" s="44">
        <v>41</v>
      </c>
      <c r="D911" s="44"/>
      <c r="E911" s="44"/>
      <c r="F911" s="44"/>
      <c r="G911" s="44">
        <f>PRODUCT(C911:F911)</f>
        <v>41</v>
      </c>
    </row>
    <row r="913" spans="1:7" ht="45" customHeight="1" x14ac:dyDescent="0.25">
      <c r="A913" s="40" t="s">
        <v>2355</v>
      </c>
      <c r="B913" s="41" t="s">
        <v>2177</v>
      </c>
      <c r="C913" s="40" t="s">
        <v>21</v>
      </c>
      <c r="D913" s="40" t="s">
        <v>17</v>
      </c>
      <c r="E913" s="1" t="s">
        <v>22</v>
      </c>
      <c r="F913" s="1" t="s">
        <v>22</v>
      </c>
      <c r="G913" s="42">
        <f>SUM(G914:G924)</f>
        <v>164</v>
      </c>
    </row>
    <row r="914" spans="1:7" x14ac:dyDescent="0.25">
      <c r="A914" s="43" t="s">
        <v>146</v>
      </c>
      <c r="B914" s="43"/>
      <c r="C914" s="44"/>
      <c r="D914" s="44"/>
      <c r="E914" s="44"/>
      <c r="F914" s="44"/>
      <c r="G914" s="44"/>
    </row>
    <row r="915" spans="1:7" x14ac:dyDescent="0.25">
      <c r="A915" s="43" t="s">
        <v>2179</v>
      </c>
      <c r="B915" s="43"/>
      <c r="C915" s="44"/>
      <c r="D915" s="44"/>
      <c r="E915" s="44"/>
      <c r="F915" s="44"/>
      <c r="G915" s="44"/>
    </row>
    <row r="916" spans="1:7" x14ac:dyDescent="0.25">
      <c r="A916" s="43" t="s">
        <v>2180</v>
      </c>
      <c r="B916" s="43"/>
      <c r="C916" s="44">
        <v>60</v>
      </c>
      <c r="D916" s="44"/>
      <c r="E916" s="44"/>
      <c r="F916" s="44"/>
      <c r="G916" s="44">
        <f>PRODUCT(C916:F916)</f>
        <v>60</v>
      </c>
    </row>
    <row r="917" spans="1:7" x14ac:dyDescent="0.25">
      <c r="A917" s="43" t="s">
        <v>2182</v>
      </c>
      <c r="B917" s="43"/>
      <c r="C917" s="44">
        <v>26</v>
      </c>
      <c r="D917" s="44"/>
      <c r="E917" s="44"/>
      <c r="F917" s="44"/>
      <c r="G917" s="44">
        <f>PRODUCT(C917:F917)</f>
        <v>26</v>
      </c>
    </row>
    <row r="918" spans="1:7" x14ac:dyDescent="0.25">
      <c r="A918" s="43" t="s">
        <v>2183</v>
      </c>
      <c r="B918" s="43"/>
      <c r="C918" s="44"/>
      <c r="D918" s="44"/>
      <c r="E918" s="44"/>
      <c r="F918" s="44"/>
      <c r="G918" s="44"/>
    </row>
    <row r="919" spans="1:7" x14ac:dyDescent="0.25">
      <c r="A919" s="43" t="s">
        <v>2180</v>
      </c>
      <c r="B919" s="43"/>
      <c r="C919" s="44">
        <v>22</v>
      </c>
      <c r="D919" s="44"/>
      <c r="E919" s="44"/>
      <c r="F919" s="44"/>
      <c r="G919" s="44">
        <f>PRODUCT(C919:F919)</f>
        <v>22</v>
      </c>
    </row>
    <row r="920" spans="1:7" x14ac:dyDescent="0.25">
      <c r="A920" s="43" t="s">
        <v>2182</v>
      </c>
      <c r="B920" s="43"/>
      <c r="C920" s="44">
        <v>22</v>
      </c>
      <c r="D920" s="44"/>
      <c r="E920" s="44"/>
      <c r="F920" s="44"/>
      <c r="G920" s="44">
        <f>PRODUCT(C920:F920)</f>
        <v>22</v>
      </c>
    </row>
    <row r="921" spans="1:7" x14ac:dyDescent="0.25">
      <c r="A921" s="43" t="s">
        <v>2184</v>
      </c>
      <c r="B921" s="43"/>
      <c r="C921" s="44">
        <v>24</v>
      </c>
      <c r="D921" s="44"/>
      <c r="E921" s="44"/>
      <c r="F921" s="44"/>
      <c r="G921" s="44">
        <f>PRODUCT(C921:F921)</f>
        <v>24</v>
      </c>
    </row>
    <row r="922" spans="1:7" x14ac:dyDescent="0.25">
      <c r="A922" s="43" t="s">
        <v>108</v>
      </c>
      <c r="B922" s="43"/>
      <c r="C922" s="44"/>
      <c r="D922" s="44"/>
      <c r="E922" s="44"/>
      <c r="F922" s="44"/>
      <c r="G922" s="44">
        <f>PRODUCT(C922:F922)</f>
        <v>0</v>
      </c>
    </row>
    <row r="923" spans="1:7" x14ac:dyDescent="0.25">
      <c r="A923" s="43" t="s">
        <v>2356</v>
      </c>
      <c r="B923" s="43"/>
      <c r="C923" s="44"/>
      <c r="D923" s="44"/>
      <c r="E923" s="44"/>
      <c r="F923" s="44"/>
      <c r="G923" s="44"/>
    </row>
    <row r="924" spans="1:7" x14ac:dyDescent="0.25">
      <c r="A924" s="43" t="s">
        <v>2182</v>
      </c>
      <c r="B924" s="43"/>
      <c r="C924" s="44">
        <v>10</v>
      </c>
      <c r="D924" s="44"/>
      <c r="E924" s="44"/>
      <c r="F924" s="44"/>
      <c r="G924" s="44">
        <f>PRODUCT(C924:F924)</f>
        <v>10</v>
      </c>
    </row>
    <row r="926" spans="1:7" ht="45" customHeight="1" x14ac:dyDescent="0.25">
      <c r="A926" s="40" t="s">
        <v>2357</v>
      </c>
      <c r="B926" s="41" t="s">
        <v>2177</v>
      </c>
      <c r="C926" s="40" t="s">
        <v>23</v>
      </c>
      <c r="D926" s="40" t="s">
        <v>17</v>
      </c>
      <c r="E926" s="1" t="s">
        <v>24</v>
      </c>
      <c r="F926" s="1" t="s">
        <v>24</v>
      </c>
      <c r="G926" s="42">
        <f>SUM(G927:G936)</f>
        <v>287</v>
      </c>
    </row>
    <row r="927" spans="1:7" x14ac:dyDescent="0.25">
      <c r="A927" s="43" t="s">
        <v>146</v>
      </c>
      <c r="B927" s="43"/>
      <c r="C927" s="44"/>
      <c r="D927" s="44"/>
      <c r="E927" s="44"/>
      <c r="F927" s="44"/>
      <c r="G927" s="44"/>
    </row>
    <row r="928" spans="1:7" x14ac:dyDescent="0.25">
      <c r="A928" s="43" t="s">
        <v>2179</v>
      </c>
      <c r="B928" s="43"/>
      <c r="C928" s="44"/>
      <c r="D928" s="44"/>
      <c r="E928" s="44"/>
      <c r="F928" s="44"/>
      <c r="G928" s="44"/>
    </row>
    <row r="929" spans="1:7" x14ac:dyDescent="0.25">
      <c r="A929" s="43" t="s">
        <v>2180</v>
      </c>
      <c r="B929" s="43"/>
      <c r="C929" s="44">
        <v>82</v>
      </c>
      <c r="D929" s="44"/>
      <c r="E929" s="44"/>
      <c r="F929" s="44"/>
      <c r="G929" s="44">
        <f>PRODUCT(C929:F929)</f>
        <v>82</v>
      </c>
    </row>
    <row r="930" spans="1:7" x14ac:dyDescent="0.25">
      <c r="A930" s="43" t="s">
        <v>2182</v>
      </c>
      <c r="B930" s="43"/>
      <c r="C930" s="44">
        <v>101</v>
      </c>
      <c r="D930" s="44"/>
      <c r="E930" s="44"/>
      <c r="F930" s="44"/>
      <c r="G930" s="44">
        <f>PRODUCT(C930:F930)</f>
        <v>101</v>
      </c>
    </row>
    <row r="931" spans="1:7" x14ac:dyDescent="0.25">
      <c r="A931" s="43" t="s">
        <v>2183</v>
      </c>
      <c r="B931" s="43"/>
      <c r="C931" s="44"/>
      <c r="D931" s="44"/>
      <c r="E931" s="44"/>
      <c r="F931" s="44"/>
      <c r="G931" s="44"/>
    </row>
    <row r="932" spans="1:7" x14ac:dyDescent="0.25">
      <c r="A932" s="43" t="s">
        <v>2180</v>
      </c>
      <c r="B932" s="43"/>
      <c r="C932" s="44">
        <v>65</v>
      </c>
      <c r="D932" s="44"/>
      <c r="E932" s="44"/>
      <c r="F932" s="44"/>
      <c r="G932" s="44">
        <f>PRODUCT(C932:F932)</f>
        <v>65</v>
      </c>
    </row>
    <row r="933" spans="1:7" x14ac:dyDescent="0.25">
      <c r="A933" s="43" t="s">
        <v>2182</v>
      </c>
      <c r="B933" s="43"/>
      <c r="C933" s="44">
        <v>29</v>
      </c>
      <c r="D933" s="44"/>
      <c r="E933" s="44"/>
      <c r="F933" s="44"/>
      <c r="G933" s="44">
        <f>PRODUCT(C933:F933)</f>
        <v>29</v>
      </c>
    </row>
    <row r="934" spans="1:7" x14ac:dyDescent="0.25">
      <c r="A934" s="43" t="s">
        <v>108</v>
      </c>
      <c r="B934" s="43"/>
      <c r="C934" s="44"/>
      <c r="D934" s="44"/>
      <c r="E934" s="44"/>
      <c r="F934" s="44"/>
      <c r="G934" s="44"/>
    </row>
    <row r="935" spans="1:7" x14ac:dyDescent="0.25">
      <c r="A935" s="43" t="s">
        <v>2356</v>
      </c>
      <c r="B935" s="43"/>
      <c r="C935" s="44"/>
      <c r="D935" s="44"/>
      <c r="E935" s="44"/>
      <c r="F935" s="44"/>
      <c r="G935" s="44"/>
    </row>
    <row r="936" spans="1:7" x14ac:dyDescent="0.25">
      <c r="A936" s="43" t="s">
        <v>2182</v>
      </c>
      <c r="B936" s="43"/>
      <c r="C936" s="44">
        <v>10</v>
      </c>
      <c r="D936" s="44"/>
      <c r="E936" s="44"/>
      <c r="F936" s="44"/>
      <c r="G936" s="44">
        <f>PRODUCT(C936:F936)</f>
        <v>10</v>
      </c>
    </row>
    <row r="938" spans="1:7" ht="45" customHeight="1" x14ac:dyDescent="0.25">
      <c r="A938" s="40" t="s">
        <v>2358</v>
      </c>
      <c r="B938" s="41" t="s">
        <v>2177</v>
      </c>
      <c r="C938" s="40" t="s">
        <v>25</v>
      </c>
      <c r="D938" s="40" t="s">
        <v>17</v>
      </c>
      <c r="E938" s="1" t="s">
        <v>26</v>
      </c>
      <c r="F938" s="1" t="s">
        <v>26</v>
      </c>
      <c r="G938" s="42">
        <f>SUM(G939:G949)</f>
        <v>129</v>
      </c>
    </row>
    <row r="939" spans="1:7" x14ac:dyDescent="0.25">
      <c r="A939" s="43" t="s">
        <v>146</v>
      </c>
      <c r="B939" s="43"/>
      <c r="C939" s="44"/>
      <c r="D939" s="44"/>
      <c r="E939" s="44"/>
      <c r="F939" s="44"/>
      <c r="G939" s="44"/>
    </row>
    <row r="940" spans="1:7" x14ac:dyDescent="0.25">
      <c r="A940" s="43" t="s">
        <v>2179</v>
      </c>
      <c r="B940" s="43"/>
      <c r="C940" s="44"/>
      <c r="D940" s="44"/>
      <c r="E940" s="44"/>
      <c r="F940" s="44"/>
      <c r="G940" s="44"/>
    </row>
    <row r="941" spans="1:7" x14ac:dyDescent="0.25">
      <c r="A941" s="43" t="s">
        <v>2180</v>
      </c>
      <c r="B941" s="43"/>
      <c r="C941" s="44">
        <v>29</v>
      </c>
      <c r="D941" s="44"/>
      <c r="E941" s="44"/>
      <c r="F941" s="44"/>
      <c r="G941" s="44">
        <f>PRODUCT(C941:F941)</f>
        <v>29</v>
      </c>
    </row>
    <row r="942" spans="1:7" x14ac:dyDescent="0.25">
      <c r="A942" s="43" t="s">
        <v>2183</v>
      </c>
      <c r="B942" s="43"/>
      <c r="C942" s="44"/>
      <c r="D942" s="44"/>
      <c r="E942" s="44"/>
      <c r="F942" s="44"/>
      <c r="G942" s="44"/>
    </row>
    <row r="943" spans="1:7" x14ac:dyDescent="0.25">
      <c r="A943" s="43" t="s">
        <v>2182</v>
      </c>
      <c r="B943" s="43"/>
      <c r="C943" s="44">
        <v>34</v>
      </c>
      <c r="D943" s="44"/>
      <c r="E943" s="44"/>
      <c r="F943" s="44"/>
      <c r="G943" s="44">
        <f>PRODUCT(C943:F943)</f>
        <v>34</v>
      </c>
    </row>
    <row r="944" spans="1:7" x14ac:dyDescent="0.25">
      <c r="A944" s="43" t="s">
        <v>2184</v>
      </c>
      <c r="B944" s="43"/>
      <c r="C944" s="44">
        <v>34</v>
      </c>
      <c r="D944" s="44"/>
      <c r="E944" s="44"/>
      <c r="F944" s="44"/>
      <c r="G944" s="44">
        <f>PRODUCT(C944:F944)</f>
        <v>34</v>
      </c>
    </row>
    <row r="945" spans="1:7" x14ac:dyDescent="0.25">
      <c r="A945" s="43" t="s">
        <v>108</v>
      </c>
      <c r="B945" s="43"/>
      <c r="C945" s="44"/>
      <c r="D945" s="44"/>
      <c r="E945" s="44"/>
      <c r="F945" s="44"/>
      <c r="G945" s="44">
        <f>PRODUCT(C945:F945)</f>
        <v>0</v>
      </c>
    </row>
    <row r="946" spans="1:7" x14ac:dyDescent="0.25">
      <c r="A946" s="43" t="s">
        <v>2356</v>
      </c>
      <c r="B946" s="43"/>
      <c r="C946" s="44"/>
      <c r="D946" s="44"/>
      <c r="E946" s="44"/>
      <c r="F946" s="44"/>
      <c r="G946" s="44"/>
    </row>
    <row r="947" spans="1:7" x14ac:dyDescent="0.25">
      <c r="A947" s="43" t="s">
        <v>2182</v>
      </c>
      <c r="B947" s="43"/>
      <c r="C947" s="44">
        <v>22</v>
      </c>
      <c r="D947" s="44"/>
      <c r="E947" s="44"/>
      <c r="F947" s="44"/>
      <c r="G947" s="44">
        <f>PRODUCT(C947:F947)</f>
        <v>22</v>
      </c>
    </row>
    <row r="948" spans="1:7" x14ac:dyDescent="0.25">
      <c r="A948" s="43" t="s">
        <v>2179</v>
      </c>
      <c r="B948" s="43"/>
      <c r="C948" s="44"/>
      <c r="D948" s="44"/>
      <c r="E948" s="44"/>
      <c r="F948" s="44"/>
      <c r="G948" s="44"/>
    </row>
    <row r="949" spans="1:7" x14ac:dyDescent="0.25">
      <c r="A949" s="43" t="s">
        <v>2182</v>
      </c>
      <c r="B949" s="43"/>
      <c r="C949" s="44">
        <v>10</v>
      </c>
      <c r="D949" s="44"/>
      <c r="E949" s="44"/>
      <c r="F949" s="44"/>
      <c r="G949" s="44">
        <f>PRODUCT(C949:F949)</f>
        <v>10</v>
      </c>
    </row>
    <row r="951" spans="1:7" ht="45" customHeight="1" x14ac:dyDescent="0.25">
      <c r="A951" s="40" t="s">
        <v>2359</v>
      </c>
      <c r="B951" s="41" t="s">
        <v>2177</v>
      </c>
      <c r="C951" s="40" t="s">
        <v>27</v>
      </c>
      <c r="D951" s="40" t="s">
        <v>17</v>
      </c>
      <c r="E951" s="1" t="s">
        <v>28</v>
      </c>
      <c r="F951" s="1" t="s">
        <v>28</v>
      </c>
      <c r="G951" s="42">
        <f>SUM(G952:G963)</f>
        <v>169</v>
      </c>
    </row>
    <row r="952" spans="1:7" x14ac:dyDescent="0.25">
      <c r="A952" s="43" t="s">
        <v>146</v>
      </c>
      <c r="B952" s="43"/>
      <c r="C952" s="44"/>
      <c r="D952" s="44"/>
      <c r="E952" s="44"/>
      <c r="F952" s="44"/>
      <c r="G952" s="44"/>
    </row>
    <row r="953" spans="1:7" x14ac:dyDescent="0.25">
      <c r="A953" s="43" t="s">
        <v>2360</v>
      </c>
      <c r="B953" s="43"/>
      <c r="C953" s="44">
        <v>31</v>
      </c>
      <c r="D953" s="44"/>
      <c r="E953" s="44"/>
      <c r="F953" s="44"/>
      <c r="G953" s="44">
        <f>PRODUCT(C953:F953)</f>
        <v>31</v>
      </c>
    </row>
    <row r="954" spans="1:7" x14ac:dyDescent="0.25">
      <c r="A954" s="43" t="s">
        <v>2179</v>
      </c>
      <c r="B954" s="43"/>
      <c r="C954" s="44"/>
      <c r="D954" s="44"/>
      <c r="E954" s="44"/>
      <c r="F954" s="44"/>
      <c r="G954" s="44">
        <f>PRODUCT(C954:F954)</f>
        <v>0</v>
      </c>
    </row>
    <row r="955" spans="1:7" x14ac:dyDescent="0.25">
      <c r="A955" s="43" t="s">
        <v>2180</v>
      </c>
      <c r="B955" s="43"/>
      <c r="C955" s="44">
        <v>7</v>
      </c>
      <c r="D955" s="44"/>
      <c r="E955" s="44"/>
      <c r="F955" s="44"/>
      <c r="G955" s="44">
        <f>PRODUCT(C955:F955)</f>
        <v>7</v>
      </c>
    </row>
    <row r="956" spans="1:7" x14ac:dyDescent="0.25">
      <c r="A956" s="43" t="s">
        <v>2183</v>
      </c>
      <c r="B956" s="43"/>
      <c r="C956" s="44"/>
      <c r="D956" s="44"/>
      <c r="E956" s="44"/>
      <c r="F956" s="44"/>
      <c r="G956" s="44"/>
    </row>
    <row r="957" spans="1:7" x14ac:dyDescent="0.25">
      <c r="A957" s="43" t="s">
        <v>2184</v>
      </c>
      <c r="B957" s="43"/>
      <c r="C957" s="44">
        <v>48</v>
      </c>
      <c r="D957" s="44"/>
      <c r="E957" s="44"/>
      <c r="F957" s="44"/>
      <c r="G957" s="44">
        <f>PRODUCT(C957:F957)</f>
        <v>48</v>
      </c>
    </row>
    <row r="958" spans="1:7" x14ac:dyDescent="0.25">
      <c r="A958" s="43" t="s">
        <v>108</v>
      </c>
      <c r="B958" s="43"/>
      <c r="C958" s="44"/>
      <c r="D958" s="44"/>
      <c r="E958" s="44"/>
      <c r="F958" s="44"/>
      <c r="G958" s="44">
        <f>PRODUCT(C958:F958)</f>
        <v>0</v>
      </c>
    </row>
    <row r="959" spans="1:7" x14ac:dyDescent="0.25">
      <c r="A959" s="43" t="s">
        <v>2356</v>
      </c>
      <c r="B959" s="43"/>
      <c r="C959" s="44"/>
      <c r="D959" s="44"/>
      <c r="E959" s="44"/>
      <c r="F959" s="44"/>
      <c r="G959" s="44"/>
    </row>
    <row r="960" spans="1:7" x14ac:dyDescent="0.25">
      <c r="A960" s="43" t="s">
        <v>2180</v>
      </c>
      <c r="B960" s="43"/>
      <c r="C960" s="44">
        <v>14</v>
      </c>
      <c r="D960" s="44"/>
      <c r="E960" s="44"/>
      <c r="F960" s="44"/>
      <c r="G960" s="44">
        <f>PRODUCT(C960:F960)</f>
        <v>14</v>
      </c>
    </row>
    <row r="961" spans="1:7" x14ac:dyDescent="0.25">
      <c r="A961" s="43" t="s">
        <v>2182</v>
      </c>
      <c r="B961" s="43"/>
      <c r="C961" s="44">
        <v>31</v>
      </c>
      <c r="D961" s="44"/>
      <c r="E961" s="44"/>
      <c r="F961" s="44"/>
      <c r="G961" s="44">
        <f>PRODUCT(C961:F961)</f>
        <v>31</v>
      </c>
    </row>
    <row r="962" spans="1:7" x14ac:dyDescent="0.25">
      <c r="A962" s="43" t="s">
        <v>2179</v>
      </c>
      <c r="B962" s="43"/>
      <c r="C962" s="44"/>
      <c r="D962" s="44"/>
      <c r="E962" s="44"/>
      <c r="F962" s="44"/>
      <c r="G962" s="44"/>
    </row>
    <row r="963" spans="1:7" x14ac:dyDescent="0.25">
      <c r="A963" s="43" t="s">
        <v>2182</v>
      </c>
      <c r="B963" s="43"/>
      <c r="C963" s="44">
        <v>38</v>
      </c>
      <c r="D963" s="44"/>
      <c r="E963" s="44"/>
      <c r="F963" s="44"/>
      <c r="G963" s="44">
        <f>PRODUCT(C963:F963)</f>
        <v>38</v>
      </c>
    </row>
    <row r="965" spans="1:7" ht="45" customHeight="1" x14ac:dyDescent="0.25">
      <c r="A965" s="40" t="s">
        <v>2361</v>
      </c>
      <c r="B965" s="41" t="s">
        <v>2177</v>
      </c>
      <c r="C965" s="40" t="s">
        <v>70</v>
      </c>
      <c r="D965" s="40" t="s">
        <v>17</v>
      </c>
      <c r="E965" s="1" t="s">
        <v>71</v>
      </c>
      <c r="F965" s="1" t="s">
        <v>71</v>
      </c>
      <c r="G965" s="42">
        <f>SUM(G966:G969)</f>
        <v>168</v>
      </c>
    </row>
    <row r="966" spans="1:7" x14ac:dyDescent="0.25">
      <c r="A966" s="43" t="s">
        <v>146</v>
      </c>
      <c r="B966" s="43"/>
      <c r="C966" s="44"/>
      <c r="D966" s="44"/>
      <c r="E966" s="44"/>
      <c r="F966" s="44"/>
      <c r="G966" s="44"/>
    </row>
    <row r="967" spans="1:7" x14ac:dyDescent="0.25">
      <c r="A967" s="43" t="s">
        <v>2360</v>
      </c>
      <c r="B967" s="43"/>
      <c r="C967" s="44">
        <v>53</v>
      </c>
      <c r="D967" s="44"/>
      <c r="E967" s="44"/>
      <c r="F967" s="44"/>
      <c r="G967" s="44">
        <f>PRODUCT(C967:F967)</f>
        <v>53</v>
      </c>
    </row>
    <row r="968" spans="1:7" x14ac:dyDescent="0.25">
      <c r="A968" s="43" t="s">
        <v>108</v>
      </c>
      <c r="B968" s="43"/>
      <c r="C968" s="44"/>
      <c r="D968" s="44"/>
      <c r="E968" s="44"/>
      <c r="F968" s="44"/>
      <c r="G968" s="44"/>
    </row>
    <row r="969" spans="1:7" x14ac:dyDescent="0.25">
      <c r="A969" s="43" t="s">
        <v>2360</v>
      </c>
      <c r="B969" s="43"/>
      <c r="C969" s="44">
        <v>115</v>
      </c>
      <c r="D969" s="44"/>
      <c r="E969" s="44"/>
      <c r="F969" s="44"/>
      <c r="G969" s="44">
        <f>PRODUCT(C969:F969)</f>
        <v>115</v>
      </c>
    </row>
    <row r="971" spans="1:7" ht="45" customHeight="1" x14ac:dyDescent="0.25">
      <c r="A971" s="40" t="s">
        <v>2362</v>
      </c>
      <c r="B971" s="41" t="s">
        <v>2177</v>
      </c>
      <c r="C971" s="40" t="s">
        <v>221</v>
      </c>
      <c r="D971" s="40" t="s">
        <v>17</v>
      </c>
      <c r="E971" s="1" t="s">
        <v>222</v>
      </c>
      <c r="F971" s="1" t="s">
        <v>222</v>
      </c>
      <c r="G971" s="42">
        <f>SUM(G972:G977)</f>
        <v>290</v>
      </c>
    </row>
    <row r="972" spans="1:7" x14ac:dyDescent="0.25">
      <c r="A972" s="43" t="s">
        <v>146</v>
      </c>
      <c r="B972" s="43"/>
      <c r="C972" s="44"/>
      <c r="D972" s="44"/>
      <c r="E972" s="44"/>
      <c r="F972" s="44"/>
      <c r="G972" s="44"/>
    </row>
    <row r="973" spans="1:7" x14ac:dyDescent="0.25">
      <c r="A973" s="43" t="s">
        <v>2179</v>
      </c>
      <c r="B973" s="43"/>
      <c r="C973" s="44"/>
      <c r="D973" s="44"/>
      <c r="E973" s="44"/>
      <c r="F973" s="44"/>
      <c r="G973" s="44"/>
    </row>
    <row r="974" spans="1:7" x14ac:dyDescent="0.25">
      <c r="A974" s="43" t="s">
        <v>2180</v>
      </c>
      <c r="B974" s="43"/>
      <c r="C974" s="44">
        <v>146</v>
      </c>
      <c r="D974" s="44"/>
      <c r="E974" s="44"/>
      <c r="F974" s="44"/>
      <c r="G974" s="44">
        <f>PRODUCT(C974:F974)</f>
        <v>146</v>
      </c>
    </row>
    <row r="975" spans="1:7" x14ac:dyDescent="0.25">
      <c r="A975" s="43" t="s">
        <v>2183</v>
      </c>
      <c r="B975" s="43"/>
      <c r="C975" s="44"/>
      <c r="D975" s="44"/>
      <c r="E975" s="44"/>
      <c r="F975" s="44"/>
      <c r="G975" s="44"/>
    </row>
    <row r="976" spans="1:7" x14ac:dyDescent="0.25">
      <c r="A976" s="43" t="s">
        <v>2182</v>
      </c>
      <c r="B976" s="43"/>
      <c r="C976" s="44">
        <v>86</v>
      </c>
      <c r="D976" s="44"/>
      <c r="E976" s="44"/>
      <c r="F976" s="44"/>
      <c r="G976" s="44">
        <f>PRODUCT(C976:F976)</f>
        <v>86</v>
      </c>
    </row>
    <row r="977" spans="1:7" x14ac:dyDescent="0.25">
      <c r="A977" s="43" t="s">
        <v>2184</v>
      </c>
      <c r="B977" s="43"/>
      <c r="C977" s="44">
        <v>58</v>
      </c>
      <c r="D977" s="44"/>
      <c r="E977" s="44"/>
      <c r="F977" s="44"/>
      <c r="G977" s="44">
        <f>PRODUCT(C977:F977)</f>
        <v>58</v>
      </c>
    </row>
    <row r="979" spans="1:7" ht="45" customHeight="1" x14ac:dyDescent="0.25">
      <c r="A979" s="40" t="s">
        <v>2363</v>
      </c>
      <c r="B979" s="41" t="s">
        <v>2177</v>
      </c>
      <c r="C979" s="40" t="s">
        <v>95</v>
      </c>
      <c r="D979" s="40" t="s">
        <v>17</v>
      </c>
      <c r="E979" s="1" t="s">
        <v>96</v>
      </c>
      <c r="F979" s="1" t="s">
        <v>96</v>
      </c>
      <c r="G979" s="42">
        <f>SUM(G980:G986)</f>
        <v>316</v>
      </c>
    </row>
    <row r="980" spans="1:7" x14ac:dyDescent="0.25">
      <c r="A980" s="43" t="s">
        <v>146</v>
      </c>
      <c r="B980" s="43"/>
      <c r="C980" s="44"/>
      <c r="D980" s="44"/>
      <c r="E980" s="44"/>
      <c r="F980" s="44"/>
      <c r="G980" s="44"/>
    </row>
    <row r="981" spans="1:7" x14ac:dyDescent="0.25">
      <c r="A981" s="43" t="s">
        <v>2179</v>
      </c>
      <c r="B981" s="43"/>
      <c r="C981" s="44"/>
      <c r="D981" s="44"/>
      <c r="E981" s="44"/>
      <c r="F981" s="44"/>
      <c r="G981" s="44"/>
    </row>
    <row r="982" spans="1:7" x14ac:dyDescent="0.25">
      <c r="A982" s="43" t="s">
        <v>2180</v>
      </c>
      <c r="B982" s="43"/>
      <c r="C982" s="44">
        <v>122</v>
      </c>
      <c r="D982" s="44"/>
      <c r="E982" s="44"/>
      <c r="F982" s="44"/>
      <c r="G982" s="44">
        <f>PRODUCT(C982:F982)</f>
        <v>122</v>
      </c>
    </row>
    <row r="983" spans="1:7" x14ac:dyDescent="0.25">
      <c r="A983" s="43" t="s">
        <v>2182</v>
      </c>
      <c r="B983" s="43"/>
      <c r="C983" s="44">
        <v>98</v>
      </c>
      <c r="D983" s="44"/>
      <c r="E983" s="44"/>
      <c r="F983" s="44"/>
      <c r="G983" s="44">
        <f>PRODUCT(C983:F983)</f>
        <v>98</v>
      </c>
    </row>
    <row r="984" spans="1:7" x14ac:dyDescent="0.25">
      <c r="A984" s="43" t="s">
        <v>2183</v>
      </c>
      <c r="B984" s="43"/>
      <c r="C984" s="44"/>
      <c r="D984" s="44"/>
      <c r="E984" s="44"/>
      <c r="F984" s="44"/>
      <c r="G984" s="44">
        <f>PRODUCT(C984:F984)</f>
        <v>0</v>
      </c>
    </row>
    <row r="985" spans="1:7" x14ac:dyDescent="0.25">
      <c r="A985" s="43" t="s">
        <v>2182</v>
      </c>
      <c r="B985" s="43"/>
      <c r="C985" s="44">
        <v>55</v>
      </c>
      <c r="D985" s="44"/>
      <c r="E985" s="44"/>
      <c r="F985" s="44"/>
      <c r="G985" s="44">
        <f>PRODUCT(C985:F985)</f>
        <v>55</v>
      </c>
    </row>
    <row r="986" spans="1:7" x14ac:dyDescent="0.25">
      <c r="A986" s="43" t="s">
        <v>2184</v>
      </c>
      <c r="B986" s="43"/>
      <c r="C986" s="44">
        <v>41</v>
      </c>
      <c r="D986" s="44"/>
      <c r="E986" s="44"/>
      <c r="F986" s="44"/>
      <c r="G986" s="44">
        <f>PRODUCT(C986:F986)</f>
        <v>41</v>
      </c>
    </row>
    <row r="988" spans="1:7" ht="45" customHeight="1" x14ac:dyDescent="0.25">
      <c r="A988" s="40" t="s">
        <v>2364</v>
      </c>
      <c r="B988" s="41" t="s">
        <v>2177</v>
      </c>
      <c r="C988" s="40" t="s">
        <v>97</v>
      </c>
      <c r="D988" s="40" t="s">
        <v>17</v>
      </c>
      <c r="E988" s="1" t="s">
        <v>98</v>
      </c>
      <c r="F988" s="1" t="s">
        <v>98</v>
      </c>
      <c r="G988" s="42">
        <f>SUM(G989:G995)</f>
        <v>132</v>
      </c>
    </row>
    <row r="989" spans="1:7" x14ac:dyDescent="0.25">
      <c r="A989" s="43" t="s">
        <v>146</v>
      </c>
      <c r="B989" s="43"/>
      <c r="C989" s="44"/>
      <c r="D989" s="44"/>
      <c r="E989" s="44"/>
      <c r="F989" s="44"/>
      <c r="G989" s="44"/>
    </row>
    <row r="990" spans="1:7" x14ac:dyDescent="0.25">
      <c r="A990" s="43" t="s">
        <v>2179</v>
      </c>
      <c r="B990" s="43"/>
      <c r="C990" s="44"/>
      <c r="D990" s="44"/>
      <c r="E990" s="44"/>
      <c r="F990" s="44"/>
      <c r="G990" s="44"/>
    </row>
    <row r="991" spans="1:7" x14ac:dyDescent="0.25">
      <c r="A991" s="43" t="s">
        <v>2180</v>
      </c>
      <c r="B991" s="43"/>
      <c r="C991" s="44">
        <v>60</v>
      </c>
      <c r="D991" s="44"/>
      <c r="E991" s="44"/>
      <c r="F991" s="44"/>
      <c r="G991" s="44">
        <f>PRODUCT(C991:F991)</f>
        <v>60</v>
      </c>
    </row>
    <row r="992" spans="1:7" x14ac:dyDescent="0.25">
      <c r="A992" s="43" t="s">
        <v>2182</v>
      </c>
      <c r="B992" s="43"/>
      <c r="C992" s="44">
        <v>26</v>
      </c>
      <c r="D992" s="44"/>
      <c r="E992" s="44"/>
      <c r="F992" s="44"/>
      <c r="G992" s="44">
        <f>PRODUCT(C992:F992)</f>
        <v>26</v>
      </c>
    </row>
    <row r="993" spans="1:7" x14ac:dyDescent="0.25">
      <c r="A993" s="43" t="s">
        <v>2183</v>
      </c>
      <c r="B993" s="43"/>
      <c r="C993" s="44"/>
      <c r="D993" s="44"/>
      <c r="E993" s="44"/>
      <c r="F993" s="44"/>
      <c r="G993" s="44"/>
    </row>
    <row r="994" spans="1:7" x14ac:dyDescent="0.25">
      <c r="A994" s="43" t="s">
        <v>2182</v>
      </c>
      <c r="B994" s="43"/>
      <c r="C994" s="44">
        <v>22</v>
      </c>
      <c r="D994" s="44"/>
      <c r="E994" s="44"/>
      <c r="F994" s="44"/>
      <c r="G994" s="44">
        <f>PRODUCT(C994:F994)</f>
        <v>22</v>
      </c>
    </row>
    <row r="995" spans="1:7" x14ac:dyDescent="0.25">
      <c r="A995" s="43" t="s">
        <v>2184</v>
      </c>
      <c r="B995" s="43"/>
      <c r="C995" s="44">
        <v>24</v>
      </c>
      <c r="D995" s="44"/>
      <c r="E995" s="44"/>
      <c r="F995" s="44"/>
      <c r="G995" s="44">
        <f>PRODUCT(C995:F995)</f>
        <v>24</v>
      </c>
    </row>
    <row r="997" spans="1:7" ht="45" customHeight="1" x14ac:dyDescent="0.25">
      <c r="A997" s="40" t="s">
        <v>2365</v>
      </c>
      <c r="B997" s="41" t="s">
        <v>2177</v>
      </c>
      <c r="C997" s="40" t="s">
        <v>99</v>
      </c>
      <c r="D997" s="40" t="s">
        <v>17</v>
      </c>
      <c r="E997" s="1" t="s">
        <v>100</v>
      </c>
      <c r="F997" s="1" t="s">
        <v>100</v>
      </c>
      <c r="G997" s="42">
        <f>SUM(G998:G1003)</f>
        <v>212</v>
      </c>
    </row>
    <row r="998" spans="1:7" x14ac:dyDescent="0.25">
      <c r="A998" s="43" t="s">
        <v>146</v>
      </c>
      <c r="B998" s="43"/>
      <c r="C998" s="44"/>
      <c r="D998" s="44"/>
      <c r="E998" s="44"/>
      <c r="F998" s="44"/>
      <c r="G998" s="44"/>
    </row>
    <row r="999" spans="1:7" x14ac:dyDescent="0.25">
      <c r="A999" s="43" t="s">
        <v>2179</v>
      </c>
      <c r="B999" s="43"/>
      <c r="C999" s="44"/>
      <c r="D999" s="44"/>
      <c r="E999" s="44"/>
      <c r="F999" s="44"/>
      <c r="G999" s="44"/>
    </row>
    <row r="1000" spans="1:7" x14ac:dyDescent="0.25">
      <c r="A1000" s="43" t="s">
        <v>2180</v>
      </c>
      <c r="B1000" s="43"/>
      <c r="C1000" s="44">
        <v>82</v>
      </c>
      <c r="D1000" s="44"/>
      <c r="E1000" s="44"/>
      <c r="F1000" s="44"/>
      <c r="G1000" s="44">
        <f>PRODUCT(C1000:F1000)</f>
        <v>82</v>
      </c>
    </row>
    <row r="1001" spans="1:7" x14ac:dyDescent="0.25">
      <c r="A1001" s="43" t="s">
        <v>2182</v>
      </c>
      <c r="B1001" s="43"/>
      <c r="C1001" s="44">
        <v>101</v>
      </c>
      <c r="D1001" s="44"/>
      <c r="E1001" s="44"/>
      <c r="F1001" s="44"/>
      <c r="G1001" s="44">
        <f>PRODUCT(C1001:F1001)</f>
        <v>101</v>
      </c>
    </row>
    <row r="1002" spans="1:7" x14ac:dyDescent="0.25">
      <c r="A1002" s="43" t="s">
        <v>2183</v>
      </c>
      <c r="B1002" s="43"/>
      <c r="C1002" s="44"/>
      <c r="D1002" s="44"/>
      <c r="E1002" s="44"/>
      <c r="F1002" s="44"/>
      <c r="G1002" s="44"/>
    </row>
    <row r="1003" spans="1:7" x14ac:dyDescent="0.25">
      <c r="A1003" s="43" t="s">
        <v>2182</v>
      </c>
      <c r="B1003" s="43"/>
      <c r="C1003" s="44">
        <v>29</v>
      </c>
      <c r="D1003" s="44"/>
      <c r="E1003" s="44"/>
      <c r="F1003" s="44"/>
      <c r="G1003" s="44">
        <f>PRODUCT(C1003:F1003)</f>
        <v>29</v>
      </c>
    </row>
    <row r="1005" spans="1:7" ht="45" customHeight="1" x14ac:dyDescent="0.25">
      <c r="A1005" s="40" t="s">
        <v>2366</v>
      </c>
      <c r="B1005" s="41" t="s">
        <v>2177</v>
      </c>
      <c r="C1005" s="40" t="s">
        <v>223</v>
      </c>
      <c r="D1005" s="40" t="s">
        <v>17</v>
      </c>
      <c r="E1005" s="1" t="s">
        <v>224</v>
      </c>
      <c r="F1005" s="1" t="s">
        <v>224</v>
      </c>
      <c r="G1005" s="42">
        <f>SUM(G1006:G1011)</f>
        <v>97</v>
      </c>
    </row>
    <row r="1006" spans="1:7" x14ac:dyDescent="0.25">
      <c r="A1006" s="43" t="s">
        <v>146</v>
      </c>
      <c r="B1006" s="43"/>
      <c r="C1006" s="44"/>
      <c r="D1006" s="44"/>
      <c r="E1006" s="44"/>
      <c r="F1006" s="44"/>
      <c r="G1006" s="44"/>
    </row>
    <row r="1007" spans="1:7" x14ac:dyDescent="0.25">
      <c r="A1007" s="43" t="s">
        <v>2179</v>
      </c>
      <c r="B1007" s="43"/>
      <c r="C1007" s="44"/>
      <c r="D1007" s="44"/>
      <c r="E1007" s="44"/>
      <c r="F1007" s="44"/>
      <c r="G1007" s="44"/>
    </row>
    <row r="1008" spans="1:7" x14ac:dyDescent="0.25">
      <c r="A1008" s="43" t="s">
        <v>2180</v>
      </c>
      <c r="B1008" s="43"/>
      <c r="C1008" s="44">
        <v>29</v>
      </c>
      <c r="D1008" s="44"/>
      <c r="E1008" s="44"/>
      <c r="F1008" s="44"/>
      <c r="G1008" s="44">
        <f>PRODUCT(C1008:F1008)</f>
        <v>29</v>
      </c>
    </row>
    <row r="1009" spans="1:7" x14ac:dyDescent="0.25">
      <c r="A1009" s="43" t="s">
        <v>2183</v>
      </c>
      <c r="B1009" s="43"/>
      <c r="C1009" s="44"/>
      <c r="D1009" s="44"/>
      <c r="E1009" s="44"/>
      <c r="F1009" s="44"/>
      <c r="G1009" s="44"/>
    </row>
    <row r="1010" spans="1:7" x14ac:dyDescent="0.25">
      <c r="A1010" s="43" t="s">
        <v>2182</v>
      </c>
      <c r="B1010" s="43"/>
      <c r="C1010" s="44">
        <v>34</v>
      </c>
      <c r="D1010" s="44"/>
      <c r="E1010" s="44"/>
      <c r="F1010" s="44"/>
      <c r="G1010" s="44">
        <f>PRODUCT(C1010:F1010)</f>
        <v>34</v>
      </c>
    </row>
    <row r="1011" spans="1:7" x14ac:dyDescent="0.25">
      <c r="A1011" s="43" t="s">
        <v>2184</v>
      </c>
      <c r="B1011" s="43"/>
      <c r="C1011" s="44">
        <v>34</v>
      </c>
      <c r="D1011" s="44"/>
      <c r="E1011" s="44"/>
      <c r="F1011" s="44"/>
      <c r="G1011" s="44">
        <f>PRODUCT(C1011:F1011)</f>
        <v>34</v>
      </c>
    </row>
    <row r="1013" spans="1:7" ht="45" customHeight="1" x14ac:dyDescent="0.25">
      <c r="A1013" s="40" t="s">
        <v>2367</v>
      </c>
      <c r="B1013" s="41" t="s">
        <v>2177</v>
      </c>
      <c r="C1013" s="40" t="s">
        <v>225</v>
      </c>
      <c r="D1013" s="40" t="s">
        <v>17</v>
      </c>
      <c r="E1013" s="1" t="s">
        <v>226</v>
      </c>
      <c r="F1013" s="1" t="s">
        <v>226</v>
      </c>
      <c r="G1013" s="42">
        <f>SUM(G1014:G1019)</f>
        <v>74</v>
      </c>
    </row>
    <row r="1014" spans="1:7" x14ac:dyDescent="0.25">
      <c r="A1014" s="43" t="s">
        <v>146</v>
      </c>
      <c r="B1014" s="43"/>
      <c r="C1014" s="44"/>
      <c r="D1014" s="44"/>
      <c r="E1014" s="44"/>
      <c r="F1014" s="44"/>
      <c r="G1014" s="44"/>
    </row>
    <row r="1015" spans="1:7" x14ac:dyDescent="0.25">
      <c r="A1015" s="43" t="s">
        <v>2360</v>
      </c>
      <c r="B1015" s="43"/>
      <c r="C1015" s="44">
        <v>19</v>
      </c>
      <c r="D1015" s="44"/>
      <c r="E1015" s="44"/>
      <c r="F1015" s="44"/>
      <c r="G1015" s="44">
        <f>PRODUCT(C1015:F1015)</f>
        <v>19</v>
      </c>
    </row>
    <row r="1016" spans="1:7" x14ac:dyDescent="0.25">
      <c r="A1016" s="43" t="s">
        <v>2179</v>
      </c>
      <c r="B1016" s="43"/>
      <c r="C1016" s="44"/>
      <c r="D1016" s="44"/>
      <c r="E1016" s="44"/>
      <c r="F1016" s="44"/>
      <c r="G1016" s="44">
        <f>PRODUCT(C1016:F1016)</f>
        <v>0</v>
      </c>
    </row>
    <row r="1017" spans="1:7" x14ac:dyDescent="0.25">
      <c r="A1017" s="43" t="s">
        <v>2180</v>
      </c>
      <c r="B1017" s="43"/>
      <c r="C1017" s="44">
        <v>7</v>
      </c>
      <c r="D1017" s="44"/>
      <c r="E1017" s="44"/>
      <c r="F1017" s="44"/>
      <c r="G1017" s="44">
        <f>PRODUCT(C1017:F1017)</f>
        <v>7</v>
      </c>
    </row>
    <row r="1018" spans="1:7" x14ac:dyDescent="0.25">
      <c r="A1018" s="43" t="s">
        <v>2183</v>
      </c>
      <c r="B1018" s="43"/>
      <c r="C1018" s="44"/>
      <c r="D1018" s="44"/>
      <c r="E1018" s="44"/>
      <c r="F1018" s="44"/>
      <c r="G1018" s="44"/>
    </row>
    <row r="1019" spans="1:7" x14ac:dyDescent="0.25">
      <c r="A1019" s="43" t="s">
        <v>2184</v>
      </c>
      <c r="B1019" s="43"/>
      <c r="C1019" s="44">
        <v>48</v>
      </c>
      <c r="D1019" s="44"/>
      <c r="E1019" s="44"/>
      <c r="F1019" s="44"/>
      <c r="G1019" s="44">
        <f>PRODUCT(C1019:F1019)</f>
        <v>48</v>
      </c>
    </row>
    <row r="1021" spans="1:7" ht="45" customHeight="1" x14ac:dyDescent="0.25">
      <c r="A1021" s="40" t="s">
        <v>2368</v>
      </c>
      <c r="B1021" s="41" t="s">
        <v>2177</v>
      </c>
      <c r="C1021" s="40" t="s">
        <v>227</v>
      </c>
      <c r="D1021" s="40" t="s">
        <v>17</v>
      </c>
      <c r="E1021" s="1" t="s">
        <v>228</v>
      </c>
      <c r="F1021" s="1" t="s">
        <v>228</v>
      </c>
      <c r="G1021" s="42">
        <f>SUM(G1022:G1024)</f>
        <v>67</v>
      </c>
    </row>
    <row r="1022" spans="1:7" x14ac:dyDescent="0.25">
      <c r="A1022" s="43" t="s">
        <v>146</v>
      </c>
      <c r="B1022" s="43"/>
      <c r="C1022" s="44"/>
      <c r="D1022" s="44"/>
      <c r="E1022" s="44"/>
      <c r="F1022" s="44"/>
      <c r="G1022" s="44"/>
    </row>
    <row r="1023" spans="1:7" x14ac:dyDescent="0.25">
      <c r="A1023" s="43" t="s">
        <v>2183</v>
      </c>
      <c r="B1023" s="43"/>
      <c r="C1023" s="44"/>
      <c r="D1023" s="44"/>
      <c r="E1023" s="44"/>
      <c r="F1023" s="44"/>
      <c r="G1023" s="44"/>
    </row>
    <row r="1024" spans="1:7" x14ac:dyDescent="0.25">
      <c r="A1024" s="43" t="s">
        <v>2180</v>
      </c>
      <c r="B1024" s="43"/>
      <c r="C1024" s="44">
        <v>67</v>
      </c>
      <c r="D1024" s="44"/>
      <c r="E1024" s="44"/>
      <c r="F1024" s="44"/>
      <c r="G1024" s="44">
        <f>PRODUCT(C1024:F1024)</f>
        <v>67</v>
      </c>
    </row>
    <row r="1026" spans="1:7" ht="45" customHeight="1" x14ac:dyDescent="0.25">
      <c r="A1026" s="40" t="s">
        <v>2369</v>
      </c>
      <c r="B1026" s="41" t="s">
        <v>2177</v>
      </c>
      <c r="C1026" s="40" t="s">
        <v>229</v>
      </c>
      <c r="D1026" s="40" t="s">
        <v>17</v>
      </c>
      <c r="E1026" s="1" t="s">
        <v>230</v>
      </c>
      <c r="F1026" s="1" t="s">
        <v>230</v>
      </c>
      <c r="G1026" s="42">
        <f>SUM(G1027:G1029)</f>
        <v>22</v>
      </c>
    </row>
    <row r="1027" spans="1:7" x14ac:dyDescent="0.25">
      <c r="A1027" s="43" t="s">
        <v>146</v>
      </c>
      <c r="B1027" s="43"/>
      <c r="C1027" s="44"/>
      <c r="D1027" s="44"/>
      <c r="E1027" s="44"/>
      <c r="F1027" s="44"/>
      <c r="G1027" s="44"/>
    </row>
    <row r="1028" spans="1:7" x14ac:dyDescent="0.25">
      <c r="A1028" s="43" t="s">
        <v>2183</v>
      </c>
      <c r="B1028" s="43"/>
      <c r="C1028" s="44"/>
      <c r="D1028" s="44"/>
      <c r="E1028" s="44"/>
      <c r="F1028" s="44"/>
      <c r="G1028" s="44"/>
    </row>
    <row r="1029" spans="1:7" x14ac:dyDescent="0.25">
      <c r="A1029" s="43" t="s">
        <v>2180</v>
      </c>
      <c r="B1029" s="43"/>
      <c r="C1029" s="44">
        <v>22</v>
      </c>
      <c r="D1029" s="44"/>
      <c r="E1029" s="44"/>
      <c r="F1029" s="44"/>
      <c r="G1029" s="44">
        <f>PRODUCT(C1029:F1029)</f>
        <v>22</v>
      </c>
    </row>
    <row r="1031" spans="1:7" ht="45" customHeight="1" x14ac:dyDescent="0.25">
      <c r="A1031" s="40" t="s">
        <v>2370</v>
      </c>
      <c r="B1031" s="41" t="s">
        <v>2177</v>
      </c>
      <c r="C1031" s="40" t="s">
        <v>231</v>
      </c>
      <c r="D1031" s="40" t="s">
        <v>17</v>
      </c>
      <c r="E1031" s="1" t="s">
        <v>232</v>
      </c>
      <c r="F1031" s="1" t="s">
        <v>232</v>
      </c>
      <c r="G1031" s="42">
        <f>SUM(G1032:G1037)</f>
        <v>32</v>
      </c>
    </row>
    <row r="1032" spans="1:7" x14ac:dyDescent="0.25">
      <c r="A1032" s="43" t="s">
        <v>146</v>
      </c>
      <c r="B1032" s="43"/>
      <c r="C1032" s="44"/>
      <c r="D1032" s="44"/>
      <c r="E1032" s="44"/>
      <c r="F1032" s="44"/>
      <c r="G1032" s="44"/>
    </row>
    <row r="1033" spans="1:7" x14ac:dyDescent="0.25">
      <c r="A1033" s="43" t="s">
        <v>2183</v>
      </c>
      <c r="B1033" s="43"/>
      <c r="C1033" s="44"/>
      <c r="D1033" s="44"/>
      <c r="E1033" s="44"/>
      <c r="F1033" s="44"/>
      <c r="G1033" s="44"/>
    </row>
    <row r="1034" spans="1:7" x14ac:dyDescent="0.25">
      <c r="A1034" s="43" t="s">
        <v>2180</v>
      </c>
      <c r="B1034" s="43"/>
      <c r="C1034" s="44">
        <v>22</v>
      </c>
      <c r="D1034" s="44"/>
      <c r="E1034" s="44"/>
      <c r="F1034" s="44"/>
      <c r="G1034" s="44">
        <f>PRODUCT(C1034:F1034)</f>
        <v>22</v>
      </c>
    </row>
    <row r="1035" spans="1:7" x14ac:dyDescent="0.25">
      <c r="A1035" s="43" t="s">
        <v>108</v>
      </c>
      <c r="B1035" s="43"/>
      <c r="C1035" s="44"/>
      <c r="D1035" s="44"/>
      <c r="E1035" s="44"/>
      <c r="F1035" s="44"/>
      <c r="G1035" s="44"/>
    </row>
    <row r="1036" spans="1:7" x14ac:dyDescent="0.25">
      <c r="A1036" s="43" t="s">
        <v>2356</v>
      </c>
      <c r="B1036" s="43"/>
      <c r="C1036" s="44"/>
      <c r="D1036" s="44"/>
      <c r="E1036" s="44"/>
      <c r="F1036" s="44"/>
      <c r="G1036" s="44"/>
    </row>
    <row r="1037" spans="1:7" x14ac:dyDescent="0.25">
      <c r="A1037" s="43" t="s">
        <v>2182</v>
      </c>
      <c r="B1037" s="43"/>
      <c r="C1037" s="44">
        <v>10</v>
      </c>
      <c r="D1037" s="44"/>
      <c r="E1037" s="44"/>
      <c r="F1037" s="44"/>
      <c r="G1037" s="44">
        <f>PRODUCT(C1037:F1037)</f>
        <v>10</v>
      </c>
    </row>
    <row r="1039" spans="1:7" ht="45" customHeight="1" x14ac:dyDescent="0.25">
      <c r="A1039" s="40" t="s">
        <v>2371</v>
      </c>
      <c r="B1039" s="41" t="s">
        <v>2177</v>
      </c>
      <c r="C1039" s="40" t="s">
        <v>233</v>
      </c>
      <c r="D1039" s="40" t="s">
        <v>17</v>
      </c>
      <c r="E1039" s="1" t="s">
        <v>234</v>
      </c>
      <c r="F1039" s="1" t="s">
        <v>234</v>
      </c>
      <c r="G1039" s="42">
        <f>SUM(G1040:G1045)</f>
        <v>75</v>
      </c>
    </row>
    <row r="1040" spans="1:7" x14ac:dyDescent="0.25">
      <c r="A1040" s="43" t="s">
        <v>146</v>
      </c>
      <c r="B1040" s="43"/>
      <c r="C1040" s="44"/>
      <c r="D1040" s="44"/>
      <c r="E1040" s="44"/>
      <c r="F1040" s="44"/>
      <c r="G1040" s="44"/>
    </row>
    <row r="1041" spans="1:7" x14ac:dyDescent="0.25">
      <c r="A1041" s="43" t="s">
        <v>2183</v>
      </c>
      <c r="B1041" s="43"/>
      <c r="C1041" s="44"/>
      <c r="D1041" s="44"/>
      <c r="E1041" s="44"/>
      <c r="F1041" s="44"/>
      <c r="G1041" s="44"/>
    </row>
    <row r="1042" spans="1:7" x14ac:dyDescent="0.25">
      <c r="A1042" s="43" t="s">
        <v>2180</v>
      </c>
      <c r="B1042" s="43"/>
      <c r="C1042" s="44">
        <v>65</v>
      </c>
      <c r="D1042" s="44"/>
      <c r="E1042" s="44"/>
      <c r="F1042" s="44"/>
      <c r="G1042" s="44">
        <f>PRODUCT(C1042:F1042)</f>
        <v>65</v>
      </c>
    </row>
    <row r="1043" spans="1:7" x14ac:dyDescent="0.25">
      <c r="A1043" s="43" t="s">
        <v>108</v>
      </c>
      <c r="B1043" s="43"/>
      <c r="C1043" s="44"/>
      <c r="D1043" s="44"/>
      <c r="E1043" s="44"/>
      <c r="F1043" s="44"/>
      <c r="G1043" s="44"/>
    </row>
    <row r="1044" spans="1:7" x14ac:dyDescent="0.25">
      <c r="A1044" s="43" t="s">
        <v>2356</v>
      </c>
      <c r="B1044" s="43"/>
      <c r="C1044" s="44"/>
      <c r="D1044" s="44"/>
      <c r="E1044" s="44"/>
      <c r="F1044" s="44"/>
      <c r="G1044" s="44"/>
    </row>
    <row r="1045" spans="1:7" x14ac:dyDescent="0.25">
      <c r="A1045" s="43" t="s">
        <v>2182</v>
      </c>
      <c r="B1045" s="43"/>
      <c r="C1045" s="44">
        <v>10</v>
      </c>
      <c r="D1045" s="44"/>
      <c r="E1045" s="44"/>
      <c r="F1045" s="44"/>
      <c r="G1045" s="44">
        <f>PRODUCT(C1045:F1045)</f>
        <v>10</v>
      </c>
    </row>
    <row r="1047" spans="1:7" ht="45" customHeight="1" x14ac:dyDescent="0.25">
      <c r="A1047" s="40" t="s">
        <v>2372</v>
      </c>
      <c r="B1047" s="41" t="s">
        <v>2177</v>
      </c>
      <c r="C1047" s="40" t="s">
        <v>235</v>
      </c>
      <c r="D1047" s="40" t="s">
        <v>17</v>
      </c>
      <c r="E1047" s="1" t="s">
        <v>236</v>
      </c>
      <c r="F1047" s="1" t="s">
        <v>236</v>
      </c>
      <c r="G1047" s="42">
        <f>SUM(G1048:G1052)</f>
        <v>32</v>
      </c>
    </row>
    <row r="1048" spans="1:7" x14ac:dyDescent="0.25">
      <c r="A1048" s="43" t="s">
        <v>108</v>
      </c>
      <c r="B1048" s="43"/>
      <c r="C1048" s="44"/>
      <c r="D1048" s="44"/>
      <c r="E1048" s="44"/>
      <c r="F1048" s="44"/>
      <c r="G1048" s="44"/>
    </row>
    <row r="1049" spans="1:7" x14ac:dyDescent="0.25">
      <c r="A1049" s="43" t="s">
        <v>2356</v>
      </c>
      <c r="B1049" s="43"/>
      <c r="C1049" s="44"/>
      <c r="D1049" s="44"/>
      <c r="E1049" s="44"/>
      <c r="F1049" s="44"/>
      <c r="G1049" s="44"/>
    </row>
    <row r="1050" spans="1:7" x14ac:dyDescent="0.25">
      <c r="A1050" s="43" t="s">
        <v>2182</v>
      </c>
      <c r="B1050" s="43"/>
      <c r="C1050" s="44">
        <v>22</v>
      </c>
      <c r="D1050" s="44"/>
      <c r="E1050" s="44"/>
      <c r="F1050" s="44"/>
      <c r="G1050" s="44">
        <f>PRODUCT(C1050:F1050)</f>
        <v>22</v>
      </c>
    </row>
    <row r="1051" spans="1:7" x14ac:dyDescent="0.25">
      <c r="A1051" s="43" t="s">
        <v>2179</v>
      </c>
      <c r="B1051" s="43"/>
      <c r="C1051" s="44"/>
      <c r="D1051" s="44"/>
      <c r="E1051" s="44"/>
      <c r="F1051" s="44"/>
      <c r="G1051" s="44"/>
    </row>
    <row r="1052" spans="1:7" x14ac:dyDescent="0.25">
      <c r="A1052" s="43" t="s">
        <v>2182</v>
      </c>
      <c r="B1052" s="43"/>
      <c r="C1052" s="44">
        <v>10</v>
      </c>
      <c r="D1052" s="44"/>
      <c r="E1052" s="44"/>
      <c r="F1052" s="44"/>
      <c r="G1052" s="44">
        <f>PRODUCT(C1052:F1052)</f>
        <v>10</v>
      </c>
    </row>
    <row r="1054" spans="1:7" ht="45" customHeight="1" x14ac:dyDescent="0.25">
      <c r="A1054" s="40" t="s">
        <v>2373</v>
      </c>
      <c r="B1054" s="41" t="s">
        <v>2177</v>
      </c>
      <c r="C1054" s="40" t="s">
        <v>237</v>
      </c>
      <c r="D1054" s="40" t="s">
        <v>17</v>
      </c>
      <c r="E1054" s="1" t="s">
        <v>238</v>
      </c>
      <c r="F1054" s="1" t="s">
        <v>238</v>
      </c>
      <c r="G1054" s="42">
        <f>SUM(G1055:G1062)</f>
        <v>95</v>
      </c>
    </row>
    <row r="1055" spans="1:7" x14ac:dyDescent="0.25">
      <c r="A1055" s="43" t="s">
        <v>146</v>
      </c>
      <c r="B1055" s="43"/>
      <c r="C1055" s="44"/>
      <c r="D1055" s="44"/>
      <c r="E1055" s="44"/>
      <c r="F1055" s="44"/>
      <c r="G1055" s="44"/>
    </row>
    <row r="1056" spans="1:7" x14ac:dyDescent="0.25">
      <c r="A1056" s="43" t="s">
        <v>2360</v>
      </c>
      <c r="B1056" s="43"/>
      <c r="C1056" s="44">
        <v>12</v>
      </c>
      <c r="D1056" s="44"/>
      <c r="E1056" s="44"/>
      <c r="F1056" s="44"/>
      <c r="G1056" s="44">
        <f>PRODUCT(C1056:F1056)</f>
        <v>12</v>
      </c>
    </row>
    <row r="1057" spans="1:7" x14ac:dyDescent="0.25">
      <c r="A1057" s="43" t="s">
        <v>108</v>
      </c>
      <c r="B1057" s="43"/>
      <c r="C1057" s="44"/>
      <c r="D1057" s="44"/>
      <c r="E1057" s="44"/>
      <c r="F1057" s="44"/>
      <c r="G1057" s="44">
        <f>PRODUCT(C1057:F1057)</f>
        <v>0</v>
      </c>
    </row>
    <row r="1058" spans="1:7" x14ac:dyDescent="0.25">
      <c r="A1058" s="43" t="s">
        <v>2356</v>
      </c>
      <c r="B1058" s="43"/>
      <c r="C1058" s="44"/>
      <c r="D1058" s="44"/>
      <c r="E1058" s="44"/>
      <c r="F1058" s="44"/>
      <c r="G1058" s="44"/>
    </row>
    <row r="1059" spans="1:7" x14ac:dyDescent="0.25">
      <c r="A1059" s="43" t="s">
        <v>2180</v>
      </c>
      <c r="B1059" s="43"/>
      <c r="C1059" s="44">
        <v>14</v>
      </c>
      <c r="D1059" s="44"/>
      <c r="E1059" s="44"/>
      <c r="F1059" s="44"/>
      <c r="G1059" s="44">
        <f>PRODUCT(C1059:F1059)</f>
        <v>14</v>
      </c>
    </row>
    <row r="1060" spans="1:7" x14ac:dyDescent="0.25">
      <c r="A1060" s="43" t="s">
        <v>2182</v>
      </c>
      <c r="B1060" s="43"/>
      <c r="C1060" s="44">
        <v>31</v>
      </c>
      <c r="D1060" s="44"/>
      <c r="E1060" s="44"/>
      <c r="F1060" s="44"/>
      <c r="G1060" s="44">
        <f>PRODUCT(C1060:F1060)</f>
        <v>31</v>
      </c>
    </row>
    <row r="1061" spans="1:7" x14ac:dyDescent="0.25">
      <c r="A1061" s="43" t="s">
        <v>2179</v>
      </c>
      <c r="B1061" s="43"/>
      <c r="C1061" s="44"/>
      <c r="D1061" s="44"/>
      <c r="E1061" s="44"/>
      <c r="F1061" s="44"/>
      <c r="G1061" s="44"/>
    </row>
    <row r="1062" spans="1:7" x14ac:dyDescent="0.25">
      <c r="A1062" s="43" t="s">
        <v>2182</v>
      </c>
      <c r="B1062" s="43"/>
      <c r="C1062" s="44">
        <v>38</v>
      </c>
      <c r="D1062" s="44"/>
      <c r="E1062" s="44"/>
      <c r="F1062" s="44"/>
      <c r="G1062" s="44">
        <f>PRODUCT(C1062:F1062)</f>
        <v>38</v>
      </c>
    </row>
    <row r="1064" spans="1:7" ht="45" customHeight="1" x14ac:dyDescent="0.25">
      <c r="A1064" s="40" t="s">
        <v>2374</v>
      </c>
      <c r="B1064" s="41" t="s">
        <v>2177</v>
      </c>
      <c r="C1064" s="40" t="s">
        <v>189</v>
      </c>
      <c r="D1064" s="40" t="s">
        <v>17</v>
      </c>
      <c r="E1064" s="1" t="s">
        <v>190</v>
      </c>
      <c r="F1064" s="1" t="s">
        <v>190</v>
      </c>
      <c r="G1064" s="42">
        <f>SUM(G1065:G1068)</f>
        <v>168</v>
      </c>
    </row>
    <row r="1065" spans="1:7" x14ac:dyDescent="0.25">
      <c r="A1065" s="43" t="s">
        <v>146</v>
      </c>
      <c r="B1065" s="43"/>
      <c r="C1065" s="44"/>
      <c r="D1065" s="44"/>
      <c r="E1065" s="44"/>
      <c r="F1065" s="44"/>
      <c r="G1065" s="44"/>
    </row>
    <row r="1066" spans="1:7" x14ac:dyDescent="0.25">
      <c r="A1066" s="43" t="s">
        <v>2360</v>
      </c>
      <c r="B1066" s="43"/>
      <c r="C1066" s="44">
        <v>53</v>
      </c>
      <c r="D1066" s="44"/>
      <c r="E1066" s="44"/>
      <c r="F1066" s="44"/>
      <c r="G1066" s="44">
        <f>PRODUCT(C1066:F1066)</f>
        <v>53</v>
      </c>
    </row>
    <row r="1067" spans="1:7" x14ac:dyDescent="0.25">
      <c r="A1067" s="43" t="s">
        <v>108</v>
      </c>
      <c r="B1067" s="43"/>
      <c r="C1067" s="44"/>
      <c r="D1067" s="44"/>
      <c r="E1067" s="44"/>
      <c r="F1067" s="44"/>
      <c r="G1067" s="44"/>
    </row>
    <row r="1068" spans="1:7" x14ac:dyDescent="0.25">
      <c r="A1068" s="43" t="s">
        <v>2360</v>
      </c>
      <c r="B1068" s="43"/>
      <c r="C1068" s="44">
        <v>115</v>
      </c>
      <c r="D1068" s="44"/>
      <c r="E1068" s="44"/>
      <c r="F1068" s="44"/>
      <c r="G1068" s="44">
        <f>PRODUCT(C1068:F1068)</f>
        <v>115</v>
      </c>
    </row>
    <row r="1070" spans="1:7" ht="45" customHeight="1" x14ac:dyDescent="0.25">
      <c r="A1070" s="40" t="s">
        <v>2375</v>
      </c>
      <c r="B1070" s="41" t="s">
        <v>2177</v>
      </c>
      <c r="C1070" s="40" t="s">
        <v>239</v>
      </c>
      <c r="D1070" s="40" t="s">
        <v>17</v>
      </c>
      <c r="E1070" s="1" t="s">
        <v>240</v>
      </c>
      <c r="F1070" s="1" t="s">
        <v>240</v>
      </c>
      <c r="G1070" s="42">
        <f>SUM(G1071:G1073)</f>
        <v>10</v>
      </c>
    </row>
    <row r="1071" spans="1:7" x14ac:dyDescent="0.25">
      <c r="A1071" s="43" t="s">
        <v>108</v>
      </c>
      <c r="B1071" s="43"/>
      <c r="C1071" s="44"/>
      <c r="D1071" s="44"/>
      <c r="E1071" s="44"/>
      <c r="F1071" s="44"/>
      <c r="G1071" s="44"/>
    </row>
    <row r="1072" spans="1:7" x14ac:dyDescent="0.25">
      <c r="A1072" s="43" t="s">
        <v>2356</v>
      </c>
      <c r="B1072" s="43"/>
      <c r="C1072" s="44"/>
      <c r="D1072" s="44"/>
      <c r="E1072" s="44"/>
      <c r="F1072" s="44"/>
      <c r="G1072" s="44"/>
    </row>
    <row r="1073" spans="1:7" x14ac:dyDescent="0.25">
      <c r="A1073" s="43" t="s">
        <v>2182</v>
      </c>
      <c r="B1073" s="43"/>
      <c r="C1073" s="44">
        <v>10</v>
      </c>
      <c r="D1073" s="44"/>
      <c r="E1073" s="44"/>
      <c r="F1073" s="44"/>
      <c r="G1073" s="44">
        <f>PRODUCT(C1073:F1073)</f>
        <v>10</v>
      </c>
    </row>
    <row r="1075" spans="1:7" ht="45" customHeight="1" x14ac:dyDescent="0.25">
      <c r="A1075" s="40" t="s">
        <v>2376</v>
      </c>
      <c r="B1075" s="41" t="s">
        <v>2177</v>
      </c>
      <c r="C1075" s="40" t="s">
        <v>241</v>
      </c>
      <c r="D1075" s="40" t="s">
        <v>17</v>
      </c>
      <c r="E1075" s="1" t="s">
        <v>242</v>
      </c>
      <c r="F1075" s="1" t="s">
        <v>242</v>
      </c>
      <c r="G1075" s="42">
        <f>SUM(G1076:G1078)</f>
        <v>10</v>
      </c>
    </row>
    <row r="1076" spans="1:7" x14ac:dyDescent="0.25">
      <c r="A1076" s="43" t="s">
        <v>108</v>
      </c>
      <c r="B1076" s="43"/>
      <c r="C1076" s="44"/>
      <c r="D1076" s="44"/>
      <c r="E1076" s="44"/>
      <c r="F1076" s="44"/>
      <c r="G1076" s="44"/>
    </row>
    <row r="1077" spans="1:7" x14ac:dyDescent="0.25">
      <c r="A1077" s="43" t="s">
        <v>2356</v>
      </c>
      <c r="B1077" s="43"/>
      <c r="C1077" s="44"/>
      <c r="D1077" s="44"/>
      <c r="E1077" s="44"/>
      <c r="F1077" s="44"/>
      <c r="G1077" s="44"/>
    </row>
    <row r="1078" spans="1:7" x14ac:dyDescent="0.25">
      <c r="A1078" s="43" t="s">
        <v>2182</v>
      </c>
      <c r="B1078" s="43"/>
      <c r="C1078" s="44">
        <v>10</v>
      </c>
      <c r="D1078" s="44"/>
      <c r="E1078" s="44"/>
      <c r="F1078" s="44"/>
      <c r="G1078" s="44">
        <f>PRODUCT(C1078:F1078)</f>
        <v>10</v>
      </c>
    </row>
    <row r="1080" spans="1:7" ht="45" customHeight="1" x14ac:dyDescent="0.25">
      <c r="A1080" s="40" t="s">
        <v>2377</v>
      </c>
      <c r="B1080" s="41" t="s">
        <v>2177</v>
      </c>
      <c r="C1080" s="40" t="s">
        <v>243</v>
      </c>
      <c r="D1080" s="40" t="s">
        <v>17</v>
      </c>
      <c r="E1080" s="1" t="s">
        <v>244</v>
      </c>
      <c r="F1080" s="1" t="s">
        <v>244</v>
      </c>
      <c r="G1080" s="42">
        <f>SUM(G1081:G1085)</f>
        <v>32</v>
      </c>
    </row>
    <row r="1081" spans="1:7" x14ac:dyDescent="0.25">
      <c r="A1081" s="43" t="s">
        <v>108</v>
      </c>
      <c r="B1081" s="43"/>
      <c r="C1081" s="44"/>
      <c r="D1081" s="44"/>
      <c r="E1081" s="44"/>
      <c r="F1081" s="44"/>
      <c r="G1081" s="44"/>
    </row>
    <row r="1082" spans="1:7" x14ac:dyDescent="0.25">
      <c r="A1082" s="43" t="s">
        <v>2356</v>
      </c>
      <c r="B1082" s="43"/>
      <c r="C1082" s="44"/>
      <c r="D1082" s="44"/>
      <c r="E1082" s="44"/>
      <c r="F1082" s="44"/>
      <c r="G1082" s="44"/>
    </row>
    <row r="1083" spans="1:7" x14ac:dyDescent="0.25">
      <c r="A1083" s="43" t="s">
        <v>2182</v>
      </c>
      <c r="B1083" s="43"/>
      <c r="C1083" s="44">
        <v>22</v>
      </c>
      <c r="D1083" s="44"/>
      <c r="E1083" s="44"/>
      <c r="F1083" s="44"/>
      <c r="G1083" s="44">
        <f>PRODUCT(C1083:F1083)</f>
        <v>22</v>
      </c>
    </row>
    <row r="1084" spans="1:7" x14ac:dyDescent="0.25">
      <c r="A1084" s="43" t="s">
        <v>2179</v>
      </c>
      <c r="B1084" s="43"/>
      <c r="C1084" s="44"/>
      <c r="D1084" s="44"/>
      <c r="E1084" s="44"/>
      <c r="F1084" s="44"/>
      <c r="G1084" s="44"/>
    </row>
    <row r="1085" spans="1:7" x14ac:dyDescent="0.25">
      <c r="A1085" s="43" t="s">
        <v>2182</v>
      </c>
      <c r="B1085" s="43"/>
      <c r="C1085" s="44">
        <v>10</v>
      </c>
      <c r="D1085" s="44"/>
      <c r="E1085" s="44"/>
      <c r="F1085" s="44"/>
      <c r="G1085" s="44">
        <f>PRODUCT(C1085:F1085)</f>
        <v>10</v>
      </c>
    </row>
    <row r="1087" spans="1:7" ht="45" customHeight="1" x14ac:dyDescent="0.25">
      <c r="A1087" s="40" t="s">
        <v>2378</v>
      </c>
      <c r="B1087" s="41" t="s">
        <v>2177</v>
      </c>
      <c r="C1087" s="40" t="s">
        <v>245</v>
      </c>
      <c r="D1087" s="40" t="s">
        <v>17</v>
      </c>
      <c r="E1087" s="1" t="s">
        <v>246</v>
      </c>
      <c r="F1087" s="1" t="s">
        <v>246</v>
      </c>
      <c r="G1087" s="42">
        <f>SUM(G1088:G1095)</f>
        <v>95</v>
      </c>
    </row>
    <row r="1088" spans="1:7" x14ac:dyDescent="0.25">
      <c r="A1088" s="43" t="s">
        <v>146</v>
      </c>
      <c r="B1088" s="43"/>
      <c r="C1088" s="44"/>
      <c r="D1088" s="44"/>
      <c r="E1088" s="44"/>
      <c r="F1088" s="44"/>
      <c r="G1088" s="44"/>
    </row>
    <row r="1089" spans="1:7" x14ac:dyDescent="0.25">
      <c r="A1089" s="43" t="s">
        <v>2360</v>
      </c>
      <c r="B1089" s="43"/>
      <c r="C1089" s="44">
        <v>12</v>
      </c>
      <c r="D1089" s="44"/>
      <c r="E1089" s="44"/>
      <c r="F1089" s="44"/>
      <c r="G1089" s="44">
        <f>PRODUCT(C1089:F1089)</f>
        <v>12</v>
      </c>
    </row>
    <row r="1090" spans="1:7" x14ac:dyDescent="0.25">
      <c r="A1090" s="43" t="s">
        <v>108</v>
      </c>
      <c r="B1090" s="43"/>
      <c r="C1090" s="44"/>
      <c r="D1090" s="44"/>
      <c r="E1090" s="44"/>
      <c r="F1090" s="44"/>
      <c r="G1090" s="44"/>
    </row>
    <row r="1091" spans="1:7" x14ac:dyDescent="0.25">
      <c r="A1091" s="43" t="s">
        <v>2356</v>
      </c>
      <c r="B1091" s="43"/>
      <c r="C1091" s="44"/>
      <c r="D1091" s="44"/>
      <c r="E1091" s="44"/>
      <c r="F1091" s="44"/>
      <c r="G1091" s="44"/>
    </row>
    <row r="1092" spans="1:7" x14ac:dyDescent="0.25">
      <c r="A1092" s="43" t="s">
        <v>2180</v>
      </c>
      <c r="B1092" s="43"/>
      <c r="C1092" s="44">
        <v>14</v>
      </c>
      <c r="D1092" s="44"/>
      <c r="E1092" s="44"/>
      <c r="F1092" s="44"/>
      <c r="G1092" s="44">
        <f>PRODUCT(C1092:F1092)</f>
        <v>14</v>
      </c>
    </row>
    <row r="1093" spans="1:7" x14ac:dyDescent="0.25">
      <c r="A1093" s="43" t="s">
        <v>2182</v>
      </c>
      <c r="B1093" s="43"/>
      <c r="C1093" s="44">
        <v>31</v>
      </c>
      <c r="D1093" s="44"/>
      <c r="E1093" s="44"/>
      <c r="F1093" s="44"/>
      <c r="G1093" s="44">
        <f>PRODUCT(C1093:F1093)</f>
        <v>31</v>
      </c>
    </row>
    <row r="1094" spans="1:7" x14ac:dyDescent="0.25">
      <c r="A1094" s="43" t="s">
        <v>2179</v>
      </c>
      <c r="B1094" s="43"/>
      <c r="C1094" s="44"/>
      <c r="D1094" s="44"/>
      <c r="E1094" s="44"/>
      <c r="F1094" s="44"/>
      <c r="G1094" s="44"/>
    </row>
    <row r="1095" spans="1:7" x14ac:dyDescent="0.25">
      <c r="A1095" s="43" t="s">
        <v>2182</v>
      </c>
      <c r="B1095" s="43"/>
      <c r="C1095" s="44">
        <v>38</v>
      </c>
      <c r="D1095" s="44"/>
      <c r="E1095" s="44"/>
      <c r="F1095" s="44"/>
      <c r="G1095" s="44">
        <f>PRODUCT(C1095:F1095)</f>
        <v>38</v>
      </c>
    </row>
    <row r="1097" spans="1:7" ht="45" customHeight="1" x14ac:dyDescent="0.25">
      <c r="A1097" s="40" t="s">
        <v>2379</v>
      </c>
      <c r="B1097" s="41" t="s">
        <v>2177</v>
      </c>
      <c r="C1097" s="40" t="s">
        <v>193</v>
      </c>
      <c r="D1097" s="40" t="s">
        <v>17</v>
      </c>
      <c r="E1097" s="1" t="s">
        <v>194</v>
      </c>
      <c r="F1097" s="1" t="s">
        <v>194</v>
      </c>
      <c r="G1097" s="42">
        <f>SUM(G1098:G1101)</f>
        <v>168</v>
      </c>
    </row>
    <row r="1098" spans="1:7" x14ac:dyDescent="0.25">
      <c r="A1098" s="43" t="s">
        <v>146</v>
      </c>
      <c r="B1098" s="43"/>
      <c r="C1098" s="44"/>
      <c r="D1098" s="44"/>
      <c r="E1098" s="44"/>
      <c r="F1098" s="44"/>
      <c r="G1098" s="44"/>
    </row>
    <row r="1099" spans="1:7" x14ac:dyDescent="0.25">
      <c r="A1099" s="43" t="s">
        <v>2360</v>
      </c>
      <c r="B1099" s="43"/>
      <c r="C1099" s="44">
        <v>53</v>
      </c>
      <c r="D1099" s="44"/>
      <c r="E1099" s="44"/>
      <c r="F1099" s="44"/>
      <c r="G1099" s="44">
        <f>PRODUCT(C1099:F1099)</f>
        <v>53</v>
      </c>
    </row>
    <row r="1100" spans="1:7" x14ac:dyDescent="0.25">
      <c r="A1100" s="43" t="s">
        <v>108</v>
      </c>
      <c r="B1100" s="43"/>
      <c r="C1100" s="44"/>
      <c r="D1100" s="44"/>
      <c r="E1100" s="44"/>
      <c r="F1100" s="44"/>
      <c r="G1100" s="44"/>
    </row>
    <row r="1101" spans="1:7" x14ac:dyDescent="0.25">
      <c r="A1101" s="43" t="s">
        <v>2360</v>
      </c>
      <c r="B1101" s="43"/>
      <c r="C1101" s="44">
        <v>115</v>
      </c>
      <c r="D1101" s="44"/>
      <c r="E1101" s="44"/>
      <c r="F1101" s="44"/>
      <c r="G1101" s="44">
        <f>PRODUCT(C1101:F1101)</f>
        <v>115</v>
      </c>
    </row>
    <row r="1103" spans="1:7" ht="45" customHeight="1" x14ac:dyDescent="0.25">
      <c r="A1103" s="40" t="s">
        <v>2380</v>
      </c>
      <c r="B1103" s="41" t="s">
        <v>2177</v>
      </c>
      <c r="C1103" s="40" t="s">
        <v>52</v>
      </c>
      <c r="D1103" s="40" t="s">
        <v>46</v>
      </c>
      <c r="E1103" s="1" t="s">
        <v>53</v>
      </c>
      <c r="F1103" s="1" t="s">
        <v>53</v>
      </c>
      <c r="G1103" s="42">
        <f>SUM(G1104:G1109)</f>
        <v>6</v>
      </c>
    </row>
    <row r="1104" spans="1:7" x14ac:dyDescent="0.25">
      <c r="A1104" s="43" t="s">
        <v>146</v>
      </c>
      <c r="B1104" s="43"/>
      <c r="C1104" s="44"/>
      <c r="D1104" s="44"/>
      <c r="E1104" s="44"/>
      <c r="F1104" s="44"/>
      <c r="G1104" s="44"/>
    </row>
    <row r="1105" spans="1:7" x14ac:dyDescent="0.25">
      <c r="A1105" s="43" t="s">
        <v>2179</v>
      </c>
      <c r="B1105" s="43"/>
      <c r="C1105" s="44"/>
      <c r="D1105" s="44"/>
      <c r="E1105" s="44"/>
      <c r="F1105" s="44"/>
      <c r="G1105" s="44"/>
    </row>
    <row r="1106" spans="1:7" x14ac:dyDescent="0.25">
      <c r="A1106" s="43" t="s">
        <v>2180</v>
      </c>
      <c r="B1106" s="43"/>
      <c r="C1106" s="44">
        <v>2</v>
      </c>
      <c r="D1106" s="44"/>
      <c r="E1106" s="44"/>
      <c r="F1106" s="44"/>
      <c r="G1106" s="44">
        <f>PRODUCT(C1106:F1106)</f>
        <v>2</v>
      </c>
    </row>
    <row r="1107" spans="1:7" x14ac:dyDescent="0.25">
      <c r="A1107" s="43" t="s">
        <v>2182</v>
      </c>
      <c r="B1107" s="43"/>
      <c r="C1107" s="44">
        <v>2</v>
      </c>
      <c r="D1107" s="44"/>
      <c r="E1107" s="44"/>
      <c r="F1107" s="44"/>
      <c r="G1107" s="44">
        <f>PRODUCT(C1107:F1107)</f>
        <v>2</v>
      </c>
    </row>
    <row r="1108" spans="1:7" x14ac:dyDescent="0.25">
      <c r="A1108" s="43" t="s">
        <v>2183</v>
      </c>
      <c r="B1108" s="43"/>
      <c r="C1108" s="44"/>
      <c r="D1108" s="44"/>
      <c r="E1108" s="44"/>
      <c r="F1108" s="44"/>
      <c r="G1108" s="44"/>
    </row>
    <row r="1109" spans="1:7" x14ac:dyDescent="0.25">
      <c r="A1109" s="43" t="s">
        <v>2180</v>
      </c>
      <c r="B1109" s="43"/>
      <c r="C1109" s="44">
        <v>2</v>
      </c>
      <c r="D1109" s="44"/>
      <c r="E1109" s="44"/>
      <c r="F1109" s="44"/>
      <c r="G1109" s="44">
        <f>PRODUCT(C1109:F1109)</f>
        <v>2</v>
      </c>
    </row>
    <row r="1111" spans="1:7" ht="45" customHeight="1" x14ac:dyDescent="0.25">
      <c r="A1111" s="40" t="s">
        <v>2381</v>
      </c>
      <c r="B1111" s="41" t="s">
        <v>2177</v>
      </c>
      <c r="C1111" s="40" t="s">
        <v>54</v>
      </c>
      <c r="D1111" s="40" t="s">
        <v>46</v>
      </c>
      <c r="E1111" s="1" t="s">
        <v>55</v>
      </c>
      <c r="F1111" s="1" t="s">
        <v>55</v>
      </c>
      <c r="G1111" s="42">
        <f>SUM(G1112:G1116)</f>
        <v>4</v>
      </c>
    </row>
    <row r="1112" spans="1:7" x14ac:dyDescent="0.25">
      <c r="A1112" s="43" t="s">
        <v>146</v>
      </c>
      <c r="B1112" s="43"/>
      <c r="C1112" s="44"/>
      <c r="D1112" s="44"/>
      <c r="E1112" s="44"/>
      <c r="F1112" s="44"/>
      <c r="G1112" s="44"/>
    </row>
    <row r="1113" spans="1:7" x14ac:dyDescent="0.25">
      <c r="A1113" s="43" t="s">
        <v>2179</v>
      </c>
      <c r="B1113" s="43"/>
      <c r="C1113" s="44"/>
      <c r="D1113" s="44"/>
      <c r="E1113" s="44"/>
      <c r="F1113" s="44"/>
      <c r="G1113" s="44"/>
    </row>
    <row r="1114" spans="1:7" x14ac:dyDescent="0.25">
      <c r="A1114" s="43" t="s">
        <v>2180</v>
      </c>
      <c r="B1114" s="43"/>
      <c r="C1114" s="44">
        <v>2</v>
      </c>
      <c r="D1114" s="44"/>
      <c r="E1114" s="44"/>
      <c r="F1114" s="44"/>
      <c r="G1114" s="44">
        <f>PRODUCT(C1114:F1114)</f>
        <v>2</v>
      </c>
    </row>
    <row r="1115" spans="1:7" x14ac:dyDescent="0.25">
      <c r="A1115" s="43" t="s">
        <v>2183</v>
      </c>
      <c r="B1115" s="43"/>
      <c r="C1115" s="44"/>
      <c r="D1115" s="44"/>
      <c r="E1115" s="44"/>
      <c r="F1115" s="44"/>
      <c r="G1115" s="44">
        <f>PRODUCT(C1115:F1115)</f>
        <v>0</v>
      </c>
    </row>
    <row r="1116" spans="1:7" x14ac:dyDescent="0.25">
      <c r="A1116" s="43" t="s">
        <v>2182</v>
      </c>
      <c r="B1116" s="43"/>
      <c r="C1116" s="44">
        <v>2</v>
      </c>
      <c r="D1116" s="44"/>
      <c r="E1116" s="44"/>
      <c r="F1116" s="44"/>
      <c r="G1116" s="44">
        <f>PRODUCT(C1116:F1116)</f>
        <v>2</v>
      </c>
    </row>
    <row r="1118" spans="1:7" ht="45" customHeight="1" x14ac:dyDescent="0.25">
      <c r="A1118" s="40" t="s">
        <v>2382</v>
      </c>
      <c r="B1118" s="41" t="s">
        <v>2177</v>
      </c>
      <c r="C1118" s="40" t="s">
        <v>56</v>
      </c>
      <c r="D1118" s="40" t="s">
        <v>46</v>
      </c>
      <c r="E1118" s="1" t="s">
        <v>57</v>
      </c>
      <c r="F1118" s="1" t="s">
        <v>57</v>
      </c>
      <c r="G1118" s="42">
        <f>SUM(G1119:G1128)</f>
        <v>8</v>
      </c>
    </row>
    <row r="1119" spans="1:7" x14ac:dyDescent="0.25">
      <c r="A1119" s="43" t="s">
        <v>146</v>
      </c>
      <c r="B1119" s="43"/>
      <c r="C1119" s="44"/>
      <c r="D1119" s="44"/>
      <c r="E1119" s="44"/>
      <c r="F1119" s="44"/>
      <c r="G1119" s="44"/>
    </row>
    <row r="1120" spans="1:7" x14ac:dyDescent="0.25">
      <c r="A1120" s="43" t="s">
        <v>2179</v>
      </c>
      <c r="B1120" s="43"/>
      <c r="C1120" s="44"/>
      <c r="D1120" s="44"/>
      <c r="E1120" s="44"/>
      <c r="F1120" s="44"/>
      <c r="G1120" s="44"/>
    </row>
    <row r="1121" spans="1:7" x14ac:dyDescent="0.25">
      <c r="A1121" s="43" t="s">
        <v>2180</v>
      </c>
      <c r="B1121" s="43"/>
      <c r="C1121" s="44">
        <v>2</v>
      </c>
      <c r="D1121" s="44"/>
      <c r="E1121" s="44"/>
      <c r="F1121" s="44"/>
      <c r="G1121" s="44">
        <f>PRODUCT(C1121:F1121)</f>
        <v>2</v>
      </c>
    </row>
    <row r="1122" spans="1:7" x14ac:dyDescent="0.25">
      <c r="A1122" s="43" t="s">
        <v>2183</v>
      </c>
      <c r="B1122" s="43"/>
      <c r="C1122" s="44"/>
      <c r="D1122" s="44"/>
      <c r="E1122" s="44"/>
      <c r="F1122" s="44"/>
      <c r="G1122" s="44">
        <f>PRODUCT(C1122:F1122)</f>
        <v>0</v>
      </c>
    </row>
    <row r="1123" spans="1:7" x14ac:dyDescent="0.25">
      <c r="A1123" s="43" t="s">
        <v>2184</v>
      </c>
      <c r="B1123" s="43"/>
      <c r="C1123" s="44">
        <v>2</v>
      </c>
      <c r="D1123" s="44"/>
      <c r="E1123" s="44"/>
      <c r="F1123" s="44"/>
      <c r="G1123" s="44">
        <f>PRODUCT(C1123:F1123)</f>
        <v>2</v>
      </c>
    </row>
    <row r="1124" spans="1:7" x14ac:dyDescent="0.25">
      <c r="A1124" s="43" t="s">
        <v>108</v>
      </c>
      <c r="B1124" s="43"/>
      <c r="C1124" s="44"/>
      <c r="D1124" s="44"/>
      <c r="E1124" s="44"/>
      <c r="F1124" s="44"/>
      <c r="G1124" s="44">
        <f>PRODUCT(C1124:F1124)</f>
        <v>0</v>
      </c>
    </row>
    <row r="1125" spans="1:7" x14ac:dyDescent="0.25">
      <c r="A1125" s="43" t="s">
        <v>2356</v>
      </c>
      <c r="B1125" s="43"/>
      <c r="C1125" s="44"/>
      <c r="D1125" s="44"/>
      <c r="E1125" s="44"/>
      <c r="F1125" s="44"/>
      <c r="G1125" s="44"/>
    </row>
    <row r="1126" spans="1:7" x14ac:dyDescent="0.25">
      <c r="A1126" s="43" t="s">
        <v>2182</v>
      </c>
      <c r="B1126" s="43"/>
      <c r="C1126" s="44">
        <v>2</v>
      </c>
      <c r="D1126" s="44"/>
      <c r="E1126" s="44"/>
      <c r="F1126" s="44"/>
      <c r="G1126" s="44">
        <f>PRODUCT(C1126:F1126)</f>
        <v>2</v>
      </c>
    </row>
    <row r="1127" spans="1:7" x14ac:dyDescent="0.25">
      <c r="A1127" s="43" t="s">
        <v>2179</v>
      </c>
      <c r="B1127" s="43"/>
      <c r="C1127" s="44"/>
      <c r="D1127" s="44"/>
      <c r="E1127" s="44"/>
      <c r="F1127" s="44"/>
      <c r="G1127" s="44"/>
    </row>
    <row r="1128" spans="1:7" x14ac:dyDescent="0.25">
      <c r="A1128" s="43" t="s">
        <v>2182</v>
      </c>
      <c r="B1128" s="43"/>
      <c r="C1128" s="44">
        <v>2</v>
      </c>
      <c r="D1128" s="44"/>
      <c r="E1128" s="44"/>
      <c r="F1128" s="44"/>
      <c r="G1128" s="44">
        <f>PRODUCT(C1128:F1128)</f>
        <v>2</v>
      </c>
    </row>
    <row r="1130" spans="1:7" ht="45" customHeight="1" x14ac:dyDescent="0.25">
      <c r="A1130" s="40" t="s">
        <v>2383</v>
      </c>
      <c r="B1130" s="41" t="s">
        <v>2177</v>
      </c>
      <c r="C1130" s="40" t="s">
        <v>247</v>
      </c>
      <c r="D1130" s="40" t="s">
        <v>46</v>
      </c>
      <c r="E1130" s="1" t="s">
        <v>248</v>
      </c>
      <c r="F1130" s="1" t="s">
        <v>248</v>
      </c>
      <c r="G1130" s="42">
        <f>SUM(G1131:G1132)</f>
        <v>2</v>
      </c>
    </row>
    <row r="1131" spans="1:7" x14ac:dyDescent="0.25">
      <c r="A1131" s="43" t="s">
        <v>146</v>
      </c>
      <c r="B1131" s="43"/>
      <c r="C1131" s="44">
        <v>1</v>
      </c>
      <c r="D1131" s="44"/>
      <c r="E1131" s="44"/>
      <c r="F1131" s="44"/>
      <c r="G1131" s="44">
        <f>PRODUCT(C1131:F1131)</f>
        <v>1</v>
      </c>
    </row>
    <row r="1132" spans="1:7" x14ac:dyDescent="0.25">
      <c r="A1132" s="43" t="s">
        <v>108</v>
      </c>
      <c r="B1132" s="43"/>
      <c r="C1132" s="44">
        <v>1</v>
      </c>
      <c r="D1132" s="44"/>
      <c r="E1132" s="44"/>
      <c r="F1132" s="44"/>
      <c r="G1132" s="44">
        <f>PRODUCT(C1132:F1132)</f>
        <v>1</v>
      </c>
    </row>
    <row r="1134" spans="1:7" ht="45" customHeight="1" x14ac:dyDescent="0.25">
      <c r="A1134" s="40" t="s">
        <v>2384</v>
      </c>
      <c r="B1134" s="41" t="s">
        <v>2177</v>
      </c>
      <c r="C1134" s="40" t="s">
        <v>249</v>
      </c>
      <c r="D1134" s="40" t="s">
        <v>46</v>
      </c>
      <c r="E1134" s="1" t="s">
        <v>250</v>
      </c>
      <c r="F1134" s="1" t="s">
        <v>250</v>
      </c>
      <c r="G1134" s="42">
        <f>SUM(G1135:G1136)</f>
        <v>2</v>
      </c>
    </row>
    <row r="1135" spans="1:7" x14ac:dyDescent="0.25">
      <c r="A1135" s="43" t="s">
        <v>146</v>
      </c>
      <c r="B1135" s="43"/>
      <c r="C1135" s="44">
        <v>1</v>
      </c>
      <c r="D1135" s="44"/>
      <c r="E1135" s="44"/>
      <c r="F1135" s="44"/>
      <c r="G1135" s="44">
        <f>PRODUCT(C1135:F1135)</f>
        <v>1</v>
      </c>
    </row>
    <row r="1136" spans="1:7" x14ac:dyDescent="0.25">
      <c r="A1136" s="43" t="s">
        <v>108</v>
      </c>
      <c r="B1136" s="43"/>
      <c r="C1136" s="44">
        <v>1</v>
      </c>
      <c r="D1136" s="44"/>
      <c r="E1136" s="44"/>
      <c r="F1136" s="44"/>
      <c r="G1136" s="44">
        <f>PRODUCT(C1136:F1136)</f>
        <v>1</v>
      </c>
    </row>
    <row r="1138" spans="1:7" ht="45" customHeight="1" x14ac:dyDescent="0.25">
      <c r="A1138" s="40" t="s">
        <v>2385</v>
      </c>
      <c r="B1138" s="41" t="s">
        <v>2177</v>
      </c>
      <c r="C1138" s="40" t="s">
        <v>251</v>
      </c>
      <c r="D1138" s="40" t="s">
        <v>46</v>
      </c>
      <c r="E1138" s="1" t="s">
        <v>252</v>
      </c>
      <c r="F1138" s="1" t="s">
        <v>252</v>
      </c>
      <c r="G1138" s="42">
        <f>SUM(G1139:G1151)</f>
        <v>18</v>
      </c>
    </row>
    <row r="1139" spans="1:7" x14ac:dyDescent="0.25">
      <c r="A1139" s="43" t="s">
        <v>146</v>
      </c>
      <c r="B1139" s="43"/>
      <c r="C1139" s="44"/>
      <c r="D1139" s="44"/>
      <c r="E1139" s="44"/>
      <c r="F1139" s="44"/>
      <c r="G1139" s="44"/>
    </row>
    <row r="1140" spans="1:7" x14ac:dyDescent="0.25">
      <c r="A1140" s="43" t="s">
        <v>2179</v>
      </c>
      <c r="B1140" s="43"/>
      <c r="C1140" s="44"/>
      <c r="D1140" s="44"/>
      <c r="E1140" s="44"/>
      <c r="F1140" s="44"/>
      <c r="G1140" s="44"/>
    </row>
    <row r="1141" spans="1:7" x14ac:dyDescent="0.25">
      <c r="A1141" s="43" t="s">
        <v>2180</v>
      </c>
      <c r="B1141" s="43"/>
      <c r="C1141" s="44">
        <v>4</v>
      </c>
      <c r="D1141" s="44"/>
      <c r="E1141" s="44"/>
      <c r="F1141" s="44"/>
      <c r="G1141" s="44">
        <f>PRODUCT(C1141:F1141)</f>
        <v>4</v>
      </c>
    </row>
    <row r="1142" spans="1:7" x14ac:dyDescent="0.25">
      <c r="A1142" s="43" t="s">
        <v>2182</v>
      </c>
      <c r="B1142" s="43"/>
      <c r="C1142" s="44">
        <v>2</v>
      </c>
      <c r="D1142" s="44"/>
      <c r="E1142" s="44"/>
      <c r="F1142" s="44"/>
      <c r="G1142" s="44">
        <f>PRODUCT(C1142:F1142)</f>
        <v>2</v>
      </c>
    </row>
    <row r="1143" spans="1:7" x14ac:dyDescent="0.25">
      <c r="A1143" s="43" t="s">
        <v>2183</v>
      </c>
      <c r="B1143" s="43"/>
      <c r="C1143" s="44"/>
      <c r="D1143" s="44"/>
      <c r="E1143" s="44"/>
      <c r="F1143" s="44"/>
      <c r="G1143" s="44"/>
    </row>
    <row r="1144" spans="1:7" x14ac:dyDescent="0.25">
      <c r="A1144" s="43" t="s">
        <v>2180</v>
      </c>
      <c r="B1144" s="43"/>
      <c r="C1144" s="44">
        <v>2</v>
      </c>
      <c r="D1144" s="44"/>
      <c r="E1144" s="44"/>
      <c r="F1144" s="44"/>
      <c r="G1144" s="44">
        <f>PRODUCT(C1144:F1144)</f>
        <v>2</v>
      </c>
    </row>
    <row r="1145" spans="1:7" x14ac:dyDescent="0.25">
      <c r="A1145" s="43" t="s">
        <v>2182</v>
      </c>
      <c r="B1145" s="43"/>
      <c r="C1145" s="44">
        <v>3</v>
      </c>
      <c r="D1145" s="44"/>
      <c r="E1145" s="44"/>
      <c r="F1145" s="44"/>
      <c r="G1145" s="44">
        <f>PRODUCT(C1145:F1145)</f>
        <v>3</v>
      </c>
    </row>
    <row r="1146" spans="1:7" x14ac:dyDescent="0.25">
      <c r="A1146" s="43" t="s">
        <v>2184</v>
      </c>
      <c r="B1146" s="43"/>
      <c r="C1146" s="44">
        <v>3</v>
      </c>
      <c r="D1146" s="44"/>
      <c r="E1146" s="44"/>
      <c r="F1146" s="44"/>
      <c r="G1146" s="44">
        <f>PRODUCT(C1146:F1146)</f>
        <v>3</v>
      </c>
    </row>
    <row r="1147" spans="1:7" x14ac:dyDescent="0.25">
      <c r="A1147" s="43" t="s">
        <v>108</v>
      </c>
      <c r="B1147" s="43"/>
      <c r="C1147" s="44"/>
      <c r="D1147" s="44"/>
      <c r="E1147" s="44"/>
      <c r="F1147" s="44"/>
      <c r="G1147" s="44"/>
    </row>
    <row r="1148" spans="1:7" x14ac:dyDescent="0.25">
      <c r="A1148" s="43" t="s">
        <v>2356</v>
      </c>
      <c r="B1148" s="43"/>
      <c r="C1148" s="44"/>
      <c r="D1148" s="44"/>
      <c r="E1148" s="44"/>
      <c r="F1148" s="44"/>
      <c r="G1148" s="44"/>
    </row>
    <row r="1149" spans="1:7" x14ac:dyDescent="0.25">
      <c r="A1149" s="43" t="s">
        <v>2182</v>
      </c>
      <c r="B1149" s="43"/>
      <c r="C1149" s="44">
        <v>2</v>
      </c>
      <c r="D1149" s="44"/>
      <c r="E1149" s="44"/>
      <c r="F1149" s="44"/>
      <c r="G1149" s="44">
        <f>PRODUCT(C1149:F1149)</f>
        <v>2</v>
      </c>
    </row>
    <row r="1150" spans="1:7" x14ac:dyDescent="0.25">
      <c r="A1150" s="43" t="s">
        <v>2179</v>
      </c>
      <c r="B1150" s="43"/>
      <c r="C1150" s="44"/>
      <c r="D1150" s="44"/>
      <c r="E1150" s="44"/>
      <c r="F1150" s="44"/>
      <c r="G1150" s="44"/>
    </row>
    <row r="1151" spans="1:7" x14ac:dyDescent="0.25">
      <c r="A1151" s="43" t="s">
        <v>2182</v>
      </c>
      <c r="B1151" s="43"/>
      <c r="C1151" s="44">
        <v>2</v>
      </c>
      <c r="D1151" s="44"/>
      <c r="E1151" s="44"/>
      <c r="F1151" s="44"/>
      <c r="G1151" s="44">
        <f>PRODUCT(C1151:F1151)</f>
        <v>2</v>
      </c>
    </row>
    <row r="1153" spans="1:7" ht="45" customHeight="1" x14ac:dyDescent="0.25">
      <c r="A1153" s="40" t="s">
        <v>2386</v>
      </c>
      <c r="B1153" s="41" t="s">
        <v>2177</v>
      </c>
      <c r="C1153" s="40" t="s">
        <v>142</v>
      </c>
      <c r="D1153" s="40" t="s">
        <v>46</v>
      </c>
      <c r="E1153" s="1" t="s">
        <v>143</v>
      </c>
      <c r="F1153" s="1" t="s">
        <v>143</v>
      </c>
      <c r="G1153" s="42">
        <f>SUM(G1154:G1166)</f>
        <v>18</v>
      </c>
    </row>
    <row r="1154" spans="1:7" x14ac:dyDescent="0.25">
      <c r="A1154" s="43" t="s">
        <v>146</v>
      </c>
      <c r="B1154" s="43"/>
      <c r="C1154" s="44"/>
      <c r="D1154" s="44"/>
      <c r="E1154" s="44"/>
      <c r="F1154" s="44"/>
      <c r="G1154" s="44"/>
    </row>
    <row r="1155" spans="1:7" x14ac:dyDescent="0.25">
      <c r="A1155" s="43" t="s">
        <v>2179</v>
      </c>
      <c r="B1155" s="43"/>
      <c r="C1155" s="44"/>
      <c r="D1155" s="44"/>
      <c r="E1155" s="44"/>
      <c r="F1155" s="44"/>
      <c r="G1155" s="44"/>
    </row>
    <row r="1156" spans="1:7" x14ac:dyDescent="0.25">
      <c r="A1156" s="43" t="s">
        <v>2180</v>
      </c>
      <c r="B1156" s="43"/>
      <c r="C1156" s="44">
        <v>4</v>
      </c>
      <c r="D1156" s="44"/>
      <c r="E1156" s="44"/>
      <c r="F1156" s="44"/>
      <c r="G1156" s="44">
        <f>PRODUCT(C1156:F1156)</f>
        <v>4</v>
      </c>
    </row>
    <row r="1157" spans="1:7" x14ac:dyDescent="0.25">
      <c r="A1157" s="43" t="s">
        <v>2182</v>
      </c>
      <c r="B1157" s="43"/>
      <c r="C1157" s="44">
        <v>2</v>
      </c>
      <c r="D1157" s="44"/>
      <c r="E1157" s="44"/>
      <c r="F1157" s="44"/>
      <c r="G1157" s="44">
        <f>PRODUCT(C1157:F1157)</f>
        <v>2</v>
      </c>
    </row>
    <row r="1158" spans="1:7" x14ac:dyDescent="0.25">
      <c r="A1158" s="43" t="s">
        <v>2183</v>
      </c>
      <c r="B1158" s="43"/>
      <c r="C1158" s="44"/>
      <c r="D1158" s="44"/>
      <c r="E1158" s="44"/>
      <c r="F1158" s="44"/>
      <c r="G1158" s="44"/>
    </row>
    <row r="1159" spans="1:7" x14ac:dyDescent="0.25">
      <c r="A1159" s="43" t="s">
        <v>2180</v>
      </c>
      <c r="B1159" s="43"/>
      <c r="C1159" s="44">
        <v>2</v>
      </c>
      <c r="D1159" s="44"/>
      <c r="E1159" s="44"/>
      <c r="F1159" s="44"/>
      <c r="G1159" s="44">
        <f>PRODUCT(C1159:F1159)</f>
        <v>2</v>
      </c>
    </row>
    <row r="1160" spans="1:7" x14ac:dyDescent="0.25">
      <c r="A1160" s="43" t="s">
        <v>2182</v>
      </c>
      <c r="B1160" s="43"/>
      <c r="C1160" s="44">
        <v>3</v>
      </c>
      <c r="D1160" s="44"/>
      <c r="E1160" s="44"/>
      <c r="F1160" s="44"/>
      <c r="G1160" s="44">
        <f>PRODUCT(C1160:F1160)</f>
        <v>3</v>
      </c>
    </row>
    <row r="1161" spans="1:7" x14ac:dyDescent="0.25">
      <c r="A1161" s="43" t="s">
        <v>2184</v>
      </c>
      <c r="B1161" s="43"/>
      <c r="C1161" s="44">
        <v>3</v>
      </c>
      <c r="D1161" s="44"/>
      <c r="E1161" s="44"/>
      <c r="F1161" s="44"/>
      <c r="G1161" s="44">
        <f>PRODUCT(C1161:F1161)</f>
        <v>3</v>
      </c>
    </row>
    <row r="1162" spans="1:7" x14ac:dyDescent="0.25">
      <c r="A1162" s="43" t="s">
        <v>108</v>
      </c>
      <c r="B1162" s="43"/>
      <c r="C1162" s="44"/>
      <c r="D1162" s="44"/>
      <c r="E1162" s="44"/>
      <c r="F1162" s="44"/>
      <c r="G1162" s="44"/>
    </row>
    <row r="1163" spans="1:7" x14ac:dyDescent="0.25">
      <c r="A1163" s="43" t="s">
        <v>2356</v>
      </c>
      <c r="B1163" s="43"/>
      <c r="C1163" s="44"/>
      <c r="D1163" s="44"/>
      <c r="E1163" s="44"/>
      <c r="F1163" s="44"/>
      <c r="G1163" s="44"/>
    </row>
    <row r="1164" spans="1:7" x14ac:dyDescent="0.25">
      <c r="A1164" s="43" t="s">
        <v>2182</v>
      </c>
      <c r="B1164" s="43"/>
      <c r="C1164" s="44">
        <v>2</v>
      </c>
      <c r="D1164" s="44"/>
      <c r="E1164" s="44"/>
      <c r="F1164" s="44"/>
      <c r="G1164" s="44">
        <f>PRODUCT(C1164:F1164)</f>
        <v>2</v>
      </c>
    </row>
    <row r="1165" spans="1:7" x14ac:dyDescent="0.25">
      <c r="A1165" s="43" t="s">
        <v>2179</v>
      </c>
      <c r="B1165" s="43"/>
      <c r="C1165" s="44"/>
      <c r="D1165" s="44"/>
      <c r="E1165" s="44"/>
      <c r="F1165" s="44"/>
      <c r="G1165" s="44"/>
    </row>
    <row r="1166" spans="1:7" x14ac:dyDescent="0.25">
      <c r="A1166" s="43" t="s">
        <v>2182</v>
      </c>
      <c r="B1166" s="43"/>
      <c r="C1166" s="44">
        <v>2</v>
      </c>
      <c r="D1166" s="44"/>
      <c r="E1166" s="44"/>
      <c r="F1166" s="44"/>
      <c r="G1166" s="44">
        <f>PRODUCT(C1166:F1166)</f>
        <v>2</v>
      </c>
    </row>
    <row r="1168" spans="1:7" ht="45" customHeight="1" x14ac:dyDescent="0.25">
      <c r="A1168" s="40" t="s">
        <v>2387</v>
      </c>
      <c r="B1168" s="41" t="s">
        <v>2177</v>
      </c>
      <c r="C1168" s="40" t="s">
        <v>62</v>
      </c>
      <c r="D1168" s="40" t="s">
        <v>46</v>
      </c>
      <c r="E1168" s="1" t="s">
        <v>63</v>
      </c>
      <c r="F1168" s="1" t="s">
        <v>63</v>
      </c>
      <c r="G1168" s="42">
        <f>SUM(G1169:G1169)</f>
        <v>1</v>
      </c>
    </row>
    <row r="1169" spans="1:7" x14ac:dyDescent="0.25">
      <c r="A1169" s="43" t="s">
        <v>2235</v>
      </c>
      <c r="B1169" s="43"/>
      <c r="C1169" s="44">
        <v>1</v>
      </c>
      <c r="D1169" s="44"/>
      <c r="E1169" s="44"/>
      <c r="F1169" s="44"/>
      <c r="G1169" s="44">
        <f>PRODUCT(C1169:F1169)</f>
        <v>1</v>
      </c>
    </row>
    <row r="1171" spans="1:7" x14ac:dyDescent="0.25">
      <c r="B1171" t="s">
        <v>2175</v>
      </c>
      <c r="C1171" s="38" t="s">
        <v>6</v>
      </c>
      <c r="D1171" s="39" t="s">
        <v>7</v>
      </c>
      <c r="E1171" s="38" t="s">
        <v>8</v>
      </c>
    </row>
    <row r="1172" spans="1:7" x14ac:dyDescent="0.25">
      <c r="B1172" t="s">
        <v>2175</v>
      </c>
      <c r="C1172" s="38" t="s">
        <v>9</v>
      </c>
      <c r="D1172" s="39" t="s">
        <v>7</v>
      </c>
      <c r="E1172" s="38" t="s">
        <v>10</v>
      </c>
    </row>
    <row r="1173" spans="1:7" x14ac:dyDescent="0.25">
      <c r="B1173" t="s">
        <v>2175</v>
      </c>
      <c r="C1173" s="38" t="s">
        <v>11</v>
      </c>
      <c r="D1173" s="39" t="s">
        <v>67</v>
      </c>
      <c r="E1173" s="38" t="s">
        <v>105</v>
      </c>
    </row>
    <row r="1174" spans="1:7" x14ac:dyDescent="0.25">
      <c r="B1174" t="s">
        <v>2175</v>
      </c>
      <c r="C1174" s="38" t="s">
        <v>13</v>
      </c>
      <c r="D1174" s="39" t="s">
        <v>253</v>
      </c>
      <c r="E1174" s="38" t="s">
        <v>254</v>
      </c>
    </row>
    <row r="1176" spans="1:7" ht="45" customHeight="1" x14ac:dyDescent="0.25">
      <c r="A1176" s="40" t="s">
        <v>2388</v>
      </c>
      <c r="B1176" s="41" t="s">
        <v>2177</v>
      </c>
      <c r="C1176" s="40" t="s">
        <v>256</v>
      </c>
      <c r="D1176" s="40" t="s">
        <v>17</v>
      </c>
      <c r="E1176" s="1" t="s">
        <v>257</v>
      </c>
      <c r="F1176" s="1" t="s">
        <v>257</v>
      </c>
      <c r="G1176" s="42">
        <f>SUM(G1177:G1184)</f>
        <v>320</v>
      </c>
    </row>
    <row r="1177" spans="1:7" x14ac:dyDescent="0.25">
      <c r="A1177" s="43" t="s">
        <v>165</v>
      </c>
      <c r="B1177" s="43"/>
      <c r="C1177" s="44"/>
      <c r="D1177" s="44"/>
      <c r="E1177" s="44"/>
      <c r="F1177" s="44"/>
      <c r="G1177" s="44"/>
    </row>
    <row r="1178" spans="1:7" x14ac:dyDescent="0.25">
      <c r="A1178" s="43" t="s">
        <v>2179</v>
      </c>
      <c r="B1178" s="43"/>
      <c r="C1178" s="44"/>
      <c r="D1178" s="44"/>
      <c r="E1178" s="44"/>
      <c r="F1178" s="44"/>
      <c r="G1178" s="44"/>
    </row>
    <row r="1179" spans="1:7" x14ac:dyDescent="0.25">
      <c r="A1179" s="43" t="s">
        <v>2180</v>
      </c>
      <c r="B1179" s="43"/>
      <c r="C1179" s="44">
        <v>141</v>
      </c>
      <c r="D1179" s="44"/>
      <c r="E1179" s="44"/>
      <c r="F1179" s="44"/>
      <c r="G1179" s="44">
        <f>PRODUCT(C1179:F1179)</f>
        <v>141</v>
      </c>
    </row>
    <row r="1180" spans="1:7" x14ac:dyDescent="0.25">
      <c r="A1180" s="43" t="s">
        <v>2182</v>
      </c>
      <c r="B1180" s="43"/>
      <c r="C1180" s="44">
        <v>44</v>
      </c>
      <c r="D1180" s="44"/>
      <c r="E1180" s="44"/>
      <c r="F1180" s="44"/>
      <c r="G1180" s="44">
        <f>PRODUCT(C1180:F1180)</f>
        <v>44</v>
      </c>
    </row>
    <row r="1181" spans="1:7" x14ac:dyDescent="0.25">
      <c r="A1181" s="43" t="s">
        <v>2183</v>
      </c>
      <c r="B1181" s="43"/>
      <c r="C1181" s="44"/>
      <c r="D1181" s="44"/>
      <c r="E1181" s="44"/>
      <c r="F1181" s="44"/>
      <c r="G1181" s="44"/>
    </row>
    <row r="1182" spans="1:7" x14ac:dyDescent="0.25">
      <c r="A1182" s="43" t="s">
        <v>2180</v>
      </c>
      <c r="B1182" s="43"/>
      <c r="C1182" s="44">
        <v>36</v>
      </c>
      <c r="D1182" s="44"/>
      <c r="E1182" s="44"/>
      <c r="F1182" s="44"/>
      <c r="G1182" s="44">
        <f>PRODUCT(C1182:F1182)</f>
        <v>36</v>
      </c>
    </row>
    <row r="1183" spans="1:7" x14ac:dyDescent="0.25">
      <c r="A1183" s="43" t="s">
        <v>2182</v>
      </c>
      <c r="B1183" s="43"/>
      <c r="C1183" s="44">
        <v>66</v>
      </c>
      <c r="D1183" s="44"/>
      <c r="E1183" s="44"/>
      <c r="F1183" s="44"/>
      <c r="G1183" s="44">
        <f>PRODUCT(C1183:F1183)</f>
        <v>66</v>
      </c>
    </row>
    <row r="1184" spans="1:7" x14ac:dyDescent="0.25">
      <c r="A1184" s="43" t="s">
        <v>2184</v>
      </c>
      <c r="B1184" s="43"/>
      <c r="C1184" s="44">
        <v>33</v>
      </c>
      <c r="D1184" s="44"/>
      <c r="E1184" s="44"/>
      <c r="F1184" s="44"/>
      <c r="G1184" s="44">
        <f>PRODUCT(C1184:F1184)</f>
        <v>33</v>
      </c>
    </row>
    <row r="1186" spans="1:7" ht="45" customHeight="1" x14ac:dyDescent="0.25">
      <c r="A1186" s="40" t="s">
        <v>2389</v>
      </c>
      <c r="B1186" s="41" t="s">
        <v>2177</v>
      </c>
      <c r="C1186" s="40" t="s">
        <v>16</v>
      </c>
      <c r="D1186" s="40" t="s">
        <v>17</v>
      </c>
      <c r="E1186" s="1" t="s">
        <v>18</v>
      </c>
      <c r="F1186" s="1" t="s">
        <v>18</v>
      </c>
      <c r="G1186" s="42">
        <f>SUM(G1187:G1198)</f>
        <v>409</v>
      </c>
    </row>
    <row r="1187" spans="1:7" x14ac:dyDescent="0.25">
      <c r="A1187" s="43" t="s">
        <v>146</v>
      </c>
      <c r="B1187" s="43"/>
      <c r="C1187" s="44"/>
      <c r="D1187" s="44"/>
      <c r="E1187" s="44"/>
      <c r="F1187" s="44"/>
      <c r="G1187" s="44"/>
    </row>
    <row r="1188" spans="1:7" x14ac:dyDescent="0.25">
      <c r="A1188" s="43" t="s">
        <v>2179</v>
      </c>
      <c r="B1188" s="43"/>
      <c r="C1188" s="44"/>
      <c r="D1188" s="44"/>
      <c r="E1188" s="44"/>
      <c r="F1188" s="44"/>
      <c r="G1188" s="44"/>
    </row>
    <row r="1189" spans="1:7" x14ac:dyDescent="0.25">
      <c r="A1189" s="43" t="s">
        <v>2180</v>
      </c>
      <c r="B1189" s="43"/>
      <c r="C1189" s="44">
        <v>146</v>
      </c>
      <c r="D1189" s="44"/>
      <c r="E1189" s="44"/>
      <c r="F1189" s="44"/>
      <c r="G1189" s="44">
        <f>PRODUCT(C1189:F1189)</f>
        <v>146</v>
      </c>
    </row>
    <row r="1190" spans="1:7" x14ac:dyDescent="0.25">
      <c r="A1190" s="43" t="s">
        <v>2183</v>
      </c>
      <c r="B1190" s="43"/>
      <c r="C1190" s="44"/>
      <c r="D1190" s="44"/>
      <c r="E1190" s="44"/>
      <c r="F1190" s="44"/>
      <c r="G1190" s="44"/>
    </row>
    <row r="1191" spans="1:7" x14ac:dyDescent="0.25">
      <c r="A1191" s="43" t="s">
        <v>2180</v>
      </c>
      <c r="B1191" s="43"/>
      <c r="C1191" s="44">
        <v>67</v>
      </c>
      <c r="D1191" s="44"/>
      <c r="E1191" s="44"/>
      <c r="F1191" s="44"/>
      <c r="G1191" s="44">
        <f>PRODUCT(C1191:F1191)</f>
        <v>67</v>
      </c>
    </row>
    <row r="1192" spans="1:7" x14ac:dyDescent="0.25">
      <c r="A1192" s="43" t="s">
        <v>2182</v>
      </c>
      <c r="B1192" s="43"/>
      <c r="C1192" s="44">
        <v>86</v>
      </c>
      <c r="D1192" s="44"/>
      <c r="E1192" s="44"/>
      <c r="F1192" s="44"/>
      <c r="G1192" s="44">
        <f>PRODUCT(C1192:F1192)</f>
        <v>86</v>
      </c>
    </row>
    <row r="1193" spans="1:7" x14ac:dyDescent="0.25">
      <c r="A1193" s="43" t="s">
        <v>2184</v>
      </c>
      <c r="B1193" s="43"/>
      <c r="C1193" s="44">
        <v>58</v>
      </c>
      <c r="D1193" s="44"/>
      <c r="E1193" s="44"/>
      <c r="F1193" s="44"/>
      <c r="G1193" s="44">
        <f>PRODUCT(C1193:F1193)</f>
        <v>58</v>
      </c>
    </row>
    <row r="1194" spans="1:7" x14ac:dyDescent="0.25">
      <c r="A1194" s="43" t="s">
        <v>165</v>
      </c>
      <c r="B1194" s="43"/>
      <c r="C1194" s="44"/>
      <c r="D1194" s="44"/>
      <c r="E1194" s="44"/>
      <c r="F1194" s="44"/>
      <c r="G1194" s="44"/>
    </row>
    <row r="1195" spans="1:7" x14ac:dyDescent="0.25">
      <c r="A1195" s="43" t="s">
        <v>2191</v>
      </c>
      <c r="B1195" s="43"/>
      <c r="C1195" s="44">
        <v>22</v>
      </c>
      <c r="D1195" s="44"/>
      <c r="E1195" s="44"/>
      <c r="F1195" s="44"/>
      <c r="G1195" s="44">
        <f>PRODUCT(C1195:F1195)</f>
        <v>22</v>
      </c>
    </row>
    <row r="1196" spans="1:7" x14ac:dyDescent="0.25">
      <c r="A1196" s="43" t="s">
        <v>2192</v>
      </c>
      <c r="B1196" s="43"/>
      <c r="C1196" s="44">
        <v>22</v>
      </c>
      <c r="D1196" s="44"/>
      <c r="E1196" s="44"/>
      <c r="F1196" s="44"/>
      <c r="G1196" s="44">
        <f>PRODUCT(C1196:F1196)</f>
        <v>22</v>
      </c>
    </row>
    <row r="1197" spans="1:7" x14ac:dyDescent="0.25">
      <c r="A1197" s="43" t="s">
        <v>2179</v>
      </c>
      <c r="B1197" s="43"/>
      <c r="C1197" s="44"/>
      <c r="D1197" s="44"/>
      <c r="E1197" s="44"/>
      <c r="F1197" s="44"/>
      <c r="G1197" s="44"/>
    </row>
    <row r="1198" spans="1:7" x14ac:dyDescent="0.25">
      <c r="A1198" s="43" t="s">
        <v>2180</v>
      </c>
      <c r="B1198" s="43"/>
      <c r="C1198" s="44">
        <v>8</v>
      </c>
      <c r="D1198" s="44"/>
      <c r="E1198" s="44"/>
      <c r="F1198" s="44"/>
      <c r="G1198" s="44">
        <f>PRODUCT(C1198:F1198)</f>
        <v>8</v>
      </c>
    </row>
    <row r="1200" spans="1:7" ht="45" customHeight="1" x14ac:dyDescent="0.25">
      <c r="A1200" s="40" t="s">
        <v>2390</v>
      </c>
      <c r="B1200" s="41" t="s">
        <v>2177</v>
      </c>
      <c r="C1200" s="40" t="s">
        <v>19</v>
      </c>
      <c r="D1200" s="40" t="s">
        <v>17</v>
      </c>
      <c r="E1200" s="1" t="s">
        <v>20</v>
      </c>
      <c r="F1200" s="1" t="s">
        <v>20</v>
      </c>
      <c r="G1200" s="42">
        <f>SUM(G1201:G1211)</f>
        <v>490</v>
      </c>
    </row>
    <row r="1201" spans="1:7" x14ac:dyDescent="0.25">
      <c r="A1201" s="43" t="s">
        <v>146</v>
      </c>
      <c r="B1201" s="43"/>
      <c r="C1201" s="44"/>
      <c r="D1201" s="44"/>
      <c r="E1201" s="44"/>
      <c r="F1201" s="44"/>
      <c r="G1201" s="44"/>
    </row>
    <row r="1202" spans="1:7" x14ac:dyDescent="0.25">
      <c r="A1202" s="43" t="s">
        <v>2179</v>
      </c>
      <c r="B1202" s="43"/>
      <c r="C1202" s="44"/>
      <c r="D1202" s="44"/>
      <c r="E1202" s="44"/>
      <c r="F1202" s="44"/>
      <c r="G1202" s="44"/>
    </row>
    <row r="1203" spans="1:7" x14ac:dyDescent="0.25">
      <c r="A1203" s="43" t="s">
        <v>2180</v>
      </c>
      <c r="B1203" s="43"/>
      <c r="C1203" s="44">
        <v>182</v>
      </c>
      <c r="D1203" s="44"/>
      <c r="E1203" s="44"/>
      <c r="F1203" s="44"/>
      <c r="G1203" s="44">
        <f>PRODUCT(C1203:F1203)</f>
        <v>182</v>
      </c>
    </row>
    <row r="1204" spans="1:7" x14ac:dyDescent="0.25">
      <c r="A1204" s="43" t="s">
        <v>2182</v>
      </c>
      <c r="B1204" s="43"/>
      <c r="C1204" s="44">
        <v>118</v>
      </c>
      <c r="D1204" s="44"/>
      <c r="E1204" s="44"/>
      <c r="F1204" s="44"/>
      <c r="G1204" s="44">
        <f>PRODUCT(C1204:F1204)</f>
        <v>118</v>
      </c>
    </row>
    <row r="1205" spans="1:7" x14ac:dyDescent="0.25">
      <c r="A1205" s="43" t="s">
        <v>2183</v>
      </c>
      <c r="B1205" s="43"/>
      <c r="C1205" s="44"/>
      <c r="D1205" s="44"/>
      <c r="E1205" s="44"/>
      <c r="F1205" s="44"/>
      <c r="G1205" s="44"/>
    </row>
    <row r="1206" spans="1:7" x14ac:dyDescent="0.25">
      <c r="A1206" s="43" t="s">
        <v>2180</v>
      </c>
      <c r="B1206" s="43"/>
      <c r="C1206" s="44">
        <v>43</v>
      </c>
      <c r="D1206" s="44"/>
      <c r="E1206" s="44"/>
      <c r="F1206" s="44"/>
      <c r="G1206" s="44">
        <f>PRODUCT(C1206:F1206)</f>
        <v>43</v>
      </c>
    </row>
    <row r="1207" spans="1:7" x14ac:dyDescent="0.25">
      <c r="A1207" s="43" t="s">
        <v>2182</v>
      </c>
      <c r="B1207" s="43"/>
      <c r="C1207" s="44">
        <v>72</v>
      </c>
      <c r="D1207" s="44"/>
      <c r="E1207" s="44"/>
      <c r="F1207" s="44"/>
      <c r="G1207" s="44">
        <f>PRODUCT(C1207:F1207)</f>
        <v>72</v>
      </c>
    </row>
    <row r="1208" spans="1:7" x14ac:dyDescent="0.25">
      <c r="A1208" s="43" t="s">
        <v>2184</v>
      </c>
      <c r="B1208" s="43"/>
      <c r="C1208" s="44">
        <v>65</v>
      </c>
      <c r="D1208" s="44"/>
      <c r="E1208" s="44"/>
      <c r="F1208" s="44"/>
      <c r="G1208" s="44">
        <f>PRODUCT(C1208:F1208)</f>
        <v>65</v>
      </c>
    </row>
    <row r="1209" spans="1:7" x14ac:dyDescent="0.25">
      <c r="A1209" s="43" t="s">
        <v>108</v>
      </c>
      <c r="B1209" s="43"/>
      <c r="C1209" s="44"/>
      <c r="D1209" s="44"/>
      <c r="E1209" s="44"/>
      <c r="F1209" s="44"/>
      <c r="G1209" s="44"/>
    </row>
    <row r="1210" spans="1:7" x14ac:dyDescent="0.25">
      <c r="A1210" s="43" t="s">
        <v>2356</v>
      </c>
      <c r="B1210" s="43"/>
      <c r="C1210" s="44"/>
      <c r="D1210" s="44"/>
      <c r="E1210" s="44"/>
      <c r="F1210" s="44"/>
      <c r="G1210" s="44"/>
    </row>
    <row r="1211" spans="1:7" x14ac:dyDescent="0.25">
      <c r="A1211" s="43" t="s">
        <v>2182</v>
      </c>
      <c r="B1211" s="43"/>
      <c r="C1211" s="44">
        <v>10</v>
      </c>
      <c r="D1211" s="44"/>
      <c r="E1211" s="44"/>
      <c r="F1211" s="44"/>
      <c r="G1211" s="44">
        <f>PRODUCT(C1211:F1211)</f>
        <v>10</v>
      </c>
    </row>
    <row r="1213" spans="1:7" ht="45" customHeight="1" x14ac:dyDescent="0.25">
      <c r="A1213" s="40" t="s">
        <v>2391</v>
      </c>
      <c r="B1213" s="41" t="s">
        <v>2177</v>
      </c>
      <c r="C1213" s="40" t="s">
        <v>21</v>
      </c>
      <c r="D1213" s="40" t="s">
        <v>17</v>
      </c>
      <c r="E1213" s="1" t="s">
        <v>22</v>
      </c>
      <c r="F1213" s="1" t="s">
        <v>22</v>
      </c>
      <c r="G1213" s="42">
        <f>SUM(G1214:G1223)</f>
        <v>231</v>
      </c>
    </row>
    <row r="1214" spans="1:7" x14ac:dyDescent="0.25">
      <c r="A1214" s="43" t="s">
        <v>146</v>
      </c>
      <c r="B1214" s="43"/>
      <c r="C1214" s="44"/>
      <c r="D1214" s="44"/>
      <c r="E1214" s="44"/>
      <c r="F1214" s="44"/>
      <c r="G1214" s="44"/>
    </row>
    <row r="1215" spans="1:7" x14ac:dyDescent="0.25">
      <c r="A1215" s="43" t="s">
        <v>2179</v>
      </c>
      <c r="B1215" s="43"/>
      <c r="C1215" s="44"/>
      <c r="D1215" s="44"/>
      <c r="E1215" s="44"/>
      <c r="F1215" s="44"/>
      <c r="G1215" s="44"/>
    </row>
    <row r="1216" spans="1:7" x14ac:dyDescent="0.25">
      <c r="A1216" s="43" t="s">
        <v>2180</v>
      </c>
      <c r="B1216" s="43"/>
      <c r="C1216" s="44">
        <v>89</v>
      </c>
      <c r="D1216" s="44"/>
      <c r="E1216" s="44"/>
      <c r="F1216" s="44"/>
      <c r="G1216" s="44">
        <f>PRODUCT(C1216:F1216)</f>
        <v>89</v>
      </c>
    </row>
    <row r="1217" spans="1:7" x14ac:dyDescent="0.25">
      <c r="A1217" s="43" t="s">
        <v>2182</v>
      </c>
      <c r="B1217" s="43"/>
      <c r="C1217" s="44">
        <v>72</v>
      </c>
      <c r="D1217" s="44"/>
      <c r="E1217" s="44"/>
      <c r="F1217" s="44"/>
      <c r="G1217" s="44">
        <f>PRODUCT(C1217:F1217)</f>
        <v>72</v>
      </c>
    </row>
    <row r="1218" spans="1:7" x14ac:dyDescent="0.25">
      <c r="A1218" s="43" t="s">
        <v>2183</v>
      </c>
      <c r="B1218" s="43"/>
      <c r="C1218" s="44"/>
      <c r="D1218" s="44"/>
      <c r="E1218" s="44"/>
      <c r="F1218" s="44"/>
      <c r="G1218" s="44"/>
    </row>
    <row r="1219" spans="1:7" x14ac:dyDescent="0.25">
      <c r="A1219" s="43" t="s">
        <v>2180</v>
      </c>
      <c r="B1219" s="43"/>
      <c r="C1219" s="44">
        <v>26</v>
      </c>
      <c r="D1219" s="44"/>
      <c r="E1219" s="44"/>
      <c r="F1219" s="44"/>
      <c r="G1219" s="44">
        <f>PRODUCT(C1219:F1219)</f>
        <v>26</v>
      </c>
    </row>
    <row r="1220" spans="1:7" x14ac:dyDescent="0.25">
      <c r="A1220" s="43" t="s">
        <v>2182</v>
      </c>
      <c r="B1220" s="43"/>
      <c r="C1220" s="44">
        <v>34</v>
      </c>
      <c r="D1220" s="44"/>
      <c r="E1220" s="44"/>
      <c r="F1220" s="44"/>
      <c r="G1220" s="44">
        <f>PRODUCT(C1220:F1220)</f>
        <v>34</v>
      </c>
    </row>
    <row r="1221" spans="1:7" x14ac:dyDescent="0.25">
      <c r="A1221" s="43" t="s">
        <v>108</v>
      </c>
      <c r="B1221" s="43"/>
      <c r="C1221" s="44"/>
      <c r="D1221" s="44"/>
      <c r="E1221" s="44"/>
      <c r="F1221" s="44"/>
      <c r="G1221" s="44"/>
    </row>
    <row r="1222" spans="1:7" x14ac:dyDescent="0.25">
      <c r="A1222" s="43" t="s">
        <v>2356</v>
      </c>
      <c r="B1222" s="43"/>
      <c r="C1222" s="44"/>
      <c r="D1222" s="44"/>
      <c r="E1222" s="44"/>
      <c r="F1222" s="44"/>
      <c r="G1222" s="44"/>
    </row>
    <row r="1223" spans="1:7" x14ac:dyDescent="0.25">
      <c r="A1223" s="43" t="s">
        <v>2182</v>
      </c>
      <c r="B1223" s="43"/>
      <c r="C1223" s="44">
        <v>10</v>
      </c>
      <c r="D1223" s="44"/>
      <c r="E1223" s="44"/>
      <c r="F1223" s="44"/>
      <c r="G1223" s="44">
        <f>PRODUCT(C1223:F1223)</f>
        <v>10</v>
      </c>
    </row>
    <row r="1225" spans="1:7" ht="45" customHeight="1" x14ac:dyDescent="0.25">
      <c r="A1225" s="40" t="s">
        <v>2392</v>
      </c>
      <c r="B1225" s="41" t="s">
        <v>2177</v>
      </c>
      <c r="C1225" s="40" t="s">
        <v>23</v>
      </c>
      <c r="D1225" s="40" t="s">
        <v>17</v>
      </c>
      <c r="E1225" s="1" t="s">
        <v>24</v>
      </c>
      <c r="F1225" s="1" t="s">
        <v>24</v>
      </c>
      <c r="G1225" s="42">
        <f>SUM(G1226:G1237)</f>
        <v>217</v>
      </c>
    </row>
    <row r="1226" spans="1:7" x14ac:dyDescent="0.25">
      <c r="A1226" s="43" t="s">
        <v>146</v>
      </c>
      <c r="B1226" s="43"/>
      <c r="C1226" s="44"/>
      <c r="D1226" s="44"/>
      <c r="E1226" s="44"/>
      <c r="F1226" s="44"/>
      <c r="G1226" s="44"/>
    </row>
    <row r="1227" spans="1:7" x14ac:dyDescent="0.25">
      <c r="A1227" s="43" t="s">
        <v>2179</v>
      </c>
      <c r="B1227" s="43"/>
      <c r="C1227" s="44"/>
      <c r="D1227" s="44"/>
      <c r="E1227" s="44"/>
      <c r="F1227" s="44"/>
      <c r="G1227" s="44"/>
    </row>
    <row r="1228" spans="1:7" x14ac:dyDescent="0.25">
      <c r="A1228" s="43" t="s">
        <v>2180</v>
      </c>
      <c r="B1228" s="43"/>
      <c r="C1228" s="44">
        <v>24</v>
      </c>
      <c r="D1228" s="44"/>
      <c r="E1228" s="44"/>
      <c r="F1228" s="44"/>
      <c r="G1228" s="44">
        <f>PRODUCT(C1228:F1228)</f>
        <v>24</v>
      </c>
    </row>
    <row r="1229" spans="1:7" x14ac:dyDescent="0.25">
      <c r="A1229" s="43" t="s">
        <v>2183</v>
      </c>
      <c r="B1229" s="43"/>
      <c r="C1229" s="44"/>
      <c r="D1229" s="44"/>
      <c r="E1229" s="44"/>
      <c r="F1229" s="44"/>
      <c r="G1229" s="44"/>
    </row>
    <row r="1230" spans="1:7" x14ac:dyDescent="0.25">
      <c r="A1230" s="43" t="s">
        <v>2180</v>
      </c>
      <c r="B1230" s="43"/>
      <c r="C1230" s="44">
        <v>72</v>
      </c>
      <c r="D1230" s="44"/>
      <c r="E1230" s="44"/>
      <c r="F1230" s="44"/>
      <c r="G1230" s="44">
        <f>PRODUCT(C1230:F1230)</f>
        <v>72</v>
      </c>
    </row>
    <row r="1231" spans="1:7" x14ac:dyDescent="0.25">
      <c r="A1231" s="43" t="s">
        <v>2182</v>
      </c>
      <c r="B1231" s="43"/>
      <c r="C1231" s="44">
        <v>22</v>
      </c>
      <c r="D1231" s="44"/>
      <c r="E1231" s="44"/>
      <c r="F1231" s="44"/>
      <c r="G1231" s="44">
        <f>PRODUCT(C1231:F1231)</f>
        <v>22</v>
      </c>
    </row>
    <row r="1232" spans="1:7" x14ac:dyDescent="0.25">
      <c r="A1232" s="43" t="s">
        <v>2184</v>
      </c>
      <c r="B1232" s="43"/>
      <c r="C1232" s="44">
        <v>67</v>
      </c>
      <c r="D1232" s="44"/>
      <c r="E1232" s="44"/>
      <c r="F1232" s="44"/>
      <c r="G1232" s="44">
        <f>PRODUCT(C1232:F1232)</f>
        <v>67</v>
      </c>
    </row>
    <row r="1233" spans="1:7" x14ac:dyDescent="0.25">
      <c r="A1233" s="43" t="s">
        <v>108</v>
      </c>
      <c r="B1233" s="43"/>
      <c r="C1233" s="44"/>
      <c r="D1233" s="44"/>
      <c r="E1233" s="44"/>
      <c r="F1233" s="44"/>
      <c r="G1233" s="44"/>
    </row>
    <row r="1234" spans="1:7" x14ac:dyDescent="0.25">
      <c r="A1234" s="43" t="s">
        <v>2356</v>
      </c>
      <c r="B1234" s="43"/>
      <c r="C1234" s="44"/>
      <c r="D1234" s="44"/>
      <c r="E1234" s="44"/>
      <c r="F1234" s="44"/>
      <c r="G1234" s="44"/>
    </row>
    <row r="1235" spans="1:7" x14ac:dyDescent="0.25">
      <c r="A1235" s="43" t="s">
        <v>2182</v>
      </c>
      <c r="B1235" s="43"/>
      <c r="C1235" s="44">
        <v>22</v>
      </c>
      <c r="D1235" s="44"/>
      <c r="E1235" s="44"/>
      <c r="F1235" s="44"/>
      <c r="G1235" s="44">
        <f>PRODUCT(C1235:F1235)</f>
        <v>22</v>
      </c>
    </row>
    <row r="1236" spans="1:7" x14ac:dyDescent="0.25">
      <c r="A1236" s="43" t="s">
        <v>2179</v>
      </c>
      <c r="B1236" s="43"/>
      <c r="C1236" s="44"/>
      <c r="D1236" s="44"/>
      <c r="E1236" s="44"/>
      <c r="F1236" s="44"/>
      <c r="G1236" s="44"/>
    </row>
    <row r="1237" spans="1:7" x14ac:dyDescent="0.25">
      <c r="A1237" s="43" t="s">
        <v>2182</v>
      </c>
      <c r="B1237" s="43"/>
      <c r="C1237" s="44">
        <v>10</v>
      </c>
      <c r="D1237" s="44"/>
      <c r="E1237" s="44"/>
      <c r="F1237" s="44"/>
      <c r="G1237" s="44">
        <f>PRODUCT(C1237:F1237)</f>
        <v>10</v>
      </c>
    </row>
    <row r="1239" spans="1:7" ht="45" customHeight="1" x14ac:dyDescent="0.25">
      <c r="A1239" s="40" t="s">
        <v>2393</v>
      </c>
      <c r="B1239" s="41" t="s">
        <v>2177</v>
      </c>
      <c r="C1239" s="40" t="s">
        <v>25</v>
      </c>
      <c r="D1239" s="40" t="s">
        <v>17</v>
      </c>
      <c r="E1239" s="1" t="s">
        <v>26</v>
      </c>
      <c r="F1239" s="1" t="s">
        <v>26</v>
      </c>
      <c r="G1239" s="42">
        <f>SUM(G1240:G1249)</f>
        <v>148</v>
      </c>
    </row>
    <row r="1240" spans="1:7" x14ac:dyDescent="0.25">
      <c r="A1240" s="43" t="s">
        <v>146</v>
      </c>
      <c r="B1240" s="43"/>
      <c r="C1240" s="44"/>
      <c r="D1240" s="44"/>
      <c r="E1240" s="44"/>
      <c r="F1240" s="44"/>
      <c r="G1240" s="44"/>
    </row>
    <row r="1241" spans="1:7" x14ac:dyDescent="0.25">
      <c r="A1241" s="43" t="s">
        <v>2360</v>
      </c>
      <c r="B1241" s="43"/>
      <c r="C1241" s="44">
        <v>24</v>
      </c>
      <c r="D1241" s="44"/>
      <c r="E1241" s="44"/>
      <c r="F1241" s="44"/>
      <c r="G1241" s="44">
        <f>PRODUCT(C1241:F1241)</f>
        <v>24</v>
      </c>
    </row>
    <row r="1242" spans="1:7" x14ac:dyDescent="0.25">
      <c r="A1242" s="43" t="s">
        <v>2179</v>
      </c>
      <c r="B1242" s="43"/>
      <c r="C1242" s="44"/>
      <c r="D1242" s="44"/>
      <c r="E1242" s="44"/>
      <c r="F1242" s="44"/>
      <c r="G1242" s="44">
        <f>PRODUCT(C1242:F1242)</f>
        <v>0</v>
      </c>
    </row>
    <row r="1243" spans="1:7" x14ac:dyDescent="0.25">
      <c r="A1243" s="43" t="s">
        <v>2180</v>
      </c>
      <c r="B1243" s="43"/>
      <c r="C1243" s="44">
        <v>41</v>
      </c>
      <c r="D1243" s="44"/>
      <c r="E1243" s="44"/>
      <c r="F1243" s="44"/>
      <c r="G1243" s="44">
        <f>PRODUCT(C1243:F1243)</f>
        <v>41</v>
      </c>
    </row>
    <row r="1244" spans="1:7" x14ac:dyDescent="0.25">
      <c r="A1244" s="43" t="s">
        <v>108</v>
      </c>
      <c r="B1244" s="43"/>
      <c r="C1244" s="44"/>
      <c r="D1244" s="44"/>
      <c r="E1244" s="44"/>
      <c r="F1244" s="44"/>
      <c r="G1244" s="44">
        <f>PRODUCT(C1244:F1244)</f>
        <v>0</v>
      </c>
    </row>
    <row r="1245" spans="1:7" x14ac:dyDescent="0.25">
      <c r="A1245" s="43" t="s">
        <v>2356</v>
      </c>
      <c r="B1245" s="43"/>
      <c r="C1245" s="44"/>
      <c r="D1245" s="44"/>
      <c r="E1245" s="44"/>
      <c r="F1245" s="44"/>
      <c r="G1245" s="44"/>
    </row>
    <row r="1246" spans="1:7" x14ac:dyDescent="0.25">
      <c r="A1246" s="43" t="s">
        <v>2180</v>
      </c>
      <c r="B1246" s="43"/>
      <c r="C1246" s="44">
        <v>14</v>
      </c>
      <c r="D1246" s="44"/>
      <c r="E1246" s="44"/>
      <c r="F1246" s="44"/>
      <c r="G1246" s="44">
        <f>PRODUCT(C1246:F1246)</f>
        <v>14</v>
      </c>
    </row>
    <row r="1247" spans="1:7" x14ac:dyDescent="0.25">
      <c r="A1247" s="43" t="s">
        <v>2182</v>
      </c>
      <c r="B1247" s="43"/>
      <c r="C1247" s="44">
        <v>31</v>
      </c>
      <c r="D1247" s="44"/>
      <c r="E1247" s="44"/>
      <c r="F1247" s="44"/>
      <c r="G1247" s="44">
        <f>PRODUCT(C1247:F1247)</f>
        <v>31</v>
      </c>
    </row>
    <row r="1248" spans="1:7" x14ac:dyDescent="0.25">
      <c r="A1248" s="43" t="s">
        <v>2179</v>
      </c>
      <c r="B1248" s="43"/>
      <c r="C1248" s="44"/>
      <c r="D1248" s="44"/>
      <c r="E1248" s="44"/>
      <c r="F1248" s="44"/>
      <c r="G1248" s="44"/>
    </row>
    <row r="1249" spans="1:7" x14ac:dyDescent="0.25">
      <c r="A1249" s="43" t="s">
        <v>2182</v>
      </c>
      <c r="B1249" s="43"/>
      <c r="C1249" s="44">
        <v>38</v>
      </c>
      <c r="D1249" s="44"/>
      <c r="E1249" s="44"/>
      <c r="F1249" s="44"/>
      <c r="G1249" s="44">
        <f>PRODUCT(C1249:F1249)</f>
        <v>38</v>
      </c>
    </row>
    <row r="1251" spans="1:7" ht="45" customHeight="1" x14ac:dyDescent="0.25">
      <c r="A1251" s="40" t="s">
        <v>2394</v>
      </c>
      <c r="B1251" s="41" t="s">
        <v>2177</v>
      </c>
      <c r="C1251" s="40" t="s">
        <v>27</v>
      </c>
      <c r="D1251" s="40" t="s">
        <v>17</v>
      </c>
      <c r="E1251" s="1" t="s">
        <v>28</v>
      </c>
      <c r="F1251" s="1" t="s">
        <v>28</v>
      </c>
      <c r="G1251" s="42">
        <f>SUM(G1252:G1255)</f>
        <v>276</v>
      </c>
    </row>
    <row r="1252" spans="1:7" x14ac:dyDescent="0.25">
      <c r="A1252" s="43" t="s">
        <v>146</v>
      </c>
      <c r="B1252" s="43"/>
      <c r="C1252" s="44"/>
      <c r="D1252" s="44"/>
      <c r="E1252" s="44"/>
      <c r="F1252" s="44"/>
      <c r="G1252" s="44"/>
    </row>
    <row r="1253" spans="1:7" x14ac:dyDescent="0.25">
      <c r="A1253" s="43" t="s">
        <v>2360</v>
      </c>
      <c r="B1253" s="43"/>
      <c r="C1253" s="44">
        <v>134</v>
      </c>
      <c r="D1253" s="44"/>
      <c r="E1253" s="44"/>
      <c r="F1253" s="44"/>
      <c r="G1253" s="44">
        <f>PRODUCT(C1253:F1253)</f>
        <v>134</v>
      </c>
    </row>
    <row r="1254" spans="1:7" x14ac:dyDescent="0.25">
      <c r="A1254" s="43" t="s">
        <v>108</v>
      </c>
      <c r="B1254" s="43"/>
      <c r="C1254" s="44"/>
      <c r="D1254" s="44"/>
      <c r="E1254" s="44"/>
      <c r="F1254" s="44"/>
      <c r="G1254" s="44"/>
    </row>
    <row r="1255" spans="1:7" x14ac:dyDescent="0.25">
      <c r="A1255" s="43" t="s">
        <v>2360</v>
      </c>
      <c r="B1255" s="43"/>
      <c r="C1255" s="44">
        <v>142</v>
      </c>
      <c r="D1255" s="44"/>
      <c r="E1255" s="44"/>
      <c r="F1255" s="44"/>
      <c r="G1255" s="44">
        <f>PRODUCT(C1255:F1255)</f>
        <v>142</v>
      </c>
    </row>
    <row r="1257" spans="1:7" ht="45" customHeight="1" x14ac:dyDescent="0.25">
      <c r="A1257" s="40" t="s">
        <v>2395</v>
      </c>
      <c r="B1257" s="41" t="s">
        <v>2177</v>
      </c>
      <c r="C1257" s="40" t="s">
        <v>258</v>
      </c>
      <c r="D1257" s="40" t="s">
        <v>17</v>
      </c>
      <c r="E1257" s="1" t="s">
        <v>259</v>
      </c>
      <c r="F1257" s="1" t="s">
        <v>259</v>
      </c>
      <c r="G1257" s="42">
        <f>SUM(G1258:G1265)</f>
        <v>320</v>
      </c>
    </row>
    <row r="1258" spans="1:7" x14ac:dyDescent="0.25">
      <c r="A1258" s="43" t="s">
        <v>165</v>
      </c>
      <c r="B1258" s="43"/>
      <c r="C1258" s="44"/>
      <c r="D1258" s="44"/>
      <c r="E1258" s="44"/>
      <c r="F1258" s="44"/>
      <c r="G1258" s="44"/>
    </row>
    <row r="1259" spans="1:7" x14ac:dyDescent="0.25">
      <c r="A1259" s="43" t="s">
        <v>2179</v>
      </c>
      <c r="B1259" s="43"/>
      <c r="C1259" s="44"/>
      <c r="D1259" s="44"/>
      <c r="E1259" s="44"/>
      <c r="F1259" s="44"/>
      <c r="G1259" s="44"/>
    </row>
    <row r="1260" spans="1:7" x14ac:dyDescent="0.25">
      <c r="A1260" s="43" t="s">
        <v>2180</v>
      </c>
      <c r="B1260" s="43"/>
      <c r="C1260" s="44">
        <v>141</v>
      </c>
      <c r="D1260" s="44"/>
      <c r="E1260" s="44"/>
      <c r="F1260" s="44"/>
      <c r="G1260" s="44">
        <f>PRODUCT(C1260:F1260)</f>
        <v>141</v>
      </c>
    </row>
    <row r="1261" spans="1:7" x14ac:dyDescent="0.25">
      <c r="A1261" s="43" t="s">
        <v>2182</v>
      </c>
      <c r="B1261" s="43"/>
      <c r="C1261" s="44">
        <v>44</v>
      </c>
      <c r="D1261" s="44"/>
      <c r="E1261" s="44"/>
      <c r="F1261" s="44"/>
      <c r="G1261" s="44">
        <f>PRODUCT(C1261:F1261)</f>
        <v>44</v>
      </c>
    </row>
    <row r="1262" spans="1:7" x14ac:dyDescent="0.25">
      <c r="A1262" s="43" t="s">
        <v>2183</v>
      </c>
      <c r="B1262" s="43"/>
      <c r="C1262" s="44"/>
      <c r="D1262" s="44"/>
      <c r="E1262" s="44"/>
      <c r="F1262" s="44"/>
      <c r="G1262" s="44"/>
    </row>
    <row r="1263" spans="1:7" x14ac:dyDescent="0.25">
      <c r="A1263" s="43" t="s">
        <v>2180</v>
      </c>
      <c r="B1263" s="43"/>
      <c r="C1263" s="44">
        <v>36</v>
      </c>
      <c r="D1263" s="44"/>
      <c r="E1263" s="44"/>
      <c r="F1263" s="44"/>
      <c r="G1263" s="44">
        <f>PRODUCT(C1263:F1263)</f>
        <v>36</v>
      </c>
    </row>
    <row r="1264" spans="1:7" x14ac:dyDescent="0.25">
      <c r="A1264" s="43" t="s">
        <v>2182</v>
      </c>
      <c r="B1264" s="43"/>
      <c r="C1264" s="44">
        <v>66</v>
      </c>
      <c r="D1264" s="44"/>
      <c r="E1264" s="44"/>
      <c r="F1264" s="44"/>
      <c r="G1264" s="44">
        <f>PRODUCT(C1264:F1264)</f>
        <v>66</v>
      </c>
    </row>
    <row r="1265" spans="1:7" x14ac:dyDescent="0.25">
      <c r="A1265" s="43" t="s">
        <v>2184</v>
      </c>
      <c r="B1265" s="43"/>
      <c r="C1265" s="44">
        <v>33</v>
      </c>
      <c r="D1265" s="44"/>
      <c r="E1265" s="44"/>
      <c r="F1265" s="44"/>
      <c r="G1265" s="44">
        <f>PRODUCT(C1265:F1265)</f>
        <v>33</v>
      </c>
    </row>
    <row r="1267" spans="1:7" ht="45" customHeight="1" x14ac:dyDescent="0.25">
      <c r="A1267" s="40" t="s">
        <v>2396</v>
      </c>
      <c r="B1267" s="41" t="s">
        <v>2177</v>
      </c>
      <c r="C1267" s="40" t="s">
        <v>221</v>
      </c>
      <c r="D1267" s="40" t="s">
        <v>17</v>
      </c>
      <c r="E1267" s="1" t="s">
        <v>222</v>
      </c>
      <c r="F1267" s="1" t="s">
        <v>222</v>
      </c>
      <c r="G1267" s="42">
        <f>SUM(G1268:G1278)</f>
        <v>342</v>
      </c>
    </row>
    <row r="1268" spans="1:7" x14ac:dyDescent="0.25">
      <c r="A1268" s="43" t="s">
        <v>146</v>
      </c>
      <c r="B1268" s="43"/>
      <c r="C1268" s="44"/>
      <c r="D1268" s="44"/>
      <c r="E1268" s="44"/>
      <c r="F1268" s="44"/>
      <c r="G1268" s="44"/>
    </row>
    <row r="1269" spans="1:7" x14ac:dyDescent="0.25">
      <c r="A1269" s="43" t="s">
        <v>2179</v>
      </c>
      <c r="B1269" s="43"/>
      <c r="C1269" s="44"/>
      <c r="D1269" s="44"/>
      <c r="E1269" s="44"/>
      <c r="F1269" s="44"/>
      <c r="G1269" s="44"/>
    </row>
    <row r="1270" spans="1:7" x14ac:dyDescent="0.25">
      <c r="A1270" s="43" t="s">
        <v>2180</v>
      </c>
      <c r="B1270" s="43"/>
      <c r="C1270" s="44">
        <v>146</v>
      </c>
      <c r="D1270" s="44"/>
      <c r="E1270" s="44"/>
      <c r="F1270" s="44"/>
      <c r="G1270" s="44">
        <f>PRODUCT(C1270:F1270)</f>
        <v>146</v>
      </c>
    </row>
    <row r="1271" spans="1:7" x14ac:dyDescent="0.25">
      <c r="A1271" s="43" t="s">
        <v>2183</v>
      </c>
      <c r="B1271" s="43"/>
      <c r="C1271" s="44"/>
      <c r="D1271" s="44"/>
      <c r="E1271" s="44"/>
      <c r="F1271" s="44"/>
      <c r="G1271" s="44"/>
    </row>
    <row r="1272" spans="1:7" x14ac:dyDescent="0.25">
      <c r="A1272" s="43" t="s">
        <v>2182</v>
      </c>
      <c r="B1272" s="43"/>
      <c r="C1272" s="44">
        <v>86</v>
      </c>
      <c r="D1272" s="44"/>
      <c r="E1272" s="44"/>
      <c r="F1272" s="44"/>
      <c r="G1272" s="44">
        <f>PRODUCT(C1272:F1272)</f>
        <v>86</v>
      </c>
    </row>
    <row r="1273" spans="1:7" x14ac:dyDescent="0.25">
      <c r="A1273" s="43" t="s">
        <v>2184</v>
      </c>
      <c r="B1273" s="43"/>
      <c r="C1273" s="44">
        <v>58</v>
      </c>
      <c r="D1273" s="44"/>
      <c r="E1273" s="44"/>
      <c r="F1273" s="44"/>
      <c r="G1273" s="44">
        <f>PRODUCT(C1273:F1273)</f>
        <v>58</v>
      </c>
    </row>
    <row r="1274" spans="1:7" x14ac:dyDescent="0.25">
      <c r="A1274" s="43" t="s">
        <v>165</v>
      </c>
      <c r="B1274" s="43"/>
      <c r="C1274" s="44"/>
      <c r="D1274" s="44"/>
      <c r="E1274" s="44"/>
      <c r="F1274" s="44"/>
      <c r="G1274" s="44"/>
    </row>
    <row r="1275" spans="1:7" x14ac:dyDescent="0.25">
      <c r="A1275" s="43" t="s">
        <v>2191</v>
      </c>
      <c r="B1275" s="43"/>
      <c r="C1275" s="44">
        <v>22</v>
      </c>
      <c r="D1275" s="44"/>
      <c r="E1275" s="44"/>
      <c r="F1275" s="44"/>
      <c r="G1275" s="44">
        <f>PRODUCT(C1275:F1275)</f>
        <v>22</v>
      </c>
    </row>
    <row r="1276" spans="1:7" x14ac:dyDescent="0.25">
      <c r="A1276" s="43" t="s">
        <v>2192</v>
      </c>
      <c r="B1276" s="43"/>
      <c r="C1276" s="44">
        <v>22</v>
      </c>
      <c r="D1276" s="44"/>
      <c r="E1276" s="44"/>
      <c r="F1276" s="44"/>
      <c r="G1276" s="44">
        <f>PRODUCT(C1276:F1276)</f>
        <v>22</v>
      </c>
    </row>
    <row r="1277" spans="1:7" x14ac:dyDescent="0.25">
      <c r="A1277" s="43" t="s">
        <v>2179</v>
      </c>
      <c r="B1277" s="43"/>
      <c r="C1277" s="44"/>
      <c r="D1277" s="44"/>
      <c r="E1277" s="44"/>
      <c r="F1277" s="44"/>
      <c r="G1277" s="44"/>
    </row>
    <row r="1278" spans="1:7" x14ac:dyDescent="0.25">
      <c r="A1278" s="43" t="s">
        <v>2180</v>
      </c>
      <c r="B1278" s="43"/>
      <c r="C1278" s="44">
        <v>8</v>
      </c>
      <c r="D1278" s="44"/>
      <c r="E1278" s="44"/>
      <c r="F1278" s="44"/>
      <c r="G1278" s="44">
        <f>PRODUCT(C1278:F1278)</f>
        <v>8</v>
      </c>
    </row>
    <row r="1280" spans="1:7" ht="45" customHeight="1" x14ac:dyDescent="0.25">
      <c r="A1280" s="40" t="s">
        <v>2397</v>
      </c>
      <c r="B1280" s="41" t="s">
        <v>2177</v>
      </c>
      <c r="C1280" s="40" t="s">
        <v>95</v>
      </c>
      <c r="D1280" s="40" t="s">
        <v>17</v>
      </c>
      <c r="E1280" s="1" t="s">
        <v>96</v>
      </c>
      <c r="F1280" s="1" t="s">
        <v>96</v>
      </c>
      <c r="G1280" s="42">
        <f>SUM(G1281:G1287)</f>
        <v>437</v>
      </c>
    </row>
    <row r="1281" spans="1:7" x14ac:dyDescent="0.25">
      <c r="A1281" s="43" t="s">
        <v>146</v>
      </c>
      <c r="B1281" s="43"/>
      <c r="C1281" s="44"/>
      <c r="D1281" s="44"/>
      <c r="E1281" s="44"/>
      <c r="F1281" s="44"/>
      <c r="G1281" s="44"/>
    </row>
    <row r="1282" spans="1:7" x14ac:dyDescent="0.25">
      <c r="A1282" s="43" t="s">
        <v>2179</v>
      </c>
      <c r="B1282" s="43"/>
      <c r="C1282" s="44"/>
      <c r="D1282" s="44"/>
      <c r="E1282" s="44"/>
      <c r="F1282" s="44"/>
      <c r="G1282" s="44"/>
    </row>
    <row r="1283" spans="1:7" x14ac:dyDescent="0.25">
      <c r="A1283" s="43" t="s">
        <v>2180</v>
      </c>
      <c r="B1283" s="43"/>
      <c r="C1283" s="44">
        <v>182</v>
      </c>
      <c r="D1283" s="44"/>
      <c r="E1283" s="44"/>
      <c r="F1283" s="44"/>
      <c r="G1283" s="44">
        <f>PRODUCT(C1283:F1283)</f>
        <v>182</v>
      </c>
    </row>
    <row r="1284" spans="1:7" x14ac:dyDescent="0.25">
      <c r="A1284" s="43" t="s">
        <v>2182</v>
      </c>
      <c r="B1284" s="43"/>
      <c r="C1284" s="44">
        <v>118</v>
      </c>
      <c r="D1284" s="44"/>
      <c r="E1284" s="44"/>
      <c r="F1284" s="44"/>
      <c r="G1284" s="44">
        <f>PRODUCT(C1284:F1284)</f>
        <v>118</v>
      </c>
    </row>
    <row r="1285" spans="1:7" x14ac:dyDescent="0.25">
      <c r="A1285" s="43" t="s">
        <v>2183</v>
      </c>
      <c r="B1285" s="43"/>
      <c r="C1285" s="44"/>
      <c r="D1285" s="44"/>
      <c r="E1285" s="44"/>
      <c r="F1285" s="44"/>
      <c r="G1285" s="44">
        <f>PRODUCT(C1285:F1285)</f>
        <v>0</v>
      </c>
    </row>
    <row r="1286" spans="1:7" x14ac:dyDescent="0.25">
      <c r="A1286" s="43" t="s">
        <v>2182</v>
      </c>
      <c r="B1286" s="43"/>
      <c r="C1286" s="44">
        <v>72</v>
      </c>
      <c r="D1286" s="44"/>
      <c r="E1286" s="44"/>
      <c r="F1286" s="44"/>
      <c r="G1286" s="44">
        <f>PRODUCT(C1286:F1286)</f>
        <v>72</v>
      </c>
    </row>
    <row r="1287" spans="1:7" x14ac:dyDescent="0.25">
      <c r="A1287" s="43" t="s">
        <v>2184</v>
      </c>
      <c r="B1287" s="43"/>
      <c r="C1287" s="44">
        <v>65</v>
      </c>
      <c r="D1287" s="44"/>
      <c r="E1287" s="44"/>
      <c r="F1287" s="44"/>
      <c r="G1287" s="44">
        <f>PRODUCT(C1287:F1287)</f>
        <v>65</v>
      </c>
    </row>
    <row r="1289" spans="1:7" ht="45" customHeight="1" x14ac:dyDescent="0.25">
      <c r="A1289" s="40" t="s">
        <v>2398</v>
      </c>
      <c r="B1289" s="41" t="s">
        <v>2177</v>
      </c>
      <c r="C1289" s="40" t="s">
        <v>97</v>
      </c>
      <c r="D1289" s="40" t="s">
        <v>17</v>
      </c>
      <c r="E1289" s="1" t="s">
        <v>98</v>
      </c>
      <c r="F1289" s="1" t="s">
        <v>98</v>
      </c>
      <c r="G1289" s="42">
        <f>SUM(G1290:G1295)</f>
        <v>195</v>
      </c>
    </row>
    <row r="1290" spans="1:7" x14ac:dyDescent="0.25">
      <c r="A1290" s="43" t="s">
        <v>146</v>
      </c>
      <c r="B1290" s="43"/>
      <c r="C1290" s="44"/>
      <c r="D1290" s="44"/>
      <c r="E1290" s="44"/>
      <c r="F1290" s="44"/>
      <c r="G1290" s="44"/>
    </row>
    <row r="1291" spans="1:7" x14ac:dyDescent="0.25">
      <c r="A1291" s="43" t="s">
        <v>2179</v>
      </c>
      <c r="B1291" s="43"/>
      <c r="C1291" s="44"/>
      <c r="D1291" s="44"/>
      <c r="E1291" s="44"/>
      <c r="F1291" s="44"/>
      <c r="G1291" s="44"/>
    </row>
    <row r="1292" spans="1:7" x14ac:dyDescent="0.25">
      <c r="A1292" s="43" t="s">
        <v>2180</v>
      </c>
      <c r="B1292" s="43"/>
      <c r="C1292" s="44">
        <v>89</v>
      </c>
      <c r="D1292" s="44"/>
      <c r="E1292" s="44"/>
      <c r="F1292" s="44"/>
      <c r="G1292" s="44">
        <f>PRODUCT(C1292:F1292)</f>
        <v>89</v>
      </c>
    </row>
    <row r="1293" spans="1:7" x14ac:dyDescent="0.25">
      <c r="A1293" s="43" t="s">
        <v>2182</v>
      </c>
      <c r="B1293" s="43"/>
      <c r="C1293" s="44">
        <v>72</v>
      </c>
      <c r="D1293" s="44"/>
      <c r="E1293" s="44"/>
      <c r="F1293" s="44"/>
      <c r="G1293" s="44">
        <f>PRODUCT(C1293:F1293)</f>
        <v>72</v>
      </c>
    </row>
    <row r="1294" spans="1:7" x14ac:dyDescent="0.25">
      <c r="A1294" s="43" t="s">
        <v>2183</v>
      </c>
      <c r="B1294" s="43"/>
      <c r="C1294" s="44"/>
      <c r="D1294" s="44"/>
      <c r="E1294" s="44"/>
      <c r="F1294" s="44"/>
      <c r="G1294" s="44"/>
    </row>
    <row r="1295" spans="1:7" x14ac:dyDescent="0.25">
      <c r="A1295" s="43" t="s">
        <v>2182</v>
      </c>
      <c r="B1295" s="43"/>
      <c r="C1295" s="44">
        <v>34</v>
      </c>
      <c r="D1295" s="44"/>
      <c r="E1295" s="44"/>
      <c r="F1295" s="44"/>
      <c r="G1295" s="44">
        <f>PRODUCT(C1295:F1295)</f>
        <v>34</v>
      </c>
    </row>
    <row r="1297" spans="1:7" ht="45" customHeight="1" x14ac:dyDescent="0.25">
      <c r="A1297" s="40" t="s">
        <v>2399</v>
      </c>
      <c r="B1297" s="41" t="s">
        <v>2177</v>
      </c>
      <c r="C1297" s="40" t="s">
        <v>99</v>
      </c>
      <c r="D1297" s="40" t="s">
        <v>17</v>
      </c>
      <c r="E1297" s="1" t="s">
        <v>100</v>
      </c>
      <c r="F1297" s="1" t="s">
        <v>100</v>
      </c>
      <c r="G1297" s="42">
        <f>SUM(G1298:G1303)</f>
        <v>113</v>
      </c>
    </row>
    <row r="1298" spans="1:7" x14ac:dyDescent="0.25">
      <c r="A1298" s="43" t="s">
        <v>146</v>
      </c>
      <c r="B1298" s="43"/>
      <c r="C1298" s="44"/>
      <c r="D1298" s="44"/>
      <c r="E1298" s="44"/>
      <c r="F1298" s="44"/>
      <c r="G1298" s="44"/>
    </row>
    <row r="1299" spans="1:7" x14ac:dyDescent="0.25">
      <c r="A1299" s="43" t="s">
        <v>2179</v>
      </c>
      <c r="B1299" s="43"/>
      <c r="C1299" s="44"/>
      <c r="D1299" s="44"/>
      <c r="E1299" s="44"/>
      <c r="F1299" s="44"/>
      <c r="G1299" s="44"/>
    </row>
    <row r="1300" spans="1:7" x14ac:dyDescent="0.25">
      <c r="A1300" s="43" t="s">
        <v>2180</v>
      </c>
      <c r="B1300" s="43"/>
      <c r="C1300" s="44">
        <v>24</v>
      </c>
      <c r="D1300" s="44"/>
      <c r="E1300" s="44"/>
      <c r="F1300" s="44"/>
      <c r="G1300" s="44">
        <f>PRODUCT(C1300:F1300)</f>
        <v>24</v>
      </c>
    </row>
    <row r="1301" spans="1:7" x14ac:dyDescent="0.25">
      <c r="A1301" s="43" t="s">
        <v>2183</v>
      </c>
      <c r="B1301" s="43"/>
      <c r="C1301" s="44"/>
      <c r="D1301" s="44"/>
      <c r="E1301" s="44"/>
      <c r="F1301" s="44"/>
      <c r="G1301" s="44"/>
    </row>
    <row r="1302" spans="1:7" x14ac:dyDescent="0.25">
      <c r="A1302" s="43" t="s">
        <v>2182</v>
      </c>
      <c r="B1302" s="43"/>
      <c r="C1302" s="44">
        <v>22</v>
      </c>
      <c r="D1302" s="44"/>
      <c r="E1302" s="44"/>
      <c r="F1302" s="44"/>
      <c r="G1302" s="44">
        <f>PRODUCT(C1302:F1302)</f>
        <v>22</v>
      </c>
    </row>
    <row r="1303" spans="1:7" x14ac:dyDescent="0.25">
      <c r="A1303" s="43" t="s">
        <v>2184</v>
      </c>
      <c r="B1303" s="43"/>
      <c r="C1303" s="44">
        <v>67</v>
      </c>
      <c r="D1303" s="44"/>
      <c r="E1303" s="44"/>
      <c r="F1303" s="44"/>
      <c r="G1303" s="44">
        <f>PRODUCT(C1303:F1303)</f>
        <v>67</v>
      </c>
    </row>
    <row r="1305" spans="1:7" ht="45" customHeight="1" x14ac:dyDescent="0.25">
      <c r="A1305" s="40" t="s">
        <v>2400</v>
      </c>
      <c r="B1305" s="41" t="s">
        <v>2177</v>
      </c>
      <c r="C1305" s="40" t="s">
        <v>223</v>
      </c>
      <c r="D1305" s="40" t="s">
        <v>17</v>
      </c>
      <c r="E1305" s="1" t="s">
        <v>224</v>
      </c>
      <c r="F1305" s="1" t="s">
        <v>224</v>
      </c>
      <c r="G1305" s="42">
        <f>SUM(G1306:G1309)</f>
        <v>65</v>
      </c>
    </row>
    <row r="1306" spans="1:7" x14ac:dyDescent="0.25">
      <c r="A1306" s="43" t="s">
        <v>146</v>
      </c>
      <c r="B1306" s="43"/>
      <c r="C1306" s="44"/>
      <c r="D1306" s="44"/>
      <c r="E1306" s="44"/>
      <c r="F1306" s="44"/>
      <c r="G1306" s="44"/>
    </row>
    <row r="1307" spans="1:7" x14ac:dyDescent="0.25">
      <c r="A1307" s="43" t="s">
        <v>2360</v>
      </c>
      <c r="B1307" s="43"/>
      <c r="C1307" s="44">
        <v>24</v>
      </c>
      <c r="D1307" s="44"/>
      <c r="E1307" s="44"/>
      <c r="F1307" s="44"/>
      <c r="G1307" s="44">
        <f>PRODUCT(C1307:F1307)</f>
        <v>24</v>
      </c>
    </row>
    <row r="1308" spans="1:7" x14ac:dyDescent="0.25">
      <c r="A1308" s="43" t="s">
        <v>2179</v>
      </c>
      <c r="B1308" s="43"/>
      <c r="C1308" s="44"/>
      <c r="D1308" s="44"/>
      <c r="E1308" s="44"/>
      <c r="F1308" s="44"/>
      <c r="G1308" s="44">
        <f>PRODUCT(C1308:F1308)</f>
        <v>0</v>
      </c>
    </row>
    <row r="1309" spans="1:7" x14ac:dyDescent="0.25">
      <c r="A1309" s="43" t="s">
        <v>2180</v>
      </c>
      <c r="B1309" s="43"/>
      <c r="C1309" s="44">
        <v>41</v>
      </c>
      <c r="D1309" s="44"/>
      <c r="E1309" s="44"/>
      <c r="F1309" s="44"/>
      <c r="G1309" s="44">
        <f>PRODUCT(C1309:F1309)</f>
        <v>41</v>
      </c>
    </row>
    <row r="1311" spans="1:7" ht="45" customHeight="1" x14ac:dyDescent="0.25">
      <c r="A1311" s="40" t="s">
        <v>2401</v>
      </c>
      <c r="B1311" s="41" t="s">
        <v>2177</v>
      </c>
      <c r="C1311" s="40" t="s">
        <v>225</v>
      </c>
      <c r="D1311" s="40" t="s">
        <v>17</v>
      </c>
      <c r="E1311" s="1" t="s">
        <v>226</v>
      </c>
      <c r="F1311" s="1" t="s">
        <v>226</v>
      </c>
      <c r="G1311" s="42">
        <f>SUM(G1312:G1313)</f>
        <v>43</v>
      </c>
    </row>
    <row r="1312" spans="1:7" x14ac:dyDescent="0.25">
      <c r="A1312" s="43" t="s">
        <v>146</v>
      </c>
      <c r="B1312" s="43"/>
      <c r="C1312" s="44"/>
      <c r="D1312" s="44"/>
      <c r="E1312" s="44"/>
      <c r="F1312" s="44"/>
      <c r="G1312" s="44"/>
    </row>
    <row r="1313" spans="1:7" x14ac:dyDescent="0.25">
      <c r="A1313" s="43" t="s">
        <v>2360</v>
      </c>
      <c r="B1313" s="43"/>
      <c r="C1313" s="44">
        <v>43</v>
      </c>
      <c r="D1313" s="44"/>
      <c r="E1313" s="44"/>
      <c r="F1313" s="44"/>
      <c r="G1313" s="44">
        <f>PRODUCT(C1313:F1313)</f>
        <v>43</v>
      </c>
    </row>
    <row r="1315" spans="1:7" ht="45" customHeight="1" x14ac:dyDescent="0.25">
      <c r="A1315" s="40" t="s">
        <v>2402</v>
      </c>
      <c r="B1315" s="41" t="s">
        <v>2177</v>
      </c>
      <c r="C1315" s="40" t="s">
        <v>72</v>
      </c>
      <c r="D1315" s="40" t="s">
        <v>17</v>
      </c>
      <c r="E1315" s="1" t="s">
        <v>73</v>
      </c>
      <c r="F1315" s="1" t="s">
        <v>73</v>
      </c>
      <c r="G1315" s="42">
        <f>SUM(G1316:G1318)</f>
        <v>67</v>
      </c>
    </row>
    <row r="1316" spans="1:7" x14ac:dyDescent="0.25">
      <c r="A1316" s="43" t="s">
        <v>146</v>
      </c>
      <c r="B1316" s="43"/>
      <c r="C1316" s="44"/>
      <c r="D1316" s="44"/>
      <c r="E1316" s="44"/>
      <c r="F1316" s="44"/>
      <c r="G1316" s="44"/>
    </row>
    <row r="1317" spans="1:7" x14ac:dyDescent="0.25">
      <c r="A1317" s="43" t="s">
        <v>2183</v>
      </c>
      <c r="B1317" s="43"/>
      <c r="C1317" s="44"/>
      <c r="D1317" s="44"/>
      <c r="E1317" s="44"/>
      <c r="F1317" s="44"/>
      <c r="G1317" s="44"/>
    </row>
    <row r="1318" spans="1:7" x14ac:dyDescent="0.25">
      <c r="A1318" s="43" t="s">
        <v>2180</v>
      </c>
      <c r="B1318" s="43"/>
      <c r="C1318" s="44">
        <v>67</v>
      </c>
      <c r="D1318" s="44"/>
      <c r="E1318" s="44"/>
      <c r="F1318" s="44"/>
      <c r="G1318" s="44">
        <f>PRODUCT(C1318:F1318)</f>
        <v>67</v>
      </c>
    </row>
    <row r="1320" spans="1:7" ht="45" customHeight="1" x14ac:dyDescent="0.25">
      <c r="A1320" s="40" t="s">
        <v>2403</v>
      </c>
      <c r="B1320" s="41" t="s">
        <v>2177</v>
      </c>
      <c r="C1320" s="40" t="s">
        <v>74</v>
      </c>
      <c r="D1320" s="40" t="s">
        <v>17</v>
      </c>
      <c r="E1320" s="1" t="s">
        <v>75</v>
      </c>
      <c r="F1320" s="1" t="s">
        <v>75</v>
      </c>
      <c r="G1320" s="42">
        <f>SUM(G1321:G1326)</f>
        <v>53</v>
      </c>
    </row>
    <row r="1321" spans="1:7" x14ac:dyDescent="0.25">
      <c r="A1321" s="43" t="s">
        <v>146</v>
      </c>
      <c r="B1321" s="43"/>
      <c r="C1321" s="44"/>
      <c r="D1321" s="44"/>
      <c r="E1321" s="44"/>
      <c r="F1321" s="44"/>
      <c r="G1321" s="44"/>
    </row>
    <row r="1322" spans="1:7" x14ac:dyDescent="0.25">
      <c r="A1322" s="43" t="s">
        <v>2183</v>
      </c>
      <c r="B1322" s="43"/>
      <c r="C1322" s="44"/>
      <c r="D1322" s="44"/>
      <c r="E1322" s="44"/>
      <c r="F1322" s="44"/>
      <c r="G1322" s="44"/>
    </row>
    <row r="1323" spans="1:7" x14ac:dyDescent="0.25">
      <c r="A1323" s="43" t="s">
        <v>2180</v>
      </c>
      <c r="B1323" s="43"/>
      <c r="C1323" s="44">
        <v>43</v>
      </c>
      <c r="D1323" s="44"/>
      <c r="E1323" s="44"/>
      <c r="F1323" s="44"/>
      <c r="G1323" s="44">
        <f>PRODUCT(C1323:F1323)</f>
        <v>43</v>
      </c>
    </row>
    <row r="1324" spans="1:7" x14ac:dyDescent="0.25">
      <c r="A1324" s="43" t="s">
        <v>108</v>
      </c>
      <c r="B1324" s="43"/>
      <c r="C1324" s="44"/>
      <c r="D1324" s="44"/>
      <c r="E1324" s="44"/>
      <c r="F1324" s="44"/>
      <c r="G1324" s="44"/>
    </row>
    <row r="1325" spans="1:7" x14ac:dyDescent="0.25">
      <c r="A1325" s="43" t="s">
        <v>2356</v>
      </c>
      <c r="B1325" s="43"/>
      <c r="C1325" s="44"/>
      <c r="D1325" s="44"/>
      <c r="E1325" s="44"/>
      <c r="F1325" s="44"/>
      <c r="G1325" s="44"/>
    </row>
    <row r="1326" spans="1:7" x14ac:dyDescent="0.25">
      <c r="A1326" s="43" t="s">
        <v>2182</v>
      </c>
      <c r="B1326" s="43"/>
      <c r="C1326" s="44">
        <v>10</v>
      </c>
      <c r="D1326" s="44"/>
      <c r="E1326" s="44"/>
      <c r="F1326" s="44"/>
      <c r="G1326" s="44">
        <f>PRODUCT(C1326:F1326)</f>
        <v>10</v>
      </c>
    </row>
    <row r="1328" spans="1:7" ht="45" customHeight="1" x14ac:dyDescent="0.25">
      <c r="A1328" s="40" t="s">
        <v>2404</v>
      </c>
      <c r="B1328" s="41" t="s">
        <v>2177</v>
      </c>
      <c r="C1328" s="40" t="s">
        <v>76</v>
      </c>
      <c r="D1328" s="40" t="s">
        <v>17</v>
      </c>
      <c r="E1328" s="1" t="s">
        <v>77</v>
      </c>
      <c r="F1328" s="1" t="s">
        <v>77</v>
      </c>
      <c r="G1328" s="42">
        <f>SUM(G1329:G1334)</f>
        <v>36</v>
      </c>
    </row>
    <row r="1329" spans="1:7" x14ac:dyDescent="0.25">
      <c r="A1329" s="43" t="s">
        <v>146</v>
      </c>
      <c r="B1329" s="43"/>
      <c r="C1329" s="44"/>
      <c r="D1329" s="44"/>
      <c r="E1329" s="44"/>
      <c r="F1329" s="44"/>
      <c r="G1329" s="44"/>
    </row>
    <row r="1330" spans="1:7" x14ac:dyDescent="0.25">
      <c r="A1330" s="43" t="s">
        <v>2183</v>
      </c>
      <c r="B1330" s="43"/>
      <c r="C1330" s="44"/>
      <c r="D1330" s="44"/>
      <c r="E1330" s="44"/>
      <c r="F1330" s="44"/>
      <c r="G1330" s="44"/>
    </row>
    <row r="1331" spans="1:7" x14ac:dyDescent="0.25">
      <c r="A1331" s="43" t="s">
        <v>2180</v>
      </c>
      <c r="B1331" s="43"/>
      <c r="C1331" s="44">
        <v>26</v>
      </c>
      <c r="D1331" s="44"/>
      <c r="E1331" s="44"/>
      <c r="F1331" s="44"/>
      <c r="G1331" s="44">
        <f>PRODUCT(C1331:F1331)</f>
        <v>26</v>
      </c>
    </row>
    <row r="1332" spans="1:7" x14ac:dyDescent="0.25">
      <c r="A1332" s="43" t="s">
        <v>108</v>
      </c>
      <c r="B1332" s="43"/>
      <c r="C1332" s="44"/>
      <c r="D1332" s="44"/>
      <c r="E1332" s="44"/>
      <c r="F1332" s="44"/>
      <c r="G1332" s="44"/>
    </row>
    <row r="1333" spans="1:7" x14ac:dyDescent="0.25">
      <c r="A1333" s="43" t="s">
        <v>2356</v>
      </c>
      <c r="B1333" s="43"/>
      <c r="C1333" s="44"/>
      <c r="D1333" s="44"/>
      <c r="E1333" s="44"/>
      <c r="F1333" s="44"/>
      <c r="G1333" s="44"/>
    </row>
    <row r="1334" spans="1:7" x14ac:dyDescent="0.25">
      <c r="A1334" s="43" t="s">
        <v>2182</v>
      </c>
      <c r="B1334" s="43"/>
      <c r="C1334" s="44">
        <v>10</v>
      </c>
      <c r="D1334" s="44"/>
      <c r="E1334" s="44"/>
      <c r="F1334" s="44"/>
      <c r="G1334" s="44">
        <f>PRODUCT(C1334:F1334)</f>
        <v>10</v>
      </c>
    </row>
    <row r="1336" spans="1:7" ht="45" customHeight="1" x14ac:dyDescent="0.25">
      <c r="A1336" s="40" t="s">
        <v>2405</v>
      </c>
      <c r="B1336" s="41" t="s">
        <v>2177</v>
      </c>
      <c r="C1336" s="40" t="s">
        <v>78</v>
      </c>
      <c r="D1336" s="40" t="s">
        <v>17</v>
      </c>
      <c r="E1336" s="1" t="s">
        <v>79</v>
      </c>
      <c r="F1336" s="1" t="s">
        <v>79</v>
      </c>
      <c r="G1336" s="42">
        <f>SUM(G1337:G1344)</f>
        <v>104</v>
      </c>
    </row>
    <row r="1337" spans="1:7" x14ac:dyDescent="0.25">
      <c r="A1337" s="43" t="s">
        <v>146</v>
      </c>
      <c r="B1337" s="43"/>
      <c r="C1337" s="44"/>
      <c r="D1337" s="44"/>
      <c r="E1337" s="44"/>
      <c r="F1337" s="44"/>
      <c r="G1337" s="44"/>
    </row>
    <row r="1338" spans="1:7" x14ac:dyDescent="0.25">
      <c r="A1338" s="43" t="s">
        <v>2183</v>
      </c>
      <c r="B1338" s="43"/>
      <c r="C1338" s="44"/>
      <c r="D1338" s="44"/>
      <c r="E1338" s="44"/>
      <c r="F1338" s="44"/>
      <c r="G1338" s="44"/>
    </row>
    <row r="1339" spans="1:7" x14ac:dyDescent="0.25">
      <c r="A1339" s="43" t="s">
        <v>2180</v>
      </c>
      <c r="B1339" s="43"/>
      <c r="C1339" s="44">
        <v>72</v>
      </c>
      <c r="D1339" s="44"/>
      <c r="E1339" s="44"/>
      <c r="F1339" s="44"/>
      <c r="G1339" s="44">
        <f>PRODUCT(C1339:F1339)</f>
        <v>72</v>
      </c>
    </row>
    <row r="1340" spans="1:7" x14ac:dyDescent="0.25">
      <c r="A1340" s="43" t="s">
        <v>108</v>
      </c>
      <c r="B1340" s="43"/>
      <c r="C1340" s="44"/>
      <c r="D1340" s="44"/>
      <c r="E1340" s="44"/>
      <c r="F1340" s="44"/>
      <c r="G1340" s="44"/>
    </row>
    <row r="1341" spans="1:7" x14ac:dyDescent="0.25">
      <c r="A1341" s="43" t="s">
        <v>2356</v>
      </c>
      <c r="B1341" s="43"/>
      <c r="C1341" s="44"/>
      <c r="D1341" s="44"/>
      <c r="E1341" s="44"/>
      <c r="F1341" s="44"/>
      <c r="G1341" s="44"/>
    </row>
    <row r="1342" spans="1:7" x14ac:dyDescent="0.25">
      <c r="A1342" s="43" t="s">
        <v>2182</v>
      </c>
      <c r="B1342" s="43"/>
      <c r="C1342" s="44">
        <v>22</v>
      </c>
      <c r="D1342" s="44"/>
      <c r="E1342" s="44"/>
      <c r="F1342" s="44"/>
      <c r="G1342" s="44">
        <f>PRODUCT(C1342:F1342)</f>
        <v>22</v>
      </c>
    </row>
    <row r="1343" spans="1:7" x14ac:dyDescent="0.25">
      <c r="A1343" s="43" t="s">
        <v>2179</v>
      </c>
      <c r="B1343" s="43"/>
      <c r="C1343" s="44"/>
      <c r="D1343" s="44"/>
      <c r="E1343" s="44"/>
      <c r="F1343" s="44"/>
      <c r="G1343" s="44"/>
    </row>
    <row r="1344" spans="1:7" x14ac:dyDescent="0.25">
      <c r="A1344" s="43" t="s">
        <v>2182</v>
      </c>
      <c r="B1344" s="43"/>
      <c r="C1344" s="44">
        <v>10</v>
      </c>
      <c r="D1344" s="44"/>
      <c r="E1344" s="44"/>
      <c r="F1344" s="44"/>
      <c r="G1344" s="44">
        <f>PRODUCT(C1344:F1344)</f>
        <v>10</v>
      </c>
    </row>
    <row r="1346" spans="1:7" ht="45" customHeight="1" x14ac:dyDescent="0.25">
      <c r="A1346" s="40" t="s">
        <v>2406</v>
      </c>
      <c r="B1346" s="41" t="s">
        <v>2177</v>
      </c>
      <c r="C1346" s="40" t="s">
        <v>80</v>
      </c>
      <c r="D1346" s="40" t="s">
        <v>17</v>
      </c>
      <c r="E1346" s="1" t="s">
        <v>81</v>
      </c>
      <c r="F1346" s="1" t="s">
        <v>81</v>
      </c>
      <c r="G1346" s="42">
        <f>SUM(G1347:G1352)</f>
        <v>83</v>
      </c>
    </row>
    <row r="1347" spans="1:7" x14ac:dyDescent="0.25">
      <c r="A1347" s="43" t="s">
        <v>108</v>
      </c>
      <c r="B1347" s="43"/>
      <c r="C1347" s="44"/>
      <c r="D1347" s="44"/>
      <c r="E1347" s="44"/>
      <c r="F1347" s="44"/>
      <c r="G1347" s="44"/>
    </row>
    <row r="1348" spans="1:7" x14ac:dyDescent="0.25">
      <c r="A1348" s="43" t="s">
        <v>2356</v>
      </c>
      <c r="B1348" s="43"/>
      <c r="C1348" s="44"/>
      <c r="D1348" s="44"/>
      <c r="E1348" s="44"/>
      <c r="F1348" s="44"/>
      <c r="G1348" s="44"/>
    </row>
    <row r="1349" spans="1:7" x14ac:dyDescent="0.25">
      <c r="A1349" s="43" t="s">
        <v>2180</v>
      </c>
      <c r="B1349" s="43"/>
      <c r="C1349" s="44">
        <v>14</v>
      </c>
      <c r="D1349" s="44"/>
      <c r="E1349" s="44"/>
      <c r="F1349" s="44"/>
      <c r="G1349" s="44">
        <f>PRODUCT(C1349:F1349)</f>
        <v>14</v>
      </c>
    </row>
    <row r="1350" spans="1:7" x14ac:dyDescent="0.25">
      <c r="A1350" s="43" t="s">
        <v>2182</v>
      </c>
      <c r="B1350" s="43"/>
      <c r="C1350" s="44">
        <v>31</v>
      </c>
      <c r="D1350" s="44"/>
      <c r="E1350" s="44"/>
      <c r="F1350" s="44"/>
      <c r="G1350" s="44">
        <f>PRODUCT(C1350:F1350)</f>
        <v>31</v>
      </c>
    </row>
    <row r="1351" spans="1:7" x14ac:dyDescent="0.25">
      <c r="A1351" s="43" t="s">
        <v>2179</v>
      </c>
      <c r="B1351" s="43"/>
      <c r="C1351" s="44"/>
      <c r="D1351" s="44"/>
      <c r="E1351" s="44"/>
      <c r="F1351" s="44"/>
      <c r="G1351" s="44"/>
    </row>
    <row r="1352" spans="1:7" x14ac:dyDescent="0.25">
      <c r="A1352" s="43" t="s">
        <v>2182</v>
      </c>
      <c r="B1352" s="43"/>
      <c r="C1352" s="44">
        <v>38</v>
      </c>
      <c r="D1352" s="44"/>
      <c r="E1352" s="44"/>
      <c r="F1352" s="44"/>
      <c r="G1352" s="44">
        <f>PRODUCT(C1352:F1352)</f>
        <v>38</v>
      </c>
    </row>
    <row r="1354" spans="1:7" ht="45" customHeight="1" x14ac:dyDescent="0.25">
      <c r="A1354" s="40" t="s">
        <v>2407</v>
      </c>
      <c r="B1354" s="41" t="s">
        <v>2177</v>
      </c>
      <c r="C1354" s="40" t="s">
        <v>187</v>
      </c>
      <c r="D1354" s="40" t="s">
        <v>17</v>
      </c>
      <c r="E1354" s="1" t="s">
        <v>188</v>
      </c>
      <c r="F1354" s="1" t="s">
        <v>188</v>
      </c>
      <c r="G1354" s="42">
        <f>SUM(G1355:G1358)</f>
        <v>233</v>
      </c>
    </row>
    <row r="1355" spans="1:7" x14ac:dyDescent="0.25">
      <c r="A1355" s="43" t="s">
        <v>146</v>
      </c>
      <c r="B1355" s="43"/>
      <c r="C1355" s="44"/>
      <c r="D1355" s="44"/>
      <c r="E1355" s="44"/>
      <c r="F1355" s="44"/>
      <c r="G1355" s="44"/>
    </row>
    <row r="1356" spans="1:7" x14ac:dyDescent="0.25">
      <c r="A1356" s="43" t="s">
        <v>2360</v>
      </c>
      <c r="B1356" s="43"/>
      <c r="C1356" s="44">
        <v>91</v>
      </c>
      <c r="D1356" s="44"/>
      <c r="E1356" s="44"/>
      <c r="F1356" s="44"/>
      <c r="G1356" s="44">
        <f>PRODUCT(C1356:F1356)</f>
        <v>91</v>
      </c>
    </row>
    <row r="1357" spans="1:7" x14ac:dyDescent="0.25">
      <c r="A1357" s="43" t="s">
        <v>108</v>
      </c>
      <c r="B1357" s="43"/>
      <c r="C1357" s="44"/>
      <c r="D1357" s="44"/>
      <c r="E1357" s="44"/>
      <c r="F1357" s="44"/>
      <c r="G1357" s="44"/>
    </row>
    <row r="1358" spans="1:7" x14ac:dyDescent="0.25">
      <c r="A1358" s="43" t="s">
        <v>2360</v>
      </c>
      <c r="B1358" s="43"/>
      <c r="C1358" s="44">
        <v>142</v>
      </c>
      <c r="D1358" s="44"/>
      <c r="E1358" s="44"/>
      <c r="F1358" s="44"/>
      <c r="G1358" s="44">
        <f>PRODUCT(C1358:F1358)</f>
        <v>142</v>
      </c>
    </row>
    <row r="1360" spans="1:7" ht="45" customHeight="1" x14ac:dyDescent="0.25">
      <c r="A1360" s="40" t="s">
        <v>2408</v>
      </c>
      <c r="B1360" s="41" t="s">
        <v>2177</v>
      </c>
      <c r="C1360" s="40" t="s">
        <v>260</v>
      </c>
      <c r="D1360" s="40" t="s">
        <v>17</v>
      </c>
      <c r="E1360" s="1" t="s">
        <v>261</v>
      </c>
      <c r="F1360" s="1" t="s">
        <v>261</v>
      </c>
      <c r="G1360" s="42">
        <f>SUM(G1361:G1363)</f>
        <v>19</v>
      </c>
    </row>
    <row r="1361" spans="1:7" x14ac:dyDescent="0.25">
      <c r="A1361" s="43" t="s">
        <v>108</v>
      </c>
      <c r="B1361" s="43"/>
      <c r="C1361" s="44"/>
      <c r="D1361" s="44"/>
      <c r="E1361" s="44"/>
      <c r="F1361" s="44"/>
      <c r="G1361" s="44"/>
    </row>
    <row r="1362" spans="1:7" x14ac:dyDescent="0.25">
      <c r="A1362" s="43" t="s">
        <v>2356</v>
      </c>
      <c r="B1362" s="43"/>
      <c r="C1362" s="44"/>
      <c r="D1362" s="44"/>
      <c r="E1362" s="44"/>
      <c r="F1362" s="44"/>
      <c r="G1362" s="44"/>
    </row>
    <row r="1363" spans="1:7" x14ac:dyDescent="0.25">
      <c r="A1363" s="43" t="s">
        <v>2182</v>
      </c>
      <c r="B1363" s="43"/>
      <c r="C1363" s="44">
        <v>19</v>
      </c>
      <c r="D1363" s="44"/>
      <c r="E1363" s="44"/>
      <c r="F1363" s="44"/>
      <c r="G1363" s="44">
        <f>PRODUCT(C1363:F1363)</f>
        <v>19</v>
      </c>
    </row>
    <row r="1365" spans="1:7" ht="45" customHeight="1" x14ac:dyDescent="0.25">
      <c r="A1365" s="40" t="s">
        <v>2409</v>
      </c>
      <c r="B1365" s="41" t="s">
        <v>2177</v>
      </c>
      <c r="C1365" s="40" t="s">
        <v>262</v>
      </c>
      <c r="D1365" s="40" t="s">
        <v>17</v>
      </c>
      <c r="E1365" s="1" t="s">
        <v>263</v>
      </c>
      <c r="F1365" s="1" t="s">
        <v>263</v>
      </c>
      <c r="G1365" s="42">
        <f>SUM(G1366:G1370)</f>
        <v>32</v>
      </c>
    </row>
    <row r="1366" spans="1:7" x14ac:dyDescent="0.25">
      <c r="A1366" s="43" t="s">
        <v>108</v>
      </c>
      <c r="B1366" s="43"/>
      <c r="C1366" s="44"/>
      <c r="D1366" s="44"/>
      <c r="E1366" s="44"/>
      <c r="F1366" s="44"/>
      <c r="G1366" s="44"/>
    </row>
    <row r="1367" spans="1:7" x14ac:dyDescent="0.25">
      <c r="A1367" s="43" t="s">
        <v>2356</v>
      </c>
      <c r="B1367" s="43"/>
      <c r="C1367" s="44"/>
      <c r="D1367" s="44"/>
      <c r="E1367" s="44"/>
      <c r="F1367" s="44"/>
      <c r="G1367" s="44"/>
    </row>
    <row r="1368" spans="1:7" x14ac:dyDescent="0.25">
      <c r="A1368" s="43" t="s">
        <v>2182</v>
      </c>
      <c r="B1368" s="43"/>
      <c r="C1368" s="44">
        <v>22</v>
      </c>
      <c r="D1368" s="44"/>
      <c r="E1368" s="44"/>
      <c r="F1368" s="44"/>
      <c r="G1368" s="44">
        <f>PRODUCT(C1368:F1368)</f>
        <v>22</v>
      </c>
    </row>
    <row r="1369" spans="1:7" x14ac:dyDescent="0.25">
      <c r="A1369" s="43" t="s">
        <v>2179</v>
      </c>
      <c r="B1369" s="43"/>
      <c r="C1369" s="44"/>
      <c r="D1369" s="44"/>
      <c r="E1369" s="44"/>
      <c r="F1369" s="44"/>
      <c r="G1369" s="44"/>
    </row>
    <row r="1370" spans="1:7" x14ac:dyDescent="0.25">
      <c r="A1370" s="43" t="s">
        <v>2182</v>
      </c>
      <c r="B1370" s="43"/>
      <c r="C1370" s="44">
        <v>10</v>
      </c>
      <c r="D1370" s="44"/>
      <c r="E1370" s="44"/>
      <c r="F1370" s="44"/>
      <c r="G1370" s="44">
        <f>PRODUCT(C1370:F1370)</f>
        <v>10</v>
      </c>
    </row>
    <row r="1372" spans="1:7" ht="45" customHeight="1" x14ac:dyDescent="0.25">
      <c r="A1372" s="40" t="s">
        <v>2410</v>
      </c>
      <c r="B1372" s="41" t="s">
        <v>2177</v>
      </c>
      <c r="C1372" s="40" t="s">
        <v>241</v>
      </c>
      <c r="D1372" s="40" t="s">
        <v>17</v>
      </c>
      <c r="E1372" s="1" t="s">
        <v>242</v>
      </c>
      <c r="F1372" s="1" t="s">
        <v>242</v>
      </c>
      <c r="G1372" s="42">
        <f>SUM(G1373:G1378)</f>
        <v>83</v>
      </c>
    </row>
    <row r="1373" spans="1:7" x14ac:dyDescent="0.25">
      <c r="A1373" s="43" t="s">
        <v>108</v>
      </c>
      <c r="B1373" s="43"/>
      <c r="C1373" s="44"/>
      <c r="D1373" s="44"/>
      <c r="E1373" s="44"/>
      <c r="F1373" s="44"/>
      <c r="G1373" s="44"/>
    </row>
    <row r="1374" spans="1:7" x14ac:dyDescent="0.25">
      <c r="A1374" s="43" t="s">
        <v>2356</v>
      </c>
      <c r="B1374" s="43"/>
      <c r="C1374" s="44"/>
      <c r="D1374" s="44"/>
      <c r="E1374" s="44"/>
      <c r="F1374" s="44"/>
      <c r="G1374" s="44"/>
    </row>
    <row r="1375" spans="1:7" x14ac:dyDescent="0.25">
      <c r="A1375" s="43" t="s">
        <v>2180</v>
      </c>
      <c r="B1375" s="43"/>
      <c r="C1375" s="44">
        <v>14</v>
      </c>
      <c r="D1375" s="44"/>
      <c r="E1375" s="44"/>
      <c r="F1375" s="44"/>
      <c r="G1375" s="44">
        <f>PRODUCT(C1375:F1375)</f>
        <v>14</v>
      </c>
    </row>
    <row r="1376" spans="1:7" x14ac:dyDescent="0.25">
      <c r="A1376" s="43" t="s">
        <v>2182</v>
      </c>
      <c r="B1376" s="43"/>
      <c r="C1376" s="44">
        <v>31</v>
      </c>
      <c r="D1376" s="44"/>
      <c r="E1376" s="44"/>
      <c r="F1376" s="44"/>
      <c r="G1376" s="44">
        <f>PRODUCT(C1376:F1376)</f>
        <v>31</v>
      </c>
    </row>
    <row r="1377" spans="1:7" x14ac:dyDescent="0.25">
      <c r="A1377" s="43" t="s">
        <v>2179</v>
      </c>
      <c r="B1377" s="43"/>
      <c r="C1377" s="44"/>
      <c r="D1377" s="44"/>
      <c r="E1377" s="44"/>
      <c r="F1377" s="44"/>
      <c r="G1377" s="44"/>
    </row>
    <row r="1378" spans="1:7" x14ac:dyDescent="0.25">
      <c r="A1378" s="43" t="s">
        <v>2182</v>
      </c>
      <c r="B1378" s="43"/>
      <c r="C1378" s="44">
        <v>38</v>
      </c>
      <c r="D1378" s="44"/>
      <c r="E1378" s="44"/>
      <c r="F1378" s="44"/>
      <c r="G1378" s="44">
        <f>PRODUCT(C1378:F1378)</f>
        <v>38</v>
      </c>
    </row>
    <row r="1380" spans="1:7" ht="45" customHeight="1" x14ac:dyDescent="0.25">
      <c r="A1380" s="40" t="s">
        <v>2411</v>
      </c>
      <c r="B1380" s="41" t="s">
        <v>2177</v>
      </c>
      <c r="C1380" s="40" t="s">
        <v>191</v>
      </c>
      <c r="D1380" s="40" t="s">
        <v>17</v>
      </c>
      <c r="E1380" s="1" t="s">
        <v>192</v>
      </c>
      <c r="F1380" s="1" t="s">
        <v>192</v>
      </c>
      <c r="G1380" s="42">
        <f>SUM(G1381:G1384)</f>
        <v>233</v>
      </c>
    </row>
    <row r="1381" spans="1:7" x14ac:dyDescent="0.25">
      <c r="A1381" s="43" t="s">
        <v>146</v>
      </c>
      <c r="B1381" s="43"/>
      <c r="C1381" s="44"/>
      <c r="D1381" s="44"/>
      <c r="E1381" s="44"/>
      <c r="F1381" s="44"/>
      <c r="G1381" s="44"/>
    </row>
    <row r="1382" spans="1:7" x14ac:dyDescent="0.25">
      <c r="A1382" s="43" t="s">
        <v>2360</v>
      </c>
      <c r="B1382" s="43"/>
      <c r="C1382" s="44">
        <v>91</v>
      </c>
      <c r="D1382" s="44"/>
      <c r="E1382" s="44"/>
      <c r="F1382" s="44"/>
      <c r="G1382" s="44">
        <f>PRODUCT(C1382:F1382)</f>
        <v>91</v>
      </c>
    </row>
    <row r="1383" spans="1:7" x14ac:dyDescent="0.25">
      <c r="A1383" s="43" t="s">
        <v>108</v>
      </c>
      <c r="B1383" s="43"/>
      <c r="C1383" s="44"/>
      <c r="D1383" s="44"/>
      <c r="E1383" s="44"/>
      <c r="F1383" s="44"/>
      <c r="G1383" s="44"/>
    </row>
    <row r="1384" spans="1:7" x14ac:dyDescent="0.25">
      <c r="A1384" s="43" t="s">
        <v>2360</v>
      </c>
      <c r="B1384" s="43"/>
      <c r="C1384" s="44">
        <v>142</v>
      </c>
      <c r="D1384" s="44"/>
      <c r="E1384" s="44"/>
      <c r="F1384" s="44"/>
      <c r="G1384" s="44">
        <f>PRODUCT(C1384:F1384)</f>
        <v>142</v>
      </c>
    </row>
    <row r="1386" spans="1:7" ht="45" customHeight="1" x14ac:dyDescent="0.25">
      <c r="A1386" s="40" t="s">
        <v>2412</v>
      </c>
      <c r="B1386" s="41" t="s">
        <v>2177</v>
      </c>
      <c r="C1386" s="40" t="s">
        <v>50</v>
      </c>
      <c r="D1386" s="40" t="s">
        <v>46</v>
      </c>
      <c r="E1386" s="1" t="s">
        <v>51</v>
      </c>
      <c r="F1386" s="1" t="s">
        <v>51</v>
      </c>
      <c r="G1386" s="42">
        <f>SUM(G1387:G1390)</f>
        <v>4</v>
      </c>
    </row>
    <row r="1387" spans="1:7" x14ac:dyDescent="0.25">
      <c r="A1387" s="43" t="s">
        <v>146</v>
      </c>
      <c r="B1387" s="43"/>
      <c r="C1387" s="44"/>
      <c r="D1387" s="44"/>
      <c r="E1387" s="44"/>
      <c r="F1387" s="44"/>
      <c r="G1387" s="44"/>
    </row>
    <row r="1388" spans="1:7" x14ac:dyDescent="0.25">
      <c r="A1388" s="43" t="s">
        <v>2179</v>
      </c>
      <c r="B1388" s="43"/>
      <c r="C1388" s="44"/>
      <c r="D1388" s="44"/>
      <c r="E1388" s="44"/>
      <c r="F1388" s="44"/>
      <c r="G1388" s="44"/>
    </row>
    <row r="1389" spans="1:7" x14ac:dyDescent="0.25">
      <c r="A1389" s="43" t="s">
        <v>2180</v>
      </c>
      <c r="B1389" s="43"/>
      <c r="C1389" s="44">
        <v>2</v>
      </c>
      <c r="D1389" s="44"/>
      <c r="E1389" s="44"/>
      <c r="F1389" s="44"/>
      <c r="G1389" s="44">
        <f>PRODUCT(C1389:F1389)</f>
        <v>2</v>
      </c>
    </row>
    <row r="1390" spans="1:7" x14ac:dyDescent="0.25">
      <c r="A1390" s="43" t="s">
        <v>2182</v>
      </c>
      <c r="B1390" s="43"/>
      <c r="C1390" s="44">
        <v>2</v>
      </c>
      <c r="D1390" s="44"/>
      <c r="E1390" s="44"/>
      <c r="F1390" s="44"/>
      <c r="G1390" s="44">
        <f>PRODUCT(C1390:F1390)</f>
        <v>2</v>
      </c>
    </row>
    <row r="1392" spans="1:7" ht="45" customHeight="1" x14ac:dyDescent="0.25">
      <c r="A1392" s="40" t="s">
        <v>2413</v>
      </c>
      <c r="B1392" s="41" t="s">
        <v>2177</v>
      </c>
      <c r="C1392" s="40" t="s">
        <v>52</v>
      </c>
      <c r="D1392" s="40" t="s">
        <v>46</v>
      </c>
      <c r="E1392" s="1" t="s">
        <v>53</v>
      </c>
      <c r="F1392" s="1" t="s">
        <v>53</v>
      </c>
      <c r="G1392" s="42">
        <f>SUM(G1393:G1399)</f>
        <v>8</v>
      </c>
    </row>
    <row r="1393" spans="1:7" x14ac:dyDescent="0.25">
      <c r="A1393" s="43" t="s">
        <v>146</v>
      </c>
      <c r="B1393" s="43"/>
      <c r="C1393" s="44"/>
      <c r="D1393" s="44"/>
      <c r="E1393" s="44"/>
      <c r="F1393" s="44"/>
      <c r="G1393" s="44"/>
    </row>
    <row r="1394" spans="1:7" x14ac:dyDescent="0.25">
      <c r="A1394" s="43" t="s">
        <v>2179</v>
      </c>
      <c r="B1394" s="43"/>
      <c r="C1394" s="44"/>
      <c r="D1394" s="44"/>
      <c r="E1394" s="44"/>
      <c r="F1394" s="44"/>
      <c r="G1394" s="44"/>
    </row>
    <row r="1395" spans="1:7" x14ac:dyDescent="0.25">
      <c r="A1395" s="43" t="s">
        <v>2180</v>
      </c>
      <c r="B1395" s="43"/>
      <c r="C1395" s="44">
        <v>2</v>
      </c>
      <c r="D1395" s="44"/>
      <c r="E1395" s="44"/>
      <c r="F1395" s="44"/>
      <c r="G1395" s="44">
        <f>PRODUCT(C1395:F1395)</f>
        <v>2</v>
      </c>
    </row>
    <row r="1396" spans="1:7" x14ac:dyDescent="0.25">
      <c r="A1396" s="43" t="s">
        <v>2183</v>
      </c>
      <c r="B1396" s="43"/>
      <c r="C1396" s="44"/>
      <c r="D1396" s="44"/>
      <c r="E1396" s="44"/>
      <c r="F1396" s="44"/>
      <c r="G1396" s="44">
        <f>PRODUCT(C1396:F1396)</f>
        <v>0</v>
      </c>
    </row>
    <row r="1397" spans="1:7" x14ac:dyDescent="0.25">
      <c r="A1397" s="43" t="s">
        <v>2180</v>
      </c>
      <c r="B1397" s="43"/>
      <c r="C1397" s="44">
        <v>2</v>
      </c>
      <c r="D1397" s="44"/>
      <c r="E1397" s="44"/>
      <c r="F1397" s="44"/>
      <c r="G1397" s="44">
        <f>PRODUCT(C1397:F1397)</f>
        <v>2</v>
      </c>
    </row>
    <row r="1398" spans="1:7" x14ac:dyDescent="0.25">
      <c r="A1398" s="43" t="s">
        <v>2182</v>
      </c>
      <c r="B1398" s="43"/>
      <c r="C1398" s="44">
        <v>2</v>
      </c>
      <c r="D1398" s="44"/>
      <c r="E1398" s="44"/>
      <c r="F1398" s="44"/>
      <c r="G1398" s="44">
        <f>PRODUCT(C1398:F1398)</f>
        <v>2</v>
      </c>
    </row>
    <row r="1399" spans="1:7" x14ac:dyDescent="0.25">
      <c r="A1399" s="43" t="s">
        <v>2184</v>
      </c>
      <c r="B1399" s="43"/>
      <c r="C1399" s="44">
        <v>2</v>
      </c>
      <c r="D1399" s="44"/>
      <c r="E1399" s="44"/>
      <c r="F1399" s="44"/>
      <c r="G1399" s="44">
        <f>PRODUCT(C1399:F1399)</f>
        <v>2</v>
      </c>
    </row>
    <row r="1401" spans="1:7" ht="45" customHeight="1" x14ac:dyDescent="0.25">
      <c r="A1401" s="40" t="s">
        <v>2414</v>
      </c>
      <c r="B1401" s="41" t="s">
        <v>2177</v>
      </c>
      <c r="C1401" s="40" t="s">
        <v>54</v>
      </c>
      <c r="D1401" s="40" t="s">
        <v>46</v>
      </c>
      <c r="E1401" s="1" t="s">
        <v>55</v>
      </c>
      <c r="F1401" s="1" t="s">
        <v>55</v>
      </c>
      <c r="G1401" s="42">
        <f>SUM(G1402:G1409)</f>
        <v>6</v>
      </c>
    </row>
    <row r="1402" spans="1:7" x14ac:dyDescent="0.25">
      <c r="A1402" s="43" t="s">
        <v>146</v>
      </c>
      <c r="B1402" s="43"/>
      <c r="C1402" s="44"/>
      <c r="D1402" s="44"/>
      <c r="E1402" s="44"/>
      <c r="F1402" s="44"/>
      <c r="G1402" s="44"/>
    </row>
    <row r="1403" spans="1:7" x14ac:dyDescent="0.25">
      <c r="A1403" s="43" t="s">
        <v>2179</v>
      </c>
      <c r="B1403" s="43"/>
      <c r="C1403" s="44"/>
      <c r="D1403" s="44"/>
      <c r="E1403" s="44"/>
      <c r="F1403" s="44"/>
      <c r="G1403" s="44"/>
    </row>
    <row r="1404" spans="1:7" x14ac:dyDescent="0.25">
      <c r="A1404" s="43" t="s">
        <v>2180</v>
      </c>
      <c r="B1404" s="43"/>
      <c r="C1404" s="44">
        <v>2</v>
      </c>
      <c r="D1404" s="44"/>
      <c r="E1404" s="44"/>
      <c r="F1404" s="44"/>
      <c r="G1404" s="44">
        <f>PRODUCT(C1404:F1404)</f>
        <v>2</v>
      </c>
    </row>
    <row r="1405" spans="1:7" x14ac:dyDescent="0.25">
      <c r="A1405" s="43" t="s">
        <v>108</v>
      </c>
      <c r="B1405" s="43"/>
      <c r="C1405" s="44"/>
      <c r="D1405" s="44"/>
      <c r="E1405" s="44"/>
      <c r="F1405" s="44"/>
      <c r="G1405" s="44"/>
    </row>
    <row r="1406" spans="1:7" x14ac:dyDescent="0.25">
      <c r="A1406" s="43" t="s">
        <v>2356</v>
      </c>
      <c r="B1406" s="43"/>
      <c r="C1406" s="44"/>
      <c r="D1406" s="44"/>
      <c r="E1406" s="44"/>
      <c r="F1406" s="44"/>
      <c r="G1406" s="44"/>
    </row>
    <row r="1407" spans="1:7" x14ac:dyDescent="0.25">
      <c r="A1407" s="43" t="s">
        <v>2182</v>
      </c>
      <c r="B1407" s="43"/>
      <c r="C1407" s="44">
        <v>2</v>
      </c>
      <c r="D1407" s="44"/>
      <c r="E1407" s="44"/>
      <c r="F1407" s="44"/>
      <c r="G1407" s="44">
        <f>PRODUCT(C1407:F1407)</f>
        <v>2</v>
      </c>
    </row>
    <row r="1408" spans="1:7" x14ac:dyDescent="0.25">
      <c r="A1408" s="43" t="s">
        <v>2179</v>
      </c>
      <c r="B1408" s="43"/>
      <c r="C1408" s="44"/>
      <c r="D1408" s="44"/>
      <c r="E1408" s="44"/>
      <c r="F1408" s="44"/>
      <c r="G1408" s="44"/>
    </row>
    <row r="1409" spans="1:7" x14ac:dyDescent="0.25">
      <c r="A1409" s="43" t="s">
        <v>2182</v>
      </c>
      <c r="B1409" s="43"/>
      <c r="C1409" s="44">
        <v>2</v>
      </c>
      <c r="D1409" s="44"/>
      <c r="E1409" s="44"/>
      <c r="F1409" s="44"/>
      <c r="G1409" s="44">
        <f>PRODUCT(C1409:F1409)</f>
        <v>2</v>
      </c>
    </row>
    <row r="1411" spans="1:7" ht="45" customHeight="1" x14ac:dyDescent="0.25">
      <c r="A1411" s="40" t="s">
        <v>2415</v>
      </c>
      <c r="B1411" s="41" t="s">
        <v>2177</v>
      </c>
      <c r="C1411" s="40" t="s">
        <v>264</v>
      </c>
      <c r="D1411" s="40" t="s">
        <v>46</v>
      </c>
      <c r="E1411" s="1" t="s">
        <v>265</v>
      </c>
      <c r="F1411" s="1" t="s">
        <v>265</v>
      </c>
      <c r="G1411" s="42">
        <f>SUM(G1412:G1413)</f>
        <v>2</v>
      </c>
    </row>
    <row r="1412" spans="1:7" x14ac:dyDescent="0.25">
      <c r="A1412" s="43" t="s">
        <v>146</v>
      </c>
      <c r="B1412" s="43"/>
      <c r="C1412" s="44">
        <v>1</v>
      </c>
      <c r="D1412" s="44"/>
      <c r="E1412" s="44"/>
      <c r="F1412" s="44"/>
      <c r="G1412" s="44">
        <f>PRODUCT(C1412:F1412)</f>
        <v>1</v>
      </c>
    </row>
    <row r="1413" spans="1:7" x14ac:dyDescent="0.25">
      <c r="A1413" s="43" t="s">
        <v>108</v>
      </c>
      <c r="B1413" s="43"/>
      <c r="C1413" s="44">
        <v>1</v>
      </c>
      <c r="D1413" s="44"/>
      <c r="E1413" s="44"/>
      <c r="F1413" s="44"/>
      <c r="G1413" s="44">
        <f>PRODUCT(C1413:F1413)</f>
        <v>1</v>
      </c>
    </row>
    <row r="1415" spans="1:7" ht="45" customHeight="1" x14ac:dyDescent="0.25">
      <c r="A1415" s="40" t="s">
        <v>2416</v>
      </c>
      <c r="B1415" s="41" t="s">
        <v>2177</v>
      </c>
      <c r="C1415" s="40" t="s">
        <v>266</v>
      </c>
      <c r="D1415" s="40" t="s">
        <v>46</v>
      </c>
      <c r="E1415" s="1" t="s">
        <v>267</v>
      </c>
      <c r="F1415" s="1" t="s">
        <v>267</v>
      </c>
      <c r="G1415" s="42">
        <f>SUM(G1416:G1417)</f>
        <v>2</v>
      </c>
    </row>
    <row r="1416" spans="1:7" x14ac:dyDescent="0.25">
      <c r="A1416" s="43" t="s">
        <v>146</v>
      </c>
      <c r="B1416" s="43"/>
      <c r="C1416" s="44">
        <v>1</v>
      </c>
      <c r="D1416" s="44"/>
      <c r="E1416" s="44"/>
      <c r="F1416" s="44"/>
      <c r="G1416" s="44">
        <f>PRODUCT(C1416:F1416)</f>
        <v>1</v>
      </c>
    </row>
    <row r="1417" spans="1:7" x14ac:dyDescent="0.25">
      <c r="A1417" s="43" t="s">
        <v>108</v>
      </c>
      <c r="B1417" s="43"/>
      <c r="C1417" s="44">
        <v>1</v>
      </c>
      <c r="D1417" s="44"/>
      <c r="E1417" s="44"/>
      <c r="F1417" s="44"/>
      <c r="G1417" s="44">
        <f>PRODUCT(C1417:F1417)</f>
        <v>1</v>
      </c>
    </row>
    <row r="1419" spans="1:7" ht="45" customHeight="1" x14ac:dyDescent="0.25">
      <c r="A1419" s="40" t="s">
        <v>2417</v>
      </c>
      <c r="B1419" s="41" t="s">
        <v>2177</v>
      </c>
      <c r="C1419" s="40" t="s">
        <v>251</v>
      </c>
      <c r="D1419" s="40" t="s">
        <v>46</v>
      </c>
      <c r="E1419" s="1" t="s">
        <v>252</v>
      </c>
      <c r="F1419" s="1" t="s">
        <v>252</v>
      </c>
      <c r="G1419" s="42">
        <f>SUM(G1420:G1432)</f>
        <v>18</v>
      </c>
    </row>
    <row r="1420" spans="1:7" x14ac:dyDescent="0.25">
      <c r="A1420" s="43" t="s">
        <v>146</v>
      </c>
      <c r="B1420" s="43"/>
      <c r="C1420" s="44"/>
      <c r="D1420" s="44"/>
      <c r="E1420" s="44"/>
      <c r="F1420" s="44"/>
      <c r="G1420" s="44"/>
    </row>
    <row r="1421" spans="1:7" x14ac:dyDescent="0.25">
      <c r="A1421" s="43" t="s">
        <v>2179</v>
      </c>
      <c r="B1421" s="43"/>
      <c r="C1421" s="44"/>
      <c r="D1421" s="44"/>
      <c r="E1421" s="44"/>
      <c r="F1421" s="44"/>
      <c r="G1421" s="44"/>
    </row>
    <row r="1422" spans="1:7" x14ac:dyDescent="0.25">
      <c r="A1422" s="43" t="s">
        <v>2180</v>
      </c>
      <c r="B1422" s="43"/>
      <c r="C1422" s="44">
        <v>4</v>
      </c>
      <c r="D1422" s="44"/>
      <c r="E1422" s="44"/>
      <c r="F1422" s="44"/>
      <c r="G1422" s="44">
        <f>PRODUCT(C1422:F1422)</f>
        <v>4</v>
      </c>
    </row>
    <row r="1423" spans="1:7" x14ac:dyDescent="0.25">
      <c r="A1423" s="43" t="s">
        <v>2182</v>
      </c>
      <c r="B1423" s="43"/>
      <c r="C1423" s="44">
        <v>2</v>
      </c>
      <c r="D1423" s="44"/>
      <c r="E1423" s="44"/>
      <c r="F1423" s="44"/>
      <c r="G1423" s="44">
        <f>PRODUCT(C1423:F1423)</f>
        <v>2</v>
      </c>
    </row>
    <row r="1424" spans="1:7" x14ac:dyDescent="0.25">
      <c r="A1424" s="43" t="s">
        <v>2183</v>
      </c>
      <c r="B1424" s="43"/>
      <c r="C1424" s="44"/>
      <c r="D1424" s="44"/>
      <c r="E1424" s="44"/>
      <c r="F1424" s="44"/>
      <c r="G1424" s="44"/>
    </row>
    <row r="1425" spans="1:7" x14ac:dyDescent="0.25">
      <c r="A1425" s="43" t="s">
        <v>2180</v>
      </c>
      <c r="B1425" s="43"/>
      <c r="C1425" s="44">
        <v>2</v>
      </c>
      <c r="D1425" s="44"/>
      <c r="E1425" s="44"/>
      <c r="F1425" s="44"/>
      <c r="G1425" s="44">
        <f>PRODUCT(C1425:F1425)</f>
        <v>2</v>
      </c>
    </row>
    <row r="1426" spans="1:7" x14ac:dyDescent="0.25">
      <c r="A1426" s="43" t="s">
        <v>2182</v>
      </c>
      <c r="B1426" s="43"/>
      <c r="C1426" s="44">
        <v>3</v>
      </c>
      <c r="D1426" s="44"/>
      <c r="E1426" s="44"/>
      <c r="F1426" s="44"/>
      <c r="G1426" s="44">
        <f>PRODUCT(C1426:F1426)</f>
        <v>3</v>
      </c>
    </row>
    <row r="1427" spans="1:7" x14ac:dyDescent="0.25">
      <c r="A1427" s="43" t="s">
        <v>2184</v>
      </c>
      <c r="B1427" s="43"/>
      <c r="C1427" s="44">
        <v>3</v>
      </c>
      <c r="D1427" s="44"/>
      <c r="E1427" s="44"/>
      <c r="F1427" s="44"/>
      <c r="G1427" s="44">
        <f>PRODUCT(C1427:F1427)</f>
        <v>3</v>
      </c>
    </row>
    <row r="1428" spans="1:7" x14ac:dyDescent="0.25">
      <c r="A1428" s="43" t="s">
        <v>108</v>
      </c>
      <c r="B1428" s="43"/>
      <c r="C1428" s="44"/>
      <c r="D1428" s="44"/>
      <c r="E1428" s="44"/>
      <c r="F1428" s="44"/>
      <c r="G1428" s="44"/>
    </row>
    <row r="1429" spans="1:7" x14ac:dyDescent="0.25">
      <c r="A1429" s="43" t="s">
        <v>2356</v>
      </c>
      <c r="B1429" s="43"/>
      <c r="C1429" s="44"/>
      <c r="D1429" s="44"/>
      <c r="E1429" s="44"/>
      <c r="F1429" s="44"/>
      <c r="G1429" s="44"/>
    </row>
    <row r="1430" spans="1:7" x14ac:dyDescent="0.25">
      <c r="A1430" s="43" t="s">
        <v>2182</v>
      </c>
      <c r="B1430" s="43"/>
      <c r="C1430" s="44">
        <v>2</v>
      </c>
      <c r="D1430" s="44"/>
      <c r="E1430" s="44"/>
      <c r="F1430" s="44"/>
      <c r="G1430" s="44">
        <f>PRODUCT(C1430:F1430)</f>
        <v>2</v>
      </c>
    </row>
    <row r="1431" spans="1:7" x14ac:dyDescent="0.25">
      <c r="A1431" s="43" t="s">
        <v>2179</v>
      </c>
      <c r="B1431" s="43"/>
      <c r="C1431" s="44"/>
      <c r="D1431" s="44"/>
      <c r="E1431" s="44"/>
      <c r="F1431" s="44"/>
      <c r="G1431" s="44"/>
    </row>
    <row r="1432" spans="1:7" x14ac:dyDescent="0.25">
      <c r="A1432" s="43" t="s">
        <v>2182</v>
      </c>
      <c r="B1432" s="43"/>
      <c r="C1432" s="44">
        <v>2</v>
      </c>
      <c r="D1432" s="44"/>
      <c r="E1432" s="44"/>
      <c r="F1432" s="44"/>
      <c r="G1432" s="44">
        <f>PRODUCT(C1432:F1432)</f>
        <v>2</v>
      </c>
    </row>
    <row r="1434" spans="1:7" ht="45" customHeight="1" x14ac:dyDescent="0.25">
      <c r="A1434" s="40" t="s">
        <v>2418</v>
      </c>
      <c r="B1434" s="41" t="s">
        <v>2177</v>
      </c>
      <c r="C1434" s="40" t="s">
        <v>142</v>
      </c>
      <c r="D1434" s="40" t="s">
        <v>46</v>
      </c>
      <c r="E1434" s="1" t="s">
        <v>143</v>
      </c>
      <c r="F1434" s="1" t="s">
        <v>143</v>
      </c>
      <c r="G1434" s="42">
        <f>SUM(G1435:G1447)</f>
        <v>18</v>
      </c>
    </row>
    <row r="1435" spans="1:7" x14ac:dyDescent="0.25">
      <c r="A1435" s="43" t="s">
        <v>146</v>
      </c>
      <c r="B1435" s="43"/>
      <c r="C1435" s="44"/>
      <c r="D1435" s="44"/>
      <c r="E1435" s="44"/>
      <c r="F1435" s="44"/>
      <c r="G1435" s="44"/>
    </row>
    <row r="1436" spans="1:7" x14ac:dyDescent="0.25">
      <c r="A1436" s="43" t="s">
        <v>2179</v>
      </c>
      <c r="B1436" s="43"/>
      <c r="C1436" s="44"/>
      <c r="D1436" s="44"/>
      <c r="E1436" s="44"/>
      <c r="F1436" s="44"/>
      <c r="G1436" s="44"/>
    </row>
    <row r="1437" spans="1:7" x14ac:dyDescent="0.25">
      <c r="A1437" s="43" t="s">
        <v>2180</v>
      </c>
      <c r="B1437" s="43"/>
      <c r="C1437" s="44">
        <v>4</v>
      </c>
      <c r="D1437" s="44"/>
      <c r="E1437" s="44"/>
      <c r="F1437" s="44"/>
      <c r="G1437" s="44">
        <f>PRODUCT(C1437:F1437)</f>
        <v>4</v>
      </c>
    </row>
    <row r="1438" spans="1:7" x14ac:dyDescent="0.25">
      <c r="A1438" s="43" t="s">
        <v>2182</v>
      </c>
      <c r="B1438" s="43"/>
      <c r="C1438" s="44">
        <v>2</v>
      </c>
      <c r="D1438" s="44"/>
      <c r="E1438" s="44"/>
      <c r="F1438" s="44"/>
      <c r="G1438" s="44">
        <f>PRODUCT(C1438:F1438)</f>
        <v>2</v>
      </c>
    </row>
    <row r="1439" spans="1:7" x14ac:dyDescent="0.25">
      <c r="A1439" s="43" t="s">
        <v>2183</v>
      </c>
      <c r="B1439" s="43"/>
      <c r="C1439" s="44"/>
      <c r="D1439" s="44"/>
      <c r="E1439" s="44"/>
      <c r="F1439" s="44"/>
      <c r="G1439" s="44"/>
    </row>
    <row r="1440" spans="1:7" x14ac:dyDescent="0.25">
      <c r="A1440" s="43" t="s">
        <v>2180</v>
      </c>
      <c r="B1440" s="43"/>
      <c r="C1440" s="44">
        <v>2</v>
      </c>
      <c r="D1440" s="44"/>
      <c r="E1440" s="44"/>
      <c r="F1440" s="44"/>
      <c r="G1440" s="44">
        <f>PRODUCT(C1440:F1440)</f>
        <v>2</v>
      </c>
    </row>
    <row r="1441" spans="1:7" x14ac:dyDescent="0.25">
      <c r="A1441" s="43" t="s">
        <v>2182</v>
      </c>
      <c r="B1441" s="43"/>
      <c r="C1441" s="44">
        <v>3</v>
      </c>
      <c r="D1441" s="44"/>
      <c r="E1441" s="44"/>
      <c r="F1441" s="44"/>
      <c r="G1441" s="44">
        <f>PRODUCT(C1441:F1441)</f>
        <v>3</v>
      </c>
    </row>
    <row r="1442" spans="1:7" x14ac:dyDescent="0.25">
      <c r="A1442" s="43" t="s">
        <v>2184</v>
      </c>
      <c r="B1442" s="43"/>
      <c r="C1442" s="44">
        <v>3</v>
      </c>
      <c r="D1442" s="44"/>
      <c r="E1442" s="44"/>
      <c r="F1442" s="44"/>
      <c r="G1442" s="44">
        <f>PRODUCT(C1442:F1442)</f>
        <v>3</v>
      </c>
    </row>
    <row r="1443" spans="1:7" x14ac:dyDescent="0.25">
      <c r="A1443" s="43" t="s">
        <v>108</v>
      </c>
      <c r="B1443" s="43"/>
      <c r="C1443" s="44"/>
      <c r="D1443" s="44"/>
      <c r="E1443" s="44"/>
      <c r="F1443" s="44"/>
      <c r="G1443" s="44"/>
    </row>
    <row r="1444" spans="1:7" x14ac:dyDescent="0.25">
      <c r="A1444" s="43" t="s">
        <v>2356</v>
      </c>
      <c r="B1444" s="43"/>
      <c r="C1444" s="44"/>
      <c r="D1444" s="44"/>
      <c r="E1444" s="44"/>
      <c r="F1444" s="44"/>
      <c r="G1444" s="44"/>
    </row>
    <row r="1445" spans="1:7" x14ac:dyDescent="0.25">
      <c r="A1445" s="43" t="s">
        <v>2182</v>
      </c>
      <c r="B1445" s="43"/>
      <c r="C1445" s="44">
        <v>2</v>
      </c>
      <c r="D1445" s="44"/>
      <c r="E1445" s="44"/>
      <c r="F1445" s="44"/>
      <c r="G1445" s="44">
        <f>PRODUCT(C1445:F1445)</f>
        <v>2</v>
      </c>
    </row>
    <row r="1446" spans="1:7" x14ac:dyDescent="0.25">
      <c r="A1446" s="43" t="s">
        <v>2179</v>
      </c>
      <c r="B1446" s="43"/>
      <c r="C1446" s="44"/>
      <c r="D1446" s="44"/>
      <c r="E1446" s="44"/>
      <c r="F1446" s="44"/>
      <c r="G1446" s="44"/>
    </row>
    <row r="1447" spans="1:7" x14ac:dyDescent="0.25">
      <c r="A1447" s="43" t="s">
        <v>2182</v>
      </c>
      <c r="B1447" s="43"/>
      <c r="C1447" s="44">
        <v>2</v>
      </c>
      <c r="D1447" s="44"/>
      <c r="E1447" s="44"/>
      <c r="F1447" s="44"/>
      <c r="G1447" s="44">
        <f>PRODUCT(C1447:F1447)</f>
        <v>2</v>
      </c>
    </row>
    <row r="1449" spans="1:7" ht="45" customHeight="1" x14ac:dyDescent="0.25">
      <c r="A1449" s="40" t="s">
        <v>2419</v>
      </c>
      <c r="B1449" s="41" t="s">
        <v>2177</v>
      </c>
      <c r="C1449" s="40" t="s">
        <v>62</v>
      </c>
      <c r="D1449" s="40" t="s">
        <v>46</v>
      </c>
      <c r="E1449" s="1" t="s">
        <v>63</v>
      </c>
      <c r="F1449" s="1" t="s">
        <v>63</v>
      </c>
      <c r="G1449" s="42">
        <f>SUM(G1450:G1451)</f>
        <v>2</v>
      </c>
    </row>
    <row r="1450" spans="1:7" x14ac:dyDescent="0.25">
      <c r="A1450" s="43" t="s">
        <v>2420</v>
      </c>
      <c r="B1450" s="43"/>
      <c r="C1450" s="44">
        <v>1</v>
      </c>
      <c r="D1450" s="44"/>
      <c r="E1450" s="44"/>
      <c r="F1450" s="44"/>
      <c r="G1450" s="44">
        <f>PRODUCT(C1450:F1450)</f>
        <v>1</v>
      </c>
    </row>
    <row r="1451" spans="1:7" x14ac:dyDescent="0.25">
      <c r="A1451" s="43" t="s">
        <v>2421</v>
      </c>
      <c r="B1451" s="43"/>
      <c r="C1451" s="44">
        <v>1</v>
      </c>
      <c r="D1451" s="44"/>
      <c r="E1451" s="44"/>
      <c r="F1451" s="44"/>
      <c r="G1451" s="44">
        <f>PRODUCT(C1451:F1451)</f>
        <v>1</v>
      </c>
    </row>
    <row r="1453" spans="1:7" x14ac:dyDescent="0.25">
      <c r="B1453" t="s">
        <v>2175</v>
      </c>
      <c r="C1453" s="38" t="s">
        <v>6</v>
      </c>
      <c r="D1453" s="39" t="s">
        <v>7</v>
      </c>
      <c r="E1453" s="38" t="s">
        <v>8</v>
      </c>
    </row>
    <row r="1454" spans="1:7" x14ac:dyDescent="0.25">
      <c r="B1454" t="s">
        <v>2175</v>
      </c>
      <c r="C1454" s="38" t="s">
        <v>9</v>
      </c>
      <c r="D1454" s="39" t="s">
        <v>7</v>
      </c>
      <c r="E1454" s="38" t="s">
        <v>10</v>
      </c>
    </row>
    <row r="1455" spans="1:7" x14ac:dyDescent="0.25">
      <c r="B1455" t="s">
        <v>2175</v>
      </c>
      <c r="C1455" s="38" t="s">
        <v>11</v>
      </c>
      <c r="D1455" s="39" t="s">
        <v>67</v>
      </c>
      <c r="E1455" s="38" t="s">
        <v>105</v>
      </c>
    </row>
    <row r="1456" spans="1:7" x14ac:dyDescent="0.25">
      <c r="B1456" t="s">
        <v>2175</v>
      </c>
      <c r="C1456" s="38" t="s">
        <v>13</v>
      </c>
      <c r="D1456" s="39" t="s">
        <v>268</v>
      </c>
      <c r="E1456" s="38" t="s">
        <v>269</v>
      </c>
    </row>
    <row r="1458" spans="1:7" ht="45" customHeight="1" x14ac:dyDescent="0.25">
      <c r="A1458" s="40" t="s">
        <v>2422</v>
      </c>
      <c r="B1458" s="41" t="s">
        <v>2177</v>
      </c>
      <c r="C1458" s="40" t="s">
        <v>271</v>
      </c>
      <c r="D1458" s="40" t="s">
        <v>272</v>
      </c>
      <c r="E1458" s="1" t="s">
        <v>273</v>
      </c>
      <c r="F1458" s="1" t="s">
        <v>273</v>
      </c>
      <c r="G1458" s="42">
        <f>SUM(G1459:G1463)</f>
        <v>2978.47</v>
      </c>
    </row>
    <row r="1459" spans="1:7" x14ac:dyDescent="0.25">
      <c r="A1459" s="43" t="s">
        <v>2289</v>
      </c>
      <c r="B1459" s="43"/>
      <c r="C1459" s="44">
        <v>1244.78</v>
      </c>
      <c r="D1459" s="44"/>
      <c r="E1459" s="44"/>
      <c r="F1459" s="44"/>
      <c r="G1459" s="44">
        <f>PRODUCT(C1459:F1459)</f>
        <v>1244.78</v>
      </c>
    </row>
    <row r="1460" spans="1:7" x14ac:dyDescent="0.25">
      <c r="A1460" s="43" t="s">
        <v>2290</v>
      </c>
      <c r="B1460" s="43"/>
      <c r="C1460" s="44">
        <v>305.52999999999997</v>
      </c>
      <c r="D1460" s="44"/>
      <c r="E1460" s="44"/>
      <c r="F1460" s="44"/>
      <c r="G1460" s="44">
        <f>PRODUCT(C1460:F1460)</f>
        <v>305.52999999999997</v>
      </c>
    </row>
    <row r="1461" spans="1:7" x14ac:dyDescent="0.25">
      <c r="A1461" s="43" t="s">
        <v>2294</v>
      </c>
      <c r="B1461" s="43"/>
      <c r="C1461" s="44">
        <v>393.83</v>
      </c>
      <c r="D1461" s="44"/>
      <c r="E1461" s="44"/>
      <c r="F1461" s="44"/>
      <c r="G1461" s="44">
        <f>PRODUCT(C1461:F1461)</f>
        <v>393.83</v>
      </c>
    </row>
    <row r="1462" spans="1:7" x14ac:dyDescent="0.25">
      <c r="A1462" s="43" t="s">
        <v>2423</v>
      </c>
      <c r="B1462" s="43"/>
      <c r="C1462" s="44">
        <v>438.45</v>
      </c>
      <c r="D1462" s="44"/>
      <c r="E1462" s="44"/>
      <c r="F1462" s="44"/>
      <c r="G1462" s="44">
        <f>PRODUCT(C1462:F1462)</f>
        <v>438.45</v>
      </c>
    </row>
    <row r="1463" spans="1:7" x14ac:dyDescent="0.25">
      <c r="A1463" s="43" t="s">
        <v>2286</v>
      </c>
      <c r="B1463" s="43"/>
      <c r="C1463" s="44">
        <v>595.88</v>
      </c>
      <c r="D1463" s="44"/>
      <c r="E1463" s="44"/>
      <c r="F1463" s="44"/>
      <c r="G1463" s="44">
        <f>PRODUCT(C1463:F1463)</f>
        <v>595.88</v>
      </c>
    </row>
    <row r="1465" spans="1:7" ht="45" customHeight="1" x14ac:dyDescent="0.25">
      <c r="A1465" s="40" t="s">
        <v>2424</v>
      </c>
      <c r="B1465" s="41" t="s">
        <v>2177</v>
      </c>
      <c r="C1465" s="40" t="s">
        <v>274</v>
      </c>
      <c r="D1465" s="40" t="s">
        <v>272</v>
      </c>
      <c r="E1465" s="1" t="s">
        <v>275</v>
      </c>
      <c r="F1465" s="1" t="s">
        <v>275</v>
      </c>
      <c r="G1465" s="42">
        <f>SUM(G1466:G1470)</f>
        <v>2978.47</v>
      </c>
    </row>
    <row r="1466" spans="1:7" x14ac:dyDescent="0.25">
      <c r="A1466" s="43" t="s">
        <v>2289</v>
      </c>
      <c r="B1466" s="43"/>
      <c r="C1466" s="44">
        <v>1244.78</v>
      </c>
      <c r="D1466" s="44"/>
      <c r="E1466" s="44"/>
      <c r="F1466" s="44"/>
      <c r="G1466" s="44">
        <f>PRODUCT(C1466:F1466)</f>
        <v>1244.78</v>
      </c>
    </row>
    <row r="1467" spans="1:7" x14ac:dyDescent="0.25">
      <c r="A1467" s="43" t="s">
        <v>2290</v>
      </c>
      <c r="B1467" s="43"/>
      <c r="C1467" s="44">
        <v>305.52999999999997</v>
      </c>
      <c r="D1467" s="44"/>
      <c r="E1467" s="44"/>
      <c r="F1467" s="44"/>
      <c r="G1467" s="44">
        <f>PRODUCT(C1467:F1467)</f>
        <v>305.52999999999997</v>
      </c>
    </row>
    <row r="1468" spans="1:7" x14ac:dyDescent="0.25">
      <c r="A1468" s="43" t="s">
        <v>2294</v>
      </c>
      <c r="B1468" s="43"/>
      <c r="C1468" s="44">
        <v>393.83</v>
      </c>
      <c r="D1468" s="44"/>
      <c r="E1468" s="44"/>
      <c r="F1468" s="44"/>
      <c r="G1468" s="44">
        <f>PRODUCT(C1468:F1468)</f>
        <v>393.83</v>
      </c>
    </row>
    <row r="1469" spans="1:7" x14ac:dyDescent="0.25">
      <c r="A1469" s="43" t="s">
        <v>2423</v>
      </c>
      <c r="B1469" s="43"/>
      <c r="C1469" s="44">
        <v>438.45</v>
      </c>
      <c r="D1469" s="44"/>
      <c r="E1469" s="44"/>
      <c r="F1469" s="44"/>
      <c r="G1469" s="44">
        <f>PRODUCT(C1469:F1469)</f>
        <v>438.45</v>
      </c>
    </row>
    <row r="1470" spans="1:7" x14ac:dyDescent="0.25">
      <c r="A1470" s="43" t="s">
        <v>2286</v>
      </c>
      <c r="B1470" s="43"/>
      <c r="C1470" s="44">
        <v>595.88</v>
      </c>
      <c r="D1470" s="44"/>
      <c r="E1470" s="44"/>
      <c r="F1470" s="44"/>
      <c r="G1470" s="44">
        <f>PRODUCT(C1470:F1470)</f>
        <v>595.88</v>
      </c>
    </row>
    <row r="1472" spans="1:7" ht="45" customHeight="1" x14ac:dyDescent="0.25">
      <c r="A1472" s="40" t="s">
        <v>2425</v>
      </c>
      <c r="B1472" s="41" t="s">
        <v>2177</v>
      </c>
      <c r="C1472" s="40" t="s">
        <v>276</v>
      </c>
      <c r="D1472" s="40" t="s">
        <v>272</v>
      </c>
      <c r="E1472" s="1" t="s">
        <v>277</v>
      </c>
      <c r="F1472" s="1" t="s">
        <v>277</v>
      </c>
      <c r="G1472" s="42">
        <f>SUM(G1473:G1477)</f>
        <v>253.5</v>
      </c>
    </row>
    <row r="1473" spans="1:7" x14ac:dyDescent="0.25">
      <c r="A1473" s="43" t="s">
        <v>2426</v>
      </c>
      <c r="B1473" s="43"/>
      <c r="C1473" s="44"/>
      <c r="D1473" s="44"/>
      <c r="E1473" s="44"/>
      <c r="F1473" s="44"/>
      <c r="G1473" s="44"/>
    </row>
    <row r="1474" spans="1:7" x14ac:dyDescent="0.25">
      <c r="A1474" s="43" t="s">
        <v>2289</v>
      </c>
      <c r="B1474" s="43"/>
      <c r="C1474" s="44">
        <v>78.3</v>
      </c>
      <c r="D1474" s="44"/>
      <c r="E1474" s="44"/>
      <c r="F1474" s="44"/>
      <c r="G1474" s="44">
        <f>PRODUCT(C1474:F1474)</f>
        <v>78.3</v>
      </c>
    </row>
    <row r="1475" spans="1:7" x14ac:dyDescent="0.25">
      <c r="A1475" s="43" t="s">
        <v>2290</v>
      </c>
      <c r="B1475" s="43"/>
      <c r="C1475" s="44">
        <v>34.200000000000003</v>
      </c>
      <c r="D1475" s="44"/>
      <c r="E1475" s="44"/>
      <c r="F1475" s="44"/>
      <c r="G1475" s="44">
        <f>PRODUCT(C1475:F1475)</f>
        <v>34.200000000000003</v>
      </c>
    </row>
    <row r="1476" spans="1:7" x14ac:dyDescent="0.25">
      <c r="A1476" s="43" t="s">
        <v>2423</v>
      </c>
      <c r="B1476" s="43"/>
      <c r="C1476" s="44">
        <v>72.099999999999994</v>
      </c>
      <c r="D1476" s="44"/>
      <c r="E1476" s="44"/>
      <c r="F1476" s="44"/>
      <c r="G1476" s="44">
        <f>PRODUCT(C1476:F1476)</f>
        <v>72.099999999999994</v>
      </c>
    </row>
    <row r="1477" spans="1:7" x14ac:dyDescent="0.25">
      <c r="A1477" s="43" t="s">
        <v>2286</v>
      </c>
      <c r="B1477" s="43"/>
      <c r="C1477" s="44">
        <v>68.900000000000006</v>
      </c>
      <c r="D1477" s="44"/>
      <c r="E1477" s="44"/>
      <c r="F1477" s="44"/>
      <c r="G1477" s="44">
        <f>PRODUCT(C1477:F1477)</f>
        <v>68.900000000000006</v>
      </c>
    </row>
    <row r="1479" spans="1:7" ht="45" customHeight="1" x14ac:dyDescent="0.25">
      <c r="A1479" s="40" t="s">
        <v>2427</v>
      </c>
      <c r="B1479" s="41" t="s">
        <v>2177</v>
      </c>
      <c r="C1479" s="40" t="s">
        <v>278</v>
      </c>
      <c r="D1479" s="40" t="s">
        <v>272</v>
      </c>
      <c r="E1479" s="1" t="s">
        <v>279</v>
      </c>
      <c r="F1479" s="1" t="s">
        <v>279</v>
      </c>
      <c r="G1479" s="42">
        <f>SUM(G1480:G1483)</f>
        <v>253.5</v>
      </c>
    </row>
    <row r="1480" spans="1:7" x14ac:dyDescent="0.25">
      <c r="A1480" s="43" t="s">
        <v>2289</v>
      </c>
      <c r="B1480" s="43"/>
      <c r="C1480" s="44">
        <v>78.3</v>
      </c>
      <c r="D1480" s="44"/>
      <c r="E1480" s="44"/>
      <c r="F1480" s="44"/>
      <c r="G1480" s="44">
        <f>PRODUCT(C1480:F1480)</f>
        <v>78.3</v>
      </c>
    </row>
    <row r="1481" spans="1:7" x14ac:dyDescent="0.25">
      <c r="A1481" s="43" t="s">
        <v>2290</v>
      </c>
      <c r="B1481" s="43"/>
      <c r="C1481" s="44">
        <v>34.200000000000003</v>
      </c>
      <c r="D1481" s="44"/>
      <c r="E1481" s="44"/>
      <c r="F1481" s="44"/>
      <c r="G1481" s="44">
        <f>PRODUCT(C1481:F1481)</f>
        <v>34.200000000000003</v>
      </c>
    </row>
    <row r="1482" spans="1:7" x14ac:dyDescent="0.25">
      <c r="A1482" s="43" t="s">
        <v>2423</v>
      </c>
      <c r="B1482" s="43"/>
      <c r="C1482" s="44">
        <v>72.099999999999994</v>
      </c>
      <c r="D1482" s="44"/>
      <c r="E1482" s="44"/>
      <c r="F1482" s="44"/>
      <c r="G1482" s="44">
        <f>PRODUCT(C1482:F1482)</f>
        <v>72.099999999999994</v>
      </c>
    </row>
    <row r="1483" spans="1:7" x14ac:dyDescent="0.25">
      <c r="A1483" s="43" t="s">
        <v>2286</v>
      </c>
      <c r="B1483" s="43"/>
      <c r="C1483" s="44">
        <v>68.900000000000006</v>
      </c>
      <c r="D1483" s="44"/>
      <c r="E1483" s="44"/>
      <c r="F1483" s="44"/>
      <c r="G1483" s="44">
        <f>PRODUCT(C1483:F1483)</f>
        <v>68.900000000000006</v>
      </c>
    </row>
    <row r="1485" spans="1:7" ht="45" customHeight="1" x14ac:dyDescent="0.25">
      <c r="A1485" s="40" t="s">
        <v>2428</v>
      </c>
      <c r="B1485" s="41" t="s">
        <v>2177</v>
      </c>
      <c r="C1485" s="40" t="s">
        <v>280</v>
      </c>
      <c r="D1485" s="40" t="s">
        <v>46</v>
      </c>
      <c r="E1485" s="1" t="s">
        <v>281</v>
      </c>
      <c r="F1485" s="1" t="s">
        <v>281</v>
      </c>
      <c r="G1485" s="42">
        <f>SUM(G1486:G1489)</f>
        <v>39</v>
      </c>
    </row>
    <row r="1486" spans="1:7" x14ac:dyDescent="0.25">
      <c r="A1486" s="43" t="s">
        <v>2289</v>
      </c>
      <c r="B1486" s="43"/>
      <c r="C1486" s="44">
        <v>17</v>
      </c>
      <c r="D1486" s="44"/>
      <c r="E1486" s="44"/>
      <c r="F1486" s="44"/>
      <c r="G1486" s="44">
        <f>PRODUCT(C1486:F1486)</f>
        <v>17</v>
      </c>
    </row>
    <row r="1487" spans="1:7" x14ac:dyDescent="0.25">
      <c r="A1487" s="43" t="s">
        <v>2294</v>
      </c>
      <c r="B1487" s="43"/>
      <c r="C1487" s="44">
        <v>7</v>
      </c>
      <c r="D1487" s="44"/>
      <c r="E1487" s="44"/>
      <c r="F1487" s="44"/>
      <c r="G1487" s="44">
        <f>PRODUCT(C1487:F1487)</f>
        <v>7</v>
      </c>
    </row>
    <row r="1488" spans="1:7" x14ac:dyDescent="0.25">
      <c r="A1488" s="43" t="s">
        <v>2291</v>
      </c>
      <c r="B1488" s="43"/>
      <c r="C1488" s="44">
        <v>7</v>
      </c>
      <c r="D1488" s="44"/>
      <c r="E1488" s="44"/>
      <c r="F1488" s="44"/>
      <c r="G1488" s="44">
        <f>PRODUCT(C1488:F1488)</f>
        <v>7</v>
      </c>
    </row>
    <row r="1489" spans="1:7" x14ac:dyDescent="0.25">
      <c r="A1489" s="43" t="s">
        <v>2429</v>
      </c>
      <c r="B1489" s="43"/>
      <c r="C1489" s="44">
        <v>8</v>
      </c>
      <c r="D1489" s="44"/>
      <c r="E1489" s="44"/>
      <c r="F1489" s="44"/>
      <c r="G1489" s="44">
        <f>PRODUCT(C1489:F1489)</f>
        <v>8</v>
      </c>
    </row>
    <row r="1491" spans="1:7" ht="45" customHeight="1" x14ac:dyDescent="0.25">
      <c r="A1491" s="40" t="s">
        <v>2430</v>
      </c>
      <c r="B1491" s="41" t="s">
        <v>2177</v>
      </c>
      <c r="C1491" s="40" t="s">
        <v>282</v>
      </c>
      <c r="D1491" s="40" t="s">
        <v>46</v>
      </c>
      <c r="E1491" s="1" t="s">
        <v>283</v>
      </c>
      <c r="F1491" s="1" t="s">
        <v>283</v>
      </c>
      <c r="G1491" s="42">
        <f>SUM(G1492:G1495)</f>
        <v>39</v>
      </c>
    </row>
    <row r="1492" spans="1:7" x14ac:dyDescent="0.25">
      <c r="A1492" s="43" t="s">
        <v>2289</v>
      </c>
      <c r="B1492" s="43"/>
      <c r="C1492" s="44">
        <v>17</v>
      </c>
      <c r="D1492" s="44"/>
      <c r="E1492" s="44"/>
      <c r="F1492" s="44"/>
      <c r="G1492" s="44">
        <f>PRODUCT(C1492:F1492)</f>
        <v>17</v>
      </c>
    </row>
    <row r="1493" spans="1:7" x14ac:dyDescent="0.25">
      <c r="A1493" s="43" t="s">
        <v>2294</v>
      </c>
      <c r="B1493" s="43"/>
      <c r="C1493" s="44">
        <v>7</v>
      </c>
      <c r="D1493" s="44"/>
      <c r="E1493" s="44"/>
      <c r="F1493" s="44"/>
      <c r="G1493" s="44">
        <f>PRODUCT(C1493:F1493)</f>
        <v>7</v>
      </c>
    </row>
    <row r="1494" spans="1:7" x14ac:dyDescent="0.25">
      <c r="A1494" s="43" t="s">
        <v>2291</v>
      </c>
      <c r="B1494" s="43"/>
      <c r="C1494" s="44">
        <v>7</v>
      </c>
      <c r="D1494" s="44"/>
      <c r="E1494" s="44"/>
      <c r="F1494" s="44"/>
      <c r="G1494" s="44">
        <f>PRODUCT(C1494:F1494)</f>
        <v>7</v>
      </c>
    </row>
    <row r="1495" spans="1:7" x14ac:dyDescent="0.25">
      <c r="A1495" s="43" t="s">
        <v>2429</v>
      </c>
      <c r="B1495" s="43"/>
      <c r="C1495" s="44">
        <v>8</v>
      </c>
      <c r="D1495" s="44"/>
      <c r="E1495" s="44"/>
      <c r="F1495" s="44"/>
      <c r="G1495" s="44">
        <f>PRODUCT(C1495:F1495)</f>
        <v>8</v>
      </c>
    </row>
    <row r="1497" spans="1:7" ht="45" customHeight="1" x14ac:dyDescent="0.25">
      <c r="A1497" s="40" t="s">
        <v>2431</v>
      </c>
      <c r="B1497" s="41" t="s">
        <v>2177</v>
      </c>
      <c r="C1497" s="40" t="s">
        <v>284</v>
      </c>
      <c r="D1497" s="40" t="s">
        <v>46</v>
      </c>
      <c r="E1497" s="1" t="s">
        <v>285</v>
      </c>
      <c r="F1497" s="1" t="s">
        <v>285</v>
      </c>
      <c r="G1497" s="42">
        <f>SUM(G1498:G1500)</f>
        <v>3</v>
      </c>
    </row>
    <row r="1498" spans="1:7" x14ac:dyDescent="0.25">
      <c r="A1498" s="43" t="s">
        <v>2179</v>
      </c>
      <c r="B1498" s="43"/>
      <c r="C1498" s="44"/>
      <c r="D1498" s="44"/>
      <c r="E1498" s="44"/>
      <c r="F1498" s="44"/>
      <c r="G1498" s="44"/>
    </row>
    <row r="1499" spans="1:7" x14ac:dyDescent="0.25">
      <c r="A1499" s="43" t="s">
        <v>2180</v>
      </c>
      <c r="B1499" s="43"/>
      <c r="C1499" s="44">
        <v>1</v>
      </c>
      <c r="D1499" s="44"/>
      <c r="E1499" s="44"/>
      <c r="F1499" s="44"/>
      <c r="G1499" s="44">
        <f>PRODUCT(C1499:F1499)</f>
        <v>1</v>
      </c>
    </row>
    <row r="1500" spans="1:7" x14ac:dyDescent="0.25">
      <c r="A1500" s="43" t="s">
        <v>2432</v>
      </c>
      <c r="B1500" s="43"/>
      <c r="C1500" s="44">
        <v>2</v>
      </c>
      <c r="D1500" s="44"/>
      <c r="E1500" s="44"/>
      <c r="F1500" s="44"/>
      <c r="G1500" s="44">
        <f>PRODUCT(C1500:F1500)</f>
        <v>2</v>
      </c>
    </row>
    <row r="1502" spans="1:7" ht="45" customHeight="1" x14ac:dyDescent="0.25">
      <c r="A1502" s="40" t="s">
        <v>2433</v>
      </c>
      <c r="B1502" s="41" t="s">
        <v>2177</v>
      </c>
      <c r="C1502" s="40" t="s">
        <v>286</v>
      </c>
      <c r="D1502" s="40" t="s">
        <v>46</v>
      </c>
      <c r="E1502" s="1" t="s">
        <v>287</v>
      </c>
      <c r="F1502" s="1" t="s">
        <v>287</v>
      </c>
      <c r="G1502" s="42">
        <f>SUM(G1503:G1504)</f>
        <v>2</v>
      </c>
    </row>
    <row r="1503" spans="1:7" x14ac:dyDescent="0.25">
      <c r="A1503" s="43" t="s">
        <v>2183</v>
      </c>
      <c r="B1503" s="43"/>
      <c r="C1503" s="44"/>
      <c r="D1503" s="44"/>
      <c r="E1503" s="44"/>
      <c r="F1503" s="44"/>
      <c r="G1503" s="44"/>
    </row>
    <row r="1504" spans="1:7" x14ac:dyDescent="0.25">
      <c r="A1504" s="43" t="s">
        <v>2180</v>
      </c>
      <c r="B1504" s="43"/>
      <c r="C1504" s="44">
        <v>2</v>
      </c>
      <c r="D1504" s="44"/>
      <c r="E1504" s="44"/>
      <c r="F1504" s="44"/>
      <c r="G1504" s="44">
        <f>PRODUCT(C1504:F1504)</f>
        <v>2</v>
      </c>
    </row>
    <row r="1506" spans="1:7" ht="45" customHeight="1" x14ac:dyDescent="0.25">
      <c r="A1506" s="40" t="s">
        <v>2434</v>
      </c>
      <c r="B1506" s="41" t="s">
        <v>2177</v>
      </c>
      <c r="C1506" s="40" t="s">
        <v>288</v>
      </c>
      <c r="D1506" s="40" t="s">
        <v>46</v>
      </c>
      <c r="E1506" s="1" t="s">
        <v>289</v>
      </c>
      <c r="F1506" s="1" t="s">
        <v>289</v>
      </c>
      <c r="G1506" s="42">
        <f>SUM(G1507:G1509)</f>
        <v>3</v>
      </c>
    </row>
    <row r="1507" spans="1:7" x14ac:dyDescent="0.25">
      <c r="A1507" s="43" t="s">
        <v>2179</v>
      </c>
      <c r="B1507" s="43"/>
      <c r="C1507" s="44"/>
      <c r="D1507" s="44"/>
      <c r="E1507" s="44"/>
      <c r="F1507" s="44"/>
      <c r="G1507" s="44"/>
    </row>
    <row r="1508" spans="1:7" x14ac:dyDescent="0.25">
      <c r="A1508" s="43" t="s">
        <v>2180</v>
      </c>
      <c r="B1508" s="43"/>
      <c r="C1508" s="44">
        <v>1</v>
      </c>
      <c r="D1508" s="44"/>
      <c r="E1508" s="44"/>
      <c r="F1508" s="44"/>
      <c r="G1508" s="44">
        <f>PRODUCT(C1508:F1508)</f>
        <v>1</v>
      </c>
    </row>
    <row r="1509" spans="1:7" x14ac:dyDescent="0.25">
      <c r="A1509" s="43" t="s">
        <v>2432</v>
      </c>
      <c r="B1509" s="43"/>
      <c r="C1509" s="44">
        <v>2</v>
      </c>
      <c r="D1509" s="44"/>
      <c r="E1509" s="44"/>
      <c r="F1509" s="44"/>
      <c r="G1509" s="44">
        <f>PRODUCT(C1509:F1509)</f>
        <v>2</v>
      </c>
    </row>
    <row r="1511" spans="1:7" ht="45" customHeight="1" x14ac:dyDescent="0.25">
      <c r="A1511" s="40" t="s">
        <v>2435</v>
      </c>
      <c r="B1511" s="41" t="s">
        <v>2177</v>
      </c>
      <c r="C1511" s="40" t="s">
        <v>290</v>
      </c>
      <c r="D1511" s="40" t="s">
        <v>46</v>
      </c>
      <c r="E1511" s="1" t="s">
        <v>291</v>
      </c>
      <c r="F1511" s="1" t="s">
        <v>291</v>
      </c>
      <c r="G1511" s="42">
        <f>SUM(G1512:G1514)</f>
        <v>3</v>
      </c>
    </row>
    <row r="1512" spans="1:7" x14ac:dyDescent="0.25">
      <c r="A1512" s="43" t="s">
        <v>2179</v>
      </c>
      <c r="B1512" s="43"/>
      <c r="C1512" s="44"/>
      <c r="D1512" s="44"/>
      <c r="E1512" s="44"/>
      <c r="F1512" s="44"/>
      <c r="G1512" s="44"/>
    </row>
    <row r="1513" spans="1:7" x14ac:dyDescent="0.25">
      <c r="A1513" s="43" t="s">
        <v>2180</v>
      </c>
      <c r="B1513" s="43"/>
      <c r="C1513" s="44">
        <v>1</v>
      </c>
      <c r="D1513" s="44"/>
      <c r="E1513" s="44"/>
      <c r="F1513" s="44"/>
      <c r="G1513" s="44">
        <f>PRODUCT(C1513:F1513)</f>
        <v>1</v>
      </c>
    </row>
    <row r="1514" spans="1:7" x14ac:dyDescent="0.25">
      <c r="A1514" s="43" t="s">
        <v>2432</v>
      </c>
      <c r="B1514" s="43"/>
      <c r="C1514" s="44">
        <v>2</v>
      </c>
      <c r="D1514" s="44"/>
      <c r="E1514" s="44"/>
      <c r="F1514" s="44"/>
      <c r="G1514" s="44">
        <f>PRODUCT(C1514:F1514)</f>
        <v>2</v>
      </c>
    </row>
    <row r="1516" spans="1:7" ht="45" customHeight="1" x14ac:dyDescent="0.25">
      <c r="A1516" s="40" t="s">
        <v>2436</v>
      </c>
      <c r="B1516" s="41" t="s">
        <v>2177</v>
      </c>
      <c r="C1516" s="40" t="s">
        <v>292</v>
      </c>
      <c r="D1516" s="40" t="s">
        <v>46</v>
      </c>
      <c r="E1516" s="1" t="s">
        <v>293</v>
      </c>
      <c r="F1516" s="1" t="s">
        <v>293</v>
      </c>
      <c r="G1516" s="42">
        <f>SUM(G1517:G1519)</f>
        <v>3</v>
      </c>
    </row>
    <row r="1517" spans="1:7" x14ac:dyDescent="0.25">
      <c r="A1517" s="43" t="s">
        <v>2179</v>
      </c>
      <c r="B1517" s="43"/>
      <c r="C1517" s="44"/>
      <c r="D1517" s="44"/>
      <c r="E1517" s="44"/>
      <c r="F1517" s="44"/>
      <c r="G1517" s="44"/>
    </row>
    <row r="1518" spans="1:7" x14ac:dyDescent="0.25">
      <c r="A1518" s="43" t="s">
        <v>2180</v>
      </c>
      <c r="B1518" s="43"/>
      <c r="C1518" s="44">
        <v>1</v>
      </c>
      <c r="D1518" s="44"/>
      <c r="E1518" s="44"/>
      <c r="F1518" s="44"/>
      <c r="G1518" s="44">
        <f>PRODUCT(C1518:F1518)</f>
        <v>1</v>
      </c>
    </row>
    <row r="1519" spans="1:7" x14ac:dyDescent="0.25">
      <c r="A1519" s="43" t="s">
        <v>2432</v>
      </c>
      <c r="B1519" s="43"/>
      <c r="C1519" s="44">
        <v>2</v>
      </c>
      <c r="D1519" s="44"/>
      <c r="E1519" s="44"/>
      <c r="F1519" s="44"/>
      <c r="G1519" s="44">
        <f>PRODUCT(C1519:F1519)</f>
        <v>2</v>
      </c>
    </row>
    <row r="1521" spans="1:7" ht="45" customHeight="1" x14ac:dyDescent="0.25">
      <c r="A1521" s="40" t="s">
        <v>2437</v>
      </c>
      <c r="B1521" s="41" t="s">
        <v>2177</v>
      </c>
      <c r="C1521" s="40" t="s">
        <v>294</v>
      </c>
      <c r="D1521" s="40" t="s">
        <v>46</v>
      </c>
      <c r="E1521" s="1" t="s">
        <v>295</v>
      </c>
      <c r="F1521" s="1" t="s">
        <v>295</v>
      </c>
      <c r="G1521" s="42">
        <f>SUM(G1522:G1522)</f>
        <v>2</v>
      </c>
    </row>
    <row r="1522" spans="1:7" x14ac:dyDescent="0.25">
      <c r="A1522" s="43" t="s">
        <v>2432</v>
      </c>
      <c r="B1522" s="43"/>
      <c r="C1522" s="44">
        <v>2</v>
      </c>
      <c r="D1522" s="44"/>
      <c r="E1522" s="44"/>
      <c r="F1522" s="44"/>
      <c r="G1522" s="44">
        <f>PRODUCT(C1522:F1522)</f>
        <v>2</v>
      </c>
    </row>
    <row r="1524" spans="1:7" x14ac:dyDescent="0.25">
      <c r="B1524" t="s">
        <v>2175</v>
      </c>
      <c r="C1524" s="38" t="s">
        <v>6</v>
      </c>
      <c r="D1524" s="39" t="s">
        <v>7</v>
      </c>
      <c r="E1524" s="38" t="s">
        <v>8</v>
      </c>
    </row>
    <row r="1525" spans="1:7" x14ac:dyDescent="0.25">
      <c r="B1525" t="s">
        <v>2175</v>
      </c>
      <c r="C1525" s="38" t="s">
        <v>9</v>
      </c>
      <c r="D1525" s="39" t="s">
        <v>7</v>
      </c>
      <c r="E1525" s="38" t="s">
        <v>10</v>
      </c>
    </row>
    <row r="1526" spans="1:7" x14ac:dyDescent="0.25">
      <c r="B1526" t="s">
        <v>2175</v>
      </c>
      <c r="C1526" s="38" t="s">
        <v>11</v>
      </c>
      <c r="D1526" s="39" t="s">
        <v>67</v>
      </c>
      <c r="E1526" s="38" t="s">
        <v>105</v>
      </c>
    </row>
    <row r="1527" spans="1:7" x14ac:dyDescent="0.25">
      <c r="B1527" t="s">
        <v>2175</v>
      </c>
      <c r="C1527" s="38" t="s">
        <v>13</v>
      </c>
      <c r="D1527" s="39" t="s">
        <v>296</v>
      </c>
      <c r="E1527" s="38" t="s">
        <v>297</v>
      </c>
    </row>
    <row r="1529" spans="1:7" ht="45" customHeight="1" x14ac:dyDescent="0.25">
      <c r="A1529" s="40" t="s">
        <v>2438</v>
      </c>
      <c r="B1529" s="41" t="s">
        <v>2177</v>
      </c>
      <c r="C1529" s="40" t="s">
        <v>299</v>
      </c>
      <c r="D1529" s="40" t="s">
        <v>46</v>
      </c>
      <c r="E1529" s="1" t="s">
        <v>300</v>
      </c>
      <c r="F1529" s="1" t="s">
        <v>300</v>
      </c>
      <c r="G1529" s="42">
        <f>SUM(G1530:G1547)</f>
        <v>80</v>
      </c>
    </row>
    <row r="1530" spans="1:7" x14ac:dyDescent="0.25">
      <c r="A1530" s="43" t="s">
        <v>2439</v>
      </c>
      <c r="B1530" s="43"/>
      <c r="C1530" s="44"/>
      <c r="D1530" s="44"/>
      <c r="E1530" s="44"/>
      <c r="F1530" s="44"/>
      <c r="G1530" s="44"/>
    </row>
    <row r="1531" spans="1:7" x14ac:dyDescent="0.25">
      <c r="A1531" s="43" t="s">
        <v>2440</v>
      </c>
      <c r="B1531" s="43"/>
      <c r="C1531" s="44">
        <v>17</v>
      </c>
      <c r="D1531" s="44"/>
      <c r="E1531" s="44"/>
      <c r="F1531" s="44"/>
      <c r="G1531" s="44">
        <f>PRODUCT(C1531:F1531)</f>
        <v>17</v>
      </c>
    </row>
    <row r="1532" spans="1:7" x14ac:dyDescent="0.25">
      <c r="A1532" s="43" t="s">
        <v>2441</v>
      </c>
      <c r="B1532" s="43"/>
      <c r="C1532" s="44">
        <v>7</v>
      </c>
      <c r="D1532" s="44"/>
      <c r="E1532" s="44"/>
      <c r="F1532" s="44"/>
      <c r="G1532" s="44">
        <f>PRODUCT(C1532:F1532)</f>
        <v>7</v>
      </c>
    </row>
    <row r="1533" spans="1:7" x14ac:dyDescent="0.25">
      <c r="A1533" s="43" t="s">
        <v>2442</v>
      </c>
      <c r="B1533" s="43"/>
      <c r="C1533" s="44">
        <v>7</v>
      </c>
      <c r="D1533" s="44"/>
      <c r="E1533" s="44"/>
      <c r="F1533" s="44"/>
      <c r="G1533" s="44">
        <f>PRODUCT(C1533:F1533)</f>
        <v>7</v>
      </c>
    </row>
    <row r="1534" spans="1:7" x14ac:dyDescent="0.25">
      <c r="A1534" s="43" t="s">
        <v>2443</v>
      </c>
      <c r="B1534" s="43"/>
      <c r="C1534" s="44">
        <v>8</v>
      </c>
      <c r="D1534" s="44"/>
      <c r="E1534" s="44"/>
      <c r="F1534" s="44"/>
      <c r="G1534" s="44">
        <f>PRODUCT(C1534:F1534)</f>
        <v>8</v>
      </c>
    </row>
    <row r="1535" spans="1:7" x14ac:dyDescent="0.25">
      <c r="A1535" s="43" t="s">
        <v>2444</v>
      </c>
      <c r="B1535" s="43"/>
      <c r="C1535" s="44"/>
      <c r="D1535" s="44"/>
      <c r="E1535" s="44"/>
      <c r="F1535" s="44"/>
      <c r="G1535" s="44"/>
    </row>
    <row r="1536" spans="1:7" x14ac:dyDescent="0.25">
      <c r="A1536" s="43" t="s">
        <v>2445</v>
      </c>
      <c r="B1536" s="43"/>
      <c r="C1536" s="44">
        <v>6</v>
      </c>
      <c r="D1536" s="44"/>
      <c r="E1536" s="44"/>
      <c r="F1536" s="44"/>
      <c r="G1536" s="44">
        <f t="shared" ref="G1536:G1541" si="7">PRODUCT(C1536:F1536)</f>
        <v>6</v>
      </c>
    </row>
    <row r="1537" spans="1:7" x14ac:dyDescent="0.25">
      <c r="A1537" s="43" t="s">
        <v>2446</v>
      </c>
      <c r="B1537" s="43"/>
      <c r="C1537" s="44">
        <v>2</v>
      </c>
      <c r="D1537" s="44"/>
      <c r="E1537" s="44"/>
      <c r="F1537" s="44"/>
      <c r="G1537" s="44">
        <f t="shared" si="7"/>
        <v>2</v>
      </c>
    </row>
    <row r="1538" spans="1:7" x14ac:dyDescent="0.25">
      <c r="A1538" s="43" t="s">
        <v>2447</v>
      </c>
      <c r="B1538" s="43"/>
      <c r="C1538" s="44">
        <v>5</v>
      </c>
      <c r="D1538" s="44"/>
      <c r="E1538" s="44"/>
      <c r="F1538" s="44"/>
      <c r="G1538" s="44">
        <f t="shared" si="7"/>
        <v>5</v>
      </c>
    </row>
    <row r="1539" spans="1:7" x14ac:dyDescent="0.25">
      <c r="A1539" s="43" t="s">
        <v>2441</v>
      </c>
      <c r="B1539" s="43"/>
      <c r="C1539" s="44">
        <v>2</v>
      </c>
      <c r="D1539" s="44"/>
      <c r="E1539" s="44"/>
      <c r="F1539" s="44"/>
      <c r="G1539" s="44">
        <f t="shared" si="7"/>
        <v>2</v>
      </c>
    </row>
    <row r="1540" spans="1:7" x14ac:dyDescent="0.25">
      <c r="A1540" s="43" t="s">
        <v>2442</v>
      </c>
      <c r="B1540" s="43"/>
      <c r="C1540" s="44">
        <v>1</v>
      </c>
      <c r="D1540" s="44"/>
      <c r="E1540" s="44"/>
      <c r="F1540" s="44"/>
      <c r="G1540" s="44">
        <f t="shared" si="7"/>
        <v>1</v>
      </c>
    </row>
    <row r="1541" spans="1:7" x14ac:dyDescent="0.25">
      <c r="A1541" s="43" t="s">
        <v>2443</v>
      </c>
      <c r="B1541" s="43"/>
      <c r="C1541" s="44">
        <v>2</v>
      </c>
      <c r="D1541" s="44"/>
      <c r="E1541" s="44"/>
      <c r="F1541" s="44"/>
      <c r="G1541" s="44">
        <f t="shared" si="7"/>
        <v>2</v>
      </c>
    </row>
    <row r="1542" spans="1:7" x14ac:dyDescent="0.25">
      <c r="A1542" s="43" t="s">
        <v>2448</v>
      </c>
      <c r="B1542" s="43"/>
      <c r="C1542" s="44"/>
      <c r="D1542" s="44"/>
      <c r="E1542" s="44"/>
      <c r="F1542" s="44"/>
      <c r="G1542" s="44"/>
    </row>
    <row r="1543" spans="1:7" x14ac:dyDescent="0.25">
      <c r="A1543" s="43" t="s">
        <v>2445</v>
      </c>
      <c r="B1543" s="43"/>
      <c r="C1543" s="44">
        <v>9</v>
      </c>
      <c r="D1543" s="44"/>
      <c r="E1543" s="44"/>
      <c r="F1543" s="44"/>
      <c r="G1543" s="44">
        <f>PRODUCT(C1543:F1543)</f>
        <v>9</v>
      </c>
    </row>
    <row r="1544" spans="1:7" x14ac:dyDescent="0.25">
      <c r="A1544" s="43" t="s">
        <v>2446</v>
      </c>
      <c r="B1544" s="43"/>
      <c r="C1544" s="44">
        <v>3</v>
      </c>
      <c r="D1544" s="44"/>
      <c r="E1544" s="44"/>
      <c r="F1544" s="44"/>
      <c r="G1544" s="44">
        <f>PRODUCT(C1544:F1544)</f>
        <v>3</v>
      </c>
    </row>
    <row r="1545" spans="1:7" x14ac:dyDescent="0.25">
      <c r="A1545" s="43" t="s">
        <v>2447</v>
      </c>
      <c r="B1545" s="43"/>
      <c r="C1545" s="44">
        <v>5</v>
      </c>
      <c r="D1545" s="44"/>
      <c r="E1545" s="44"/>
      <c r="F1545" s="44"/>
      <c r="G1545" s="44">
        <f>PRODUCT(C1545:F1545)</f>
        <v>5</v>
      </c>
    </row>
    <row r="1546" spans="1:7" x14ac:dyDescent="0.25">
      <c r="A1546" s="43" t="s">
        <v>2441</v>
      </c>
      <c r="B1546" s="43"/>
      <c r="C1546" s="44">
        <v>2</v>
      </c>
      <c r="D1546" s="44"/>
      <c r="E1546" s="44"/>
      <c r="F1546" s="44"/>
      <c r="G1546" s="44">
        <f>PRODUCT(C1546:F1546)</f>
        <v>2</v>
      </c>
    </row>
    <row r="1547" spans="1:7" x14ac:dyDescent="0.25">
      <c r="A1547" s="43" t="s">
        <v>2443</v>
      </c>
      <c r="B1547" s="43"/>
      <c r="C1547" s="44">
        <v>4</v>
      </c>
      <c r="D1547" s="44"/>
      <c r="E1547" s="44"/>
      <c r="F1547" s="44"/>
      <c r="G1547" s="44">
        <f>PRODUCT(C1547:F1547)</f>
        <v>4</v>
      </c>
    </row>
    <row r="1549" spans="1:7" ht="45" customHeight="1" x14ac:dyDescent="0.25">
      <c r="A1549" s="40" t="s">
        <v>2449</v>
      </c>
      <c r="B1549" s="41" t="s">
        <v>2177</v>
      </c>
      <c r="C1549" s="40" t="s">
        <v>301</v>
      </c>
      <c r="D1549" s="40" t="s">
        <v>46</v>
      </c>
      <c r="E1549" s="1" t="s">
        <v>302</v>
      </c>
      <c r="F1549" s="1" t="s">
        <v>302</v>
      </c>
      <c r="G1549" s="42">
        <f>SUM(G1550:G1551)</f>
        <v>7</v>
      </c>
    </row>
    <row r="1550" spans="1:7" x14ac:dyDescent="0.25">
      <c r="A1550" s="43" t="s">
        <v>2450</v>
      </c>
      <c r="B1550" s="43"/>
      <c r="C1550" s="44"/>
      <c r="D1550" s="44"/>
      <c r="E1550" s="44"/>
      <c r="F1550" s="44"/>
      <c r="G1550" s="44"/>
    </row>
    <row r="1551" spans="1:7" x14ac:dyDescent="0.25">
      <c r="A1551" s="43" t="s">
        <v>2440</v>
      </c>
      <c r="B1551" s="43"/>
      <c r="C1551" s="44">
        <v>7</v>
      </c>
      <c r="D1551" s="44"/>
      <c r="E1551" s="44"/>
      <c r="F1551" s="44"/>
      <c r="G1551" s="44">
        <f>PRODUCT(C1551:F1551)</f>
        <v>7</v>
      </c>
    </row>
    <row r="1553" spans="1:7" ht="45" customHeight="1" x14ac:dyDescent="0.25">
      <c r="A1553" s="40" t="s">
        <v>2451</v>
      </c>
      <c r="B1553" s="41" t="s">
        <v>2177</v>
      </c>
      <c r="C1553" s="40" t="s">
        <v>303</v>
      </c>
      <c r="D1553" s="40" t="s">
        <v>46</v>
      </c>
      <c r="E1553" s="1" t="s">
        <v>304</v>
      </c>
      <c r="F1553" s="1" t="s">
        <v>304</v>
      </c>
      <c r="G1553" s="42">
        <f>SUM(G1554:G1563)</f>
        <v>47</v>
      </c>
    </row>
    <row r="1554" spans="1:7" x14ac:dyDescent="0.25">
      <c r="A1554" s="43" t="s">
        <v>2452</v>
      </c>
      <c r="B1554" s="43"/>
      <c r="C1554" s="44"/>
      <c r="D1554" s="44"/>
      <c r="E1554" s="44"/>
      <c r="F1554" s="44"/>
      <c r="G1554" s="44"/>
    </row>
    <row r="1555" spans="1:7" x14ac:dyDescent="0.25">
      <c r="A1555" s="43" t="s">
        <v>2445</v>
      </c>
      <c r="B1555" s="43"/>
      <c r="C1555" s="44">
        <v>17</v>
      </c>
      <c r="D1555" s="44"/>
      <c r="E1555" s="44"/>
      <c r="F1555" s="44"/>
      <c r="G1555" s="44">
        <f t="shared" ref="G1555:G1560" si="8">PRODUCT(C1555:F1555)</f>
        <v>17</v>
      </c>
    </row>
    <row r="1556" spans="1:7" x14ac:dyDescent="0.25">
      <c r="A1556" s="43" t="s">
        <v>2446</v>
      </c>
      <c r="B1556" s="43"/>
      <c r="C1556" s="44">
        <v>1</v>
      </c>
      <c r="D1556" s="44"/>
      <c r="E1556" s="44"/>
      <c r="F1556" s="44"/>
      <c r="G1556" s="44">
        <f t="shared" si="8"/>
        <v>1</v>
      </c>
    </row>
    <row r="1557" spans="1:7" x14ac:dyDescent="0.25">
      <c r="A1557" s="43" t="s">
        <v>2447</v>
      </c>
      <c r="B1557" s="43"/>
      <c r="C1557" s="44">
        <v>3</v>
      </c>
      <c r="D1557" s="44"/>
      <c r="E1557" s="44"/>
      <c r="F1557" s="44"/>
      <c r="G1557" s="44">
        <f t="shared" si="8"/>
        <v>3</v>
      </c>
    </row>
    <row r="1558" spans="1:7" x14ac:dyDescent="0.25">
      <c r="A1558" s="43" t="s">
        <v>2441</v>
      </c>
      <c r="B1558" s="43"/>
      <c r="C1558" s="44">
        <v>7</v>
      </c>
      <c r="D1558" s="44"/>
      <c r="E1558" s="44"/>
      <c r="F1558" s="44"/>
      <c r="G1558" s="44">
        <f t="shared" si="8"/>
        <v>7</v>
      </c>
    </row>
    <row r="1559" spans="1:7" x14ac:dyDescent="0.25">
      <c r="A1559" s="43" t="s">
        <v>2442</v>
      </c>
      <c r="B1559" s="43"/>
      <c r="C1559" s="44">
        <v>7</v>
      </c>
      <c r="D1559" s="44"/>
      <c r="E1559" s="44"/>
      <c r="F1559" s="44"/>
      <c r="G1559" s="44">
        <f t="shared" si="8"/>
        <v>7</v>
      </c>
    </row>
    <row r="1560" spans="1:7" x14ac:dyDescent="0.25">
      <c r="A1560" s="43" t="s">
        <v>2443</v>
      </c>
      <c r="B1560" s="43"/>
      <c r="C1560" s="44">
        <v>8</v>
      </c>
      <c r="D1560" s="44"/>
      <c r="E1560" s="44"/>
      <c r="F1560" s="44"/>
      <c r="G1560" s="44">
        <f t="shared" si="8"/>
        <v>8</v>
      </c>
    </row>
    <row r="1561" spans="1:7" x14ac:dyDescent="0.25">
      <c r="A1561" s="43" t="s">
        <v>2453</v>
      </c>
      <c r="B1561" s="43"/>
      <c r="C1561" s="44"/>
      <c r="D1561" s="44"/>
      <c r="E1561" s="44"/>
      <c r="F1561" s="44"/>
      <c r="G1561" s="44"/>
    </row>
    <row r="1562" spans="1:7" x14ac:dyDescent="0.25">
      <c r="A1562" s="43" t="s">
        <v>2446</v>
      </c>
      <c r="B1562" s="43"/>
      <c r="C1562" s="44">
        <v>1</v>
      </c>
      <c r="D1562" s="44"/>
      <c r="E1562" s="44"/>
      <c r="F1562" s="44"/>
      <c r="G1562" s="44">
        <f>PRODUCT(C1562:F1562)</f>
        <v>1</v>
      </c>
    </row>
    <row r="1563" spans="1:7" x14ac:dyDescent="0.25">
      <c r="A1563" s="43" t="s">
        <v>2447</v>
      </c>
      <c r="B1563" s="43"/>
      <c r="C1563" s="44">
        <v>3</v>
      </c>
      <c r="D1563" s="44"/>
      <c r="E1563" s="44"/>
      <c r="F1563" s="44"/>
      <c r="G1563" s="44">
        <f>PRODUCT(C1563:F1563)</f>
        <v>3</v>
      </c>
    </row>
    <row r="1565" spans="1:7" ht="45" customHeight="1" x14ac:dyDescent="0.25">
      <c r="A1565" s="40" t="s">
        <v>2454</v>
      </c>
      <c r="B1565" s="41" t="s">
        <v>2177</v>
      </c>
      <c r="C1565" s="40" t="s">
        <v>305</v>
      </c>
      <c r="D1565" s="40" t="s">
        <v>46</v>
      </c>
      <c r="E1565" s="1" t="s">
        <v>306</v>
      </c>
      <c r="F1565" s="1" t="s">
        <v>306</v>
      </c>
      <c r="G1565" s="42">
        <f>SUM(G1566:G1577)</f>
        <v>52</v>
      </c>
    </row>
    <row r="1566" spans="1:7" x14ac:dyDescent="0.25">
      <c r="A1566" s="43" t="s">
        <v>2455</v>
      </c>
      <c r="B1566" s="43"/>
      <c r="C1566" s="44"/>
      <c r="D1566" s="44"/>
      <c r="E1566" s="44"/>
      <c r="F1566" s="44"/>
      <c r="G1566" s="44"/>
    </row>
    <row r="1567" spans="1:7" x14ac:dyDescent="0.25">
      <c r="A1567" s="43" t="s">
        <v>2446</v>
      </c>
      <c r="B1567" s="43"/>
      <c r="C1567" s="44">
        <v>1</v>
      </c>
      <c r="D1567" s="44"/>
      <c r="E1567" s="44"/>
      <c r="F1567" s="44"/>
      <c r="G1567" s="44">
        <f>PRODUCT(C1567:F1567)</f>
        <v>1</v>
      </c>
    </row>
    <row r="1568" spans="1:7" x14ac:dyDescent="0.25">
      <c r="A1568" s="43" t="s">
        <v>2442</v>
      </c>
      <c r="B1568" s="43"/>
      <c r="C1568" s="44">
        <v>4</v>
      </c>
      <c r="D1568" s="44"/>
      <c r="E1568" s="44"/>
      <c r="F1568" s="44"/>
      <c r="G1568" s="44">
        <f>PRODUCT(C1568:F1568)</f>
        <v>4</v>
      </c>
    </row>
    <row r="1569" spans="1:7" x14ac:dyDescent="0.25">
      <c r="A1569" s="43" t="s">
        <v>2443</v>
      </c>
      <c r="B1569" s="43"/>
      <c r="C1569" s="44">
        <v>2</v>
      </c>
      <c r="D1569" s="44"/>
      <c r="E1569" s="44"/>
      <c r="F1569" s="44"/>
      <c r="G1569" s="44">
        <f>PRODUCT(C1569:F1569)</f>
        <v>2</v>
      </c>
    </row>
    <row r="1570" spans="1:7" x14ac:dyDescent="0.25">
      <c r="A1570" s="43" t="s">
        <v>2456</v>
      </c>
      <c r="B1570" s="43"/>
      <c r="C1570" s="44"/>
      <c r="D1570" s="44"/>
      <c r="E1570" s="44"/>
      <c r="F1570" s="44"/>
      <c r="G1570" s="44"/>
    </row>
    <row r="1571" spans="1:7" x14ac:dyDescent="0.25">
      <c r="A1571" s="43" t="s">
        <v>2440</v>
      </c>
      <c r="B1571" s="43"/>
      <c r="C1571" s="44">
        <v>17</v>
      </c>
      <c r="D1571" s="44"/>
      <c r="E1571" s="44"/>
      <c r="F1571" s="44"/>
      <c r="G1571" s="44">
        <f>PRODUCT(C1571:F1571)</f>
        <v>17</v>
      </c>
    </row>
    <row r="1572" spans="1:7" x14ac:dyDescent="0.25">
      <c r="A1572" s="43" t="s">
        <v>2441</v>
      </c>
      <c r="B1572" s="43"/>
      <c r="C1572" s="44">
        <v>7</v>
      </c>
      <c r="D1572" s="44"/>
      <c r="E1572" s="44"/>
      <c r="F1572" s="44"/>
      <c r="G1572" s="44">
        <f>PRODUCT(C1572:F1572)</f>
        <v>7</v>
      </c>
    </row>
    <row r="1573" spans="1:7" x14ac:dyDescent="0.25">
      <c r="A1573" s="43" t="s">
        <v>2442</v>
      </c>
      <c r="B1573" s="43"/>
      <c r="C1573" s="44">
        <v>7</v>
      </c>
      <c r="D1573" s="44"/>
      <c r="E1573" s="44"/>
      <c r="F1573" s="44"/>
      <c r="G1573" s="44">
        <f>PRODUCT(C1573:F1573)</f>
        <v>7</v>
      </c>
    </row>
    <row r="1574" spans="1:7" x14ac:dyDescent="0.25">
      <c r="A1574" s="43" t="s">
        <v>2443</v>
      </c>
      <c r="B1574" s="43"/>
      <c r="C1574" s="44">
        <v>8</v>
      </c>
      <c r="D1574" s="44"/>
      <c r="E1574" s="44"/>
      <c r="F1574" s="44"/>
      <c r="G1574" s="44">
        <f>PRODUCT(C1574:F1574)</f>
        <v>8</v>
      </c>
    </row>
    <row r="1575" spans="1:7" x14ac:dyDescent="0.25">
      <c r="A1575" s="43" t="s">
        <v>2457</v>
      </c>
      <c r="B1575" s="43"/>
      <c r="C1575" s="44"/>
      <c r="D1575" s="44"/>
      <c r="E1575" s="44"/>
      <c r="F1575" s="44"/>
      <c r="G1575" s="44"/>
    </row>
    <row r="1576" spans="1:7" x14ac:dyDescent="0.25">
      <c r="A1576" s="43" t="s">
        <v>2442</v>
      </c>
      <c r="B1576" s="43"/>
      <c r="C1576" s="44">
        <v>4</v>
      </c>
      <c r="D1576" s="44"/>
      <c r="E1576" s="44"/>
      <c r="F1576" s="44"/>
      <c r="G1576" s="44">
        <f>PRODUCT(C1576:F1576)</f>
        <v>4</v>
      </c>
    </row>
    <row r="1577" spans="1:7" x14ac:dyDescent="0.25">
      <c r="A1577" s="43" t="s">
        <v>2443</v>
      </c>
      <c r="B1577" s="43"/>
      <c r="C1577" s="44">
        <v>2</v>
      </c>
      <c r="D1577" s="44"/>
      <c r="E1577" s="44"/>
      <c r="F1577" s="44"/>
      <c r="G1577" s="44">
        <f>PRODUCT(C1577:F1577)</f>
        <v>2</v>
      </c>
    </row>
    <row r="1579" spans="1:7" ht="45" customHeight="1" x14ac:dyDescent="0.25">
      <c r="A1579" s="40" t="s">
        <v>2458</v>
      </c>
      <c r="B1579" s="41" t="s">
        <v>2177</v>
      </c>
      <c r="C1579" s="40" t="s">
        <v>307</v>
      </c>
      <c r="D1579" s="40" t="s">
        <v>46</v>
      </c>
      <c r="E1579" s="1" t="s">
        <v>308</v>
      </c>
      <c r="F1579" s="1" t="s">
        <v>308</v>
      </c>
      <c r="G1579" s="42">
        <f>SUM(G1580:G1583)</f>
        <v>5</v>
      </c>
    </row>
    <row r="1580" spans="1:7" x14ac:dyDescent="0.25">
      <c r="A1580" s="43" t="s">
        <v>2459</v>
      </c>
      <c r="B1580" s="43"/>
      <c r="C1580" s="44"/>
      <c r="D1580" s="44"/>
      <c r="E1580" s="44"/>
      <c r="F1580" s="44"/>
      <c r="G1580" s="44"/>
    </row>
    <row r="1581" spans="1:7" x14ac:dyDescent="0.25">
      <c r="A1581" s="43" t="s">
        <v>2442</v>
      </c>
      <c r="B1581" s="43"/>
      <c r="C1581" s="44">
        <v>2</v>
      </c>
      <c r="D1581" s="44"/>
      <c r="E1581" s="44"/>
      <c r="F1581" s="44"/>
      <c r="G1581" s="44">
        <f>PRODUCT(C1581:F1581)</f>
        <v>2</v>
      </c>
    </row>
    <row r="1582" spans="1:7" x14ac:dyDescent="0.25">
      <c r="A1582" s="43" t="s">
        <v>2460</v>
      </c>
      <c r="B1582" s="43"/>
      <c r="C1582" s="44"/>
      <c r="D1582" s="44"/>
      <c r="E1582" s="44"/>
      <c r="F1582" s="44"/>
      <c r="G1582" s="44"/>
    </row>
    <row r="1583" spans="1:7" x14ac:dyDescent="0.25">
      <c r="A1583" s="43" t="s">
        <v>2442</v>
      </c>
      <c r="B1583" s="43"/>
      <c r="C1583" s="44">
        <v>3</v>
      </c>
      <c r="D1583" s="44"/>
      <c r="E1583" s="44"/>
      <c r="F1583" s="44"/>
      <c r="G1583" s="44">
        <f>PRODUCT(C1583:F1583)</f>
        <v>3</v>
      </c>
    </row>
    <row r="1585" spans="1:7" ht="45" customHeight="1" x14ac:dyDescent="0.25">
      <c r="A1585" s="40" t="s">
        <v>2461</v>
      </c>
      <c r="B1585" s="41" t="s">
        <v>2177</v>
      </c>
      <c r="C1585" s="40" t="s">
        <v>309</v>
      </c>
      <c r="D1585" s="40" t="s">
        <v>46</v>
      </c>
      <c r="E1585" s="1" t="s">
        <v>310</v>
      </c>
      <c r="F1585" s="1" t="s">
        <v>310</v>
      </c>
      <c r="G1585" s="42">
        <f>SUM(G1586:G1593)</f>
        <v>8</v>
      </c>
    </row>
    <row r="1586" spans="1:7" x14ac:dyDescent="0.25">
      <c r="A1586" s="43" t="s">
        <v>2462</v>
      </c>
      <c r="B1586" s="43"/>
      <c r="C1586" s="44"/>
      <c r="D1586" s="44"/>
      <c r="E1586" s="44"/>
      <c r="F1586" s="44"/>
      <c r="G1586" s="44"/>
    </row>
    <row r="1587" spans="1:7" x14ac:dyDescent="0.25">
      <c r="A1587" s="43" t="s">
        <v>2447</v>
      </c>
      <c r="B1587" s="43"/>
      <c r="C1587" s="44">
        <v>1</v>
      </c>
      <c r="D1587" s="44"/>
      <c r="E1587" s="44"/>
      <c r="F1587" s="44"/>
      <c r="G1587" s="44">
        <f>PRODUCT(C1587:F1587)</f>
        <v>1</v>
      </c>
    </row>
    <row r="1588" spans="1:7" x14ac:dyDescent="0.25">
      <c r="A1588" s="43" t="s">
        <v>2446</v>
      </c>
      <c r="B1588" s="43"/>
      <c r="C1588" s="44">
        <v>2</v>
      </c>
      <c r="D1588" s="44"/>
      <c r="E1588" s="44"/>
      <c r="F1588" s="44"/>
      <c r="G1588" s="44">
        <f>PRODUCT(C1588:F1588)</f>
        <v>2</v>
      </c>
    </row>
    <row r="1589" spans="1:7" x14ac:dyDescent="0.25">
      <c r="A1589" s="43" t="s">
        <v>2441</v>
      </c>
      <c r="B1589" s="43"/>
      <c r="C1589" s="44">
        <v>1</v>
      </c>
      <c r="D1589" s="44"/>
      <c r="E1589" s="44"/>
      <c r="F1589" s="44"/>
      <c r="G1589" s="44">
        <f>PRODUCT(C1589:F1589)</f>
        <v>1</v>
      </c>
    </row>
    <row r="1590" spans="1:7" x14ac:dyDescent="0.25">
      <c r="A1590" s="43" t="s">
        <v>2463</v>
      </c>
      <c r="B1590" s="43"/>
      <c r="C1590" s="44"/>
      <c r="D1590" s="44"/>
      <c r="E1590" s="44"/>
      <c r="F1590" s="44"/>
      <c r="G1590" s="44"/>
    </row>
    <row r="1591" spans="1:7" x14ac:dyDescent="0.25">
      <c r="A1591" s="43" t="s">
        <v>2447</v>
      </c>
      <c r="B1591" s="43"/>
      <c r="C1591" s="44">
        <v>1</v>
      </c>
      <c r="D1591" s="44"/>
      <c r="E1591" s="44"/>
      <c r="F1591" s="44"/>
      <c r="G1591" s="44">
        <f>PRODUCT(C1591:F1591)</f>
        <v>1</v>
      </c>
    </row>
    <row r="1592" spans="1:7" x14ac:dyDescent="0.25">
      <c r="A1592" s="43" t="s">
        <v>2446</v>
      </c>
      <c r="B1592" s="43"/>
      <c r="C1592" s="44">
        <v>2</v>
      </c>
      <c r="D1592" s="44"/>
      <c r="E1592" s="44"/>
      <c r="F1592" s="44"/>
      <c r="G1592" s="44">
        <f>PRODUCT(C1592:F1592)</f>
        <v>2</v>
      </c>
    </row>
    <row r="1593" spans="1:7" x14ac:dyDescent="0.25">
      <c r="A1593" s="43" t="s">
        <v>2441</v>
      </c>
      <c r="B1593" s="43"/>
      <c r="C1593" s="44">
        <v>1</v>
      </c>
      <c r="D1593" s="44"/>
      <c r="E1593" s="44"/>
      <c r="F1593" s="44"/>
      <c r="G1593" s="44">
        <f>PRODUCT(C1593:F1593)</f>
        <v>1</v>
      </c>
    </row>
    <row r="1595" spans="1:7" ht="45" customHeight="1" x14ac:dyDescent="0.25">
      <c r="A1595" s="40" t="s">
        <v>2464</v>
      </c>
      <c r="B1595" s="41" t="s">
        <v>2177</v>
      </c>
      <c r="C1595" s="40" t="s">
        <v>311</v>
      </c>
      <c r="D1595" s="40" t="s">
        <v>46</v>
      </c>
      <c r="E1595" s="1" t="s">
        <v>312</v>
      </c>
      <c r="F1595" s="1" t="s">
        <v>312</v>
      </c>
      <c r="G1595" s="42">
        <f>SUM(G1596:G1599)</f>
        <v>8</v>
      </c>
    </row>
    <row r="1596" spans="1:7" x14ac:dyDescent="0.25">
      <c r="A1596" s="43" t="s">
        <v>2465</v>
      </c>
      <c r="B1596" s="43"/>
      <c r="C1596" s="44"/>
      <c r="D1596" s="44"/>
      <c r="E1596" s="44"/>
      <c r="F1596" s="44"/>
      <c r="G1596" s="44"/>
    </row>
    <row r="1597" spans="1:7" x14ac:dyDescent="0.25">
      <c r="A1597" s="43" t="s">
        <v>2440</v>
      </c>
      <c r="B1597" s="43"/>
      <c r="C1597" s="44">
        <v>5</v>
      </c>
      <c r="D1597" s="44"/>
      <c r="E1597" s="44"/>
      <c r="F1597" s="44"/>
      <c r="G1597" s="44">
        <f>PRODUCT(C1597:F1597)</f>
        <v>5</v>
      </c>
    </row>
    <row r="1598" spans="1:7" x14ac:dyDescent="0.25">
      <c r="A1598" s="43" t="s">
        <v>2466</v>
      </c>
      <c r="B1598" s="43"/>
      <c r="C1598" s="44"/>
      <c r="D1598" s="44"/>
      <c r="E1598" s="44"/>
      <c r="F1598" s="44"/>
      <c r="G1598" s="44"/>
    </row>
    <row r="1599" spans="1:7" x14ac:dyDescent="0.25">
      <c r="A1599" s="43" t="s">
        <v>2440</v>
      </c>
      <c r="B1599" s="43"/>
      <c r="C1599" s="44">
        <v>3</v>
      </c>
      <c r="D1599" s="44"/>
      <c r="E1599" s="44"/>
      <c r="F1599" s="44"/>
      <c r="G1599" s="44">
        <f>PRODUCT(C1599:F1599)</f>
        <v>3</v>
      </c>
    </row>
    <row r="1601" spans="1:7" ht="45" customHeight="1" x14ac:dyDescent="0.25">
      <c r="A1601" s="40" t="s">
        <v>2467</v>
      </c>
      <c r="B1601" s="41" t="s">
        <v>2177</v>
      </c>
      <c r="C1601" s="40" t="s">
        <v>313</v>
      </c>
      <c r="D1601" s="40" t="s">
        <v>46</v>
      </c>
      <c r="E1601" s="1" t="s">
        <v>314</v>
      </c>
      <c r="F1601" s="1" t="s">
        <v>314</v>
      </c>
      <c r="G1601" s="42">
        <f>SUM(G1602:G1603)</f>
        <v>2</v>
      </c>
    </row>
    <row r="1602" spans="1:7" x14ac:dyDescent="0.25">
      <c r="A1602" s="43" t="s">
        <v>2468</v>
      </c>
      <c r="B1602" s="43"/>
      <c r="C1602" s="44"/>
      <c r="D1602" s="44"/>
      <c r="E1602" s="44"/>
      <c r="F1602" s="44"/>
      <c r="G1602" s="44"/>
    </row>
    <row r="1603" spans="1:7" x14ac:dyDescent="0.25">
      <c r="A1603" s="43" t="s">
        <v>2440</v>
      </c>
      <c r="B1603" s="43"/>
      <c r="C1603" s="44">
        <v>2</v>
      </c>
      <c r="D1603" s="44"/>
      <c r="E1603" s="44"/>
      <c r="F1603" s="44"/>
      <c r="G1603" s="44">
        <f>PRODUCT(C1603:F1603)</f>
        <v>2</v>
      </c>
    </row>
    <row r="1605" spans="1:7" x14ac:dyDescent="0.25">
      <c r="B1605" t="s">
        <v>2175</v>
      </c>
      <c r="C1605" s="38" t="s">
        <v>6</v>
      </c>
      <c r="D1605" s="39" t="s">
        <v>7</v>
      </c>
      <c r="E1605" s="38" t="s">
        <v>8</v>
      </c>
    </row>
    <row r="1606" spans="1:7" x14ac:dyDescent="0.25">
      <c r="B1606" t="s">
        <v>2175</v>
      </c>
      <c r="C1606" s="38" t="s">
        <v>9</v>
      </c>
      <c r="D1606" s="39" t="s">
        <v>7</v>
      </c>
      <c r="E1606" s="38" t="s">
        <v>10</v>
      </c>
    </row>
    <row r="1607" spans="1:7" x14ac:dyDescent="0.25">
      <c r="B1607" t="s">
        <v>2175</v>
      </c>
      <c r="C1607" s="38" t="s">
        <v>11</v>
      </c>
      <c r="D1607" s="39" t="s">
        <v>86</v>
      </c>
      <c r="E1607" s="38" t="s">
        <v>315</v>
      </c>
    </row>
    <row r="1608" spans="1:7" x14ac:dyDescent="0.25">
      <c r="B1608" t="s">
        <v>2175</v>
      </c>
      <c r="C1608" s="38" t="s">
        <v>13</v>
      </c>
      <c r="D1608" s="39" t="s">
        <v>7</v>
      </c>
      <c r="E1608" s="38" t="s">
        <v>106</v>
      </c>
    </row>
    <row r="1610" spans="1:7" ht="45" customHeight="1" x14ac:dyDescent="0.25">
      <c r="A1610" s="40" t="s">
        <v>2469</v>
      </c>
      <c r="B1610" s="41" t="s">
        <v>2177</v>
      </c>
      <c r="C1610" s="40" t="s">
        <v>317</v>
      </c>
      <c r="D1610" s="40" t="s">
        <v>46</v>
      </c>
      <c r="E1610" s="1" t="s">
        <v>318</v>
      </c>
      <c r="F1610" s="1" t="s">
        <v>318</v>
      </c>
      <c r="G1610" s="42">
        <f>SUM(G1611:G1614)</f>
        <v>4</v>
      </c>
    </row>
    <row r="1611" spans="1:7" x14ac:dyDescent="0.25">
      <c r="A1611" s="43" t="s">
        <v>2470</v>
      </c>
      <c r="B1611" s="43"/>
      <c r="C1611" s="44"/>
      <c r="D1611" s="44"/>
      <c r="E1611" s="44"/>
      <c r="F1611" s="44"/>
      <c r="G1611" s="44"/>
    </row>
    <row r="1612" spans="1:7" x14ac:dyDescent="0.25">
      <c r="A1612" s="43" t="s">
        <v>2471</v>
      </c>
      <c r="B1612" s="43"/>
      <c r="C1612" s="44">
        <v>2</v>
      </c>
      <c r="D1612" s="44"/>
      <c r="E1612" s="44"/>
      <c r="F1612" s="44"/>
      <c r="G1612" s="44">
        <f>PRODUCT(C1612:F1612)</f>
        <v>2</v>
      </c>
    </row>
    <row r="1613" spans="1:7" x14ac:dyDescent="0.25">
      <c r="A1613" s="43" t="s">
        <v>2286</v>
      </c>
      <c r="B1613" s="43"/>
      <c r="C1613" s="44">
        <v>1</v>
      </c>
      <c r="D1613" s="44"/>
      <c r="E1613" s="44"/>
      <c r="F1613" s="44"/>
      <c r="G1613" s="44">
        <f>PRODUCT(C1613:F1613)</f>
        <v>1</v>
      </c>
    </row>
    <row r="1614" spans="1:7" x14ac:dyDescent="0.25">
      <c r="A1614" s="43" t="s">
        <v>2294</v>
      </c>
      <c r="B1614" s="43"/>
      <c r="C1614" s="44">
        <v>1</v>
      </c>
      <c r="D1614" s="44"/>
      <c r="E1614" s="44"/>
      <c r="F1614" s="44"/>
      <c r="G1614" s="44">
        <f>PRODUCT(C1614:F1614)</f>
        <v>1</v>
      </c>
    </row>
    <row r="1616" spans="1:7" ht="45" customHeight="1" x14ac:dyDescent="0.25">
      <c r="A1616" s="40" t="s">
        <v>2472</v>
      </c>
      <c r="B1616" s="41" t="s">
        <v>2177</v>
      </c>
      <c r="C1616" s="40" t="s">
        <v>319</v>
      </c>
      <c r="D1616" s="40" t="s">
        <v>46</v>
      </c>
      <c r="E1616" s="1" t="s">
        <v>320</v>
      </c>
      <c r="F1616" s="1" t="s">
        <v>320</v>
      </c>
      <c r="G1616" s="42">
        <f>SUM(G1617:G1618)</f>
        <v>2</v>
      </c>
    </row>
    <row r="1617" spans="1:7" x14ac:dyDescent="0.25">
      <c r="A1617" s="43" t="s">
        <v>2470</v>
      </c>
      <c r="B1617" s="43"/>
      <c r="C1617" s="44"/>
      <c r="D1617" s="44"/>
      <c r="E1617" s="44"/>
      <c r="F1617" s="44"/>
      <c r="G1617" s="44"/>
    </row>
    <row r="1618" spans="1:7" x14ac:dyDescent="0.25">
      <c r="A1618" s="43" t="s">
        <v>2283</v>
      </c>
      <c r="B1618" s="43"/>
      <c r="C1618" s="44">
        <v>2</v>
      </c>
      <c r="D1618" s="44"/>
      <c r="E1618" s="44"/>
      <c r="F1618" s="44"/>
      <c r="G1618" s="44">
        <f>PRODUCT(C1618:F1618)</f>
        <v>2</v>
      </c>
    </row>
    <row r="1620" spans="1:7" x14ac:dyDescent="0.25">
      <c r="B1620" t="s">
        <v>2175</v>
      </c>
      <c r="C1620" s="38" t="s">
        <v>6</v>
      </c>
      <c r="D1620" s="39" t="s">
        <v>7</v>
      </c>
      <c r="E1620" s="38" t="s">
        <v>8</v>
      </c>
    </row>
    <row r="1621" spans="1:7" x14ac:dyDescent="0.25">
      <c r="B1621" t="s">
        <v>2175</v>
      </c>
      <c r="C1621" s="38" t="s">
        <v>9</v>
      </c>
      <c r="D1621" s="39" t="s">
        <v>7</v>
      </c>
      <c r="E1621" s="38" t="s">
        <v>10</v>
      </c>
    </row>
    <row r="1622" spans="1:7" x14ac:dyDescent="0.25">
      <c r="B1622" t="s">
        <v>2175</v>
      </c>
      <c r="C1622" s="38" t="s">
        <v>11</v>
      </c>
      <c r="D1622" s="39" t="s">
        <v>86</v>
      </c>
      <c r="E1622" s="38" t="s">
        <v>315</v>
      </c>
    </row>
    <row r="1623" spans="1:7" x14ac:dyDescent="0.25">
      <c r="B1623" t="s">
        <v>2175</v>
      </c>
      <c r="C1623" s="38" t="s">
        <v>13</v>
      </c>
      <c r="D1623" s="39" t="s">
        <v>67</v>
      </c>
      <c r="E1623" s="38" t="s">
        <v>321</v>
      </c>
    </row>
    <row r="1625" spans="1:7" ht="45" customHeight="1" x14ac:dyDescent="0.25">
      <c r="A1625" s="40" t="s">
        <v>2473</v>
      </c>
      <c r="B1625" s="41" t="s">
        <v>2177</v>
      </c>
      <c r="C1625" s="40" t="s">
        <v>323</v>
      </c>
      <c r="D1625" s="40" t="s">
        <v>17</v>
      </c>
      <c r="E1625" s="1" t="s">
        <v>324</v>
      </c>
      <c r="F1625" s="1" t="s">
        <v>324</v>
      </c>
      <c r="G1625" s="42">
        <f>SUM(G1626:G1630)</f>
        <v>163</v>
      </c>
    </row>
    <row r="1626" spans="1:7" x14ac:dyDescent="0.25">
      <c r="A1626" s="43" t="s">
        <v>2289</v>
      </c>
      <c r="B1626" s="43"/>
      <c r="C1626" s="44">
        <v>52</v>
      </c>
      <c r="D1626" s="44"/>
      <c r="E1626" s="44"/>
      <c r="F1626" s="44"/>
      <c r="G1626" s="44">
        <f>PRODUCT(C1626:F1626)</f>
        <v>52</v>
      </c>
    </row>
    <row r="1627" spans="1:7" x14ac:dyDescent="0.25">
      <c r="A1627" s="43" t="s">
        <v>2290</v>
      </c>
      <c r="B1627" s="43"/>
      <c r="C1627" s="44">
        <v>26</v>
      </c>
      <c r="D1627" s="44"/>
      <c r="E1627" s="44"/>
      <c r="F1627" s="44"/>
      <c r="G1627" s="44">
        <f>PRODUCT(C1627:F1627)</f>
        <v>26</v>
      </c>
    </row>
    <row r="1628" spans="1:7" x14ac:dyDescent="0.25">
      <c r="A1628" s="43" t="s">
        <v>2294</v>
      </c>
      <c r="B1628" s="43"/>
      <c r="C1628" s="44">
        <v>27</v>
      </c>
      <c r="D1628" s="44"/>
      <c r="E1628" s="44"/>
      <c r="F1628" s="44"/>
      <c r="G1628" s="44">
        <f>PRODUCT(C1628:F1628)</f>
        <v>27</v>
      </c>
    </row>
    <row r="1629" spans="1:7" x14ac:dyDescent="0.25">
      <c r="A1629" s="43" t="s">
        <v>2291</v>
      </c>
      <c r="B1629" s="43"/>
      <c r="C1629" s="44">
        <v>29</v>
      </c>
      <c r="D1629" s="44"/>
      <c r="E1629" s="44"/>
      <c r="F1629" s="44"/>
      <c r="G1629" s="44">
        <f>PRODUCT(C1629:F1629)</f>
        <v>29</v>
      </c>
    </row>
    <row r="1630" spans="1:7" x14ac:dyDescent="0.25">
      <c r="A1630" s="43" t="s">
        <v>2429</v>
      </c>
      <c r="B1630" s="43"/>
      <c r="C1630" s="44">
        <v>29</v>
      </c>
      <c r="D1630" s="44"/>
      <c r="E1630" s="44"/>
      <c r="F1630" s="44"/>
      <c r="G1630" s="44">
        <f>PRODUCT(C1630:F1630)</f>
        <v>29</v>
      </c>
    </row>
    <row r="1632" spans="1:7" ht="45" customHeight="1" x14ac:dyDescent="0.25">
      <c r="A1632" s="40" t="s">
        <v>2474</v>
      </c>
      <c r="B1632" s="41" t="s">
        <v>2177</v>
      </c>
      <c r="C1632" s="40" t="s">
        <v>325</v>
      </c>
      <c r="D1632" s="40" t="s">
        <v>17</v>
      </c>
      <c r="E1632" s="1" t="s">
        <v>326</v>
      </c>
      <c r="F1632" s="1" t="s">
        <v>326</v>
      </c>
      <c r="G1632" s="42">
        <f>SUM(G1633:G1636)</f>
        <v>59.5</v>
      </c>
    </row>
    <row r="1633" spans="1:7" x14ac:dyDescent="0.25">
      <c r="A1633" s="43" t="s">
        <v>2289</v>
      </c>
      <c r="B1633" s="43"/>
      <c r="C1633" s="44">
        <v>20</v>
      </c>
      <c r="D1633" s="44"/>
      <c r="E1633" s="44"/>
      <c r="F1633" s="44"/>
      <c r="G1633" s="44">
        <f>PRODUCT(C1633:F1633)</f>
        <v>20</v>
      </c>
    </row>
    <row r="1634" spans="1:7" x14ac:dyDescent="0.25">
      <c r="A1634" s="43" t="s">
        <v>2294</v>
      </c>
      <c r="B1634" s="43"/>
      <c r="C1634" s="44">
        <v>8.5</v>
      </c>
      <c r="D1634" s="44"/>
      <c r="E1634" s="44"/>
      <c r="F1634" s="44"/>
      <c r="G1634" s="44">
        <f>PRODUCT(C1634:F1634)</f>
        <v>8.5</v>
      </c>
    </row>
    <row r="1635" spans="1:7" x14ac:dyDescent="0.25">
      <c r="A1635" s="43" t="s">
        <v>2291</v>
      </c>
      <c r="B1635" s="43"/>
      <c r="C1635" s="44">
        <v>11</v>
      </c>
      <c r="D1635" s="44"/>
      <c r="E1635" s="44"/>
      <c r="F1635" s="44"/>
      <c r="G1635" s="44">
        <f>PRODUCT(C1635:F1635)</f>
        <v>11</v>
      </c>
    </row>
    <row r="1636" spans="1:7" x14ac:dyDescent="0.25">
      <c r="A1636" s="43" t="s">
        <v>2429</v>
      </c>
      <c r="B1636" s="43"/>
      <c r="C1636" s="44">
        <v>20</v>
      </c>
      <c r="D1636" s="44"/>
      <c r="E1636" s="44"/>
      <c r="F1636" s="44"/>
      <c r="G1636" s="44">
        <f>PRODUCT(C1636:F1636)</f>
        <v>20</v>
      </c>
    </row>
    <row r="1638" spans="1:7" ht="45" customHeight="1" x14ac:dyDescent="0.25">
      <c r="A1638" s="40" t="s">
        <v>2475</v>
      </c>
      <c r="B1638" s="41" t="s">
        <v>2177</v>
      </c>
      <c r="C1638" s="40" t="s">
        <v>327</v>
      </c>
      <c r="D1638" s="40" t="s">
        <v>17</v>
      </c>
      <c r="E1638" s="1" t="s">
        <v>328</v>
      </c>
      <c r="F1638" s="1" t="s">
        <v>328</v>
      </c>
      <c r="G1638" s="42">
        <f>SUM(G1639:G1639)</f>
        <v>23</v>
      </c>
    </row>
    <row r="1639" spans="1:7" x14ac:dyDescent="0.25">
      <c r="A1639" s="43" t="s">
        <v>2289</v>
      </c>
      <c r="B1639" s="43"/>
      <c r="C1639" s="44">
        <v>23</v>
      </c>
      <c r="D1639" s="44"/>
      <c r="E1639" s="44"/>
      <c r="F1639" s="44"/>
      <c r="G1639" s="44">
        <f>PRODUCT(C1639:F1639)</f>
        <v>23</v>
      </c>
    </row>
    <row r="1641" spans="1:7" ht="45" customHeight="1" x14ac:dyDescent="0.25">
      <c r="A1641" s="40" t="s">
        <v>2476</v>
      </c>
      <c r="B1641" s="41" t="s">
        <v>2177</v>
      </c>
      <c r="C1641" s="40" t="s">
        <v>329</v>
      </c>
      <c r="D1641" s="40" t="s">
        <v>17</v>
      </c>
      <c r="E1641" s="1" t="s">
        <v>330</v>
      </c>
      <c r="F1641" s="1" t="s">
        <v>330</v>
      </c>
      <c r="G1641" s="42">
        <f>SUM(G1642:G1642)</f>
        <v>40</v>
      </c>
    </row>
    <row r="1642" spans="1:7" x14ac:dyDescent="0.25">
      <c r="A1642" s="43" t="s">
        <v>2470</v>
      </c>
      <c r="B1642" s="43"/>
      <c r="C1642" s="44">
        <v>40</v>
      </c>
      <c r="D1642" s="44">
        <v>1</v>
      </c>
      <c r="E1642" s="44"/>
      <c r="F1642" s="44"/>
      <c r="G1642" s="44">
        <f>PRODUCT(C1642:F1642)</f>
        <v>40</v>
      </c>
    </row>
    <row r="1644" spans="1:7" ht="45" customHeight="1" x14ac:dyDescent="0.25">
      <c r="A1644" s="40" t="s">
        <v>2477</v>
      </c>
      <c r="B1644" s="41" t="s">
        <v>2177</v>
      </c>
      <c r="C1644" s="40" t="s">
        <v>331</v>
      </c>
      <c r="D1644" s="40" t="s">
        <v>17</v>
      </c>
      <c r="E1644" s="1" t="s">
        <v>332</v>
      </c>
      <c r="F1644" s="1" t="s">
        <v>332</v>
      </c>
      <c r="G1644" s="42">
        <f>SUM(G1645:G1647)</f>
        <v>26.5</v>
      </c>
    </row>
    <row r="1645" spans="1:7" x14ac:dyDescent="0.25">
      <c r="A1645" s="43" t="s">
        <v>2478</v>
      </c>
      <c r="B1645" s="43"/>
      <c r="C1645" s="44"/>
      <c r="D1645" s="44"/>
      <c r="E1645" s="44"/>
      <c r="F1645" s="44"/>
      <c r="G1645" s="44"/>
    </row>
    <row r="1646" spans="1:7" x14ac:dyDescent="0.25">
      <c r="A1646" s="43" t="s">
        <v>2294</v>
      </c>
      <c r="B1646" s="43"/>
      <c r="C1646" s="44">
        <v>11.5</v>
      </c>
      <c r="D1646" s="44"/>
      <c r="E1646" s="44"/>
      <c r="F1646" s="44"/>
      <c r="G1646" s="44">
        <f>PRODUCT(C1646:F1646)</f>
        <v>11.5</v>
      </c>
    </row>
    <row r="1647" spans="1:7" x14ac:dyDescent="0.25">
      <c r="A1647" s="43" t="s">
        <v>2291</v>
      </c>
      <c r="B1647" s="43"/>
      <c r="C1647" s="44">
        <v>15</v>
      </c>
      <c r="D1647" s="44"/>
      <c r="E1647" s="44"/>
      <c r="F1647" s="44"/>
      <c r="G1647" s="44">
        <f>PRODUCT(C1647:F1647)</f>
        <v>15</v>
      </c>
    </row>
    <row r="1649" spans="1:7" x14ac:dyDescent="0.25">
      <c r="B1649" t="s">
        <v>2175</v>
      </c>
      <c r="C1649" s="38" t="s">
        <v>6</v>
      </c>
      <c r="D1649" s="39" t="s">
        <v>7</v>
      </c>
      <c r="E1649" s="38" t="s">
        <v>8</v>
      </c>
    </row>
    <row r="1650" spans="1:7" x14ac:dyDescent="0.25">
      <c r="B1650" t="s">
        <v>2175</v>
      </c>
      <c r="C1650" s="38" t="s">
        <v>9</v>
      </c>
      <c r="D1650" s="39" t="s">
        <v>7</v>
      </c>
      <c r="E1650" s="38" t="s">
        <v>10</v>
      </c>
    </row>
    <row r="1651" spans="1:7" x14ac:dyDescent="0.25">
      <c r="B1651" t="s">
        <v>2175</v>
      </c>
      <c r="C1651" s="38" t="s">
        <v>11</v>
      </c>
      <c r="D1651" s="39" t="s">
        <v>86</v>
      </c>
      <c r="E1651" s="38" t="s">
        <v>315</v>
      </c>
    </row>
    <row r="1652" spans="1:7" x14ac:dyDescent="0.25">
      <c r="B1652" t="s">
        <v>2175</v>
      </c>
      <c r="C1652" s="38" t="s">
        <v>13</v>
      </c>
      <c r="D1652" s="39" t="s">
        <v>86</v>
      </c>
      <c r="E1652" s="38" t="s">
        <v>333</v>
      </c>
    </row>
    <row r="1654" spans="1:7" ht="45" customHeight="1" x14ac:dyDescent="0.25">
      <c r="A1654" s="40" t="s">
        <v>2479</v>
      </c>
      <c r="B1654" s="41" t="s">
        <v>2177</v>
      </c>
      <c r="C1654" s="40" t="s">
        <v>335</v>
      </c>
      <c r="D1654" s="40" t="s">
        <v>46</v>
      </c>
      <c r="E1654" s="1" t="s">
        <v>336</v>
      </c>
      <c r="F1654" s="1" t="s">
        <v>336</v>
      </c>
      <c r="G1654" s="42">
        <f>SUM(G1655:G1659)</f>
        <v>40</v>
      </c>
    </row>
    <row r="1655" spans="1:7" x14ac:dyDescent="0.25">
      <c r="A1655" s="43" t="s">
        <v>2289</v>
      </c>
      <c r="B1655" s="43"/>
      <c r="C1655" s="44">
        <v>15</v>
      </c>
      <c r="D1655" s="44"/>
      <c r="E1655" s="44"/>
      <c r="F1655" s="44"/>
      <c r="G1655" s="44">
        <f>PRODUCT(C1655:F1655)</f>
        <v>15</v>
      </c>
    </row>
    <row r="1656" spans="1:7" x14ac:dyDescent="0.25">
      <c r="A1656" s="43" t="s">
        <v>2290</v>
      </c>
      <c r="B1656" s="43"/>
      <c r="C1656" s="44">
        <v>2</v>
      </c>
      <c r="D1656" s="44"/>
      <c r="E1656" s="44"/>
      <c r="F1656" s="44"/>
      <c r="G1656" s="44">
        <f>PRODUCT(C1656:F1656)</f>
        <v>2</v>
      </c>
    </row>
    <row r="1657" spans="1:7" x14ac:dyDescent="0.25">
      <c r="A1657" s="43" t="s">
        <v>2294</v>
      </c>
      <c r="B1657" s="43"/>
      <c r="C1657" s="44">
        <v>5</v>
      </c>
      <c r="D1657" s="44"/>
      <c r="E1657" s="44"/>
      <c r="F1657" s="44"/>
      <c r="G1657" s="44">
        <f>PRODUCT(C1657:F1657)</f>
        <v>5</v>
      </c>
    </row>
    <row r="1658" spans="1:7" x14ac:dyDescent="0.25">
      <c r="A1658" s="43" t="s">
        <v>2291</v>
      </c>
      <c r="B1658" s="43"/>
      <c r="C1658" s="44">
        <v>7</v>
      </c>
      <c r="D1658" s="44"/>
      <c r="E1658" s="44"/>
      <c r="F1658" s="44"/>
      <c r="G1658" s="44">
        <f>PRODUCT(C1658:F1658)</f>
        <v>7</v>
      </c>
    </row>
    <row r="1659" spans="1:7" x14ac:dyDescent="0.25">
      <c r="A1659" s="43" t="s">
        <v>2429</v>
      </c>
      <c r="B1659" s="43"/>
      <c r="C1659" s="44">
        <v>11</v>
      </c>
      <c r="D1659" s="44"/>
      <c r="E1659" s="44"/>
      <c r="F1659" s="44"/>
      <c r="G1659" s="44">
        <f>PRODUCT(C1659:F1659)</f>
        <v>11</v>
      </c>
    </row>
    <row r="1661" spans="1:7" x14ac:dyDescent="0.25">
      <c r="B1661" t="s">
        <v>2175</v>
      </c>
      <c r="C1661" s="38" t="s">
        <v>6</v>
      </c>
      <c r="D1661" s="39" t="s">
        <v>7</v>
      </c>
      <c r="E1661" s="38" t="s">
        <v>8</v>
      </c>
    </row>
    <row r="1662" spans="1:7" x14ac:dyDescent="0.25">
      <c r="B1662" t="s">
        <v>2175</v>
      </c>
      <c r="C1662" s="38" t="s">
        <v>9</v>
      </c>
      <c r="D1662" s="39" t="s">
        <v>7</v>
      </c>
      <c r="E1662" s="38" t="s">
        <v>10</v>
      </c>
    </row>
    <row r="1663" spans="1:7" x14ac:dyDescent="0.25">
      <c r="B1663" t="s">
        <v>2175</v>
      </c>
      <c r="C1663" s="38" t="s">
        <v>11</v>
      </c>
      <c r="D1663" s="39" t="s">
        <v>253</v>
      </c>
      <c r="E1663" s="38" t="s">
        <v>337</v>
      </c>
    </row>
    <row r="1664" spans="1:7" x14ac:dyDescent="0.25">
      <c r="B1664" t="s">
        <v>2175</v>
      </c>
      <c r="C1664" s="38" t="s">
        <v>13</v>
      </c>
      <c r="D1664" s="39" t="s">
        <v>7</v>
      </c>
      <c r="E1664" s="38" t="s">
        <v>338</v>
      </c>
    </row>
    <row r="1666" spans="1:7" ht="45" customHeight="1" x14ac:dyDescent="0.25">
      <c r="A1666" s="40" t="s">
        <v>2480</v>
      </c>
      <c r="B1666" s="41" t="s">
        <v>2177</v>
      </c>
      <c r="C1666" s="40" t="s">
        <v>340</v>
      </c>
      <c r="D1666" s="40" t="s">
        <v>46</v>
      </c>
      <c r="E1666" s="1" t="s">
        <v>341</v>
      </c>
      <c r="F1666" s="1" t="s">
        <v>341</v>
      </c>
      <c r="G1666" s="42">
        <f>SUM(G1667:G1667)</f>
        <v>1</v>
      </c>
    </row>
    <row r="1667" spans="1:7" x14ac:dyDescent="0.25">
      <c r="A1667" s="43" t="s">
        <v>2481</v>
      </c>
      <c r="B1667" s="43"/>
      <c r="C1667" s="44">
        <v>1</v>
      </c>
      <c r="D1667" s="44"/>
      <c r="E1667" s="44"/>
      <c r="F1667" s="44"/>
      <c r="G1667" s="44">
        <f>PRODUCT(C1667:F1667)</f>
        <v>1</v>
      </c>
    </row>
    <row r="1669" spans="1:7" ht="45" customHeight="1" x14ac:dyDescent="0.25">
      <c r="A1669" s="40" t="s">
        <v>2482</v>
      </c>
      <c r="B1669" s="41" t="s">
        <v>2177</v>
      </c>
      <c r="C1669" s="40" t="s">
        <v>342</v>
      </c>
      <c r="D1669" s="40" t="s">
        <v>46</v>
      </c>
      <c r="E1669" s="1" t="s">
        <v>343</v>
      </c>
      <c r="F1669" s="1" t="s">
        <v>343</v>
      </c>
      <c r="G1669" s="42">
        <f>SUM(G1670:G1671)</f>
        <v>1</v>
      </c>
    </row>
    <row r="1670" spans="1:7" x14ac:dyDescent="0.25">
      <c r="A1670" s="43" t="s">
        <v>2179</v>
      </c>
      <c r="B1670" s="43"/>
      <c r="C1670" s="44"/>
      <c r="D1670" s="44"/>
      <c r="E1670" s="44"/>
      <c r="F1670" s="44"/>
      <c r="G1670" s="44"/>
    </row>
    <row r="1671" spans="1:7" x14ac:dyDescent="0.25">
      <c r="A1671" s="43" t="s">
        <v>2180</v>
      </c>
      <c r="B1671" s="43"/>
      <c r="C1671" s="44">
        <v>1</v>
      </c>
      <c r="D1671" s="44"/>
      <c r="E1671" s="44"/>
      <c r="F1671" s="44"/>
      <c r="G1671" s="44">
        <f>PRODUCT(C1671:F1671)</f>
        <v>1</v>
      </c>
    </row>
    <row r="1673" spans="1:7" ht="45" customHeight="1" x14ac:dyDescent="0.25">
      <c r="A1673" s="40" t="s">
        <v>2483</v>
      </c>
      <c r="B1673" s="41" t="s">
        <v>2177</v>
      </c>
      <c r="C1673" s="40" t="s">
        <v>344</v>
      </c>
      <c r="D1673" s="40" t="s">
        <v>46</v>
      </c>
      <c r="E1673" s="1" t="s">
        <v>345</v>
      </c>
      <c r="F1673" s="1" t="s">
        <v>345</v>
      </c>
      <c r="G1673" s="42">
        <f>SUM(G1674:G1675)</f>
        <v>1</v>
      </c>
    </row>
    <row r="1674" spans="1:7" x14ac:dyDescent="0.25">
      <c r="A1674" s="43" t="s">
        <v>2183</v>
      </c>
      <c r="B1674" s="43"/>
      <c r="C1674" s="44"/>
      <c r="D1674" s="44"/>
      <c r="E1674" s="44"/>
      <c r="F1674" s="44"/>
      <c r="G1674" s="44"/>
    </row>
    <row r="1675" spans="1:7" x14ac:dyDescent="0.25">
      <c r="A1675" s="43" t="s">
        <v>2180</v>
      </c>
      <c r="B1675" s="43"/>
      <c r="C1675" s="44">
        <v>1</v>
      </c>
      <c r="D1675" s="44"/>
      <c r="E1675" s="44"/>
      <c r="F1675" s="44"/>
      <c r="G1675" s="44">
        <f>PRODUCT(C1675:F1675)</f>
        <v>1</v>
      </c>
    </row>
    <row r="1677" spans="1:7" ht="45" customHeight="1" x14ac:dyDescent="0.25">
      <c r="A1677" s="40" t="s">
        <v>2484</v>
      </c>
      <c r="B1677" s="41" t="s">
        <v>2177</v>
      </c>
      <c r="C1677" s="40" t="s">
        <v>346</v>
      </c>
      <c r="D1677" s="40" t="s">
        <v>46</v>
      </c>
      <c r="E1677" s="1" t="s">
        <v>347</v>
      </c>
      <c r="F1677" s="1" t="s">
        <v>347</v>
      </c>
      <c r="G1677" s="42">
        <f>SUM(G1678:G1679)</f>
        <v>1</v>
      </c>
    </row>
    <row r="1678" spans="1:7" x14ac:dyDescent="0.25">
      <c r="A1678" s="43" t="s">
        <v>2179</v>
      </c>
      <c r="B1678" s="43"/>
      <c r="C1678" s="44"/>
      <c r="D1678" s="44"/>
      <c r="E1678" s="44"/>
      <c r="F1678" s="44"/>
      <c r="G1678" s="44"/>
    </row>
    <row r="1679" spans="1:7" x14ac:dyDescent="0.25">
      <c r="A1679" s="43" t="s">
        <v>2182</v>
      </c>
      <c r="B1679" s="43"/>
      <c r="C1679" s="44">
        <v>1</v>
      </c>
      <c r="D1679" s="44"/>
      <c r="E1679" s="44"/>
      <c r="F1679" s="44"/>
      <c r="G1679" s="44">
        <f>PRODUCT(C1679:F1679)</f>
        <v>1</v>
      </c>
    </row>
    <row r="1681" spans="1:7" ht="45" customHeight="1" x14ac:dyDescent="0.25">
      <c r="A1681" s="40" t="s">
        <v>2485</v>
      </c>
      <c r="B1681" s="41" t="s">
        <v>2177</v>
      </c>
      <c r="C1681" s="40" t="s">
        <v>348</v>
      </c>
      <c r="D1681" s="40" t="s">
        <v>46</v>
      </c>
      <c r="E1681" s="1" t="s">
        <v>349</v>
      </c>
      <c r="F1681" s="1" t="s">
        <v>349</v>
      </c>
      <c r="G1681" s="42">
        <f>SUM(G1682:G1683)</f>
        <v>1</v>
      </c>
    </row>
    <row r="1682" spans="1:7" x14ac:dyDescent="0.25">
      <c r="A1682" s="43" t="s">
        <v>2179</v>
      </c>
      <c r="B1682" s="43"/>
      <c r="C1682" s="44"/>
      <c r="D1682" s="44"/>
      <c r="E1682" s="44"/>
      <c r="F1682" s="44"/>
      <c r="G1682" s="44"/>
    </row>
    <row r="1683" spans="1:7" x14ac:dyDescent="0.25">
      <c r="A1683" s="43" t="s">
        <v>2182</v>
      </c>
      <c r="B1683" s="43"/>
      <c r="C1683" s="44">
        <v>1</v>
      </c>
      <c r="D1683" s="44"/>
      <c r="E1683" s="44"/>
      <c r="F1683" s="44"/>
      <c r="G1683" s="44">
        <f>PRODUCT(C1683:F1683)</f>
        <v>1</v>
      </c>
    </row>
    <row r="1685" spans="1:7" ht="45" customHeight="1" x14ac:dyDescent="0.25">
      <c r="A1685" s="40" t="s">
        <v>2486</v>
      </c>
      <c r="B1685" s="41" t="s">
        <v>2177</v>
      </c>
      <c r="C1685" s="40" t="s">
        <v>350</v>
      </c>
      <c r="D1685" s="40" t="s">
        <v>46</v>
      </c>
      <c r="E1685" s="1" t="s">
        <v>351</v>
      </c>
      <c r="F1685" s="1" t="s">
        <v>351</v>
      </c>
      <c r="G1685" s="42">
        <f>SUM(G1686:G1687)</f>
        <v>1</v>
      </c>
    </row>
    <row r="1686" spans="1:7" x14ac:dyDescent="0.25">
      <c r="A1686" s="43" t="s">
        <v>2183</v>
      </c>
      <c r="B1686" s="43"/>
      <c r="C1686" s="44"/>
      <c r="D1686" s="44"/>
      <c r="E1686" s="44"/>
      <c r="F1686" s="44"/>
      <c r="G1686" s="44"/>
    </row>
    <row r="1687" spans="1:7" x14ac:dyDescent="0.25">
      <c r="A1687" s="43" t="s">
        <v>2182</v>
      </c>
      <c r="B1687" s="43"/>
      <c r="C1687" s="44">
        <v>1</v>
      </c>
      <c r="D1687" s="44"/>
      <c r="E1687" s="44"/>
      <c r="F1687" s="44"/>
      <c r="G1687" s="44">
        <f>PRODUCT(C1687:F1687)</f>
        <v>1</v>
      </c>
    </row>
    <row r="1689" spans="1:7" ht="45" customHeight="1" x14ac:dyDescent="0.25">
      <c r="A1689" s="40" t="s">
        <v>2487</v>
      </c>
      <c r="B1689" s="41" t="s">
        <v>2177</v>
      </c>
      <c r="C1689" s="40" t="s">
        <v>352</v>
      </c>
      <c r="D1689" s="40" t="s">
        <v>46</v>
      </c>
      <c r="E1689" s="1" t="s">
        <v>353</v>
      </c>
      <c r="F1689" s="1" t="s">
        <v>353</v>
      </c>
      <c r="G1689" s="42">
        <f>SUM(G1690:G1691)</f>
        <v>1</v>
      </c>
    </row>
    <row r="1690" spans="1:7" x14ac:dyDescent="0.25">
      <c r="A1690" s="43" t="s">
        <v>2183</v>
      </c>
      <c r="B1690" s="43"/>
      <c r="C1690" s="44"/>
      <c r="D1690" s="44"/>
      <c r="E1690" s="44"/>
      <c r="F1690" s="44"/>
      <c r="G1690" s="44"/>
    </row>
    <row r="1691" spans="1:7" x14ac:dyDescent="0.25">
      <c r="A1691" s="43" t="s">
        <v>2184</v>
      </c>
      <c r="B1691" s="43"/>
      <c r="C1691" s="44">
        <v>1</v>
      </c>
      <c r="D1691" s="44"/>
      <c r="E1691" s="44"/>
      <c r="F1691" s="44"/>
      <c r="G1691" s="44">
        <f>PRODUCT(C1691:F1691)</f>
        <v>1</v>
      </c>
    </row>
    <row r="1693" spans="1:7" ht="45" customHeight="1" x14ac:dyDescent="0.25">
      <c r="A1693" s="40" t="s">
        <v>2488</v>
      </c>
      <c r="B1693" s="41" t="s">
        <v>2177</v>
      </c>
      <c r="C1693" s="40" t="s">
        <v>354</v>
      </c>
      <c r="D1693" s="40" t="s">
        <v>46</v>
      </c>
      <c r="E1693" s="1" t="s">
        <v>355</v>
      </c>
      <c r="F1693" s="1" t="s">
        <v>355</v>
      </c>
      <c r="G1693" s="42">
        <f>SUM(G1694:G1694)</f>
        <v>1</v>
      </c>
    </row>
    <row r="1694" spans="1:7" x14ac:dyDescent="0.25">
      <c r="A1694" s="43" t="s">
        <v>2180</v>
      </c>
      <c r="B1694" s="43"/>
      <c r="C1694" s="44">
        <v>1</v>
      </c>
      <c r="D1694" s="44"/>
      <c r="E1694" s="44"/>
      <c r="F1694" s="44"/>
      <c r="G1694" s="44">
        <f>PRODUCT(C1694:F1694)</f>
        <v>1</v>
      </c>
    </row>
    <row r="1696" spans="1:7" ht="45" customHeight="1" x14ac:dyDescent="0.25">
      <c r="A1696" s="40" t="s">
        <v>2489</v>
      </c>
      <c r="B1696" s="41" t="s">
        <v>2177</v>
      </c>
      <c r="C1696" s="40" t="s">
        <v>356</v>
      </c>
      <c r="D1696" s="40" t="s">
        <v>46</v>
      </c>
      <c r="E1696" s="1" t="s">
        <v>357</v>
      </c>
      <c r="F1696" s="1" t="s">
        <v>357</v>
      </c>
      <c r="G1696" s="42">
        <f>SUM(G1697:G1697)</f>
        <v>1</v>
      </c>
    </row>
    <row r="1697" spans="1:7" x14ac:dyDescent="0.25">
      <c r="A1697" s="43" t="s">
        <v>2490</v>
      </c>
      <c r="B1697" s="43"/>
      <c r="C1697" s="44">
        <v>1</v>
      </c>
      <c r="D1697" s="44"/>
      <c r="E1697" s="44"/>
      <c r="F1697" s="44"/>
      <c r="G1697" s="44">
        <f>PRODUCT(C1697:F1697)</f>
        <v>1</v>
      </c>
    </row>
    <row r="1699" spans="1:7" x14ac:dyDescent="0.25">
      <c r="B1699" t="s">
        <v>2175</v>
      </c>
      <c r="C1699" s="38" t="s">
        <v>6</v>
      </c>
      <c r="D1699" s="39" t="s">
        <v>7</v>
      </c>
      <c r="E1699" s="38" t="s">
        <v>8</v>
      </c>
    </row>
    <row r="1700" spans="1:7" x14ac:dyDescent="0.25">
      <c r="B1700" t="s">
        <v>2175</v>
      </c>
      <c r="C1700" s="38" t="s">
        <v>9</v>
      </c>
      <c r="D1700" s="39" t="s">
        <v>7</v>
      </c>
      <c r="E1700" s="38" t="s">
        <v>10</v>
      </c>
    </row>
    <row r="1701" spans="1:7" x14ac:dyDescent="0.25">
      <c r="B1701" t="s">
        <v>2175</v>
      </c>
      <c r="C1701" s="38" t="s">
        <v>11</v>
      </c>
      <c r="D1701" s="39" t="s">
        <v>253</v>
      </c>
      <c r="E1701" s="38" t="s">
        <v>337</v>
      </c>
    </row>
    <row r="1702" spans="1:7" x14ac:dyDescent="0.25">
      <c r="B1702" t="s">
        <v>2175</v>
      </c>
      <c r="C1702" s="38" t="s">
        <v>13</v>
      </c>
      <c r="D1702" s="39" t="s">
        <v>67</v>
      </c>
      <c r="E1702" s="38" t="s">
        <v>358</v>
      </c>
    </row>
    <row r="1704" spans="1:7" ht="45" customHeight="1" x14ac:dyDescent="0.25">
      <c r="A1704" s="40" t="s">
        <v>2491</v>
      </c>
      <c r="B1704" s="41" t="s">
        <v>2177</v>
      </c>
      <c r="C1704" s="40" t="s">
        <v>360</v>
      </c>
      <c r="D1704" s="40" t="s">
        <v>17</v>
      </c>
      <c r="E1704" s="1" t="s">
        <v>361</v>
      </c>
      <c r="F1704" s="1" t="s">
        <v>361</v>
      </c>
      <c r="G1704" s="42">
        <f>SUM(G1705:G1705)</f>
        <v>480</v>
      </c>
    </row>
    <row r="1705" spans="1:7" x14ac:dyDescent="0.25">
      <c r="A1705" s="43" t="s">
        <v>2492</v>
      </c>
      <c r="B1705" s="43"/>
      <c r="C1705" s="44">
        <v>96</v>
      </c>
      <c r="D1705" s="44">
        <v>5</v>
      </c>
      <c r="E1705" s="44"/>
      <c r="F1705" s="44"/>
      <c r="G1705" s="44">
        <f>PRODUCT(C1705:F1705)</f>
        <v>480</v>
      </c>
    </row>
    <row r="1707" spans="1:7" ht="45" customHeight="1" x14ac:dyDescent="0.25">
      <c r="A1707" s="40" t="s">
        <v>2493</v>
      </c>
      <c r="B1707" s="41" t="s">
        <v>2177</v>
      </c>
      <c r="C1707" s="40" t="s">
        <v>362</v>
      </c>
      <c r="D1707" s="40" t="s">
        <v>17</v>
      </c>
      <c r="E1707" s="1" t="s">
        <v>363</v>
      </c>
      <c r="F1707" s="1" t="s">
        <v>363</v>
      </c>
      <c r="G1707" s="42">
        <f>SUM(G1708:G1717)</f>
        <v>1856</v>
      </c>
    </row>
    <row r="1708" spans="1:7" x14ac:dyDescent="0.25">
      <c r="A1708" s="43" t="s">
        <v>2494</v>
      </c>
      <c r="B1708" s="43"/>
      <c r="C1708" s="44">
        <v>65</v>
      </c>
      <c r="D1708" s="44">
        <v>5</v>
      </c>
      <c r="E1708" s="44"/>
      <c r="F1708" s="44"/>
      <c r="G1708" s="44">
        <f t="shared" ref="G1708:G1717" si="9">PRODUCT(C1708:F1708)</f>
        <v>325</v>
      </c>
    </row>
    <row r="1709" spans="1:7" x14ac:dyDescent="0.25">
      <c r="A1709" s="43" t="s">
        <v>2495</v>
      </c>
      <c r="B1709" s="43"/>
      <c r="C1709" s="44">
        <v>103</v>
      </c>
      <c r="D1709" s="44">
        <v>5</v>
      </c>
      <c r="E1709" s="44"/>
      <c r="F1709" s="44"/>
      <c r="G1709" s="44">
        <f t="shared" si="9"/>
        <v>515</v>
      </c>
    </row>
    <row r="1710" spans="1:7" x14ac:dyDescent="0.25">
      <c r="A1710" s="43" t="s">
        <v>2496</v>
      </c>
      <c r="B1710" s="43"/>
      <c r="C1710" s="44">
        <v>82</v>
      </c>
      <c r="D1710" s="44">
        <v>5</v>
      </c>
      <c r="E1710" s="44"/>
      <c r="F1710" s="44"/>
      <c r="G1710" s="44">
        <f t="shared" si="9"/>
        <v>410</v>
      </c>
    </row>
    <row r="1711" spans="1:7" x14ac:dyDescent="0.25">
      <c r="A1711" s="43" t="s">
        <v>2497</v>
      </c>
      <c r="B1711" s="43"/>
      <c r="C1711" s="44">
        <v>18</v>
      </c>
      <c r="D1711" s="44">
        <v>5</v>
      </c>
      <c r="E1711" s="44"/>
      <c r="F1711" s="44"/>
      <c r="G1711" s="44">
        <f t="shared" si="9"/>
        <v>90</v>
      </c>
    </row>
    <row r="1712" spans="1:7" x14ac:dyDescent="0.25">
      <c r="A1712" s="43" t="s">
        <v>2498</v>
      </c>
      <c r="B1712" s="43"/>
      <c r="C1712" s="44">
        <v>18</v>
      </c>
      <c r="D1712" s="44">
        <v>5</v>
      </c>
      <c r="E1712" s="44"/>
      <c r="F1712" s="44"/>
      <c r="G1712" s="44">
        <f t="shared" si="9"/>
        <v>90</v>
      </c>
    </row>
    <row r="1713" spans="1:7" x14ac:dyDescent="0.25">
      <c r="A1713" s="43" t="s">
        <v>2499</v>
      </c>
      <c r="B1713" s="43"/>
      <c r="C1713" s="44">
        <v>38</v>
      </c>
      <c r="D1713" s="44">
        <v>2</v>
      </c>
      <c r="E1713" s="44"/>
      <c r="F1713" s="44"/>
      <c r="G1713" s="44">
        <f t="shared" si="9"/>
        <v>76</v>
      </c>
    </row>
    <row r="1714" spans="1:7" x14ac:dyDescent="0.25">
      <c r="A1714" s="43" t="s">
        <v>2500</v>
      </c>
      <c r="B1714" s="43"/>
      <c r="C1714" s="44">
        <v>23</v>
      </c>
      <c r="D1714" s="44">
        <v>2</v>
      </c>
      <c r="E1714" s="44"/>
      <c r="F1714" s="44"/>
      <c r="G1714" s="44">
        <f t="shared" si="9"/>
        <v>46</v>
      </c>
    </row>
    <row r="1715" spans="1:7" x14ac:dyDescent="0.25">
      <c r="A1715" s="43" t="s">
        <v>2501</v>
      </c>
      <c r="B1715" s="43"/>
      <c r="C1715" s="44">
        <v>35</v>
      </c>
      <c r="D1715" s="44">
        <v>2</v>
      </c>
      <c r="E1715" s="44"/>
      <c r="F1715" s="44"/>
      <c r="G1715" s="44">
        <f t="shared" si="9"/>
        <v>70</v>
      </c>
    </row>
    <row r="1716" spans="1:7" x14ac:dyDescent="0.25">
      <c r="A1716" s="43" t="s">
        <v>2502</v>
      </c>
      <c r="B1716" s="43"/>
      <c r="C1716" s="44">
        <v>78</v>
      </c>
      <c r="D1716" s="44">
        <v>2</v>
      </c>
      <c r="E1716" s="44"/>
      <c r="F1716" s="44"/>
      <c r="G1716" s="44">
        <f t="shared" si="9"/>
        <v>156</v>
      </c>
    </row>
    <row r="1717" spans="1:7" x14ac:dyDescent="0.25">
      <c r="A1717" s="43" t="s">
        <v>2503</v>
      </c>
      <c r="B1717" s="43"/>
      <c r="C1717" s="44">
        <v>39</v>
      </c>
      <c r="D1717" s="44">
        <v>2</v>
      </c>
      <c r="E1717" s="44"/>
      <c r="F1717" s="44"/>
      <c r="G1717" s="44">
        <f t="shared" si="9"/>
        <v>78</v>
      </c>
    </row>
    <row r="1719" spans="1:7" ht="45" customHeight="1" x14ac:dyDescent="0.25">
      <c r="A1719" s="40" t="s">
        <v>2504</v>
      </c>
      <c r="B1719" s="41" t="s">
        <v>2177</v>
      </c>
      <c r="C1719" s="40" t="s">
        <v>364</v>
      </c>
      <c r="D1719" s="40" t="s">
        <v>17</v>
      </c>
      <c r="E1719" s="1" t="s">
        <v>365</v>
      </c>
      <c r="F1719" s="1" t="s">
        <v>365</v>
      </c>
      <c r="G1719" s="42">
        <f>SUM(G1720:G1724)</f>
        <v>1140</v>
      </c>
    </row>
    <row r="1720" spans="1:7" x14ac:dyDescent="0.25">
      <c r="A1720" s="43" t="s">
        <v>2505</v>
      </c>
      <c r="B1720" s="43"/>
      <c r="C1720" s="44">
        <v>65</v>
      </c>
      <c r="D1720" s="44">
        <v>5</v>
      </c>
      <c r="E1720" s="44"/>
      <c r="F1720" s="44"/>
      <c r="G1720" s="44">
        <f>PRODUCT(C1720:F1720)</f>
        <v>325</v>
      </c>
    </row>
    <row r="1721" spans="1:7" x14ac:dyDescent="0.25">
      <c r="A1721" s="43" t="s">
        <v>2506</v>
      </c>
      <c r="B1721" s="43"/>
      <c r="C1721" s="44">
        <v>82</v>
      </c>
      <c r="D1721" s="44">
        <v>5</v>
      </c>
      <c r="E1721" s="44"/>
      <c r="F1721" s="44"/>
      <c r="G1721" s="44">
        <f>PRODUCT(C1721:F1721)</f>
        <v>410</v>
      </c>
    </row>
    <row r="1722" spans="1:7" x14ac:dyDescent="0.25">
      <c r="A1722" s="43" t="s">
        <v>2507</v>
      </c>
      <c r="B1722" s="43"/>
      <c r="C1722" s="44">
        <v>57</v>
      </c>
      <c r="D1722" s="44">
        <v>5</v>
      </c>
      <c r="E1722" s="44"/>
      <c r="F1722" s="44"/>
      <c r="G1722" s="44">
        <f>PRODUCT(C1722:F1722)</f>
        <v>285</v>
      </c>
    </row>
    <row r="1723" spans="1:7" x14ac:dyDescent="0.25">
      <c r="A1723" s="43" t="s">
        <v>2508</v>
      </c>
      <c r="B1723" s="43"/>
      <c r="C1723" s="44">
        <v>12</v>
      </c>
      <c r="D1723" s="44">
        <v>5</v>
      </c>
      <c r="E1723" s="44"/>
      <c r="F1723" s="44"/>
      <c r="G1723" s="44">
        <f>PRODUCT(C1723:F1723)</f>
        <v>60</v>
      </c>
    </row>
    <row r="1724" spans="1:7" x14ac:dyDescent="0.25">
      <c r="A1724" s="43" t="s">
        <v>2509</v>
      </c>
      <c r="B1724" s="43"/>
      <c r="C1724" s="44">
        <v>12</v>
      </c>
      <c r="D1724" s="44">
        <v>5</v>
      </c>
      <c r="E1724" s="44"/>
      <c r="F1724" s="44"/>
      <c r="G1724" s="44">
        <f>PRODUCT(C1724:F1724)</f>
        <v>60</v>
      </c>
    </row>
    <row r="1726" spans="1:7" ht="45" customHeight="1" x14ac:dyDescent="0.25">
      <c r="A1726" s="40" t="s">
        <v>2510</v>
      </c>
      <c r="B1726" s="41" t="s">
        <v>2177</v>
      </c>
      <c r="C1726" s="40" t="s">
        <v>366</v>
      </c>
      <c r="D1726" s="40" t="s">
        <v>17</v>
      </c>
      <c r="E1726" s="1" t="s">
        <v>367</v>
      </c>
      <c r="F1726" s="1" t="s">
        <v>367</v>
      </c>
      <c r="G1726" s="42">
        <f>SUM(G1727:G1730)</f>
        <v>1055</v>
      </c>
    </row>
    <row r="1727" spans="1:7" x14ac:dyDescent="0.25">
      <c r="A1727" s="43" t="s">
        <v>2511</v>
      </c>
      <c r="B1727" s="43"/>
      <c r="C1727" s="44">
        <v>57</v>
      </c>
      <c r="D1727" s="44">
        <v>1</v>
      </c>
      <c r="E1727" s="44"/>
      <c r="F1727" s="44"/>
      <c r="G1727" s="44">
        <f>PRODUCT(C1727:F1727)</f>
        <v>57</v>
      </c>
    </row>
    <row r="1728" spans="1:7" x14ac:dyDescent="0.25">
      <c r="A1728" s="43" t="s">
        <v>2512</v>
      </c>
      <c r="B1728" s="43"/>
      <c r="C1728" s="44">
        <v>96</v>
      </c>
      <c r="D1728" s="44">
        <v>5</v>
      </c>
      <c r="E1728" s="44"/>
      <c r="F1728" s="44"/>
      <c r="G1728" s="44">
        <f>PRODUCT(C1728:F1728)</f>
        <v>480</v>
      </c>
    </row>
    <row r="1729" spans="1:7" x14ac:dyDescent="0.25">
      <c r="A1729" s="43" t="s">
        <v>2513</v>
      </c>
      <c r="B1729" s="43"/>
      <c r="C1729" s="44">
        <v>103</v>
      </c>
      <c r="D1729" s="44">
        <v>1</v>
      </c>
      <c r="E1729" s="44"/>
      <c r="F1729" s="44"/>
      <c r="G1729" s="44">
        <f>PRODUCT(C1729:F1729)</f>
        <v>103</v>
      </c>
    </row>
    <row r="1730" spans="1:7" x14ac:dyDescent="0.25">
      <c r="A1730" s="43" t="s">
        <v>2514</v>
      </c>
      <c r="B1730" s="43"/>
      <c r="C1730" s="44">
        <v>83</v>
      </c>
      <c r="D1730" s="44">
        <v>5</v>
      </c>
      <c r="E1730" s="44"/>
      <c r="F1730" s="44"/>
      <c r="G1730" s="44">
        <f>PRODUCT(C1730:F1730)</f>
        <v>415</v>
      </c>
    </row>
    <row r="1732" spans="1:7" ht="45" customHeight="1" x14ac:dyDescent="0.25">
      <c r="A1732" s="40" t="s">
        <v>2515</v>
      </c>
      <c r="B1732" s="41" t="s">
        <v>2177</v>
      </c>
      <c r="C1732" s="40" t="s">
        <v>368</v>
      </c>
      <c r="D1732" s="40" t="s">
        <v>17</v>
      </c>
      <c r="E1732" s="1" t="s">
        <v>369</v>
      </c>
      <c r="F1732" s="1" t="s">
        <v>369</v>
      </c>
      <c r="G1732" s="42">
        <f>SUM(G1733:G1734)</f>
        <v>640</v>
      </c>
    </row>
    <row r="1733" spans="1:7" x14ac:dyDescent="0.25">
      <c r="A1733" s="43" t="s">
        <v>2511</v>
      </c>
      <c r="B1733" s="43"/>
      <c r="C1733" s="44">
        <v>57</v>
      </c>
      <c r="D1733" s="44">
        <v>4</v>
      </c>
      <c r="E1733" s="44"/>
      <c r="F1733" s="44"/>
      <c r="G1733" s="44">
        <f>PRODUCT(C1733:F1733)</f>
        <v>228</v>
      </c>
    </row>
    <row r="1734" spans="1:7" x14ac:dyDescent="0.25">
      <c r="A1734" s="43" t="s">
        <v>2513</v>
      </c>
      <c r="B1734" s="43"/>
      <c r="C1734" s="44">
        <v>103</v>
      </c>
      <c r="D1734" s="44">
        <v>4</v>
      </c>
      <c r="E1734" s="44"/>
      <c r="F1734" s="44"/>
      <c r="G1734" s="44">
        <f>PRODUCT(C1734:F1734)</f>
        <v>412</v>
      </c>
    </row>
    <row r="1736" spans="1:7" ht="45" customHeight="1" x14ac:dyDescent="0.25">
      <c r="A1736" s="40" t="s">
        <v>2516</v>
      </c>
      <c r="B1736" s="41" t="s">
        <v>2177</v>
      </c>
      <c r="C1736" s="40" t="s">
        <v>370</v>
      </c>
      <c r="D1736" s="40" t="s">
        <v>17</v>
      </c>
      <c r="E1736" s="1" t="s">
        <v>371</v>
      </c>
      <c r="F1736" s="1" t="s">
        <v>371</v>
      </c>
      <c r="G1736" s="42">
        <f>SUM(G1737:G1741)</f>
        <v>213</v>
      </c>
    </row>
    <row r="1737" spans="1:7" x14ac:dyDescent="0.25">
      <c r="A1737" s="43" t="s">
        <v>2499</v>
      </c>
      <c r="B1737" s="43"/>
      <c r="C1737" s="44">
        <v>38</v>
      </c>
      <c r="D1737" s="44">
        <v>1</v>
      </c>
      <c r="E1737" s="44"/>
      <c r="F1737" s="44"/>
      <c r="G1737" s="44">
        <f>PRODUCT(C1737:F1737)</f>
        <v>38</v>
      </c>
    </row>
    <row r="1738" spans="1:7" x14ac:dyDescent="0.25">
      <c r="A1738" s="43" t="s">
        <v>2500</v>
      </c>
      <c r="B1738" s="43"/>
      <c r="C1738" s="44">
        <v>23</v>
      </c>
      <c r="D1738" s="44">
        <v>1</v>
      </c>
      <c r="E1738" s="44"/>
      <c r="F1738" s="44"/>
      <c r="G1738" s="44">
        <f>PRODUCT(C1738:F1738)</f>
        <v>23</v>
      </c>
    </row>
    <row r="1739" spans="1:7" x14ac:dyDescent="0.25">
      <c r="A1739" s="43" t="s">
        <v>2501</v>
      </c>
      <c r="B1739" s="43"/>
      <c r="C1739" s="44">
        <v>35</v>
      </c>
      <c r="D1739" s="44">
        <v>1</v>
      </c>
      <c r="E1739" s="44"/>
      <c r="F1739" s="44"/>
      <c r="G1739" s="44">
        <f>PRODUCT(C1739:F1739)</f>
        <v>35</v>
      </c>
    </row>
    <row r="1740" spans="1:7" x14ac:dyDescent="0.25">
      <c r="A1740" s="43" t="s">
        <v>2502</v>
      </c>
      <c r="B1740" s="43"/>
      <c r="C1740" s="44">
        <v>78</v>
      </c>
      <c r="D1740" s="44">
        <v>1</v>
      </c>
      <c r="E1740" s="44"/>
      <c r="F1740" s="44"/>
      <c r="G1740" s="44">
        <f>PRODUCT(C1740:F1740)</f>
        <v>78</v>
      </c>
    </row>
    <row r="1741" spans="1:7" x14ac:dyDescent="0.25">
      <c r="A1741" s="43" t="s">
        <v>2503</v>
      </c>
      <c r="B1741" s="43"/>
      <c r="C1741" s="44">
        <v>39</v>
      </c>
      <c r="D1741" s="44">
        <v>1</v>
      </c>
      <c r="E1741" s="44"/>
      <c r="F1741" s="44"/>
      <c r="G1741" s="44">
        <f>PRODUCT(C1741:F1741)</f>
        <v>39</v>
      </c>
    </row>
    <row r="1743" spans="1:7" ht="45" customHeight="1" x14ac:dyDescent="0.25">
      <c r="A1743" s="40" t="s">
        <v>2517</v>
      </c>
      <c r="B1743" s="41" t="s">
        <v>2177</v>
      </c>
      <c r="C1743" s="40" t="s">
        <v>372</v>
      </c>
      <c r="D1743" s="40" t="s">
        <v>17</v>
      </c>
      <c r="E1743" s="1" t="s">
        <v>373</v>
      </c>
      <c r="F1743" s="1" t="s">
        <v>373</v>
      </c>
      <c r="G1743" s="42">
        <f>SUM(G1744:G1750)</f>
        <v>103</v>
      </c>
    </row>
    <row r="1744" spans="1:7" x14ac:dyDescent="0.25">
      <c r="A1744" s="43" t="s">
        <v>2179</v>
      </c>
      <c r="B1744" s="43"/>
      <c r="C1744" s="44"/>
      <c r="D1744" s="44"/>
      <c r="E1744" s="44"/>
      <c r="F1744" s="44"/>
      <c r="G1744" s="44"/>
    </row>
    <row r="1745" spans="1:7" x14ac:dyDescent="0.25">
      <c r="A1745" s="43" t="s">
        <v>2180</v>
      </c>
      <c r="B1745" s="43"/>
      <c r="C1745" s="44">
        <v>42</v>
      </c>
      <c r="D1745" s="44"/>
      <c r="E1745" s="44"/>
      <c r="F1745" s="44"/>
      <c r="G1745" s="44">
        <f>PRODUCT(C1745:F1745)</f>
        <v>42</v>
      </c>
    </row>
    <row r="1746" spans="1:7" x14ac:dyDescent="0.25">
      <c r="A1746" s="43" t="s">
        <v>2182</v>
      </c>
      <c r="B1746" s="43"/>
      <c r="C1746" s="44">
        <v>11</v>
      </c>
      <c r="D1746" s="44"/>
      <c r="E1746" s="44"/>
      <c r="F1746" s="44"/>
      <c r="G1746" s="44">
        <f>PRODUCT(C1746:F1746)</f>
        <v>11</v>
      </c>
    </row>
    <row r="1747" spans="1:7" x14ac:dyDescent="0.25">
      <c r="A1747" s="43" t="s">
        <v>2183</v>
      </c>
      <c r="B1747" s="43"/>
      <c r="C1747" s="44"/>
      <c r="D1747" s="44"/>
      <c r="E1747" s="44"/>
      <c r="F1747" s="44"/>
      <c r="G1747" s="44"/>
    </row>
    <row r="1748" spans="1:7" x14ac:dyDescent="0.25">
      <c r="A1748" s="43" t="s">
        <v>2180</v>
      </c>
      <c r="B1748" s="43"/>
      <c r="C1748" s="44">
        <v>24</v>
      </c>
      <c r="D1748" s="44"/>
      <c r="E1748" s="44"/>
      <c r="F1748" s="44"/>
      <c r="G1748" s="44">
        <f>PRODUCT(C1748:F1748)</f>
        <v>24</v>
      </c>
    </row>
    <row r="1749" spans="1:7" x14ac:dyDescent="0.25">
      <c r="A1749" s="43" t="s">
        <v>2182</v>
      </c>
      <c r="B1749" s="43"/>
      <c r="C1749" s="44">
        <v>9</v>
      </c>
      <c r="D1749" s="44"/>
      <c r="E1749" s="44"/>
      <c r="F1749" s="44"/>
      <c r="G1749" s="44">
        <f>PRODUCT(C1749:F1749)</f>
        <v>9</v>
      </c>
    </row>
    <row r="1750" spans="1:7" x14ac:dyDescent="0.25">
      <c r="A1750" s="43" t="s">
        <v>2184</v>
      </c>
      <c r="B1750" s="43"/>
      <c r="C1750" s="44">
        <v>17</v>
      </c>
      <c r="D1750" s="44"/>
      <c r="E1750" s="44"/>
      <c r="F1750" s="44"/>
      <c r="G1750" s="44">
        <f>PRODUCT(C1750:F1750)</f>
        <v>17</v>
      </c>
    </row>
    <row r="1752" spans="1:7" ht="45" customHeight="1" x14ac:dyDescent="0.25">
      <c r="A1752" s="40" t="s">
        <v>2518</v>
      </c>
      <c r="B1752" s="41" t="s">
        <v>2177</v>
      </c>
      <c r="C1752" s="40" t="s">
        <v>374</v>
      </c>
      <c r="D1752" s="40" t="s">
        <v>17</v>
      </c>
      <c r="E1752" s="1" t="s">
        <v>375</v>
      </c>
      <c r="F1752" s="1" t="s">
        <v>375</v>
      </c>
      <c r="G1752" s="42">
        <f>SUM(G1753:G1759)</f>
        <v>282</v>
      </c>
    </row>
    <row r="1753" spans="1:7" x14ac:dyDescent="0.25">
      <c r="A1753" s="43" t="s">
        <v>2179</v>
      </c>
      <c r="B1753" s="43"/>
      <c r="C1753" s="44"/>
      <c r="D1753" s="44"/>
      <c r="E1753" s="44"/>
      <c r="F1753" s="44"/>
      <c r="G1753" s="44"/>
    </row>
    <row r="1754" spans="1:7" x14ac:dyDescent="0.25">
      <c r="A1754" s="43" t="s">
        <v>2180</v>
      </c>
      <c r="B1754" s="43"/>
      <c r="C1754" s="44">
        <v>61</v>
      </c>
      <c r="D1754" s="44"/>
      <c r="E1754" s="44"/>
      <c r="F1754" s="44"/>
      <c r="G1754" s="44">
        <f>PRODUCT(C1754:F1754)</f>
        <v>61</v>
      </c>
    </row>
    <row r="1755" spans="1:7" x14ac:dyDescent="0.25">
      <c r="A1755" s="43" t="s">
        <v>2182</v>
      </c>
      <c r="B1755" s="43"/>
      <c r="C1755" s="44">
        <v>84</v>
      </c>
      <c r="D1755" s="44"/>
      <c r="E1755" s="44"/>
      <c r="F1755" s="44"/>
      <c r="G1755" s="44">
        <f>PRODUCT(C1755:F1755)</f>
        <v>84</v>
      </c>
    </row>
    <row r="1756" spans="1:7" x14ac:dyDescent="0.25">
      <c r="A1756" s="43" t="s">
        <v>2183</v>
      </c>
      <c r="B1756" s="43"/>
      <c r="C1756" s="44"/>
      <c r="D1756" s="44"/>
      <c r="E1756" s="44"/>
      <c r="F1756" s="44"/>
      <c r="G1756" s="44"/>
    </row>
    <row r="1757" spans="1:7" x14ac:dyDescent="0.25">
      <c r="A1757" s="43" t="s">
        <v>2180</v>
      </c>
      <c r="B1757" s="43"/>
      <c r="C1757" s="44">
        <v>18</v>
      </c>
      <c r="D1757" s="44"/>
      <c r="E1757" s="44"/>
      <c r="F1757" s="44"/>
      <c r="G1757" s="44">
        <f>PRODUCT(C1757:F1757)</f>
        <v>18</v>
      </c>
    </row>
    <row r="1758" spans="1:7" x14ac:dyDescent="0.25">
      <c r="A1758" s="43" t="s">
        <v>2182</v>
      </c>
      <c r="B1758" s="43"/>
      <c r="C1758" s="44">
        <v>63</v>
      </c>
      <c r="D1758" s="44"/>
      <c r="E1758" s="44"/>
      <c r="F1758" s="44"/>
      <c r="G1758" s="44">
        <f>PRODUCT(C1758:F1758)</f>
        <v>63</v>
      </c>
    </row>
    <row r="1759" spans="1:7" x14ac:dyDescent="0.25">
      <c r="A1759" s="43" t="s">
        <v>2184</v>
      </c>
      <c r="B1759" s="43"/>
      <c r="C1759" s="44">
        <v>56</v>
      </c>
      <c r="D1759" s="44"/>
      <c r="E1759" s="44"/>
      <c r="F1759" s="44"/>
      <c r="G1759" s="44">
        <f>PRODUCT(C1759:F1759)</f>
        <v>56</v>
      </c>
    </row>
    <row r="1761" spans="1:7" ht="45" customHeight="1" x14ac:dyDescent="0.25">
      <c r="A1761" s="40" t="s">
        <v>2519</v>
      </c>
      <c r="B1761" s="41" t="s">
        <v>2177</v>
      </c>
      <c r="C1761" s="40" t="s">
        <v>376</v>
      </c>
      <c r="D1761" s="40" t="s">
        <v>17</v>
      </c>
      <c r="E1761" s="1" t="s">
        <v>377</v>
      </c>
      <c r="F1761" s="1" t="s">
        <v>377</v>
      </c>
      <c r="G1761" s="42">
        <f>SUM(G1762:G1762)</f>
        <v>46</v>
      </c>
    </row>
    <row r="1762" spans="1:7" x14ac:dyDescent="0.25">
      <c r="A1762" s="43" t="s">
        <v>2520</v>
      </c>
      <c r="B1762" s="43"/>
      <c r="C1762" s="44">
        <v>46</v>
      </c>
      <c r="D1762" s="44"/>
      <c r="E1762" s="44"/>
      <c r="F1762" s="44"/>
      <c r="G1762" s="44">
        <f>PRODUCT(C1762:F1762)</f>
        <v>46</v>
      </c>
    </row>
    <row r="1764" spans="1:7" x14ac:dyDescent="0.25">
      <c r="B1764" t="s">
        <v>2175</v>
      </c>
      <c r="C1764" s="38" t="s">
        <v>6</v>
      </c>
      <c r="D1764" s="39" t="s">
        <v>7</v>
      </c>
      <c r="E1764" s="38" t="s">
        <v>8</v>
      </c>
    </row>
    <row r="1765" spans="1:7" x14ac:dyDescent="0.25">
      <c r="B1765" t="s">
        <v>2175</v>
      </c>
      <c r="C1765" s="38" t="s">
        <v>9</v>
      </c>
      <c r="D1765" s="39" t="s">
        <v>7</v>
      </c>
      <c r="E1765" s="38" t="s">
        <v>10</v>
      </c>
    </row>
    <row r="1766" spans="1:7" x14ac:dyDescent="0.25">
      <c r="B1766" t="s">
        <v>2175</v>
      </c>
      <c r="C1766" s="38" t="s">
        <v>11</v>
      </c>
      <c r="D1766" s="39" t="s">
        <v>253</v>
      </c>
      <c r="E1766" s="38" t="s">
        <v>337</v>
      </c>
    </row>
    <row r="1767" spans="1:7" x14ac:dyDescent="0.25">
      <c r="B1767" t="s">
        <v>2175</v>
      </c>
      <c r="C1767" s="38" t="s">
        <v>13</v>
      </c>
      <c r="D1767" s="39" t="s">
        <v>86</v>
      </c>
      <c r="E1767" s="38" t="s">
        <v>378</v>
      </c>
    </row>
    <row r="1769" spans="1:7" ht="45" customHeight="1" x14ac:dyDescent="0.25">
      <c r="A1769" s="40" t="s">
        <v>2521</v>
      </c>
      <c r="B1769" s="41" t="s">
        <v>2177</v>
      </c>
      <c r="C1769" s="40" t="s">
        <v>380</v>
      </c>
      <c r="D1769" s="40" t="s">
        <v>46</v>
      </c>
      <c r="E1769" s="1" t="s">
        <v>2522</v>
      </c>
      <c r="F1769" s="1" t="s">
        <v>2522</v>
      </c>
      <c r="G1769" s="42">
        <f>SUM(G1770:G1776)</f>
        <v>814</v>
      </c>
    </row>
    <row r="1770" spans="1:7" x14ac:dyDescent="0.25">
      <c r="A1770" s="43" t="s">
        <v>2179</v>
      </c>
      <c r="B1770" s="43"/>
      <c r="C1770" s="44"/>
      <c r="D1770" s="44"/>
      <c r="E1770" s="44"/>
      <c r="F1770" s="44"/>
      <c r="G1770" s="44"/>
    </row>
    <row r="1771" spans="1:7" x14ac:dyDescent="0.25">
      <c r="A1771" s="43" t="s">
        <v>2180</v>
      </c>
      <c r="B1771" s="43"/>
      <c r="C1771" s="44">
        <v>272</v>
      </c>
      <c r="D1771" s="44"/>
      <c r="E1771" s="44"/>
      <c r="F1771" s="44"/>
      <c r="G1771" s="44">
        <f>PRODUCT(C1771:F1771)</f>
        <v>272</v>
      </c>
    </row>
    <row r="1772" spans="1:7" x14ac:dyDescent="0.25">
      <c r="A1772" s="43" t="s">
        <v>2182</v>
      </c>
      <c r="B1772" s="43"/>
      <c r="C1772" s="44">
        <v>169</v>
      </c>
      <c r="D1772" s="44"/>
      <c r="E1772" s="44"/>
      <c r="F1772" s="44"/>
      <c r="G1772" s="44">
        <f>PRODUCT(C1772:F1772)</f>
        <v>169</v>
      </c>
    </row>
    <row r="1773" spans="1:7" x14ac:dyDescent="0.25">
      <c r="A1773" s="43" t="s">
        <v>2183</v>
      </c>
      <c r="B1773" s="43"/>
      <c r="C1773" s="44"/>
      <c r="D1773" s="44"/>
      <c r="E1773" s="44"/>
      <c r="F1773" s="44"/>
      <c r="G1773" s="44"/>
    </row>
    <row r="1774" spans="1:7" x14ac:dyDescent="0.25">
      <c r="A1774" s="43" t="s">
        <v>2180</v>
      </c>
      <c r="B1774" s="43"/>
      <c r="C1774" s="44">
        <v>94</v>
      </c>
      <c r="D1774" s="44"/>
      <c r="E1774" s="44"/>
      <c r="F1774" s="44"/>
      <c r="G1774" s="44">
        <f>PRODUCT(C1774:F1774)</f>
        <v>94</v>
      </c>
    </row>
    <row r="1775" spans="1:7" x14ac:dyDescent="0.25">
      <c r="A1775" s="43" t="s">
        <v>2182</v>
      </c>
      <c r="B1775" s="43"/>
      <c r="C1775" s="44">
        <v>131</v>
      </c>
      <c r="D1775" s="44"/>
      <c r="E1775" s="44"/>
      <c r="F1775" s="44"/>
      <c r="G1775" s="44">
        <f>PRODUCT(C1775:F1775)</f>
        <v>131</v>
      </c>
    </row>
    <row r="1776" spans="1:7" x14ac:dyDescent="0.25">
      <c r="A1776" s="43" t="s">
        <v>2184</v>
      </c>
      <c r="B1776" s="43"/>
      <c r="C1776" s="44">
        <v>148</v>
      </c>
      <c r="D1776" s="44"/>
      <c r="E1776" s="44"/>
      <c r="F1776" s="44"/>
      <c r="G1776" s="44">
        <f>PRODUCT(C1776:F1776)</f>
        <v>148</v>
      </c>
    </row>
    <row r="1778" spans="1:7" ht="45" customHeight="1" x14ac:dyDescent="0.25">
      <c r="A1778" s="40" t="s">
        <v>2523</v>
      </c>
      <c r="B1778" s="41" t="s">
        <v>2177</v>
      </c>
      <c r="C1778" s="40" t="s">
        <v>382</v>
      </c>
      <c r="D1778" s="40" t="s">
        <v>46</v>
      </c>
      <c r="E1778" s="1" t="s">
        <v>2524</v>
      </c>
      <c r="F1778" s="1" t="s">
        <v>2524</v>
      </c>
      <c r="G1778" s="42">
        <f>SUM(G1779:G1785)</f>
        <v>334</v>
      </c>
    </row>
    <row r="1779" spans="1:7" x14ac:dyDescent="0.25">
      <c r="A1779" s="43" t="s">
        <v>2179</v>
      </c>
      <c r="B1779" s="43"/>
      <c r="C1779" s="44"/>
      <c r="D1779" s="44"/>
      <c r="E1779" s="44"/>
      <c r="F1779" s="44"/>
      <c r="G1779" s="44"/>
    </row>
    <row r="1780" spans="1:7" x14ac:dyDescent="0.25">
      <c r="A1780" s="43" t="s">
        <v>2180</v>
      </c>
      <c r="B1780" s="43"/>
      <c r="C1780" s="44">
        <v>130</v>
      </c>
      <c r="D1780" s="44"/>
      <c r="E1780" s="44"/>
      <c r="F1780" s="44"/>
      <c r="G1780" s="44">
        <f>PRODUCT(C1780:F1780)</f>
        <v>130</v>
      </c>
    </row>
    <row r="1781" spans="1:7" x14ac:dyDescent="0.25">
      <c r="A1781" s="43" t="s">
        <v>2182</v>
      </c>
      <c r="B1781" s="43"/>
      <c r="C1781" s="44">
        <v>14</v>
      </c>
      <c r="D1781" s="44"/>
      <c r="E1781" s="44"/>
      <c r="F1781" s="44"/>
      <c r="G1781" s="44">
        <f>PRODUCT(C1781:F1781)</f>
        <v>14</v>
      </c>
    </row>
    <row r="1782" spans="1:7" x14ac:dyDescent="0.25">
      <c r="A1782" s="43" t="s">
        <v>2183</v>
      </c>
      <c r="B1782" s="43"/>
      <c r="C1782" s="44"/>
      <c r="D1782" s="44"/>
      <c r="E1782" s="44"/>
      <c r="F1782" s="44"/>
      <c r="G1782" s="44"/>
    </row>
    <row r="1783" spans="1:7" x14ac:dyDescent="0.25">
      <c r="A1783" s="43" t="s">
        <v>2180</v>
      </c>
      <c r="B1783" s="43"/>
      <c r="C1783" s="44">
        <v>41</v>
      </c>
      <c r="D1783" s="44"/>
      <c r="E1783" s="44"/>
      <c r="F1783" s="44"/>
      <c r="G1783" s="44">
        <f>PRODUCT(C1783:F1783)</f>
        <v>41</v>
      </c>
    </row>
    <row r="1784" spans="1:7" x14ac:dyDescent="0.25">
      <c r="A1784" s="43" t="s">
        <v>2182</v>
      </c>
      <c r="B1784" s="43"/>
      <c r="C1784" s="44">
        <v>69</v>
      </c>
      <c r="D1784" s="44"/>
      <c r="E1784" s="44"/>
      <c r="F1784" s="44"/>
      <c r="G1784" s="44">
        <f>PRODUCT(C1784:F1784)</f>
        <v>69</v>
      </c>
    </row>
    <row r="1785" spans="1:7" x14ac:dyDescent="0.25">
      <c r="A1785" s="43" t="s">
        <v>2184</v>
      </c>
      <c r="B1785" s="43"/>
      <c r="C1785" s="44">
        <v>80</v>
      </c>
      <c r="D1785" s="44"/>
      <c r="E1785" s="44"/>
      <c r="F1785" s="44"/>
      <c r="G1785" s="44">
        <f>PRODUCT(C1785:F1785)</f>
        <v>80</v>
      </c>
    </row>
    <row r="1787" spans="1:7" ht="45" customHeight="1" x14ac:dyDescent="0.25">
      <c r="A1787" s="40" t="s">
        <v>2525</v>
      </c>
      <c r="B1787" s="41" t="s">
        <v>2177</v>
      </c>
      <c r="C1787" s="40" t="s">
        <v>384</v>
      </c>
      <c r="D1787" s="40" t="s">
        <v>46</v>
      </c>
      <c r="E1787" s="1" t="s">
        <v>2526</v>
      </c>
      <c r="F1787" s="1" t="s">
        <v>2526</v>
      </c>
      <c r="G1787" s="42">
        <f>SUM(G1788:G1794)</f>
        <v>8</v>
      </c>
    </row>
    <row r="1788" spans="1:7" x14ac:dyDescent="0.25">
      <c r="A1788" s="43" t="s">
        <v>2179</v>
      </c>
      <c r="B1788" s="43"/>
      <c r="C1788" s="44"/>
      <c r="D1788" s="44"/>
      <c r="E1788" s="44"/>
      <c r="F1788" s="44"/>
      <c r="G1788" s="44"/>
    </row>
    <row r="1789" spans="1:7" x14ac:dyDescent="0.25">
      <c r="A1789" s="43" t="s">
        <v>2180</v>
      </c>
      <c r="B1789" s="43"/>
      <c r="C1789" s="44">
        <v>2</v>
      </c>
      <c r="D1789" s="44"/>
      <c r="E1789" s="44"/>
      <c r="F1789" s="44"/>
      <c r="G1789" s="44">
        <f>PRODUCT(C1789:F1789)</f>
        <v>2</v>
      </c>
    </row>
    <row r="1790" spans="1:7" x14ac:dyDescent="0.25">
      <c r="A1790" s="43" t="s">
        <v>2182</v>
      </c>
      <c r="B1790" s="43"/>
      <c r="C1790" s="44">
        <v>2</v>
      </c>
      <c r="D1790" s="44"/>
      <c r="E1790" s="44"/>
      <c r="F1790" s="44"/>
      <c r="G1790" s="44">
        <f>PRODUCT(C1790:F1790)</f>
        <v>2</v>
      </c>
    </row>
    <row r="1791" spans="1:7" x14ac:dyDescent="0.25">
      <c r="A1791" s="43" t="s">
        <v>2183</v>
      </c>
      <c r="B1791" s="43"/>
      <c r="C1791" s="44"/>
      <c r="D1791" s="44"/>
      <c r="E1791" s="44"/>
      <c r="F1791" s="44"/>
      <c r="G1791" s="44"/>
    </row>
    <row r="1792" spans="1:7" x14ac:dyDescent="0.25">
      <c r="A1792" s="43" t="s">
        <v>2180</v>
      </c>
      <c r="B1792" s="43"/>
      <c r="C1792" s="44">
        <v>1</v>
      </c>
      <c r="D1792" s="44"/>
      <c r="E1792" s="44"/>
      <c r="F1792" s="44"/>
      <c r="G1792" s="44">
        <f>PRODUCT(C1792:F1792)</f>
        <v>1</v>
      </c>
    </row>
    <row r="1793" spans="1:7" x14ac:dyDescent="0.25">
      <c r="A1793" s="43" t="s">
        <v>2182</v>
      </c>
      <c r="B1793" s="43"/>
      <c r="C1793" s="44">
        <v>1</v>
      </c>
      <c r="D1793" s="44"/>
      <c r="E1793" s="44"/>
      <c r="F1793" s="44"/>
      <c r="G1793" s="44">
        <f>PRODUCT(C1793:F1793)</f>
        <v>1</v>
      </c>
    </row>
    <row r="1794" spans="1:7" x14ac:dyDescent="0.25">
      <c r="A1794" s="43" t="s">
        <v>2184</v>
      </c>
      <c r="B1794" s="43"/>
      <c r="C1794" s="44">
        <v>2</v>
      </c>
      <c r="D1794" s="44"/>
      <c r="E1794" s="44"/>
      <c r="F1794" s="44"/>
      <c r="G1794" s="44">
        <f>PRODUCT(C1794:F1794)</f>
        <v>2</v>
      </c>
    </row>
    <row r="1796" spans="1:7" ht="45" customHeight="1" x14ac:dyDescent="0.25">
      <c r="A1796" s="40" t="s">
        <v>2527</v>
      </c>
      <c r="B1796" s="41" t="s">
        <v>2177</v>
      </c>
      <c r="C1796" s="40" t="s">
        <v>386</v>
      </c>
      <c r="D1796" s="40" t="s">
        <v>46</v>
      </c>
      <c r="E1796" s="1" t="s">
        <v>2528</v>
      </c>
      <c r="F1796" s="1" t="s">
        <v>2528</v>
      </c>
      <c r="G1796" s="42">
        <f>SUM(G1797:G1812)</f>
        <v>58</v>
      </c>
    </row>
    <row r="1797" spans="1:7" x14ac:dyDescent="0.25">
      <c r="A1797" s="43" t="s">
        <v>2529</v>
      </c>
      <c r="B1797" s="43"/>
      <c r="C1797" s="44"/>
      <c r="D1797" s="44"/>
      <c r="E1797" s="44"/>
      <c r="F1797" s="44"/>
      <c r="G1797" s="44"/>
    </row>
    <row r="1798" spans="1:7" x14ac:dyDescent="0.25">
      <c r="A1798" s="43" t="s">
        <v>2179</v>
      </c>
      <c r="B1798" s="43"/>
      <c r="C1798" s="44"/>
      <c r="D1798" s="44"/>
      <c r="E1798" s="44"/>
      <c r="F1798" s="44"/>
      <c r="G1798" s="44">
        <f>PRODUCT(C1798:F1798)</f>
        <v>0</v>
      </c>
    </row>
    <row r="1799" spans="1:7" x14ac:dyDescent="0.25">
      <c r="A1799" s="43" t="s">
        <v>2180</v>
      </c>
      <c r="B1799" s="43"/>
      <c r="C1799" s="44">
        <v>2</v>
      </c>
      <c r="D1799" s="44"/>
      <c r="E1799" s="44"/>
      <c r="F1799" s="44"/>
      <c r="G1799" s="44">
        <f>PRODUCT(C1799:F1799)</f>
        <v>2</v>
      </c>
    </row>
    <row r="1800" spans="1:7" x14ac:dyDescent="0.25">
      <c r="A1800" s="43" t="s">
        <v>2182</v>
      </c>
      <c r="B1800" s="43"/>
      <c r="C1800" s="44">
        <v>2</v>
      </c>
      <c r="D1800" s="44"/>
      <c r="E1800" s="44"/>
      <c r="F1800" s="44"/>
      <c r="G1800" s="44">
        <f>PRODUCT(C1800:F1800)</f>
        <v>2</v>
      </c>
    </row>
    <row r="1801" spans="1:7" x14ac:dyDescent="0.25">
      <c r="A1801" s="43" t="s">
        <v>2183</v>
      </c>
      <c r="B1801" s="43"/>
      <c r="C1801" s="44"/>
      <c r="D1801" s="44"/>
      <c r="E1801" s="44"/>
      <c r="F1801" s="44"/>
      <c r="G1801" s="44"/>
    </row>
    <row r="1802" spans="1:7" x14ac:dyDescent="0.25">
      <c r="A1802" s="43" t="s">
        <v>2180</v>
      </c>
      <c r="B1802" s="43"/>
      <c r="C1802" s="44">
        <v>1</v>
      </c>
      <c r="D1802" s="44"/>
      <c r="E1802" s="44"/>
      <c r="F1802" s="44"/>
      <c r="G1802" s="44">
        <f>PRODUCT(C1802:F1802)</f>
        <v>1</v>
      </c>
    </row>
    <row r="1803" spans="1:7" x14ac:dyDescent="0.25">
      <c r="A1803" s="43" t="s">
        <v>2184</v>
      </c>
      <c r="B1803" s="43"/>
      <c r="C1803" s="44">
        <v>2</v>
      </c>
      <c r="D1803" s="44"/>
      <c r="E1803" s="44"/>
      <c r="F1803" s="44"/>
      <c r="G1803" s="44">
        <f>PRODUCT(C1803:F1803)</f>
        <v>2</v>
      </c>
    </row>
    <row r="1804" spans="1:7" x14ac:dyDescent="0.25">
      <c r="A1804" s="43" t="s">
        <v>2432</v>
      </c>
      <c r="B1804" s="43"/>
      <c r="C1804" s="44"/>
      <c r="D1804" s="44"/>
      <c r="E1804" s="44"/>
      <c r="F1804" s="44"/>
      <c r="G1804" s="44"/>
    </row>
    <row r="1805" spans="1:7" x14ac:dyDescent="0.25">
      <c r="A1805" s="43" t="s">
        <v>2179</v>
      </c>
      <c r="B1805" s="43"/>
      <c r="C1805" s="44"/>
      <c r="D1805" s="44"/>
      <c r="E1805" s="44"/>
      <c r="F1805" s="44"/>
      <c r="G1805" s="44"/>
    </row>
    <row r="1806" spans="1:7" x14ac:dyDescent="0.25">
      <c r="A1806" s="43" t="s">
        <v>2180</v>
      </c>
      <c r="B1806" s="43"/>
      <c r="C1806" s="44">
        <v>9</v>
      </c>
      <c r="D1806" s="44"/>
      <c r="E1806" s="44"/>
      <c r="F1806" s="44"/>
      <c r="G1806" s="44">
        <f>PRODUCT(C1806:F1806)</f>
        <v>9</v>
      </c>
    </row>
    <row r="1807" spans="1:7" x14ac:dyDescent="0.25">
      <c r="A1807" s="43" t="s">
        <v>2182</v>
      </c>
      <c r="B1807" s="43"/>
      <c r="C1807" s="44">
        <v>11</v>
      </c>
      <c r="D1807" s="44"/>
      <c r="E1807" s="44"/>
      <c r="F1807" s="44"/>
      <c r="G1807" s="44">
        <f>PRODUCT(C1807:F1807)</f>
        <v>11</v>
      </c>
    </row>
    <row r="1808" spans="1:7" x14ac:dyDescent="0.25">
      <c r="A1808" s="43" t="s">
        <v>2183</v>
      </c>
      <c r="B1808" s="43"/>
      <c r="C1808" s="44"/>
      <c r="D1808" s="44"/>
      <c r="E1808" s="44"/>
      <c r="F1808" s="44"/>
      <c r="G1808" s="44"/>
    </row>
    <row r="1809" spans="1:7" x14ac:dyDescent="0.25">
      <c r="A1809" s="43" t="s">
        <v>2180</v>
      </c>
      <c r="B1809" s="43"/>
      <c r="C1809" s="44">
        <v>5</v>
      </c>
      <c r="D1809" s="44"/>
      <c r="E1809" s="44"/>
      <c r="F1809" s="44"/>
      <c r="G1809" s="44">
        <f>PRODUCT(C1809:F1809)</f>
        <v>5</v>
      </c>
    </row>
    <row r="1810" spans="1:7" x14ac:dyDescent="0.25">
      <c r="A1810" s="43" t="s">
        <v>2182</v>
      </c>
      <c r="B1810" s="43"/>
      <c r="C1810" s="44">
        <v>8</v>
      </c>
      <c r="D1810" s="44"/>
      <c r="E1810" s="44"/>
      <c r="F1810" s="44"/>
      <c r="G1810" s="44">
        <f>PRODUCT(C1810:F1810)</f>
        <v>8</v>
      </c>
    </row>
    <row r="1811" spans="1:7" x14ac:dyDescent="0.25">
      <c r="A1811" s="43" t="s">
        <v>2184</v>
      </c>
      <c r="B1811" s="43"/>
      <c r="C1811" s="44">
        <v>8</v>
      </c>
      <c r="D1811" s="44"/>
      <c r="E1811" s="44"/>
      <c r="F1811" s="44"/>
      <c r="G1811" s="44">
        <f>PRODUCT(C1811:F1811)</f>
        <v>8</v>
      </c>
    </row>
    <row r="1812" spans="1:7" x14ac:dyDescent="0.25">
      <c r="A1812" s="43" t="s">
        <v>2432</v>
      </c>
      <c r="B1812" s="43"/>
      <c r="C1812" s="44">
        <v>10</v>
      </c>
      <c r="D1812" s="44"/>
      <c r="E1812" s="44"/>
      <c r="F1812" s="44"/>
      <c r="G1812" s="44">
        <f>PRODUCT(C1812:F1812)</f>
        <v>10</v>
      </c>
    </row>
    <row r="1814" spans="1:7" ht="45" customHeight="1" x14ac:dyDescent="0.25">
      <c r="A1814" s="40" t="s">
        <v>2530</v>
      </c>
      <c r="B1814" s="41" t="s">
        <v>2177</v>
      </c>
      <c r="C1814" s="40" t="s">
        <v>388</v>
      </c>
      <c r="D1814" s="40" t="s">
        <v>46</v>
      </c>
      <c r="E1814" s="1" t="s">
        <v>2531</v>
      </c>
      <c r="F1814" s="1" t="s">
        <v>2531</v>
      </c>
      <c r="G1814" s="42">
        <f>SUM(G1815:G1829)</f>
        <v>72</v>
      </c>
    </row>
    <row r="1815" spans="1:7" x14ac:dyDescent="0.25">
      <c r="A1815" s="43" t="s">
        <v>146</v>
      </c>
      <c r="B1815" s="43"/>
      <c r="C1815" s="44"/>
      <c r="D1815" s="44"/>
      <c r="E1815" s="44"/>
      <c r="F1815" s="44"/>
      <c r="G1815" s="44"/>
    </row>
    <row r="1816" spans="1:7" x14ac:dyDescent="0.25">
      <c r="A1816" s="43" t="s">
        <v>2179</v>
      </c>
      <c r="B1816" s="43"/>
      <c r="C1816" s="44"/>
      <c r="D1816" s="44"/>
      <c r="E1816" s="44"/>
      <c r="F1816" s="44"/>
      <c r="G1816" s="44">
        <f>PRODUCT(C1816:F1816)</f>
        <v>0</v>
      </c>
    </row>
    <row r="1817" spans="1:7" x14ac:dyDescent="0.25">
      <c r="A1817" s="43" t="s">
        <v>2180</v>
      </c>
      <c r="B1817" s="43"/>
      <c r="C1817" s="44">
        <v>22</v>
      </c>
      <c r="D1817" s="44"/>
      <c r="E1817" s="44"/>
      <c r="F1817" s="44"/>
      <c r="G1817" s="44">
        <f>PRODUCT(C1817:F1817)</f>
        <v>22</v>
      </c>
    </row>
    <row r="1818" spans="1:7" x14ac:dyDescent="0.25">
      <c r="A1818" s="43" t="s">
        <v>2182</v>
      </c>
      <c r="B1818" s="43"/>
      <c r="C1818" s="44">
        <v>8</v>
      </c>
      <c r="D1818" s="44"/>
      <c r="E1818" s="44"/>
      <c r="F1818" s="44"/>
      <c r="G1818" s="44">
        <f>PRODUCT(C1818:F1818)</f>
        <v>8</v>
      </c>
    </row>
    <row r="1819" spans="1:7" x14ac:dyDescent="0.25">
      <c r="A1819" s="43" t="s">
        <v>2183</v>
      </c>
      <c r="B1819" s="43"/>
      <c r="C1819" s="44"/>
      <c r="D1819" s="44"/>
      <c r="E1819" s="44"/>
      <c r="F1819" s="44"/>
      <c r="G1819" s="44"/>
    </row>
    <row r="1820" spans="1:7" x14ac:dyDescent="0.25">
      <c r="A1820" s="43" t="s">
        <v>2180</v>
      </c>
      <c r="B1820" s="43"/>
      <c r="C1820" s="44">
        <v>9</v>
      </c>
      <c r="D1820" s="44"/>
      <c r="E1820" s="44"/>
      <c r="F1820" s="44"/>
      <c r="G1820" s="44">
        <f>PRODUCT(C1820:F1820)</f>
        <v>9</v>
      </c>
    </row>
    <row r="1821" spans="1:7" x14ac:dyDescent="0.25">
      <c r="A1821" s="43" t="s">
        <v>2182</v>
      </c>
      <c r="B1821" s="43"/>
      <c r="C1821" s="44">
        <v>12</v>
      </c>
      <c r="D1821" s="44"/>
      <c r="E1821" s="44"/>
      <c r="F1821" s="44"/>
      <c r="G1821" s="44">
        <f>PRODUCT(C1821:F1821)</f>
        <v>12</v>
      </c>
    </row>
    <row r="1822" spans="1:7" x14ac:dyDescent="0.25">
      <c r="A1822" s="43" t="s">
        <v>2184</v>
      </c>
      <c r="B1822" s="43"/>
      <c r="C1822" s="44">
        <v>8</v>
      </c>
      <c r="D1822" s="44"/>
      <c r="E1822" s="44"/>
      <c r="F1822" s="44"/>
      <c r="G1822" s="44">
        <f>PRODUCT(C1822:F1822)</f>
        <v>8</v>
      </c>
    </row>
    <row r="1823" spans="1:7" x14ac:dyDescent="0.25">
      <c r="A1823" s="43" t="s">
        <v>2532</v>
      </c>
      <c r="B1823" s="43"/>
      <c r="C1823" s="44"/>
      <c r="D1823" s="44"/>
      <c r="E1823" s="44"/>
      <c r="F1823" s="44"/>
      <c r="G1823" s="44"/>
    </row>
    <row r="1824" spans="1:7" x14ac:dyDescent="0.25">
      <c r="A1824" s="43" t="s">
        <v>2179</v>
      </c>
      <c r="B1824" s="43"/>
      <c r="C1824" s="44"/>
      <c r="D1824" s="44"/>
      <c r="E1824" s="44"/>
      <c r="F1824" s="44"/>
      <c r="G1824" s="44"/>
    </row>
    <row r="1825" spans="1:7" x14ac:dyDescent="0.25">
      <c r="A1825" s="43" t="s">
        <v>2180</v>
      </c>
      <c r="B1825" s="43"/>
      <c r="C1825" s="44">
        <v>1</v>
      </c>
      <c r="D1825" s="44"/>
      <c r="E1825" s="44"/>
      <c r="F1825" s="44"/>
      <c r="G1825" s="44">
        <f>PRODUCT(C1825:F1825)</f>
        <v>1</v>
      </c>
    </row>
    <row r="1826" spans="1:7" x14ac:dyDescent="0.25">
      <c r="A1826" s="43" t="s">
        <v>2182</v>
      </c>
      <c r="B1826" s="43"/>
      <c r="C1826" s="44">
        <v>1</v>
      </c>
      <c r="D1826" s="44"/>
      <c r="E1826" s="44"/>
      <c r="F1826" s="44"/>
      <c r="G1826" s="44">
        <f>PRODUCT(C1826:F1826)</f>
        <v>1</v>
      </c>
    </row>
    <row r="1827" spans="1:7" x14ac:dyDescent="0.25">
      <c r="A1827" s="43" t="s">
        <v>2183</v>
      </c>
      <c r="B1827" s="43"/>
      <c r="C1827" s="44"/>
      <c r="D1827" s="44"/>
      <c r="E1827" s="44"/>
      <c r="F1827" s="44"/>
      <c r="G1827" s="44"/>
    </row>
    <row r="1828" spans="1:7" x14ac:dyDescent="0.25">
      <c r="A1828" s="43" t="s">
        <v>2180</v>
      </c>
      <c r="B1828" s="43"/>
      <c r="C1828" s="44">
        <v>1</v>
      </c>
      <c r="D1828" s="44"/>
      <c r="E1828" s="44"/>
      <c r="F1828" s="44"/>
      <c r="G1828" s="44">
        <f>PRODUCT(C1828:F1828)</f>
        <v>1</v>
      </c>
    </row>
    <row r="1829" spans="1:7" x14ac:dyDescent="0.25">
      <c r="A1829" s="43" t="s">
        <v>2432</v>
      </c>
      <c r="B1829" s="43"/>
      <c r="C1829" s="44">
        <v>10</v>
      </c>
      <c r="D1829" s="44"/>
      <c r="E1829" s="44"/>
      <c r="F1829" s="44"/>
      <c r="G1829" s="44">
        <f>PRODUCT(C1829:F1829)</f>
        <v>10</v>
      </c>
    </row>
    <row r="1831" spans="1:7" ht="45" customHeight="1" x14ac:dyDescent="0.25">
      <c r="A1831" s="40" t="s">
        <v>2533</v>
      </c>
      <c r="B1831" s="41" t="s">
        <v>2177</v>
      </c>
      <c r="C1831" s="40" t="s">
        <v>390</v>
      </c>
      <c r="D1831" s="40" t="s">
        <v>46</v>
      </c>
      <c r="E1831" s="1" t="s">
        <v>2534</v>
      </c>
      <c r="F1831" s="1" t="s">
        <v>2534</v>
      </c>
      <c r="G1831" s="42">
        <f>SUM(G1832:G1833)</f>
        <v>13</v>
      </c>
    </row>
    <row r="1832" spans="1:7" x14ac:dyDescent="0.25">
      <c r="A1832" s="43" t="s">
        <v>2535</v>
      </c>
      <c r="B1832" s="43"/>
      <c r="C1832" s="44">
        <v>8</v>
      </c>
      <c r="D1832" s="44"/>
      <c r="E1832" s="44"/>
      <c r="F1832" s="44"/>
      <c r="G1832" s="44">
        <f>PRODUCT(C1832:F1832)</f>
        <v>8</v>
      </c>
    </row>
    <row r="1833" spans="1:7" x14ac:dyDescent="0.25">
      <c r="A1833" s="43" t="s">
        <v>2432</v>
      </c>
      <c r="B1833" s="43"/>
      <c r="C1833" s="44">
        <v>5</v>
      </c>
      <c r="D1833" s="44"/>
      <c r="E1833" s="44"/>
      <c r="F1833" s="44"/>
      <c r="G1833" s="44">
        <f>PRODUCT(C1833:F1833)</f>
        <v>5</v>
      </c>
    </row>
    <row r="1835" spans="1:7" ht="45" customHeight="1" x14ac:dyDescent="0.25">
      <c r="A1835" s="40" t="s">
        <v>2536</v>
      </c>
      <c r="B1835" s="41" t="s">
        <v>2177</v>
      </c>
      <c r="C1835" s="40" t="s">
        <v>392</v>
      </c>
      <c r="D1835" s="40" t="s">
        <v>46</v>
      </c>
      <c r="E1835" s="1" t="s">
        <v>2537</v>
      </c>
      <c r="F1835" s="1" t="s">
        <v>2537</v>
      </c>
      <c r="G1835" s="42">
        <f>SUM(G1836:G1836)</f>
        <v>5</v>
      </c>
    </row>
    <row r="1836" spans="1:7" x14ac:dyDescent="0.25">
      <c r="A1836" s="43" t="s">
        <v>2432</v>
      </c>
      <c r="B1836" s="43"/>
      <c r="C1836" s="44">
        <v>5</v>
      </c>
      <c r="D1836" s="44"/>
      <c r="E1836" s="44"/>
      <c r="F1836" s="44"/>
      <c r="G1836" s="44">
        <f>PRODUCT(C1836:F1836)</f>
        <v>5</v>
      </c>
    </row>
    <row r="1838" spans="1:7" ht="45" customHeight="1" x14ac:dyDescent="0.25">
      <c r="A1838" s="40" t="s">
        <v>2538</v>
      </c>
      <c r="B1838" s="41" t="s">
        <v>2177</v>
      </c>
      <c r="C1838" s="40" t="s">
        <v>394</v>
      </c>
      <c r="D1838" s="40" t="s">
        <v>46</v>
      </c>
      <c r="E1838" s="1" t="s">
        <v>2539</v>
      </c>
      <c r="F1838" s="1" t="s">
        <v>2539</v>
      </c>
      <c r="G1838" s="42">
        <f>SUM(G1839:G1847)</f>
        <v>14</v>
      </c>
    </row>
    <row r="1839" spans="1:7" x14ac:dyDescent="0.25">
      <c r="A1839" s="43" t="s">
        <v>2540</v>
      </c>
      <c r="B1839" s="43"/>
      <c r="C1839" s="44"/>
      <c r="D1839" s="44"/>
      <c r="E1839" s="44"/>
      <c r="F1839" s="44"/>
      <c r="G1839" s="44"/>
    </row>
    <row r="1840" spans="1:7" x14ac:dyDescent="0.25">
      <c r="A1840" s="43" t="s">
        <v>2179</v>
      </c>
      <c r="B1840" s="43"/>
      <c r="C1840" s="44"/>
      <c r="D1840" s="44"/>
      <c r="E1840" s="44"/>
      <c r="F1840" s="44"/>
      <c r="G1840" s="44"/>
    </row>
    <row r="1841" spans="1:7" x14ac:dyDescent="0.25">
      <c r="A1841" s="43" t="s">
        <v>2180</v>
      </c>
      <c r="B1841" s="43"/>
      <c r="C1841" s="44">
        <v>3</v>
      </c>
      <c r="D1841" s="44"/>
      <c r="E1841" s="44"/>
      <c r="F1841" s="44"/>
      <c r="G1841" s="44">
        <f>PRODUCT(C1841:F1841)</f>
        <v>3</v>
      </c>
    </row>
    <row r="1842" spans="1:7" x14ac:dyDescent="0.25">
      <c r="A1842" s="43" t="s">
        <v>2182</v>
      </c>
      <c r="B1842" s="43"/>
      <c r="C1842" s="44">
        <v>1</v>
      </c>
      <c r="D1842" s="44"/>
      <c r="E1842" s="44"/>
      <c r="F1842" s="44"/>
      <c r="G1842" s="44">
        <f>PRODUCT(C1842:F1842)</f>
        <v>1</v>
      </c>
    </row>
    <row r="1843" spans="1:7" x14ac:dyDescent="0.25">
      <c r="A1843" s="43" t="s">
        <v>2183</v>
      </c>
      <c r="B1843" s="43"/>
      <c r="C1843" s="44"/>
      <c r="D1843" s="44"/>
      <c r="E1843" s="44"/>
      <c r="F1843" s="44"/>
      <c r="G1843" s="44"/>
    </row>
    <row r="1844" spans="1:7" x14ac:dyDescent="0.25">
      <c r="A1844" s="43" t="s">
        <v>2180</v>
      </c>
      <c r="B1844" s="43"/>
      <c r="C1844" s="44">
        <v>1</v>
      </c>
      <c r="D1844" s="44"/>
      <c r="E1844" s="44"/>
      <c r="F1844" s="44"/>
      <c r="G1844" s="44">
        <f>PRODUCT(C1844:F1844)</f>
        <v>1</v>
      </c>
    </row>
    <row r="1845" spans="1:7" x14ac:dyDescent="0.25">
      <c r="A1845" s="43" t="s">
        <v>2182</v>
      </c>
      <c r="B1845" s="43"/>
      <c r="C1845" s="44">
        <v>2</v>
      </c>
      <c r="D1845" s="44"/>
      <c r="E1845" s="44"/>
      <c r="F1845" s="44"/>
      <c r="G1845" s="44">
        <f>PRODUCT(C1845:F1845)</f>
        <v>2</v>
      </c>
    </row>
    <row r="1846" spans="1:7" x14ac:dyDescent="0.25">
      <c r="A1846" s="43" t="s">
        <v>2184</v>
      </c>
      <c r="B1846" s="43"/>
      <c r="C1846" s="44">
        <v>2</v>
      </c>
      <c r="D1846" s="44"/>
      <c r="E1846" s="44"/>
      <c r="F1846" s="44"/>
      <c r="G1846" s="44">
        <f>PRODUCT(C1846:F1846)</f>
        <v>2</v>
      </c>
    </row>
    <row r="1847" spans="1:7" x14ac:dyDescent="0.25">
      <c r="A1847" s="43" t="s">
        <v>2432</v>
      </c>
      <c r="B1847" s="43"/>
      <c r="C1847" s="44">
        <v>5</v>
      </c>
      <c r="D1847" s="44"/>
      <c r="E1847" s="44"/>
      <c r="F1847" s="44"/>
      <c r="G1847" s="44">
        <f>PRODUCT(C1847:F1847)</f>
        <v>5</v>
      </c>
    </row>
    <row r="1849" spans="1:7" ht="45" customHeight="1" x14ac:dyDescent="0.25">
      <c r="A1849" s="40" t="s">
        <v>2541</v>
      </c>
      <c r="B1849" s="41" t="s">
        <v>2177</v>
      </c>
      <c r="C1849" s="40" t="s">
        <v>396</v>
      </c>
      <c r="D1849" s="40" t="s">
        <v>46</v>
      </c>
      <c r="E1849" s="1" t="s">
        <v>2542</v>
      </c>
      <c r="F1849" s="1" t="s">
        <v>2542</v>
      </c>
      <c r="G1849" s="42">
        <f>SUM(G1850:G1855)</f>
        <v>4</v>
      </c>
    </row>
    <row r="1850" spans="1:7" x14ac:dyDescent="0.25">
      <c r="A1850" s="43" t="s">
        <v>108</v>
      </c>
      <c r="B1850" s="43"/>
      <c r="C1850" s="44"/>
      <c r="D1850" s="44"/>
      <c r="E1850" s="44"/>
      <c r="F1850" s="44"/>
      <c r="G1850" s="44"/>
    </row>
    <row r="1851" spans="1:7" x14ac:dyDescent="0.25">
      <c r="A1851" s="43" t="s">
        <v>2356</v>
      </c>
      <c r="B1851" s="43"/>
      <c r="C1851" s="44"/>
      <c r="D1851" s="44"/>
      <c r="E1851" s="44"/>
      <c r="F1851" s="44"/>
      <c r="G1851" s="44"/>
    </row>
    <row r="1852" spans="1:7" x14ac:dyDescent="0.25">
      <c r="A1852" s="43" t="s">
        <v>2180</v>
      </c>
      <c r="B1852" s="43"/>
      <c r="C1852" s="44">
        <v>1</v>
      </c>
      <c r="D1852" s="44"/>
      <c r="E1852" s="44"/>
      <c r="F1852" s="44"/>
      <c r="G1852" s="44">
        <f>PRODUCT(C1852:F1852)</f>
        <v>1</v>
      </c>
    </row>
    <row r="1853" spans="1:7" x14ac:dyDescent="0.25">
      <c r="A1853" s="43" t="s">
        <v>2182</v>
      </c>
      <c r="B1853" s="43"/>
      <c r="C1853" s="44">
        <v>2</v>
      </c>
      <c r="D1853" s="44"/>
      <c r="E1853" s="44"/>
      <c r="F1853" s="44"/>
      <c r="G1853" s="44">
        <f>PRODUCT(C1853:F1853)</f>
        <v>2</v>
      </c>
    </row>
    <row r="1854" spans="1:7" x14ac:dyDescent="0.25">
      <c r="A1854" s="43" t="s">
        <v>2179</v>
      </c>
      <c r="B1854" s="43"/>
      <c r="C1854" s="44"/>
      <c r="D1854" s="44"/>
      <c r="E1854" s="44"/>
      <c r="F1854" s="44"/>
      <c r="G1854" s="44"/>
    </row>
    <row r="1855" spans="1:7" x14ac:dyDescent="0.25">
      <c r="A1855" s="43" t="s">
        <v>2182</v>
      </c>
      <c r="B1855" s="43"/>
      <c r="C1855" s="44">
        <v>1</v>
      </c>
      <c r="D1855" s="44"/>
      <c r="E1855" s="44"/>
      <c r="F1855" s="44"/>
      <c r="G1855" s="44">
        <f>PRODUCT(C1855:F1855)</f>
        <v>1</v>
      </c>
    </row>
    <row r="1857" spans="1:7" ht="45" customHeight="1" x14ac:dyDescent="0.25">
      <c r="A1857" s="40" t="s">
        <v>2543</v>
      </c>
      <c r="B1857" s="41" t="s">
        <v>2177</v>
      </c>
      <c r="C1857" s="40" t="s">
        <v>398</v>
      </c>
      <c r="D1857" s="40" t="s">
        <v>46</v>
      </c>
      <c r="E1857" s="1" t="s">
        <v>2544</v>
      </c>
      <c r="F1857" s="1" t="s">
        <v>2544</v>
      </c>
      <c r="G1857" s="42">
        <f>SUM(G1858:G1863)</f>
        <v>4</v>
      </c>
    </row>
    <row r="1858" spans="1:7" x14ac:dyDescent="0.25">
      <c r="A1858" s="43" t="s">
        <v>108</v>
      </c>
      <c r="B1858" s="43"/>
      <c r="C1858" s="44"/>
      <c r="D1858" s="44"/>
      <c r="E1858" s="44"/>
      <c r="F1858" s="44"/>
      <c r="G1858" s="44"/>
    </row>
    <row r="1859" spans="1:7" x14ac:dyDescent="0.25">
      <c r="A1859" s="43" t="s">
        <v>2356</v>
      </c>
      <c r="B1859" s="43"/>
      <c r="C1859" s="44"/>
      <c r="D1859" s="44"/>
      <c r="E1859" s="44"/>
      <c r="F1859" s="44"/>
      <c r="G1859" s="44"/>
    </row>
    <row r="1860" spans="1:7" x14ac:dyDescent="0.25">
      <c r="A1860" s="43" t="s">
        <v>2180</v>
      </c>
      <c r="B1860" s="43"/>
      <c r="C1860" s="44">
        <v>1</v>
      </c>
      <c r="D1860" s="44"/>
      <c r="E1860" s="44"/>
      <c r="F1860" s="44"/>
      <c r="G1860" s="44">
        <f>PRODUCT(C1860:F1860)</f>
        <v>1</v>
      </c>
    </row>
    <row r="1861" spans="1:7" x14ac:dyDescent="0.25">
      <c r="A1861" s="43" t="s">
        <v>2182</v>
      </c>
      <c r="B1861" s="43"/>
      <c r="C1861" s="44">
        <v>2</v>
      </c>
      <c r="D1861" s="44"/>
      <c r="E1861" s="44"/>
      <c r="F1861" s="44"/>
      <c r="G1861" s="44">
        <f>PRODUCT(C1861:F1861)</f>
        <v>2</v>
      </c>
    </row>
    <row r="1862" spans="1:7" x14ac:dyDescent="0.25">
      <c r="A1862" s="43" t="s">
        <v>2179</v>
      </c>
      <c r="B1862" s="43"/>
      <c r="C1862" s="44"/>
      <c r="D1862" s="44"/>
      <c r="E1862" s="44"/>
      <c r="F1862" s="44"/>
      <c r="G1862" s="44"/>
    </row>
    <row r="1863" spans="1:7" x14ac:dyDescent="0.25">
      <c r="A1863" s="43" t="s">
        <v>2182</v>
      </c>
      <c r="B1863" s="43"/>
      <c r="C1863" s="44">
        <v>1</v>
      </c>
      <c r="D1863" s="44"/>
      <c r="E1863" s="44"/>
      <c r="F1863" s="44"/>
      <c r="G1863" s="44">
        <f>PRODUCT(C1863:F1863)</f>
        <v>1</v>
      </c>
    </row>
    <row r="1865" spans="1:7" x14ac:dyDescent="0.25">
      <c r="B1865" t="s">
        <v>2175</v>
      </c>
      <c r="C1865" s="38" t="s">
        <v>6</v>
      </c>
      <c r="D1865" s="39" t="s">
        <v>7</v>
      </c>
      <c r="E1865" s="38" t="s">
        <v>8</v>
      </c>
    </row>
    <row r="1866" spans="1:7" x14ac:dyDescent="0.25">
      <c r="B1866" t="s">
        <v>2175</v>
      </c>
      <c r="C1866" s="38" t="s">
        <v>9</v>
      </c>
      <c r="D1866" s="39" t="s">
        <v>7</v>
      </c>
      <c r="E1866" s="38" t="s">
        <v>10</v>
      </c>
    </row>
    <row r="1867" spans="1:7" x14ac:dyDescent="0.25">
      <c r="B1867" t="s">
        <v>2175</v>
      </c>
      <c r="C1867" s="38" t="s">
        <v>11</v>
      </c>
      <c r="D1867" s="39" t="s">
        <v>253</v>
      </c>
      <c r="E1867" s="38" t="s">
        <v>337</v>
      </c>
    </row>
    <row r="1868" spans="1:7" x14ac:dyDescent="0.25">
      <c r="B1868" t="s">
        <v>2175</v>
      </c>
      <c r="C1868" s="38" t="s">
        <v>13</v>
      </c>
      <c r="D1868" s="39" t="s">
        <v>253</v>
      </c>
      <c r="E1868" s="38" t="s">
        <v>400</v>
      </c>
    </row>
    <row r="1870" spans="1:7" ht="45" customHeight="1" x14ac:dyDescent="0.25">
      <c r="A1870" s="40" t="s">
        <v>2545</v>
      </c>
      <c r="B1870" s="41" t="s">
        <v>2177</v>
      </c>
      <c r="C1870" s="40" t="s">
        <v>402</v>
      </c>
      <c r="D1870" s="40" t="s">
        <v>46</v>
      </c>
      <c r="E1870" s="1" t="s">
        <v>403</v>
      </c>
      <c r="F1870" s="1" t="s">
        <v>403</v>
      </c>
      <c r="G1870" s="42">
        <f>SUM(G1871:G1877)</f>
        <v>614</v>
      </c>
    </row>
    <row r="1871" spans="1:7" x14ac:dyDescent="0.25">
      <c r="A1871" s="43" t="s">
        <v>2179</v>
      </c>
      <c r="B1871" s="43"/>
      <c r="C1871" s="44"/>
      <c r="D1871" s="44"/>
      <c r="E1871" s="44"/>
      <c r="F1871" s="44"/>
      <c r="G1871" s="44"/>
    </row>
    <row r="1872" spans="1:7" x14ac:dyDescent="0.25">
      <c r="A1872" s="43" t="s">
        <v>2180</v>
      </c>
      <c r="B1872" s="43"/>
      <c r="C1872" s="44">
        <v>244</v>
      </c>
      <c r="D1872" s="44"/>
      <c r="E1872" s="44"/>
      <c r="F1872" s="44"/>
      <c r="G1872" s="44">
        <f>PRODUCT(C1872:F1872)</f>
        <v>244</v>
      </c>
    </row>
    <row r="1873" spans="1:7" x14ac:dyDescent="0.25">
      <c r="A1873" s="43" t="s">
        <v>2182</v>
      </c>
      <c r="B1873" s="43"/>
      <c r="C1873" s="44">
        <v>140</v>
      </c>
      <c r="D1873" s="44"/>
      <c r="E1873" s="44"/>
      <c r="F1873" s="44"/>
      <c r="G1873" s="44">
        <f>PRODUCT(C1873:F1873)</f>
        <v>140</v>
      </c>
    </row>
    <row r="1874" spans="1:7" x14ac:dyDescent="0.25">
      <c r="A1874" s="43" t="s">
        <v>2183</v>
      </c>
      <c r="B1874" s="43"/>
      <c r="C1874" s="44"/>
      <c r="D1874" s="44"/>
      <c r="E1874" s="44"/>
      <c r="F1874" s="44"/>
      <c r="G1874" s="44"/>
    </row>
    <row r="1875" spans="1:7" x14ac:dyDescent="0.25">
      <c r="A1875" s="43" t="s">
        <v>2180</v>
      </c>
      <c r="B1875" s="43"/>
      <c r="C1875" s="44">
        <v>55</v>
      </c>
      <c r="D1875" s="44"/>
      <c r="E1875" s="44"/>
      <c r="F1875" s="44"/>
      <c r="G1875" s="44">
        <f>PRODUCT(C1875:F1875)</f>
        <v>55</v>
      </c>
    </row>
    <row r="1876" spans="1:7" x14ac:dyDescent="0.25">
      <c r="A1876" s="43" t="s">
        <v>2182</v>
      </c>
      <c r="B1876" s="43"/>
      <c r="C1876" s="44">
        <v>77</v>
      </c>
      <c r="D1876" s="44"/>
      <c r="E1876" s="44"/>
      <c r="F1876" s="44"/>
      <c r="G1876" s="44">
        <f>PRODUCT(C1876:F1876)</f>
        <v>77</v>
      </c>
    </row>
    <row r="1877" spans="1:7" x14ac:dyDescent="0.25">
      <c r="A1877" s="43" t="s">
        <v>2184</v>
      </c>
      <c r="B1877" s="43"/>
      <c r="C1877" s="44">
        <v>98</v>
      </c>
      <c r="D1877" s="44"/>
      <c r="E1877" s="44"/>
      <c r="F1877" s="44"/>
      <c r="G1877" s="44">
        <f>PRODUCT(C1877:F1877)</f>
        <v>98</v>
      </c>
    </row>
    <row r="1879" spans="1:7" ht="45" customHeight="1" x14ac:dyDescent="0.25">
      <c r="A1879" s="40" t="s">
        <v>2546</v>
      </c>
      <c r="B1879" s="41" t="s">
        <v>2177</v>
      </c>
      <c r="C1879" s="40" t="s">
        <v>404</v>
      </c>
      <c r="D1879" s="40" t="s">
        <v>46</v>
      </c>
      <c r="E1879" s="1" t="s">
        <v>405</v>
      </c>
      <c r="F1879" s="1" t="s">
        <v>405</v>
      </c>
      <c r="G1879" s="42">
        <f>SUM(G1880:G1881)</f>
        <v>2</v>
      </c>
    </row>
    <row r="1880" spans="1:7" x14ac:dyDescent="0.25">
      <c r="A1880" s="43" t="s">
        <v>2179</v>
      </c>
      <c r="B1880" s="43"/>
      <c r="C1880" s="44"/>
      <c r="D1880" s="44"/>
      <c r="E1880" s="44"/>
      <c r="F1880" s="44"/>
      <c r="G1880" s="44"/>
    </row>
    <row r="1881" spans="1:7" x14ac:dyDescent="0.25">
      <c r="A1881" s="43" t="s">
        <v>2182</v>
      </c>
      <c r="B1881" s="43"/>
      <c r="C1881" s="44">
        <v>2</v>
      </c>
      <c r="D1881" s="44"/>
      <c r="E1881" s="44"/>
      <c r="F1881" s="44"/>
      <c r="G1881" s="44">
        <f>PRODUCT(C1881:F1881)</f>
        <v>2</v>
      </c>
    </row>
    <row r="1883" spans="1:7" ht="45" customHeight="1" x14ac:dyDescent="0.25">
      <c r="A1883" s="40" t="s">
        <v>2547</v>
      </c>
      <c r="B1883" s="41" t="s">
        <v>2177</v>
      </c>
      <c r="C1883" s="40" t="s">
        <v>406</v>
      </c>
      <c r="D1883" s="40" t="s">
        <v>46</v>
      </c>
      <c r="E1883" s="1" t="s">
        <v>407</v>
      </c>
      <c r="F1883" s="1" t="s">
        <v>407</v>
      </c>
      <c r="G1883" s="42">
        <f>SUM(G1884:G1889)</f>
        <v>28</v>
      </c>
    </row>
    <row r="1884" spans="1:7" x14ac:dyDescent="0.25">
      <c r="A1884" s="43" t="s">
        <v>2179</v>
      </c>
      <c r="B1884" s="43"/>
      <c r="C1884" s="44"/>
      <c r="D1884" s="44"/>
      <c r="E1884" s="44"/>
      <c r="F1884" s="44"/>
      <c r="G1884" s="44"/>
    </row>
    <row r="1885" spans="1:7" x14ac:dyDescent="0.25">
      <c r="A1885" s="43" t="s">
        <v>2180</v>
      </c>
      <c r="B1885" s="43"/>
      <c r="C1885" s="44">
        <v>3</v>
      </c>
      <c r="D1885" s="44"/>
      <c r="E1885" s="44"/>
      <c r="F1885" s="44"/>
      <c r="G1885" s="44">
        <f>PRODUCT(C1885:F1885)</f>
        <v>3</v>
      </c>
    </row>
    <row r="1886" spans="1:7" x14ac:dyDescent="0.25">
      <c r="A1886" s="43" t="s">
        <v>2182</v>
      </c>
      <c r="B1886" s="43"/>
      <c r="C1886" s="44">
        <v>20</v>
      </c>
      <c r="D1886" s="44"/>
      <c r="E1886" s="44"/>
      <c r="F1886" s="44"/>
      <c r="G1886" s="44">
        <f>PRODUCT(C1886:F1886)</f>
        <v>20</v>
      </c>
    </row>
    <row r="1887" spans="1:7" x14ac:dyDescent="0.25">
      <c r="A1887" s="43" t="s">
        <v>2183</v>
      </c>
      <c r="B1887" s="43"/>
      <c r="C1887" s="44"/>
      <c r="D1887" s="44"/>
      <c r="E1887" s="44"/>
      <c r="F1887" s="44"/>
      <c r="G1887" s="44"/>
    </row>
    <row r="1888" spans="1:7" x14ac:dyDescent="0.25">
      <c r="A1888" s="43" t="s">
        <v>2182</v>
      </c>
      <c r="B1888" s="43"/>
      <c r="C1888" s="44">
        <v>3</v>
      </c>
      <c r="D1888" s="44"/>
      <c r="E1888" s="44"/>
      <c r="F1888" s="44"/>
      <c r="G1888" s="44">
        <f>PRODUCT(C1888:F1888)</f>
        <v>3</v>
      </c>
    </row>
    <row r="1889" spans="1:7" x14ac:dyDescent="0.25">
      <c r="A1889" s="43" t="s">
        <v>2184</v>
      </c>
      <c r="B1889" s="43"/>
      <c r="C1889" s="44">
        <v>2</v>
      </c>
      <c r="D1889" s="44"/>
      <c r="E1889" s="44"/>
      <c r="F1889" s="44"/>
      <c r="G1889" s="44">
        <f>PRODUCT(C1889:F1889)</f>
        <v>2</v>
      </c>
    </row>
    <row r="1891" spans="1:7" ht="45" customHeight="1" x14ac:dyDescent="0.25">
      <c r="A1891" s="40" t="s">
        <v>2548</v>
      </c>
      <c r="B1891" s="41" t="s">
        <v>2177</v>
      </c>
      <c r="C1891" s="40" t="s">
        <v>408</v>
      </c>
      <c r="D1891" s="40" t="s">
        <v>46</v>
      </c>
      <c r="E1891" s="1" t="s">
        <v>409</v>
      </c>
      <c r="F1891" s="1" t="s">
        <v>409</v>
      </c>
      <c r="G1891" s="42">
        <f>SUM(G1892:G1898)</f>
        <v>264</v>
      </c>
    </row>
    <row r="1892" spans="1:7" x14ac:dyDescent="0.25">
      <c r="A1892" s="43" t="s">
        <v>2179</v>
      </c>
      <c r="B1892" s="43"/>
      <c r="C1892" s="44"/>
      <c r="D1892" s="44"/>
      <c r="E1892" s="44"/>
      <c r="F1892" s="44"/>
      <c r="G1892" s="44"/>
    </row>
    <row r="1893" spans="1:7" x14ac:dyDescent="0.25">
      <c r="A1893" s="43" t="s">
        <v>2180</v>
      </c>
      <c r="B1893" s="43"/>
      <c r="C1893" s="44">
        <v>65</v>
      </c>
      <c r="D1893" s="44"/>
      <c r="E1893" s="44"/>
      <c r="F1893" s="44"/>
      <c r="G1893" s="44">
        <f>PRODUCT(C1893:F1893)</f>
        <v>65</v>
      </c>
    </row>
    <row r="1894" spans="1:7" x14ac:dyDescent="0.25">
      <c r="A1894" s="43" t="s">
        <v>2182</v>
      </c>
      <c r="B1894" s="43"/>
      <c r="C1894" s="44">
        <v>99</v>
      </c>
      <c r="D1894" s="44"/>
      <c r="E1894" s="44"/>
      <c r="F1894" s="44"/>
      <c r="G1894" s="44">
        <f>PRODUCT(C1894:F1894)</f>
        <v>99</v>
      </c>
    </row>
    <row r="1895" spans="1:7" x14ac:dyDescent="0.25">
      <c r="A1895" s="43" t="s">
        <v>2183</v>
      </c>
      <c r="B1895" s="43"/>
      <c r="C1895" s="44"/>
      <c r="D1895" s="44"/>
      <c r="E1895" s="44"/>
      <c r="F1895" s="44"/>
      <c r="G1895" s="44"/>
    </row>
    <row r="1896" spans="1:7" x14ac:dyDescent="0.25">
      <c r="A1896" s="43" t="s">
        <v>2180</v>
      </c>
      <c r="B1896" s="43"/>
      <c r="C1896" s="44">
        <v>27</v>
      </c>
      <c r="D1896" s="44"/>
      <c r="E1896" s="44"/>
      <c r="F1896" s="44"/>
      <c r="G1896" s="44">
        <f>PRODUCT(C1896:F1896)</f>
        <v>27</v>
      </c>
    </row>
    <row r="1897" spans="1:7" x14ac:dyDescent="0.25">
      <c r="A1897" s="43" t="s">
        <v>2182</v>
      </c>
      <c r="B1897" s="43"/>
      <c r="C1897" s="44">
        <v>32</v>
      </c>
      <c r="D1897" s="44"/>
      <c r="E1897" s="44"/>
      <c r="F1897" s="44"/>
      <c r="G1897" s="44">
        <f>PRODUCT(C1897:F1897)</f>
        <v>32</v>
      </c>
    </row>
    <row r="1898" spans="1:7" x14ac:dyDescent="0.25">
      <c r="A1898" s="43" t="s">
        <v>2184</v>
      </c>
      <c r="B1898" s="43"/>
      <c r="C1898" s="44">
        <v>41</v>
      </c>
      <c r="D1898" s="44"/>
      <c r="E1898" s="44"/>
      <c r="F1898" s="44"/>
      <c r="G1898" s="44">
        <f>PRODUCT(C1898:F1898)</f>
        <v>41</v>
      </c>
    </row>
    <row r="1900" spans="1:7" ht="45" customHeight="1" x14ac:dyDescent="0.25">
      <c r="A1900" s="40" t="s">
        <v>2549</v>
      </c>
      <c r="B1900" s="41" t="s">
        <v>2177</v>
      </c>
      <c r="C1900" s="40" t="s">
        <v>410</v>
      </c>
      <c r="D1900" s="40" t="s">
        <v>46</v>
      </c>
      <c r="E1900" s="1" t="s">
        <v>411</v>
      </c>
      <c r="F1900" s="1" t="s">
        <v>411</v>
      </c>
      <c r="G1900" s="42">
        <f>SUM(G1901:G1907)</f>
        <v>96</v>
      </c>
    </row>
    <row r="1901" spans="1:7" x14ac:dyDescent="0.25">
      <c r="A1901" s="43" t="s">
        <v>2179</v>
      </c>
      <c r="B1901" s="43"/>
      <c r="C1901" s="44"/>
      <c r="D1901" s="44"/>
      <c r="E1901" s="44"/>
      <c r="F1901" s="44"/>
      <c r="G1901" s="44"/>
    </row>
    <row r="1902" spans="1:7" x14ac:dyDescent="0.25">
      <c r="A1902" s="43" t="s">
        <v>2180</v>
      </c>
      <c r="B1902" s="43"/>
      <c r="C1902" s="44">
        <v>23</v>
      </c>
      <c r="D1902" s="44"/>
      <c r="E1902" s="44"/>
      <c r="F1902" s="44"/>
      <c r="G1902" s="44">
        <f>PRODUCT(C1902:F1902)</f>
        <v>23</v>
      </c>
    </row>
    <row r="1903" spans="1:7" x14ac:dyDescent="0.25">
      <c r="A1903" s="43" t="s">
        <v>2182</v>
      </c>
      <c r="B1903" s="43"/>
      <c r="C1903" s="44">
        <v>41</v>
      </c>
      <c r="D1903" s="44"/>
      <c r="E1903" s="44"/>
      <c r="F1903" s="44"/>
      <c r="G1903" s="44">
        <f>PRODUCT(C1903:F1903)</f>
        <v>41</v>
      </c>
    </row>
    <row r="1904" spans="1:7" x14ac:dyDescent="0.25">
      <c r="A1904" s="43" t="s">
        <v>2183</v>
      </c>
      <c r="B1904" s="43"/>
      <c r="C1904" s="44"/>
      <c r="D1904" s="44"/>
      <c r="E1904" s="44"/>
      <c r="F1904" s="44"/>
      <c r="G1904" s="44"/>
    </row>
    <row r="1905" spans="1:7" x14ac:dyDescent="0.25">
      <c r="A1905" s="43" t="s">
        <v>2180</v>
      </c>
      <c r="B1905" s="43"/>
      <c r="C1905" s="44">
        <v>8</v>
      </c>
      <c r="D1905" s="44"/>
      <c r="E1905" s="44"/>
      <c r="F1905" s="44"/>
      <c r="G1905" s="44">
        <f>PRODUCT(C1905:F1905)</f>
        <v>8</v>
      </c>
    </row>
    <row r="1906" spans="1:7" x14ac:dyDescent="0.25">
      <c r="A1906" s="43" t="s">
        <v>2182</v>
      </c>
      <c r="B1906" s="43"/>
      <c r="C1906" s="44">
        <v>11</v>
      </c>
      <c r="D1906" s="44"/>
      <c r="E1906" s="44"/>
      <c r="F1906" s="44"/>
      <c r="G1906" s="44">
        <f>PRODUCT(C1906:F1906)</f>
        <v>11</v>
      </c>
    </row>
    <row r="1907" spans="1:7" x14ac:dyDescent="0.25">
      <c r="A1907" s="43" t="s">
        <v>2184</v>
      </c>
      <c r="B1907" s="43"/>
      <c r="C1907" s="44">
        <v>13</v>
      </c>
      <c r="D1907" s="44"/>
      <c r="E1907" s="44"/>
      <c r="F1907" s="44"/>
      <c r="G1907" s="44">
        <f>PRODUCT(C1907:F1907)</f>
        <v>13</v>
      </c>
    </row>
    <row r="1909" spans="1:7" ht="45" customHeight="1" x14ac:dyDescent="0.25">
      <c r="A1909" s="40" t="s">
        <v>2550</v>
      </c>
      <c r="B1909" s="41" t="s">
        <v>2177</v>
      </c>
      <c r="C1909" s="40" t="s">
        <v>412</v>
      </c>
      <c r="D1909" s="40" t="s">
        <v>46</v>
      </c>
      <c r="E1909" s="1" t="s">
        <v>413</v>
      </c>
      <c r="F1909" s="1" t="s">
        <v>413</v>
      </c>
      <c r="G1909" s="42">
        <f>SUM(G1910:G1916)</f>
        <v>253</v>
      </c>
    </row>
    <row r="1910" spans="1:7" x14ac:dyDescent="0.25">
      <c r="A1910" s="43" t="s">
        <v>2179</v>
      </c>
      <c r="B1910" s="43"/>
      <c r="C1910" s="44"/>
      <c r="D1910" s="44"/>
      <c r="E1910" s="44"/>
      <c r="F1910" s="44"/>
      <c r="G1910" s="44"/>
    </row>
    <row r="1911" spans="1:7" x14ac:dyDescent="0.25">
      <c r="A1911" s="43" t="s">
        <v>2180</v>
      </c>
      <c r="B1911" s="43"/>
      <c r="C1911" s="44">
        <v>101</v>
      </c>
      <c r="D1911" s="44"/>
      <c r="E1911" s="44"/>
      <c r="F1911" s="44"/>
      <c r="G1911" s="44">
        <f>PRODUCT(C1911:F1911)</f>
        <v>101</v>
      </c>
    </row>
    <row r="1912" spans="1:7" x14ac:dyDescent="0.25">
      <c r="A1912" s="43" t="s">
        <v>2182</v>
      </c>
      <c r="B1912" s="43"/>
      <c r="C1912" s="44">
        <v>11</v>
      </c>
      <c r="D1912" s="44"/>
      <c r="E1912" s="44"/>
      <c r="F1912" s="44"/>
      <c r="G1912" s="44">
        <f>PRODUCT(C1912:F1912)</f>
        <v>11</v>
      </c>
    </row>
    <row r="1913" spans="1:7" x14ac:dyDescent="0.25">
      <c r="A1913" s="43" t="s">
        <v>2183</v>
      </c>
      <c r="B1913" s="43"/>
      <c r="C1913" s="44"/>
      <c r="D1913" s="44"/>
      <c r="E1913" s="44"/>
      <c r="F1913" s="44"/>
      <c r="G1913" s="44"/>
    </row>
    <row r="1914" spans="1:7" x14ac:dyDescent="0.25">
      <c r="A1914" s="43" t="s">
        <v>2180</v>
      </c>
      <c r="B1914" s="43"/>
      <c r="C1914" s="44">
        <v>39</v>
      </c>
      <c r="D1914" s="44"/>
      <c r="E1914" s="44"/>
      <c r="F1914" s="44"/>
      <c r="G1914" s="44">
        <f>PRODUCT(C1914:F1914)</f>
        <v>39</v>
      </c>
    </row>
    <row r="1915" spans="1:7" x14ac:dyDescent="0.25">
      <c r="A1915" s="43" t="s">
        <v>2182</v>
      </c>
      <c r="B1915" s="43"/>
      <c r="C1915" s="44">
        <v>48</v>
      </c>
      <c r="D1915" s="44"/>
      <c r="E1915" s="44"/>
      <c r="F1915" s="44"/>
      <c r="G1915" s="44">
        <f>PRODUCT(C1915:F1915)</f>
        <v>48</v>
      </c>
    </row>
    <row r="1916" spans="1:7" x14ac:dyDescent="0.25">
      <c r="A1916" s="43" t="s">
        <v>2184</v>
      </c>
      <c r="B1916" s="43"/>
      <c r="C1916" s="44">
        <v>54</v>
      </c>
      <c r="D1916" s="44"/>
      <c r="E1916" s="44"/>
      <c r="F1916" s="44"/>
      <c r="G1916" s="44">
        <f>PRODUCT(C1916:F1916)</f>
        <v>54</v>
      </c>
    </row>
    <row r="1918" spans="1:7" ht="45" customHeight="1" x14ac:dyDescent="0.25">
      <c r="A1918" s="40" t="s">
        <v>2551</v>
      </c>
      <c r="B1918" s="41" t="s">
        <v>2177</v>
      </c>
      <c r="C1918" s="40" t="s">
        <v>414</v>
      </c>
      <c r="D1918" s="40" t="s">
        <v>46</v>
      </c>
      <c r="E1918" s="1" t="s">
        <v>415</v>
      </c>
      <c r="F1918" s="1" t="s">
        <v>415</v>
      </c>
      <c r="G1918" s="42">
        <f>SUM(G1919:G1924)</f>
        <v>116</v>
      </c>
    </row>
    <row r="1919" spans="1:7" x14ac:dyDescent="0.25">
      <c r="A1919" s="43" t="s">
        <v>2179</v>
      </c>
      <c r="B1919" s="43"/>
      <c r="C1919" s="44"/>
      <c r="D1919" s="44"/>
      <c r="E1919" s="44"/>
      <c r="F1919" s="44"/>
      <c r="G1919" s="44"/>
    </row>
    <row r="1920" spans="1:7" x14ac:dyDescent="0.25">
      <c r="A1920" s="43" t="s">
        <v>2180</v>
      </c>
      <c r="B1920" s="43"/>
      <c r="C1920" s="44">
        <v>50</v>
      </c>
      <c r="D1920" s="44"/>
      <c r="E1920" s="44"/>
      <c r="F1920" s="44"/>
      <c r="G1920" s="44">
        <f>PRODUCT(C1920:F1920)</f>
        <v>50</v>
      </c>
    </row>
    <row r="1921" spans="1:7" x14ac:dyDescent="0.25">
      <c r="A1921" s="43" t="s">
        <v>2183</v>
      </c>
      <c r="B1921" s="43"/>
      <c r="C1921" s="44"/>
      <c r="D1921" s="44"/>
      <c r="E1921" s="44"/>
      <c r="F1921" s="44"/>
      <c r="G1921" s="44"/>
    </row>
    <row r="1922" spans="1:7" x14ac:dyDescent="0.25">
      <c r="A1922" s="43" t="s">
        <v>2180</v>
      </c>
      <c r="B1922" s="43"/>
      <c r="C1922" s="44">
        <v>14</v>
      </c>
      <c r="D1922" s="44"/>
      <c r="E1922" s="44"/>
      <c r="F1922" s="44"/>
      <c r="G1922" s="44">
        <f>PRODUCT(C1922:F1922)</f>
        <v>14</v>
      </c>
    </row>
    <row r="1923" spans="1:7" x14ac:dyDescent="0.25">
      <c r="A1923" s="43" t="s">
        <v>2182</v>
      </c>
      <c r="B1923" s="43"/>
      <c r="C1923" s="44">
        <v>30</v>
      </c>
      <c r="D1923" s="44"/>
      <c r="E1923" s="44"/>
      <c r="F1923" s="44"/>
      <c r="G1923" s="44">
        <f>PRODUCT(C1923:F1923)</f>
        <v>30</v>
      </c>
    </row>
    <row r="1924" spans="1:7" x14ac:dyDescent="0.25">
      <c r="A1924" s="43" t="s">
        <v>2184</v>
      </c>
      <c r="B1924" s="43"/>
      <c r="C1924" s="44">
        <v>22</v>
      </c>
      <c r="D1924" s="44"/>
      <c r="E1924" s="44"/>
      <c r="F1924" s="44"/>
      <c r="G1924" s="44">
        <f>PRODUCT(C1924:F1924)</f>
        <v>22</v>
      </c>
    </row>
    <row r="1926" spans="1:7" ht="45" customHeight="1" x14ac:dyDescent="0.25">
      <c r="A1926" s="40" t="s">
        <v>2552</v>
      </c>
      <c r="B1926" s="41" t="s">
        <v>2177</v>
      </c>
      <c r="C1926" s="40" t="s">
        <v>416</v>
      </c>
      <c r="D1926" s="40" t="s">
        <v>46</v>
      </c>
      <c r="E1926" s="1" t="s">
        <v>417</v>
      </c>
      <c r="F1926" s="1" t="s">
        <v>417</v>
      </c>
      <c r="G1926" s="42">
        <f>SUM(G1927:G1933)</f>
        <v>14</v>
      </c>
    </row>
    <row r="1927" spans="1:7" x14ac:dyDescent="0.25">
      <c r="A1927" s="43" t="s">
        <v>2179</v>
      </c>
      <c r="B1927" s="43"/>
      <c r="C1927" s="44"/>
      <c r="D1927" s="44"/>
      <c r="E1927" s="44"/>
      <c r="F1927" s="44"/>
      <c r="G1927" s="44"/>
    </row>
    <row r="1928" spans="1:7" x14ac:dyDescent="0.25">
      <c r="A1928" s="43" t="s">
        <v>2180</v>
      </c>
      <c r="B1928" s="43"/>
      <c r="C1928" s="44">
        <v>5</v>
      </c>
      <c r="D1928" s="44"/>
      <c r="E1928" s="44"/>
      <c r="F1928" s="44"/>
      <c r="G1928" s="44">
        <f>PRODUCT(C1928:F1928)</f>
        <v>5</v>
      </c>
    </row>
    <row r="1929" spans="1:7" x14ac:dyDescent="0.25">
      <c r="A1929" s="43" t="s">
        <v>2182</v>
      </c>
      <c r="B1929" s="43"/>
      <c r="C1929" s="44">
        <v>3</v>
      </c>
      <c r="D1929" s="44"/>
      <c r="E1929" s="44"/>
      <c r="F1929" s="44"/>
      <c r="G1929" s="44">
        <f>PRODUCT(C1929:F1929)</f>
        <v>3</v>
      </c>
    </row>
    <row r="1930" spans="1:7" x14ac:dyDescent="0.25">
      <c r="A1930" s="43" t="s">
        <v>2183</v>
      </c>
      <c r="B1930" s="43"/>
      <c r="C1930" s="44"/>
      <c r="D1930" s="44"/>
      <c r="E1930" s="44"/>
      <c r="F1930" s="44"/>
      <c r="G1930" s="44"/>
    </row>
    <row r="1931" spans="1:7" x14ac:dyDescent="0.25">
      <c r="A1931" s="43" t="s">
        <v>2180</v>
      </c>
      <c r="B1931" s="43"/>
      <c r="C1931" s="44">
        <v>2</v>
      </c>
      <c r="D1931" s="44"/>
      <c r="E1931" s="44"/>
      <c r="F1931" s="44"/>
      <c r="G1931" s="44">
        <f>PRODUCT(C1931:F1931)</f>
        <v>2</v>
      </c>
    </row>
    <row r="1932" spans="1:7" x14ac:dyDescent="0.25">
      <c r="A1932" s="43" t="s">
        <v>2182</v>
      </c>
      <c r="B1932" s="43"/>
      <c r="C1932" s="44">
        <v>1</v>
      </c>
      <c r="D1932" s="44"/>
      <c r="E1932" s="44"/>
      <c r="F1932" s="44"/>
      <c r="G1932" s="44">
        <f>PRODUCT(C1932:F1932)</f>
        <v>1</v>
      </c>
    </row>
    <row r="1933" spans="1:7" x14ac:dyDescent="0.25">
      <c r="A1933" s="43" t="s">
        <v>2184</v>
      </c>
      <c r="B1933" s="43"/>
      <c r="C1933" s="44">
        <v>3</v>
      </c>
      <c r="D1933" s="44"/>
      <c r="E1933" s="44"/>
      <c r="F1933" s="44"/>
      <c r="G1933" s="44">
        <f>PRODUCT(C1933:F1933)</f>
        <v>3</v>
      </c>
    </row>
    <row r="1935" spans="1:7" ht="45" customHeight="1" x14ac:dyDescent="0.25">
      <c r="A1935" s="40" t="s">
        <v>2553</v>
      </c>
      <c r="B1935" s="41" t="s">
        <v>2177</v>
      </c>
      <c r="C1935" s="40" t="s">
        <v>418</v>
      </c>
      <c r="D1935" s="40" t="s">
        <v>46</v>
      </c>
      <c r="E1935" s="1" t="s">
        <v>419</v>
      </c>
      <c r="F1935" s="1" t="s">
        <v>419</v>
      </c>
      <c r="G1935" s="42">
        <f>SUM(G1936:G1942)</f>
        <v>8</v>
      </c>
    </row>
    <row r="1936" spans="1:7" x14ac:dyDescent="0.25">
      <c r="A1936" s="43" t="s">
        <v>2179</v>
      </c>
      <c r="B1936" s="43"/>
      <c r="C1936" s="44"/>
      <c r="D1936" s="44"/>
      <c r="E1936" s="44"/>
      <c r="F1936" s="44"/>
      <c r="G1936" s="44"/>
    </row>
    <row r="1937" spans="1:7" x14ac:dyDescent="0.25">
      <c r="A1937" s="43" t="s">
        <v>2180</v>
      </c>
      <c r="B1937" s="43"/>
      <c r="C1937" s="44">
        <v>2</v>
      </c>
      <c r="D1937" s="44"/>
      <c r="E1937" s="44"/>
      <c r="F1937" s="44"/>
      <c r="G1937" s="44">
        <f>PRODUCT(C1937:F1937)</f>
        <v>2</v>
      </c>
    </row>
    <row r="1938" spans="1:7" x14ac:dyDescent="0.25">
      <c r="A1938" s="43" t="s">
        <v>2182</v>
      </c>
      <c r="B1938" s="43"/>
      <c r="C1938" s="44">
        <v>2</v>
      </c>
      <c r="D1938" s="44"/>
      <c r="E1938" s="44"/>
      <c r="F1938" s="44"/>
      <c r="G1938" s="44">
        <f>PRODUCT(C1938:F1938)</f>
        <v>2</v>
      </c>
    </row>
    <row r="1939" spans="1:7" x14ac:dyDescent="0.25">
      <c r="A1939" s="43" t="s">
        <v>2183</v>
      </c>
      <c r="B1939" s="43"/>
      <c r="C1939" s="44"/>
      <c r="D1939" s="44"/>
      <c r="E1939" s="44"/>
      <c r="F1939" s="44"/>
      <c r="G1939" s="44"/>
    </row>
    <row r="1940" spans="1:7" x14ac:dyDescent="0.25">
      <c r="A1940" s="43" t="s">
        <v>2180</v>
      </c>
      <c r="B1940" s="43"/>
      <c r="C1940" s="44">
        <v>1</v>
      </c>
      <c r="D1940" s="44"/>
      <c r="E1940" s="44"/>
      <c r="F1940" s="44"/>
      <c r="G1940" s="44">
        <f>PRODUCT(C1940:F1940)</f>
        <v>1</v>
      </c>
    </row>
    <row r="1941" spans="1:7" x14ac:dyDescent="0.25">
      <c r="A1941" s="43" t="s">
        <v>2182</v>
      </c>
      <c r="B1941" s="43"/>
      <c r="C1941" s="44">
        <v>1</v>
      </c>
      <c r="D1941" s="44"/>
      <c r="E1941" s="44"/>
      <c r="F1941" s="44"/>
      <c r="G1941" s="44">
        <f>PRODUCT(C1941:F1941)</f>
        <v>1</v>
      </c>
    </row>
    <row r="1942" spans="1:7" x14ac:dyDescent="0.25">
      <c r="A1942" s="43" t="s">
        <v>2184</v>
      </c>
      <c r="B1942" s="43"/>
      <c r="C1942" s="44">
        <v>2</v>
      </c>
      <c r="D1942" s="44"/>
      <c r="E1942" s="44"/>
      <c r="F1942" s="44"/>
      <c r="G1942" s="44">
        <f>PRODUCT(C1942:F1942)</f>
        <v>2</v>
      </c>
    </row>
    <row r="1944" spans="1:7" ht="45" customHeight="1" x14ac:dyDescent="0.25">
      <c r="A1944" s="40" t="s">
        <v>2554</v>
      </c>
      <c r="B1944" s="41" t="s">
        <v>2177</v>
      </c>
      <c r="C1944" s="40" t="s">
        <v>420</v>
      </c>
      <c r="D1944" s="40" t="s">
        <v>17</v>
      </c>
      <c r="E1944" s="1" t="s">
        <v>421</v>
      </c>
      <c r="F1944" s="1" t="s">
        <v>421</v>
      </c>
      <c r="G1944" s="42">
        <f>SUM(G1945:G1947)</f>
        <v>60</v>
      </c>
    </row>
    <row r="1945" spans="1:7" x14ac:dyDescent="0.25">
      <c r="A1945" s="43" t="s">
        <v>2179</v>
      </c>
      <c r="B1945" s="43"/>
      <c r="C1945" s="44"/>
      <c r="D1945" s="44"/>
      <c r="E1945" s="44"/>
      <c r="F1945" s="44"/>
      <c r="G1945" s="44"/>
    </row>
    <row r="1946" spans="1:7" x14ac:dyDescent="0.25">
      <c r="A1946" s="43" t="s">
        <v>2182</v>
      </c>
      <c r="B1946" s="43"/>
      <c r="C1946" s="44">
        <v>30</v>
      </c>
      <c r="D1946" s="44"/>
      <c r="E1946" s="44"/>
      <c r="F1946" s="44"/>
      <c r="G1946" s="44">
        <f>PRODUCT(C1946:F1946)</f>
        <v>30</v>
      </c>
    </row>
    <row r="1947" spans="1:7" x14ac:dyDescent="0.25">
      <c r="A1947" s="43" t="s">
        <v>2432</v>
      </c>
      <c r="B1947" s="43"/>
      <c r="C1947" s="44">
        <v>30</v>
      </c>
      <c r="D1947" s="44"/>
      <c r="E1947" s="44"/>
      <c r="F1947" s="44"/>
      <c r="G1947" s="44">
        <f>PRODUCT(C1947:F1947)</f>
        <v>30</v>
      </c>
    </row>
    <row r="1949" spans="1:7" x14ac:dyDescent="0.25">
      <c r="B1949" t="s">
        <v>2175</v>
      </c>
      <c r="C1949" s="38" t="s">
        <v>6</v>
      </c>
      <c r="D1949" s="39" t="s">
        <v>7</v>
      </c>
      <c r="E1949" s="38" t="s">
        <v>8</v>
      </c>
    </row>
    <row r="1950" spans="1:7" x14ac:dyDescent="0.25">
      <c r="B1950" t="s">
        <v>2175</v>
      </c>
      <c r="C1950" s="38" t="s">
        <v>9</v>
      </c>
      <c r="D1950" s="39" t="s">
        <v>7</v>
      </c>
      <c r="E1950" s="38" t="s">
        <v>10</v>
      </c>
    </row>
    <row r="1951" spans="1:7" x14ac:dyDescent="0.25">
      <c r="B1951" t="s">
        <v>2175</v>
      </c>
      <c r="C1951" s="38" t="s">
        <v>11</v>
      </c>
      <c r="D1951" s="39" t="s">
        <v>268</v>
      </c>
      <c r="E1951" s="38" t="s">
        <v>422</v>
      </c>
    </row>
    <row r="1952" spans="1:7" x14ac:dyDescent="0.25">
      <c r="B1952" t="s">
        <v>2175</v>
      </c>
      <c r="C1952" s="38" t="s">
        <v>13</v>
      </c>
      <c r="D1952" s="39" t="s">
        <v>7</v>
      </c>
      <c r="E1952" s="38" t="s">
        <v>423</v>
      </c>
    </row>
    <row r="1954" spans="1:7" ht="45" customHeight="1" x14ac:dyDescent="0.25">
      <c r="A1954" s="40" t="s">
        <v>2555</v>
      </c>
      <c r="B1954" s="41" t="s">
        <v>2177</v>
      </c>
      <c r="C1954" s="40" t="s">
        <v>425</v>
      </c>
      <c r="D1954" s="40" t="s">
        <v>46</v>
      </c>
      <c r="E1954" s="1" t="s">
        <v>426</v>
      </c>
      <c r="F1954" s="1" t="s">
        <v>426</v>
      </c>
      <c r="G1954" s="42">
        <f>SUM(G1955:G1955)</f>
        <v>1</v>
      </c>
    </row>
    <row r="1955" spans="1:7" x14ac:dyDescent="0.25">
      <c r="A1955" s="43"/>
      <c r="B1955" s="43"/>
      <c r="C1955" s="44">
        <v>1</v>
      </c>
      <c r="D1955" s="44"/>
      <c r="E1955" s="44"/>
      <c r="F1955" s="44"/>
      <c r="G1955" s="44">
        <f>PRODUCT(C1955:F1955)</f>
        <v>1</v>
      </c>
    </row>
    <row r="1957" spans="1:7" ht="45" customHeight="1" x14ac:dyDescent="0.25">
      <c r="A1957" s="40" t="s">
        <v>2556</v>
      </c>
      <c r="B1957" s="41" t="s">
        <v>2177</v>
      </c>
      <c r="C1957" s="40" t="s">
        <v>427</v>
      </c>
      <c r="D1957" s="40" t="s">
        <v>46</v>
      </c>
      <c r="E1957" s="1" t="s">
        <v>428</v>
      </c>
      <c r="F1957" s="1" t="s">
        <v>428</v>
      </c>
      <c r="G1957" s="42">
        <f>SUM(G1958:G1968)</f>
        <v>32</v>
      </c>
    </row>
    <row r="1958" spans="1:7" x14ac:dyDescent="0.25">
      <c r="A1958" s="43" t="s">
        <v>2557</v>
      </c>
      <c r="B1958" s="43"/>
      <c r="C1958" s="44"/>
      <c r="D1958" s="44"/>
      <c r="E1958" s="44"/>
      <c r="F1958" s="44"/>
      <c r="G1958" s="44"/>
    </row>
    <row r="1959" spans="1:7" x14ac:dyDescent="0.25">
      <c r="A1959" s="43" t="s">
        <v>2558</v>
      </c>
      <c r="B1959" s="43"/>
      <c r="C1959" s="44">
        <v>3</v>
      </c>
      <c r="D1959" s="44"/>
      <c r="E1959" s="44"/>
      <c r="F1959" s="44"/>
      <c r="G1959" s="44">
        <f t="shared" ref="G1959:G1968" si="10">PRODUCT(C1959:F1959)</f>
        <v>3</v>
      </c>
    </row>
    <row r="1960" spans="1:7" x14ac:dyDescent="0.25">
      <c r="A1960" s="43" t="s">
        <v>2559</v>
      </c>
      <c r="B1960" s="43"/>
      <c r="C1960" s="44">
        <v>4</v>
      </c>
      <c r="D1960" s="44"/>
      <c r="E1960" s="44"/>
      <c r="F1960" s="44"/>
      <c r="G1960" s="44">
        <f t="shared" si="10"/>
        <v>4</v>
      </c>
    </row>
    <row r="1961" spans="1:7" x14ac:dyDescent="0.25">
      <c r="A1961" s="43" t="s">
        <v>2560</v>
      </c>
      <c r="B1961" s="43"/>
      <c r="C1961" s="44">
        <v>4</v>
      </c>
      <c r="D1961" s="44"/>
      <c r="E1961" s="44"/>
      <c r="F1961" s="44"/>
      <c r="G1961" s="44">
        <f t="shared" si="10"/>
        <v>4</v>
      </c>
    </row>
    <row r="1962" spans="1:7" x14ac:dyDescent="0.25">
      <c r="A1962" s="43" t="s">
        <v>2561</v>
      </c>
      <c r="B1962" s="43"/>
      <c r="C1962" s="44">
        <v>4</v>
      </c>
      <c r="D1962" s="44"/>
      <c r="E1962" s="44"/>
      <c r="F1962" s="44"/>
      <c r="G1962" s="44">
        <f t="shared" si="10"/>
        <v>4</v>
      </c>
    </row>
    <row r="1963" spans="1:7" x14ac:dyDescent="0.25">
      <c r="A1963" s="43" t="s">
        <v>2562</v>
      </c>
      <c r="B1963" s="43"/>
      <c r="C1963" s="44">
        <v>4</v>
      </c>
      <c r="D1963" s="44"/>
      <c r="E1963" s="44"/>
      <c r="F1963" s="44"/>
      <c r="G1963" s="44">
        <f t="shared" si="10"/>
        <v>4</v>
      </c>
    </row>
    <row r="1964" spans="1:7" x14ac:dyDescent="0.25">
      <c r="A1964" s="43" t="s">
        <v>2563</v>
      </c>
      <c r="B1964" s="43"/>
      <c r="C1964" s="44">
        <v>3</v>
      </c>
      <c r="D1964" s="44"/>
      <c r="E1964" s="44"/>
      <c r="F1964" s="44"/>
      <c r="G1964" s="44">
        <f t="shared" si="10"/>
        <v>3</v>
      </c>
    </row>
    <row r="1965" spans="1:7" x14ac:dyDescent="0.25">
      <c r="A1965" s="43" t="s">
        <v>2564</v>
      </c>
      <c r="B1965" s="43"/>
      <c r="C1965" s="44">
        <v>2</v>
      </c>
      <c r="D1965" s="44"/>
      <c r="E1965" s="44"/>
      <c r="F1965" s="44"/>
      <c r="G1965" s="44">
        <f t="shared" si="10"/>
        <v>2</v>
      </c>
    </row>
    <row r="1966" spans="1:7" x14ac:dyDescent="0.25">
      <c r="A1966" s="43" t="s">
        <v>2565</v>
      </c>
      <c r="B1966" s="43"/>
      <c r="C1966" s="44">
        <v>3</v>
      </c>
      <c r="D1966" s="44"/>
      <c r="E1966" s="44"/>
      <c r="F1966" s="44"/>
      <c r="G1966" s="44">
        <f t="shared" si="10"/>
        <v>3</v>
      </c>
    </row>
    <row r="1967" spans="1:7" x14ac:dyDescent="0.25">
      <c r="A1967" s="43" t="s">
        <v>2566</v>
      </c>
      <c r="B1967" s="43"/>
      <c r="C1967" s="44">
        <v>3</v>
      </c>
      <c r="D1967" s="44"/>
      <c r="E1967" s="44"/>
      <c r="F1967" s="44"/>
      <c r="G1967" s="44">
        <f t="shared" si="10"/>
        <v>3</v>
      </c>
    </row>
    <row r="1968" spans="1:7" x14ac:dyDescent="0.25">
      <c r="A1968" s="43" t="s">
        <v>2567</v>
      </c>
      <c r="B1968" s="43"/>
      <c r="C1968" s="44">
        <v>2</v>
      </c>
      <c r="D1968" s="44"/>
      <c r="E1968" s="44"/>
      <c r="F1968" s="44"/>
      <c r="G1968" s="44">
        <f t="shared" si="10"/>
        <v>2</v>
      </c>
    </row>
    <row r="1970" spans="1:7" ht="45" customHeight="1" x14ac:dyDescent="0.25">
      <c r="A1970" s="40" t="s">
        <v>2568</v>
      </c>
      <c r="B1970" s="41" t="s">
        <v>2177</v>
      </c>
      <c r="C1970" s="40" t="s">
        <v>429</v>
      </c>
      <c r="D1970" s="40" t="s">
        <v>46</v>
      </c>
      <c r="E1970" s="1" t="s">
        <v>430</v>
      </c>
      <c r="F1970" s="1" t="s">
        <v>430</v>
      </c>
      <c r="G1970" s="42">
        <f>SUM(G1971:G1980)</f>
        <v>53</v>
      </c>
    </row>
    <row r="1971" spans="1:7" x14ac:dyDescent="0.25">
      <c r="A1971" s="43" t="s">
        <v>2569</v>
      </c>
      <c r="B1971" s="43"/>
      <c r="C1971" s="44"/>
      <c r="D1971" s="44"/>
      <c r="E1971" s="44"/>
      <c r="F1971" s="44"/>
      <c r="G1971" s="44"/>
    </row>
    <row r="1972" spans="1:7" x14ac:dyDescent="0.25">
      <c r="A1972" s="43" t="s">
        <v>2570</v>
      </c>
      <c r="B1972" s="43"/>
      <c r="C1972" s="44">
        <v>1</v>
      </c>
      <c r="D1972" s="44">
        <v>8</v>
      </c>
      <c r="E1972" s="44"/>
      <c r="F1972" s="44"/>
      <c r="G1972" s="44">
        <f>PRODUCT(C1972:F1972)</f>
        <v>8</v>
      </c>
    </row>
    <row r="1973" spans="1:7" x14ac:dyDescent="0.25">
      <c r="A1973" s="43" t="s">
        <v>2571</v>
      </c>
      <c r="B1973" s="43"/>
      <c r="C1973" s="44">
        <v>2</v>
      </c>
      <c r="D1973" s="44">
        <v>5</v>
      </c>
      <c r="E1973" s="44"/>
      <c r="F1973" s="44"/>
      <c r="G1973" s="44">
        <f>PRODUCT(C1973:F1973)</f>
        <v>10</v>
      </c>
    </row>
    <row r="1974" spans="1:7" x14ac:dyDescent="0.25">
      <c r="A1974" s="43" t="s">
        <v>2572</v>
      </c>
      <c r="B1974" s="43"/>
      <c r="C1974" s="44">
        <v>1</v>
      </c>
      <c r="D1974" s="44">
        <v>4</v>
      </c>
      <c r="E1974" s="44"/>
      <c r="F1974" s="44"/>
      <c r="G1974" s="44">
        <f>PRODUCT(C1974:F1974)</f>
        <v>4</v>
      </c>
    </row>
    <row r="1975" spans="1:7" x14ac:dyDescent="0.25">
      <c r="A1975" s="43" t="s">
        <v>2284</v>
      </c>
      <c r="B1975" s="43"/>
      <c r="C1975" s="44"/>
      <c r="D1975" s="44"/>
      <c r="E1975" s="44"/>
      <c r="F1975" s="44"/>
      <c r="G1975" s="44"/>
    </row>
    <row r="1976" spans="1:7" x14ac:dyDescent="0.25">
      <c r="A1976" s="43" t="s">
        <v>2573</v>
      </c>
      <c r="B1976" s="43"/>
      <c r="C1976" s="44">
        <v>1</v>
      </c>
      <c r="D1976" s="44">
        <v>7</v>
      </c>
      <c r="E1976" s="44"/>
      <c r="F1976" s="44"/>
      <c r="G1976" s="44">
        <f>PRODUCT(C1976:F1976)</f>
        <v>7</v>
      </c>
    </row>
    <row r="1977" spans="1:7" x14ac:dyDescent="0.25">
      <c r="A1977" s="43" t="s">
        <v>2423</v>
      </c>
      <c r="B1977" s="43"/>
      <c r="C1977" s="44"/>
      <c r="D1977" s="44"/>
      <c r="E1977" s="44"/>
      <c r="F1977" s="44"/>
      <c r="G1977" s="44"/>
    </row>
    <row r="1978" spans="1:7" x14ac:dyDescent="0.25">
      <c r="A1978" s="43" t="s">
        <v>2574</v>
      </c>
      <c r="B1978" s="43"/>
      <c r="C1978" s="44">
        <v>1</v>
      </c>
      <c r="D1978" s="44">
        <v>11</v>
      </c>
      <c r="E1978" s="44"/>
      <c r="F1978" s="44"/>
      <c r="G1978" s="44">
        <f>PRODUCT(C1978:F1978)</f>
        <v>11</v>
      </c>
    </row>
    <row r="1979" spans="1:7" x14ac:dyDescent="0.25">
      <c r="A1979" s="43" t="s">
        <v>2286</v>
      </c>
      <c r="B1979" s="43"/>
      <c r="C1979" s="44"/>
      <c r="D1979" s="44"/>
      <c r="E1979" s="44"/>
      <c r="F1979" s="44"/>
      <c r="G1979" s="44"/>
    </row>
    <row r="1980" spans="1:7" x14ac:dyDescent="0.25">
      <c r="A1980" s="43" t="s">
        <v>2575</v>
      </c>
      <c r="B1980" s="43"/>
      <c r="C1980" s="44">
        <v>1</v>
      </c>
      <c r="D1980" s="44">
        <v>13</v>
      </c>
      <c r="E1980" s="44"/>
      <c r="F1980" s="44"/>
      <c r="G1980" s="44">
        <f>PRODUCT(C1980:F1980)</f>
        <v>13</v>
      </c>
    </row>
    <row r="1982" spans="1:7" ht="45" customHeight="1" x14ac:dyDescent="0.25">
      <c r="A1982" s="40" t="s">
        <v>2576</v>
      </c>
      <c r="B1982" s="41" t="s">
        <v>2177</v>
      </c>
      <c r="C1982" s="40" t="s">
        <v>431</v>
      </c>
      <c r="D1982" s="40" t="s">
        <v>46</v>
      </c>
      <c r="E1982" s="1" t="s">
        <v>432</v>
      </c>
      <c r="F1982" s="1" t="s">
        <v>432</v>
      </c>
      <c r="G1982" s="42">
        <f>SUM(G1983:G2015)</f>
        <v>91</v>
      </c>
    </row>
    <row r="1983" spans="1:7" x14ac:dyDescent="0.25">
      <c r="A1983" s="43" t="s">
        <v>2283</v>
      </c>
      <c r="B1983" s="43"/>
      <c r="C1983" s="44"/>
      <c r="D1983" s="44"/>
      <c r="E1983" s="44"/>
      <c r="F1983" s="44"/>
      <c r="G1983" s="44"/>
    </row>
    <row r="1984" spans="1:7" x14ac:dyDescent="0.25">
      <c r="A1984" s="43" t="s">
        <v>2570</v>
      </c>
      <c r="B1984" s="43"/>
      <c r="C1984" s="44">
        <v>2</v>
      </c>
      <c r="D1984" s="44">
        <v>8</v>
      </c>
      <c r="E1984" s="44"/>
      <c r="F1984" s="44"/>
      <c r="G1984" s="44">
        <f t="shared" ref="G1984:G2000" si="11">PRODUCT(C1984:F1984)</f>
        <v>16</v>
      </c>
    </row>
    <row r="1985" spans="1:7" x14ac:dyDescent="0.25">
      <c r="A1985" s="43" t="s">
        <v>2577</v>
      </c>
      <c r="B1985" s="43"/>
      <c r="C1985" s="44">
        <v>1</v>
      </c>
      <c r="D1985" s="44">
        <v>4</v>
      </c>
      <c r="E1985" s="44"/>
      <c r="F1985" s="44"/>
      <c r="G1985" s="44">
        <f t="shared" si="11"/>
        <v>4</v>
      </c>
    </row>
    <row r="1986" spans="1:7" x14ac:dyDescent="0.25">
      <c r="A1986" s="43" t="s">
        <v>2578</v>
      </c>
      <c r="B1986" s="43"/>
      <c r="C1986" s="44">
        <v>4</v>
      </c>
      <c r="D1986" s="44">
        <v>1</v>
      </c>
      <c r="E1986" s="44"/>
      <c r="F1986" s="44"/>
      <c r="G1986" s="44">
        <f t="shared" si="11"/>
        <v>4</v>
      </c>
    </row>
    <row r="1987" spans="1:7" x14ac:dyDescent="0.25">
      <c r="A1987" s="43" t="s">
        <v>2579</v>
      </c>
      <c r="B1987" s="43"/>
      <c r="C1987" s="44">
        <v>3</v>
      </c>
      <c r="D1987" s="44">
        <v>1</v>
      </c>
      <c r="E1987" s="44"/>
      <c r="F1987" s="44"/>
      <c r="G1987" s="44">
        <f t="shared" si="11"/>
        <v>3</v>
      </c>
    </row>
    <row r="1988" spans="1:7" x14ac:dyDescent="0.25">
      <c r="A1988" s="43" t="s">
        <v>2580</v>
      </c>
      <c r="B1988" s="43"/>
      <c r="C1988" s="44">
        <v>3</v>
      </c>
      <c r="D1988" s="44">
        <v>1</v>
      </c>
      <c r="E1988" s="44"/>
      <c r="F1988" s="44"/>
      <c r="G1988" s="44">
        <f t="shared" si="11"/>
        <v>3</v>
      </c>
    </row>
    <row r="1989" spans="1:7" x14ac:dyDescent="0.25">
      <c r="A1989" s="43" t="s">
        <v>2581</v>
      </c>
      <c r="B1989" s="43"/>
      <c r="C1989" s="44">
        <v>1</v>
      </c>
      <c r="D1989" s="44">
        <v>1</v>
      </c>
      <c r="E1989" s="44"/>
      <c r="F1989" s="44"/>
      <c r="G1989" s="44">
        <f t="shared" si="11"/>
        <v>1</v>
      </c>
    </row>
    <row r="1990" spans="1:7" x14ac:dyDescent="0.25">
      <c r="A1990" s="43" t="s">
        <v>2582</v>
      </c>
      <c r="B1990" s="43"/>
      <c r="C1990" s="44">
        <v>2</v>
      </c>
      <c r="D1990" s="44">
        <v>1</v>
      </c>
      <c r="E1990" s="44"/>
      <c r="F1990" s="44"/>
      <c r="G1990" s="44">
        <f t="shared" si="11"/>
        <v>2</v>
      </c>
    </row>
    <row r="1991" spans="1:7" x14ac:dyDescent="0.25">
      <c r="A1991" s="43" t="s">
        <v>2583</v>
      </c>
      <c r="B1991" s="43"/>
      <c r="C1991" s="44">
        <v>2</v>
      </c>
      <c r="D1991" s="44">
        <v>1</v>
      </c>
      <c r="E1991" s="44"/>
      <c r="F1991" s="44"/>
      <c r="G1991" s="44">
        <f t="shared" si="11"/>
        <v>2</v>
      </c>
    </row>
    <row r="1992" spans="1:7" x14ac:dyDescent="0.25">
      <c r="A1992" s="43" t="s">
        <v>2584</v>
      </c>
      <c r="B1992" s="43"/>
      <c r="C1992" s="44">
        <v>1</v>
      </c>
      <c r="D1992" s="44">
        <v>1</v>
      </c>
      <c r="E1992" s="44"/>
      <c r="F1992" s="44"/>
      <c r="G1992" s="44">
        <f t="shared" si="11"/>
        <v>1</v>
      </c>
    </row>
    <row r="1993" spans="1:7" x14ac:dyDescent="0.25">
      <c r="A1993" s="43" t="s">
        <v>2585</v>
      </c>
      <c r="B1993" s="43"/>
      <c r="C1993" s="44">
        <v>2</v>
      </c>
      <c r="D1993" s="44">
        <v>1</v>
      </c>
      <c r="E1993" s="44"/>
      <c r="F1993" s="44"/>
      <c r="G1993" s="44">
        <f t="shared" si="11"/>
        <v>2</v>
      </c>
    </row>
    <row r="1994" spans="1:7" x14ac:dyDescent="0.25">
      <c r="A1994" s="43" t="s">
        <v>2586</v>
      </c>
      <c r="B1994" s="43"/>
      <c r="C1994" s="44">
        <v>2</v>
      </c>
      <c r="D1994" s="44">
        <v>1</v>
      </c>
      <c r="E1994" s="44"/>
      <c r="F1994" s="44"/>
      <c r="G1994" s="44">
        <f t="shared" si="11"/>
        <v>2</v>
      </c>
    </row>
    <row r="1995" spans="1:7" x14ac:dyDescent="0.25">
      <c r="A1995" s="43" t="s">
        <v>2571</v>
      </c>
      <c r="B1995" s="43"/>
      <c r="C1995" s="44">
        <v>2</v>
      </c>
      <c r="D1995" s="44">
        <v>5</v>
      </c>
      <c r="E1995" s="44"/>
      <c r="F1995" s="44"/>
      <c r="G1995" s="44">
        <f t="shared" si="11"/>
        <v>10</v>
      </c>
    </row>
    <row r="1996" spans="1:7" x14ac:dyDescent="0.25">
      <c r="A1996" s="43" t="s">
        <v>2587</v>
      </c>
      <c r="B1996" s="43"/>
      <c r="C1996" s="44">
        <v>1</v>
      </c>
      <c r="D1996" s="44">
        <v>2</v>
      </c>
      <c r="E1996" s="44"/>
      <c r="F1996" s="44"/>
      <c r="G1996" s="44">
        <f t="shared" si="11"/>
        <v>2</v>
      </c>
    </row>
    <row r="1997" spans="1:7" x14ac:dyDescent="0.25">
      <c r="A1997" s="43" t="s">
        <v>2588</v>
      </c>
      <c r="B1997" s="43"/>
      <c r="C1997" s="44">
        <v>1</v>
      </c>
      <c r="D1997" s="44">
        <v>4</v>
      </c>
      <c r="E1997" s="44"/>
      <c r="F1997" s="44"/>
      <c r="G1997" s="44">
        <f t="shared" si="11"/>
        <v>4</v>
      </c>
    </row>
    <row r="1998" spans="1:7" x14ac:dyDescent="0.25">
      <c r="A1998" s="43" t="s">
        <v>2589</v>
      </c>
      <c r="B1998" s="43"/>
      <c r="C1998" s="44">
        <v>1</v>
      </c>
      <c r="D1998" s="44">
        <v>1</v>
      </c>
      <c r="E1998" s="44"/>
      <c r="F1998" s="44"/>
      <c r="G1998" s="44">
        <f t="shared" si="11"/>
        <v>1</v>
      </c>
    </row>
    <row r="1999" spans="1:7" x14ac:dyDescent="0.25">
      <c r="A1999" s="43" t="s">
        <v>2590</v>
      </c>
      <c r="B1999" s="43"/>
      <c r="C1999" s="44">
        <v>1</v>
      </c>
      <c r="D1999" s="44">
        <v>1</v>
      </c>
      <c r="E1999" s="44"/>
      <c r="F1999" s="44"/>
      <c r="G1999" s="44">
        <f t="shared" si="11"/>
        <v>1</v>
      </c>
    </row>
    <row r="2000" spans="1:7" x14ac:dyDescent="0.25">
      <c r="A2000" s="43" t="s">
        <v>2591</v>
      </c>
      <c r="B2000" s="43"/>
      <c r="C2000" s="44">
        <v>1</v>
      </c>
      <c r="D2000" s="44">
        <v>1</v>
      </c>
      <c r="E2000" s="44"/>
      <c r="F2000" s="44"/>
      <c r="G2000" s="44">
        <f t="shared" si="11"/>
        <v>1</v>
      </c>
    </row>
    <row r="2001" spans="1:7" x14ac:dyDescent="0.25">
      <c r="A2001" s="43" t="s">
        <v>2557</v>
      </c>
      <c r="B2001" s="43"/>
      <c r="C2001" s="44"/>
      <c r="D2001" s="44"/>
      <c r="E2001" s="44"/>
      <c r="F2001" s="44"/>
      <c r="G2001" s="44"/>
    </row>
    <row r="2002" spans="1:7" x14ac:dyDescent="0.25">
      <c r="A2002" s="43" t="s">
        <v>2592</v>
      </c>
      <c r="B2002" s="43"/>
      <c r="C2002" s="44">
        <v>2</v>
      </c>
      <c r="D2002" s="44">
        <v>1</v>
      </c>
      <c r="E2002" s="44"/>
      <c r="F2002" s="44"/>
      <c r="G2002" s="44">
        <f t="shared" ref="G2002:G2009" si="12">PRODUCT(C2002:F2002)</f>
        <v>2</v>
      </c>
    </row>
    <row r="2003" spans="1:7" x14ac:dyDescent="0.25">
      <c r="A2003" s="43" t="s">
        <v>2284</v>
      </c>
      <c r="B2003" s="43"/>
      <c r="C2003" s="44"/>
      <c r="D2003" s="44"/>
      <c r="E2003" s="44"/>
      <c r="F2003" s="44"/>
      <c r="G2003" s="44">
        <f t="shared" si="12"/>
        <v>0</v>
      </c>
    </row>
    <row r="2004" spans="1:7" x14ac:dyDescent="0.25">
      <c r="A2004" s="43" t="s">
        <v>2593</v>
      </c>
      <c r="B2004" s="43"/>
      <c r="C2004" s="44">
        <v>1</v>
      </c>
      <c r="D2004" s="44">
        <v>3</v>
      </c>
      <c r="E2004" s="44"/>
      <c r="F2004" s="44"/>
      <c r="G2004" s="44">
        <f t="shared" si="12"/>
        <v>3</v>
      </c>
    </row>
    <row r="2005" spans="1:7" x14ac:dyDescent="0.25">
      <c r="A2005" s="43" t="s">
        <v>2594</v>
      </c>
      <c r="B2005" s="43"/>
      <c r="C2005" s="44">
        <v>1</v>
      </c>
      <c r="D2005" s="44">
        <v>2</v>
      </c>
      <c r="E2005" s="44"/>
      <c r="F2005" s="44"/>
      <c r="G2005" s="44">
        <f t="shared" si="12"/>
        <v>2</v>
      </c>
    </row>
    <row r="2006" spans="1:7" x14ac:dyDescent="0.25">
      <c r="A2006" s="43" t="s">
        <v>2595</v>
      </c>
      <c r="B2006" s="43"/>
      <c r="C2006" s="44">
        <v>1</v>
      </c>
      <c r="D2006" s="44">
        <v>1</v>
      </c>
      <c r="E2006" s="44"/>
      <c r="F2006" s="44"/>
      <c r="G2006" s="44">
        <f t="shared" si="12"/>
        <v>1</v>
      </c>
    </row>
    <row r="2007" spans="1:7" x14ac:dyDescent="0.25">
      <c r="A2007" s="43" t="s">
        <v>2423</v>
      </c>
      <c r="B2007" s="43"/>
      <c r="C2007" s="44"/>
      <c r="D2007" s="44"/>
      <c r="E2007" s="44"/>
      <c r="F2007" s="44"/>
      <c r="G2007" s="44">
        <f t="shared" si="12"/>
        <v>0</v>
      </c>
    </row>
    <row r="2008" spans="1:7" x14ac:dyDescent="0.25">
      <c r="A2008" s="43" t="s">
        <v>2596</v>
      </c>
      <c r="B2008" s="43"/>
      <c r="C2008" s="44">
        <v>1</v>
      </c>
      <c r="D2008" s="44">
        <v>1</v>
      </c>
      <c r="E2008" s="44"/>
      <c r="F2008" s="44"/>
      <c r="G2008" s="44">
        <f t="shared" si="12"/>
        <v>1</v>
      </c>
    </row>
    <row r="2009" spans="1:7" x14ac:dyDescent="0.25">
      <c r="A2009" s="43" t="s">
        <v>2597</v>
      </c>
      <c r="B2009" s="43"/>
      <c r="C2009" s="44">
        <v>1</v>
      </c>
      <c r="D2009" s="44">
        <v>7</v>
      </c>
      <c r="E2009" s="44"/>
      <c r="F2009" s="44"/>
      <c r="G2009" s="44">
        <f t="shared" si="12"/>
        <v>7</v>
      </c>
    </row>
    <row r="2010" spans="1:7" x14ac:dyDescent="0.25">
      <c r="A2010" s="43" t="s">
        <v>2286</v>
      </c>
      <c r="B2010" s="43"/>
      <c r="C2010" s="44"/>
      <c r="D2010" s="44"/>
      <c r="E2010" s="44"/>
      <c r="F2010" s="44"/>
      <c r="G2010" s="44"/>
    </row>
    <row r="2011" spans="1:7" x14ac:dyDescent="0.25">
      <c r="A2011" s="43" t="s">
        <v>2598</v>
      </c>
      <c r="B2011" s="43"/>
      <c r="C2011" s="44">
        <v>2</v>
      </c>
      <c r="D2011" s="44">
        <v>1</v>
      </c>
      <c r="E2011" s="44"/>
      <c r="F2011" s="44"/>
      <c r="G2011" s="44">
        <f>PRODUCT(C2011:F2011)</f>
        <v>2</v>
      </c>
    </row>
    <row r="2012" spans="1:7" x14ac:dyDescent="0.25">
      <c r="A2012" s="43" t="s">
        <v>2599</v>
      </c>
      <c r="B2012" s="43"/>
      <c r="C2012" s="44">
        <v>2</v>
      </c>
      <c r="D2012" s="44">
        <v>1</v>
      </c>
      <c r="E2012" s="44"/>
      <c r="F2012" s="44"/>
      <c r="G2012" s="44">
        <f>PRODUCT(C2012:F2012)</f>
        <v>2</v>
      </c>
    </row>
    <row r="2013" spans="1:7" x14ac:dyDescent="0.25">
      <c r="A2013" s="43" t="s">
        <v>2600</v>
      </c>
      <c r="B2013" s="43"/>
      <c r="C2013" s="44">
        <v>1</v>
      </c>
      <c r="D2013" s="44">
        <v>1</v>
      </c>
      <c r="E2013" s="44"/>
      <c r="F2013" s="44"/>
      <c r="G2013" s="44">
        <f>PRODUCT(C2013:F2013)</f>
        <v>1</v>
      </c>
    </row>
    <row r="2014" spans="1:7" x14ac:dyDescent="0.25">
      <c r="A2014" s="43" t="s">
        <v>2601</v>
      </c>
      <c r="B2014" s="43"/>
      <c r="C2014" s="44">
        <v>2</v>
      </c>
      <c r="D2014" s="44">
        <v>4</v>
      </c>
      <c r="E2014" s="44"/>
      <c r="F2014" s="44"/>
      <c r="G2014" s="44">
        <f>PRODUCT(C2014:F2014)</f>
        <v>8</v>
      </c>
    </row>
    <row r="2015" spans="1:7" x14ac:dyDescent="0.25">
      <c r="A2015" s="43" t="s">
        <v>2602</v>
      </c>
      <c r="B2015" s="43"/>
      <c r="C2015" s="44">
        <v>1</v>
      </c>
      <c r="D2015" s="44">
        <v>3</v>
      </c>
      <c r="E2015" s="44"/>
      <c r="F2015" s="44"/>
      <c r="G2015" s="44">
        <f>PRODUCT(C2015:F2015)</f>
        <v>3</v>
      </c>
    </row>
    <row r="2017" spans="1:7" ht="45" customHeight="1" x14ac:dyDescent="0.25">
      <c r="A2017" s="40" t="s">
        <v>2603</v>
      </c>
      <c r="B2017" s="41" t="s">
        <v>2177</v>
      </c>
      <c r="C2017" s="40" t="s">
        <v>433</v>
      </c>
      <c r="D2017" s="40" t="s">
        <v>46</v>
      </c>
      <c r="E2017" s="1" t="s">
        <v>434</v>
      </c>
      <c r="F2017" s="1" t="s">
        <v>434</v>
      </c>
      <c r="G2017" s="42">
        <f>SUM(G2018:G2032)</f>
        <v>83</v>
      </c>
    </row>
    <row r="2018" spans="1:7" x14ac:dyDescent="0.25">
      <c r="A2018" s="43" t="s">
        <v>2283</v>
      </c>
      <c r="B2018" s="43"/>
      <c r="C2018" s="44"/>
      <c r="D2018" s="44"/>
      <c r="E2018" s="44"/>
      <c r="F2018" s="44"/>
      <c r="G2018" s="44"/>
    </row>
    <row r="2019" spans="1:7" x14ac:dyDescent="0.25">
      <c r="A2019" s="43" t="s">
        <v>2604</v>
      </c>
      <c r="B2019" s="43"/>
      <c r="C2019" s="44">
        <v>2</v>
      </c>
      <c r="D2019" s="44">
        <v>7</v>
      </c>
      <c r="E2019" s="44"/>
      <c r="F2019" s="44"/>
      <c r="G2019" s="44">
        <f>PRODUCT(C2019:F2019)</f>
        <v>14</v>
      </c>
    </row>
    <row r="2020" spans="1:7" x14ac:dyDescent="0.25">
      <c r="A2020" s="43" t="s">
        <v>2605</v>
      </c>
      <c r="B2020" s="43"/>
      <c r="C2020" s="44">
        <v>2</v>
      </c>
      <c r="D2020" s="44">
        <v>5</v>
      </c>
      <c r="E2020" s="44"/>
      <c r="F2020" s="44"/>
      <c r="G2020" s="44">
        <f>PRODUCT(C2020:F2020)</f>
        <v>10</v>
      </c>
    </row>
    <row r="2021" spans="1:7" x14ac:dyDescent="0.25">
      <c r="A2021" s="43" t="s">
        <v>2606</v>
      </c>
      <c r="B2021" s="43"/>
      <c r="C2021" s="44">
        <v>2</v>
      </c>
      <c r="D2021" s="44">
        <v>2</v>
      </c>
      <c r="E2021" s="44"/>
      <c r="F2021" s="44"/>
      <c r="G2021" s="44">
        <f>PRODUCT(C2021:F2021)</f>
        <v>4</v>
      </c>
    </row>
    <row r="2022" spans="1:7" x14ac:dyDescent="0.25">
      <c r="A2022" s="43" t="s">
        <v>2557</v>
      </c>
      <c r="B2022" s="43"/>
      <c r="C2022" s="44"/>
      <c r="D2022" s="44"/>
      <c r="E2022" s="44"/>
      <c r="F2022" s="44"/>
      <c r="G2022" s="44"/>
    </row>
    <row r="2023" spans="1:7" x14ac:dyDescent="0.25">
      <c r="A2023" s="43" t="s">
        <v>2607</v>
      </c>
      <c r="B2023" s="43"/>
      <c r="C2023" s="44">
        <v>2</v>
      </c>
      <c r="D2023" s="44">
        <v>2</v>
      </c>
      <c r="E2023" s="44"/>
      <c r="F2023" s="44"/>
      <c r="G2023" s="44">
        <f>PRODUCT(C2023:F2023)</f>
        <v>4</v>
      </c>
    </row>
    <row r="2024" spans="1:7" x14ac:dyDescent="0.25">
      <c r="A2024" s="43" t="s">
        <v>2284</v>
      </c>
      <c r="B2024" s="43"/>
      <c r="C2024" s="44"/>
      <c r="D2024" s="44"/>
      <c r="E2024" s="44"/>
      <c r="F2024" s="44"/>
      <c r="G2024" s="44"/>
    </row>
    <row r="2025" spans="1:7" x14ac:dyDescent="0.25">
      <c r="A2025" s="43" t="s">
        <v>2608</v>
      </c>
      <c r="B2025" s="43"/>
      <c r="C2025" s="44">
        <v>2</v>
      </c>
      <c r="D2025" s="44">
        <v>5</v>
      </c>
      <c r="E2025" s="44"/>
      <c r="F2025" s="44"/>
      <c r="G2025" s="44">
        <f>PRODUCT(C2025:F2025)</f>
        <v>10</v>
      </c>
    </row>
    <row r="2026" spans="1:7" x14ac:dyDescent="0.25">
      <c r="A2026" s="43" t="s">
        <v>2609</v>
      </c>
      <c r="B2026" s="43"/>
      <c r="C2026" s="44">
        <v>1</v>
      </c>
      <c r="D2026" s="44">
        <v>1</v>
      </c>
      <c r="E2026" s="44"/>
      <c r="F2026" s="44"/>
      <c r="G2026" s="44">
        <f>PRODUCT(C2026:F2026)</f>
        <v>1</v>
      </c>
    </row>
    <row r="2027" spans="1:7" x14ac:dyDescent="0.25">
      <c r="A2027" s="43" t="s">
        <v>2423</v>
      </c>
      <c r="B2027" s="43"/>
      <c r="C2027" s="44"/>
      <c r="D2027" s="44"/>
      <c r="E2027" s="44"/>
      <c r="F2027" s="44"/>
      <c r="G2027" s="44"/>
    </row>
    <row r="2028" spans="1:7" x14ac:dyDescent="0.25">
      <c r="A2028" s="43" t="s">
        <v>2610</v>
      </c>
      <c r="B2028" s="43"/>
      <c r="C2028" s="44">
        <v>3</v>
      </c>
      <c r="D2028" s="44">
        <v>7</v>
      </c>
      <c r="E2028" s="44"/>
      <c r="F2028" s="44"/>
      <c r="G2028" s="44">
        <f>PRODUCT(C2028:F2028)</f>
        <v>21</v>
      </c>
    </row>
    <row r="2029" spans="1:7" x14ac:dyDescent="0.25">
      <c r="A2029" s="43" t="s">
        <v>2286</v>
      </c>
      <c r="B2029" s="43"/>
      <c r="C2029" s="44"/>
      <c r="D2029" s="44"/>
      <c r="E2029" s="44"/>
      <c r="F2029" s="44"/>
      <c r="G2029" s="44"/>
    </row>
    <row r="2030" spans="1:7" x14ac:dyDescent="0.25">
      <c r="A2030" s="43" t="s">
        <v>2611</v>
      </c>
      <c r="B2030" s="43"/>
      <c r="C2030" s="44">
        <v>1</v>
      </c>
      <c r="D2030" s="44">
        <v>2</v>
      </c>
      <c r="E2030" s="44"/>
      <c r="F2030" s="44"/>
      <c r="G2030" s="44">
        <f>PRODUCT(C2030:F2030)</f>
        <v>2</v>
      </c>
    </row>
    <row r="2031" spans="1:7" x14ac:dyDescent="0.25">
      <c r="A2031" s="43" t="s">
        <v>2612</v>
      </c>
      <c r="B2031" s="43"/>
      <c r="C2031" s="44">
        <v>1</v>
      </c>
      <c r="D2031" s="44">
        <v>1</v>
      </c>
      <c r="E2031" s="44"/>
      <c r="F2031" s="44"/>
      <c r="G2031" s="44">
        <f>PRODUCT(C2031:F2031)</f>
        <v>1</v>
      </c>
    </row>
    <row r="2032" spans="1:7" x14ac:dyDescent="0.25">
      <c r="A2032" s="43" t="s">
        <v>2613</v>
      </c>
      <c r="B2032" s="43"/>
      <c r="C2032" s="44">
        <v>2</v>
      </c>
      <c r="D2032" s="44">
        <v>8</v>
      </c>
      <c r="E2032" s="44"/>
      <c r="F2032" s="44"/>
      <c r="G2032" s="44">
        <f>PRODUCT(C2032:F2032)</f>
        <v>16</v>
      </c>
    </row>
    <row r="2034" spans="1:7" ht="45" customHeight="1" x14ac:dyDescent="0.25">
      <c r="A2034" s="40" t="s">
        <v>2614</v>
      </c>
      <c r="B2034" s="41" t="s">
        <v>2177</v>
      </c>
      <c r="C2034" s="40" t="s">
        <v>435</v>
      </c>
      <c r="D2034" s="40" t="s">
        <v>46</v>
      </c>
      <c r="E2034" s="1" t="s">
        <v>436</v>
      </c>
      <c r="F2034" s="1" t="s">
        <v>436</v>
      </c>
      <c r="G2034" s="42">
        <f>SUM(G2035:G2053)</f>
        <v>64</v>
      </c>
    </row>
    <row r="2035" spans="1:7" x14ac:dyDescent="0.25">
      <c r="A2035" s="43" t="s">
        <v>2569</v>
      </c>
      <c r="B2035" s="43"/>
      <c r="C2035" s="44"/>
      <c r="D2035" s="44"/>
      <c r="E2035" s="44"/>
      <c r="F2035" s="44"/>
      <c r="G2035" s="44"/>
    </row>
    <row r="2036" spans="1:7" x14ac:dyDescent="0.25">
      <c r="A2036" s="43" t="s">
        <v>2615</v>
      </c>
      <c r="B2036" s="43"/>
      <c r="C2036" s="44">
        <v>1</v>
      </c>
      <c r="D2036" s="44">
        <v>4</v>
      </c>
      <c r="E2036" s="44"/>
      <c r="F2036" s="44"/>
      <c r="G2036" s="44">
        <f>PRODUCT(C2036:F2036)</f>
        <v>4</v>
      </c>
    </row>
    <row r="2037" spans="1:7" x14ac:dyDescent="0.25">
      <c r="A2037" s="43" t="s">
        <v>2616</v>
      </c>
      <c r="B2037" s="43"/>
      <c r="C2037" s="44">
        <v>2</v>
      </c>
      <c r="D2037" s="44">
        <v>4</v>
      </c>
      <c r="E2037" s="44"/>
      <c r="F2037" s="44"/>
      <c r="G2037" s="44">
        <f>PRODUCT(C2037:F2037)</f>
        <v>8</v>
      </c>
    </row>
    <row r="2038" spans="1:7" x14ac:dyDescent="0.25">
      <c r="A2038" s="43" t="s">
        <v>2617</v>
      </c>
      <c r="B2038" s="43"/>
      <c r="C2038" s="44">
        <v>1</v>
      </c>
      <c r="D2038" s="44">
        <v>2</v>
      </c>
      <c r="E2038" s="44"/>
      <c r="F2038" s="44"/>
      <c r="G2038" s="44">
        <f>PRODUCT(C2038:F2038)</f>
        <v>2</v>
      </c>
    </row>
    <row r="2039" spans="1:7" x14ac:dyDescent="0.25">
      <c r="A2039" s="43" t="s">
        <v>2618</v>
      </c>
      <c r="B2039" s="43"/>
      <c r="C2039" s="44">
        <v>2</v>
      </c>
      <c r="D2039" s="44">
        <v>1</v>
      </c>
      <c r="E2039" s="44"/>
      <c r="F2039" s="44"/>
      <c r="G2039" s="44">
        <f>PRODUCT(C2039:F2039)</f>
        <v>2</v>
      </c>
    </row>
    <row r="2040" spans="1:7" x14ac:dyDescent="0.25">
      <c r="A2040" s="43" t="s">
        <v>2619</v>
      </c>
      <c r="B2040" s="43"/>
      <c r="C2040" s="44">
        <v>1</v>
      </c>
      <c r="D2040" s="44">
        <v>6</v>
      </c>
      <c r="E2040" s="44"/>
      <c r="F2040" s="44"/>
      <c r="G2040" s="44">
        <f>PRODUCT(C2040:F2040)</f>
        <v>6</v>
      </c>
    </row>
    <row r="2041" spans="1:7" x14ac:dyDescent="0.25">
      <c r="A2041" s="43" t="s">
        <v>2284</v>
      </c>
      <c r="B2041" s="43"/>
      <c r="C2041" s="44"/>
      <c r="D2041" s="44"/>
      <c r="E2041" s="44"/>
      <c r="F2041" s="44"/>
      <c r="G2041" s="44"/>
    </row>
    <row r="2042" spans="1:7" x14ac:dyDescent="0.25">
      <c r="A2042" s="43" t="s">
        <v>2620</v>
      </c>
      <c r="B2042" s="43"/>
      <c r="C2042" s="44">
        <v>1</v>
      </c>
      <c r="D2042" s="44">
        <v>7</v>
      </c>
      <c r="E2042" s="44"/>
      <c r="F2042" s="44"/>
      <c r="G2042" s="44">
        <f>PRODUCT(C2042:F2042)</f>
        <v>7</v>
      </c>
    </row>
    <row r="2043" spans="1:7" x14ac:dyDescent="0.25">
      <c r="A2043" s="43" t="s">
        <v>2621</v>
      </c>
      <c r="B2043" s="43"/>
      <c r="C2043" s="44">
        <v>1</v>
      </c>
      <c r="D2043" s="44">
        <v>3</v>
      </c>
      <c r="E2043" s="44"/>
      <c r="F2043" s="44"/>
      <c r="G2043" s="44">
        <f>PRODUCT(C2043:F2043)</f>
        <v>3</v>
      </c>
    </row>
    <row r="2044" spans="1:7" x14ac:dyDescent="0.25">
      <c r="A2044" s="43" t="s">
        <v>2423</v>
      </c>
      <c r="B2044" s="43"/>
      <c r="C2044" s="44"/>
      <c r="D2044" s="44"/>
      <c r="E2044" s="44"/>
      <c r="F2044" s="44"/>
      <c r="G2044" s="44"/>
    </row>
    <row r="2045" spans="1:7" x14ac:dyDescent="0.25">
      <c r="A2045" s="43" t="s">
        <v>2622</v>
      </c>
      <c r="B2045" s="43"/>
      <c r="C2045" s="44">
        <v>2</v>
      </c>
      <c r="D2045" s="44">
        <v>5</v>
      </c>
      <c r="E2045" s="44"/>
      <c r="F2045" s="44"/>
      <c r="G2045" s="44">
        <f t="shared" ref="G2045:G2053" si="13">PRODUCT(C2045:F2045)</f>
        <v>10</v>
      </c>
    </row>
    <row r="2046" spans="1:7" x14ac:dyDescent="0.25">
      <c r="A2046" s="43" t="s">
        <v>2623</v>
      </c>
      <c r="B2046" s="43"/>
      <c r="C2046" s="44">
        <v>1</v>
      </c>
      <c r="D2046" s="44">
        <v>3</v>
      </c>
      <c r="E2046" s="44"/>
      <c r="F2046" s="44"/>
      <c r="G2046" s="44">
        <f t="shared" si="13"/>
        <v>3</v>
      </c>
    </row>
    <row r="2047" spans="1:7" x14ac:dyDescent="0.25">
      <c r="A2047" s="43" t="s">
        <v>2624</v>
      </c>
      <c r="B2047" s="43"/>
      <c r="C2047" s="44">
        <v>1</v>
      </c>
      <c r="D2047" s="44">
        <v>3</v>
      </c>
      <c r="E2047" s="44"/>
      <c r="F2047" s="44"/>
      <c r="G2047" s="44">
        <f t="shared" si="13"/>
        <v>3</v>
      </c>
    </row>
    <row r="2048" spans="1:7" x14ac:dyDescent="0.25">
      <c r="A2048" s="43" t="s">
        <v>2625</v>
      </c>
      <c r="B2048" s="43"/>
      <c r="C2048" s="44">
        <v>1</v>
      </c>
      <c r="D2048" s="44">
        <v>1</v>
      </c>
      <c r="E2048" s="44"/>
      <c r="F2048" s="44"/>
      <c r="G2048" s="44">
        <f t="shared" si="13"/>
        <v>1</v>
      </c>
    </row>
    <row r="2049" spans="1:7" x14ac:dyDescent="0.25">
      <c r="A2049" s="43" t="s">
        <v>2626</v>
      </c>
      <c r="B2049" s="43"/>
      <c r="C2049" s="44">
        <v>1</v>
      </c>
      <c r="D2049" s="44">
        <v>2</v>
      </c>
      <c r="E2049" s="44"/>
      <c r="F2049" s="44"/>
      <c r="G2049" s="44">
        <f t="shared" si="13"/>
        <v>2</v>
      </c>
    </row>
    <row r="2050" spans="1:7" x14ac:dyDescent="0.25">
      <c r="A2050" s="43" t="s">
        <v>2286</v>
      </c>
      <c r="B2050" s="43"/>
      <c r="C2050" s="44"/>
      <c r="D2050" s="44"/>
      <c r="E2050" s="44"/>
      <c r="F2050" s="44"/>
      <c r="G2050" s="44">
        <f t="shared" si="13"/>
        <v>0</v>
      </c>
    </row>
    <row r="2051" spans="1:7" x14ac:dyDescent="0.25">
      <c r="A2051" s="43" t="s">
        <v>2602</v>
      </c>
      <c r="B2051" s="43"/>
      <c r="C2051" s="44">
        <v>1</v>
      </c>
      <c r="D2051" s="44">
        <v>3</v>
      </c>
      <c r="E2051" s="44"/>
      <c r="F2051" s="44"/>
      <c r="G2051" s="44">
        <f t="shared" si="13"/>
        <v>3</v>
      </c>
    </row>
    <row r="2052" spans="1:7" x14ac:dyDescent="0.25">
      <c r="A2052" s="43" t="s">
        <v>2601</v>
      </c>
      <c r="B2052" s="43"/>
      <c r="C2052" s="44">
        <v>2</v>
      </c>
      <c r="D2052" s="44">
        <v>4</v>
      </c>
      <c r="E2052" s="44"/>
      <c r="F2052" s="44"/>
      <c r="G2052" s="44">
        <f t="shared" si="13"/>
        <v>8</v>
      </c>
    </row>
    <row r="2053" spans="1:7" x14ac:dyDescent="0.25">
      <c r="A2053" s="43" t="s">
        <v>2627</v>
      </c>
      <c r="B2053" s="43"/>
      <c r="C2053" s="44">
        <v>1</v>
      </c>
      <c r="D2053" s="44">
        <v>2</v>
      </c>
      <c r="E2053" s="44"/>
      <c r="F2053" s="44"/>
      <c r="G2053" s="44">
        <f t="shared" si="13"/>
        <v>2</v>
      </c>
    </row>
    <row r="2055" spans="1:7" ht="45" customHeight="1" x14ac:dyDescent="0.25">
      <c r="A2055" s="40" t="s">
        <v>2628</v>
      </c>
      <c r="B2055" s="41" t="s">
        <v>2177</v>
      </c>
      <c r="C2055" s="40" t="s">
        <v>437</v>
      </c>
      <c r="D2055" s="40" t="s">
        <v>46</v>
      </c>
      <c r="E2055" s="1" t="s">
        <v>438</v>
      </c>
      <c r="F2055" s="1" t="s">
        <v>438</v>
      </c>
      <c r="G2055" s="42">
        <f>SUM(G2056:G2068)</f>
        <v>91</v>
      </c>
    </row>
    <row r="2056" spans="1:7" x14ac:dyDescent="0.25">
      <c r="A2056" s="43" t="s">
        <v>2283</v>
      </c>
      <c r="B2056" s="43"/>
      <c r="C2056" s="44"/>
      <c r="D2056" s="44"/>
      <c r="E2056" s="44"/>
      <c r="F2056" s="44"/>
      <c r="G2056" s="44"/>
    </row>
    <row r="2057" spans="1:7" x14ac:dyDescent="0.25">
      <c r="A2057" s="43" t="s">
        <v>2629</v>
      </c>
      <c r="B2057" s="43"/>
      <c r="C2057" s="44">
        <v>37</v>
      </c>
      <c r="D2057" s="44"/>
      <c r="E2057" s="44"/>
      <c r="F2057" s="44"/>
      <c r="G2057" s="44">
        <f>PRODUCT(C2057:F2057)</f>
        <v>37</v>
      </c>
    </row>
    <row r="2058" spans="1:7" x14ac:dyDescent="0.25">
      <c r="A2058" s="43" t="s">
        <v>2557</v>
      </c>
      <c r="B2058" s="43"/>
      <c r="C2058" s="44"/>
      <c r="D2058" s="44"/>
      <c r="E2058" s="44"/>
      <c r="F2058" s="44"/>
      <c r="G2058" s="44"/>
    </row>
    <row r="2059" spans="1:7" x14ac:dyDescent="0.25">
      <c r="A2059" s="43" t="s">
        <v>2630</v>
      </c>
      <c r="B2059" s="43"/>
      <c r="C2059" s="44">
        <v>6</v>
      </c>
      <c r="D2059" s="44"/>
      <c r="E2059" s="44"/>
      <c r="F2059" s="44"/>
      <c r="G2059" s="44">
        <f>PRODUCT(C2059:F2059)</f>
        <v>6</v>
      </c>
    </row>
    <row r="2060" spans="1:7" x14ac:dyDescent="0.25">
      <c r="A2060" s="43" t="s">
        <v>2631</v>
      </c>
      <c r="B2060" s="43"/>
      <c r="C2060" s="44">
        <v>7</v>
      </c>
      <c r="D2060" s="44"/>
      <c r="E2060" s="44"/>
      <c r="F2060" s="44"/>
      <c r="G2060" s="44">
        <f>PRODUCT(C2060:F2060)</f>
        <v>7</v>
      </c>
    </row>
    <row r="2061" spans="1:7" x14ac:dyDescent="0.25">
      <c r="A2061" s="43" t="s">
        <v>2284</v>
      </c>
      <c r="B2061" s="43"/>
      <c r="C2061" s="44"/>
      <c r="D2061" s="44"/>
      <c r="E2061" s="44"/>
      <c r="F2061" s="44"/>
      <c r="G2061" s="44">
        <f>PRODUCT(C2061:F2061)</f>
        <v>0</v>
      </c>
    </row>
    <row r="2062" spans="1:7" x14ac:dyDescent="0.25">
      <c r="A2062" s="43" t="s">
        <v>2629</v>
      </c>
      <c r="B2062" s="43"/>
      <c r="C2062" s="44">
        <v>9</v>
      </c>
      <c r="D2062" s="44"/>
      <c r="E2062" s="44"/>
      <c r="F2062" s="44"/>
      <c r="G2062" s="44">
        <f>PRODUCT(C2062:F2062)</f>
        <v>9</v>
      </c>
    </row>
    <row r="2063" spans="1:7" x14ac:dyDescent="0.25">
      <c r="A2063" s="43" t="s">
        <v>2632</v>
      </c>
      <c r="B2063" s="43"/>
      <c r="C2063" s="44">
        <v>4</v>
      </c>
      <c r="D2063" s="44"/>
      <c r="E2063" s="44"/>
      <c r="F2063" s="44"/>
      <c r="G2063" s="44">
        <f>PRODUCT(C2063:F2063)</f>
        <v>4</v>
      </c>
    </row>
    <row r="2064" spans="1:7" x14ac:dyDescent="0.25">
      <c r="A2064" s="43" t="s">
        <v>2423</v>
      </c>
      <c r="B2064" s="43"/>
      <c r="C2064" s="44"/>
      <c r="D2064" s="44"/>
      <c r="E2064" s="44"/>
      <c r="F2064" s="44"/>
      <c r="G2064" s="44"/>
    </row>
    <row r="2065" spans="1:7" x14ac:dyDescent="0.25">
      <c r="A2065" s="43" t="s">
        <v>2633</v>
      </c>
      <c r="B2065" s="43"/>
      <c r="C2065" s="44">
        <v>11</v>
      </c>
      <c r="D2065" s="44"/>
      <c r="E2065" s="44"/>
      <c r="F2065" s="44"/>
      <c r="G2065" s="44">
        <f>PRODUCT(C2065:F2065)</f>
        <v>11</v>
      </c>
    </row>
    <row r="2066" spans="1:7" x14ac:dyDescent="0.25">
      <c r="A2066" s="43" t="s">
        <v>2634</v>
      </c>
      <c r="B2066" s="43"/>
      <c r="C2066" s="44">
        <v>6</v>
      </c>
      <c r="D2066" s="44"/>
      <c r="E2066" s="44"/>
      <c r="F2066" s="44"/>
      <c r="G2066" s="44">
        <f>PRODUCT(C2066:F2066)</f>
        <v>6</v>
      </c>
    </row>
    <row r="2067" spans="1:7" x14ac:dyDescent="0.25">
      <c r="A2067" s="43" t="s">
        <v>2286</v>
      </c>
      <c r="B2067" s="43"/>
      <c r="C2067" s="44"/>
      <c r="D2067" s="44"/>
      <c r="E2067" s="44"/>
      <c r="F2067" s="44"/>
      <c r="G2067" s="44"/>
    </row>
    <row r="2068" spans="1:7" x14ac:dyDescent="0.25">
      <c r="A2068" s="43" t="s">
        <v>2629</v>
      </c>
      <c r="B2068" s="43"/>
      <c r="C2068" s="44">
        <v>11</v>
      </c>
      <c r="D2068" s="44"/>
      <c r="E2068" s="44"/>
      <c r="F2068" s="44"/>
      <c r="G2068" s="44">
        <f>PRODUCT(C2068:F2068)</f>
        <v>11</v>
      </c>
    </row>
    <row r="2070" spans="1:7" ht="45" customHeight="1" x14ac:dyDescent="0.25">
      <c r="A2070" s="40" t="s">
        <v>2635</v>
      </c>
      <c r="B2070" s="41" t="s">
        <v>2177</v>
      </c>
      <c r="C2070" s="40" t="s">
        <v>439</v>
      </c>
      <c r="D2070" s="40" t="s">
        <v>46</v>
      </c>
      <c r="E2070" s="1" t="s">
        <v>440</v>
      </c>
      <c r="F2070" s="1" t="s">
        <v>440</v>
      </c>
      <c r="G2070" s="42">
        <f>SUM(G2071:G2074)</f>
        <v>4</v>
      </c>
    </row>
    <row r="2071" spans="1:7" x14ac:dyDescent="0.25">
      <c r="A2071" s="43" t="s">
        <v>2557</v>
      </c>
      <c r="B2071" s="43"/>
      <c r="C2071" s="44"/>
      <c r="D2071" s="44"/>
      <c r="E2071" s="44"/>
      <c r="F2071" s="44"/>
      <c r="G2071" s="44"/>
    </row>
    <row r="2072" spans="1:7" x14ac:dyDescent="0.25">
      <c r="A2072" s="43" t="s">
        <v>2630</v>
      </c>
      <c r="B2072" s="43"/>
      <c r="C2072" s="44">
        <v>3</v>
      </c>
      <c r="D2072" s="44"/>
      <c r="E2072" s="44"/>
      <c r="F2072" s="44"/>
      <c r="G2072" s="44">
        <f>PRODUCT(C2072:F2072)</f>
        <v>3</v>
      </c>
    </row>
    <row r="2073" spans="1:7" x14ac:dyDescent="0.25">
      <c r="A2073" s="43" t="s">
        <v>2286</v>
      </c>
      <c r="B2073" s="43"/>
      <c r="C2073" s="44"/>
      <c r="D2073" s="44"/>
      <c r="E2073" s="44"/>
      <c r="F2073" s="44"/>
      <c r="G2073" s="44"/>
    </row>
    <row r="2074" spans="1:7" x14ac:dyDescent="0.25">
      <c r="A2074" s="43" t="s">
        <v>2636</v>
      </c>
      <c r="B2074" s="43"/>
      <c r="C2074" s="44">
        <v>1</v>
      </c>
      <c r="D2074" s="44"/>
      <c r="E2074" s="44"/>
      <c r="F2074" s="44"/>
      <c r="G2074" s="44">
        <f>PRODUCT(C2074:F2074)</f>
        <v>1</v>
      </c>
    </row>
    <row r="2076" spans="1:7" ht="45" customHeight="1" x14ac:dyDescent="0.25">
      <c r="A2076" s="40" t="s">
        <v>2637</v>
      </c>
      <c r="B2076" s="41" t="s">
        <v>2177</v>
      </c>
      <c r="C2076" s="40" t="s">
        <v>441</v>
      </c>
      <c r="D2076" s="40" t="s">
        <v>46</v>
      </c>
      <c r="E2076" s="1" t="s">
        <v>442</v>
      </c>
      <c r="F2076" s="1" t="s">
        <v>442</v>
      </c>
      <c r="G2076" s="42">
        <f>SUM(G2077:G2084)</f>
        <v>7</v>
      </c>
    </row>
    <row r="2077" spans="1:7" x14ac:dyDescent="0.25">
      <c r="A2077" s="43" t="s">
        <v>2557</v>
      </c>
      <c r="B2077" s="43"/>
      <c r="C2077" s="44"/>
      <c r="D2077" s="44"/>
      <c r="E2077" s="44"/>
      <c r="F2077" s="44"/>
      <c r="G2077" s="44"/>
    </row>
    <row r="2078" spans="1:7" x14ac:dyDescent="0.25">
      <c r="A2078" s="43" t="s">
        <v>2631</v>
      </c>
      <c r="B2078" s="43"/>
      <c r="C2078" s="44">
        <v>1</v>
      </c>
      <c r="D2078" s="44"/>
      <c r="E2078" s="44"/>
      <c r="F2078" s="44"/>
      <c r="G2078" s="44">
        <f>PRODUCT(C2078:F2078)</f>
        <v>1</v>
      </c>
    </row>
    <row r="2079" spans="1:7" x14ac:dyDescent="0.25">
      <c r="A2079" s="43" t="s">
        <v>2294</v>
      </c>
      <c r="B2079" s="43"/>
      <c r="C2079" s="44"/>
      <c r="D2079" s="44"/>
      <c r="E2079" s="44"/>
      <c r="F2079" s="44"/>
      <c r="G2079" s="44"/>
    </row>
    <row r="2080" spans="1:7" x14ac:dyDescent="0.25">
      <c r="A2080" s="43" t="s">
        <v>2629</v>
      </c>
      <c r="B2080" s="43"/>
      <c r="C2080" s="44">
        <v>1</v>
      </c>
      <c r="D2080" s="44"/>
      <c r="E2080" s="44"/>
      <c r="F2080" s="44"/>
      <c r="G2080" s="44">
        <f>PRODUCT(C2080:F2080)</f>
        <v>1</v>
      </c>
    </row>
    <row r="2081" spans="1:7" x14ac:dyDescent="0.25">
      <c r="A2081" s="43" t="s">
        <v>2291</v>
      </c>
      <c r="B2081" s="43"/>
      <c r="C2081" s="44"/>
      <c r="D2081" s="44"/>
      <c r="E2081" s="44"/>
      <c r="F2081" s="44"/>
      <c r="G2081" s="44"/>
    </row>
    <row r="2082" spans="1:7" x14ac:dyDescent="0.25">
      <c r="A2082" s="43" t="s">
        <v>2629</v>
      </c>
      <c r="B2082" s="43"/>
      <c r="C2082" s="44">
        <v>2</v>
      </c>
      <c r="D2082" s="44"/>
      <c r="E2082" s="44"/>
      <c r="F2082" s="44"/>
      <c r="G2082" s="44">
        <f>PRODUCT(C2082:F2082)</f>
        <v>2</v>
      </c>
    </row>
    <row r="2083" spans="1:7" x14ac:dyDescent="0.25">
      <c r="A2083" s="43" t="s">
        <v>2286</v>
      </c>
      <c r="B2083" s="43"/>
      <c r="C2083" s="44"/>
      <c r="D2083" s="44"/>
      <c r="E2083" s="44"/>
      <c r="F2083" s="44"/>
      <c r="G2083" s="44"/>
    </row>
    <row r="2084" spans="1:7" x14ac:dyDescent="0.25">
      <c r="A2084" s="43" t="s">
        <v>2629</v>
      </c>
      <c r="B2084" s="43"/>
      <c r="C2084" s="44">
        <v>3</v>
      </c>
      <c r="D2084" s="44"/>
      <c r="E2084" s="44"/>
      <c r="F2084" s="44"/>
      <c r="G2084" s="44">
        <f>PRODUCT(C2084:F2084)</f>
        <v>3</v>
      </c>
    </row>
    <row r="2086" spans="1:7" ht="45" customHeight="1" x14ac:dyDescent="0.25">
      <c r="A2086" s="40" t="s">
        <v>2638</v>
      </c>
      <c r="B2086" s="41" t="s">
        <v>2177</v>
      </c>
      <c r="C2086" s="40" t="s">
        <v>443</v>
      </c>
      <c r="D2086" s="40" t="s">
        <v>46</v>
      </c>
      <c r="E2086" s="1" t="s">
        <v>444</v>
      </c>
      <c r="F2086" s="1" t="s">
        <v>444</v>
      </c>
      <c r="G2086" s="42">
        <f>SUM(G2087:G2092)</f>
        <v>4</v>
      </c>
    </row>
    <row r="2087" spans="1:7" x14ac:dyDescent="0.25">
      <c r="A2087" s="43" t="s">
        <v>2557</v>
      </c>
      <c r="B2087" s="43"/>
      <c r="C2087" s="44"/>
      <c r="D2087" s="44"/>
      <c r="E2087" s="44"/>
      <c r="F2087" s="44"/>
      <c r="G2087" s="44"/>
    </row>
    <row r="2088" spans="1:7" x14ac:dyDescent="0.25">
      <c r="A2088" s="43" t="s">
        <v>2631</v>
      </c>
      <c r="B2088" s="43"/>
      <c r="C2088" s="44">
        <v>1</v>
      </c>
      <c r="D2088" s="44"/>
      <c r="E2088" s="44"/>
      <c r="F2088" s="44"/>
      <c r="G2088" s="44">
        <f>PRODUCT(C2088:F2088)</f>
        <v>1</v>
      </c>
    </row>
    <row r="2089" spans="1:7" x14ac:dyDescent="0.25">
      <c r="A2089" s="43" t="s">
        <v>2289</v>
      </c>
      <c r="B2089" s="43"/>
      <c r="C2089" s="44"/>
      <c r="D2089" s="44"/>
      <c r="E2089" s="44"/>
      <c r="F2089" s="44"/>
      <c r="G2089" s="44"/>
    </row>
    <row r="2090" spans="1:7" x14ac:dyDescent="0.25">
      <c r="A2090" s="43" t="s">
        <v>2629</v>
      </c>
      <c r="B2090" s="43"/>
      <c r="C2090" s="44">
        <v>2</v>
      </c>
      <c r="D2090" s="44"/>
      <c r="E2090" s="44"/>
      <c r="F2090" s="44"/>
      <c r="G2090" s="44">
        <f>PRODUCT(C2090:F2090)</f>
        <v>2</v>
      </c>
    </row>
    <row r="2091" spans="1:7" x14ac:dyDescent="0.25">
      <c r="A2091" s="43" t="s">
        <v>2294</v>
      </c>
      <c r="B2091" s="43"/>
      <c r="C2091" s="44"/>
      <c r="D2091" s="44"/>
      <c r="E2091" s="44"/>
      <c r="F2091" s="44"/>
      <c r="G2091" s="44"/>
    </row>
    <row r="2092" spans="1:7" x14ac:dyDescent="0.25">
      <c r="A2092" s="43" t="s">
        <v>2629</v>
      </c>
      <c r="B2092" s="43"/>
      <c r="C2092" s="44">
        <v>1</v>
      </c>
      <c r="D2092" s="44"/>
      <c r="E2092" s="44"/>
      <c r="F2092" s="44"/>
      <c r="G2092" s="44">
        <f>PRODUCT(C2092:F2092)</f>
        <v>1</v>
      </c>
    </row>
    <row r="2094" spans="1:7" ht="45" customHeight="1" x14ac:dyDescent="0.25">
      <c r="A2094" s="40" t="s">
        <v>2639</v>
      </c>
      <c r="B2094" s="41" t="s">
        <v>2177</v>
      </c>
      <c r="C2094" s="40" t="s">
        <v>445</v>
      </c>
      <c r="D2094" s="40" t="s">
        <v>46</v>
      </c>
      <c r="E2094" s="1" t="s">
        <v>446</v>
      </c>
      <c r="F2094" s="1" t="s">
        <v>446</v>
      </c>
      <c r="G2094" s="42">
        <f>SUM(G2095:G2098)</f>
        <v>2</v>
      </c>
    </row>
    <row r="2095" spans="1:7" x14ac:dyDescent="0.25">
      <c r="A2095" s="43" t="s">
        <v>2423</v>
      </c>
      <c r="B2095" s="43"/>
      <c r="C2095" s="44"/>
      <c r="D2095" s="44"/>
      <c r="E2095" s="44"/>
      <c r="F2095" s="44"/>
      <c r="G2095" s="44"/>
    </row>
    <row r="2096" spans="1:7" x14ac:dyDescent="0.25">
      <c r="A2096" s="43" t="s">
        <v>2631</v>
      </c>
      <c r="B2096" s="43"/>
      <c r="C2096" s="44">
        <v>1</v>
      </c>
      <c r="D2096" s="44"/>
      <c r="E2096" s="44"/>
      <c r="F2096" s="44"/>
      <c r="G2096" s="44">
        <f>PRODUCT(C2096:F2096)</f>
        <v>1</v>
      </c>
    </row>
    <row r="2097" spans="1:7" x14ac:dyDescent="0.25">
      <c r="A2097" s="43" t="s">
        <v>2289</v>
      </c>
      <c r="B2097" s="43"/>
      <c r="C2097" s="44"/>
      <c r="D2097" s="44"/>
      <c r="E2097" s="44"/>
      <c r="F2097" s="44"/>
      <c r="G2097" s="44"/>
    </row>
    <row r="2098" spans="1:7" x14ac:dyDescent="0.25">
      <c r="A2098" s="43" t="s">
        <v>2629</v>
      </c>
      <c r="B2098" s="43"/>
      <c r="C2098" s="44">
        <v>1</v>
      </c>
      <c r="D2098" s="44"/>
      <c r="E2098" s="44"/>
      <c r="F2098" s="44"/>
      <c r="G2098" s="44">
        <f>PRODUCT(C2098:F2098)</f>
        <v>1</v>
      </c>
    </row>
    <row r="2100" spans="1:7" ht="45" customHeight="1" x14ac:dyDescent="0.25">
      <c r="A2100" s="40" t="s">
        <v>2640</v>
      </c>
      <c r="B2100" s="41" t="s">
        <v>2177</v>
      </c>
      <c r="C2100" s="40" t="s">
        <v>447</v>
      </c>
      <c r="D2100" s="40" t="s">
        <v>46</v>
      </c>
      <c r="E2100" s="1" t="s">
        <v>448</v>
      </c>
      <c r="F2100" s="1" t="s">
        <v>448</v>
      </c>
      <c r="G2100" s="42">
        <f>SUM(G2101:G2103)</f>
        <v>11</v>
      </c>
    </row>
    <row r="2101" spans="1:7" x14ac:dyDescent="0.25">
      <c r="A2101" s="43" t="s">
        <v>2283</v>
      </c>
      <c r="B2101" s="43"/>
      <c r="C2101" s="44"/>
      <c r="D2101" s="44"/>
      <c r="E2101" s="44"/>
      <c r="F2101" s="44"/>
      <c r="G2101" s="44"/>
    </row>
    <row r="2102" spans="1:7" x14ac:dyDescent="0.25">
      <c r="A2102" s="43" t="s">
        <v>2641</v>
      </c>
      <c r="B2102" s="43"/>
      <c r="C2102" s="44">
        <v>8</v>
      </c>
      <c r="D2102" s="44"/>
      <c r="E2102" s="44"/>
      <c r="F2102" s="44"/>
      <c r="G2102" s="44">
        <f>PRODUCT(C2102:F2102)</f>
        <v>8</v>
      </c>
    </row>
    <row r="2103" spans="1:7" x14ac:dyDescent="0.25">
      <c r="A2103" s="43" t="s">
        <v>2642</v>
      </c>
      <c r="B2103" s="43"/>
      <c r="C2103" s="44">
        <v>3</v>
      </c>
      <c r="D2103" s="44"/>
      <c r="E2103" s="44"/>
      <c r="F2103" s="44"/>
      <c r="G2103" s="44">
        <f>PRODUCT(C2103:F2103)</f>
        <v>3</v>
      </c>
    </row>
    <row r="2105" spans="1:7" ht="45" customHeight="1" x14ac:dyDescent="0.25">
      <c r="A2105" s="40" t="s">
        <v>2643</v>
      </c>
      <c r="B2105" s="41" t="s">
        <v>2177</v>
      </c>
      <c r="C2105" s="40" t="s">
        <v>449</v>
      </c>
      <c r="D2105" s="40" t="s">
        <v>46</v>
      </c>
      <c r="E2105" s="1" t="s">
        <v>450</v>
      </c>
      <c r="F2105" s="1" t="s">
        <v>450</v>
      </c>
      <c r="G2105" s="42">
        <f>SUM(G2106:G2107)</f>
        <v>6</v>
      </c>
    </row>
    <row r="2106" spans="1:7" x14ac:dyDescent="0.25">
      <c r="A2106" s="43" t="s">
        <v>2557</v>
      </c>
      <c r="B2106" s="43"/>
      <c r="C2106" s="44"/>
      <c r="D2106" s="44"/>
      <c r="E2106" s="44"/>
      <c r="F2106" s="44"/>
      <c r="G2106" s="44"/>
    </row>
    <row r="2107" spans="1:7" x14ac:dyDescent="0.25">
      <c r="A2107" s="43" t="s">
        <v>2644</v>
      </c>
      <c r="B2107" s="43"/>
      <c r="C2107" s="44">
        <v>6</v>
      </c>
      <c r="D2107" s="44"/>
      <c r="E2107" s="44"/>
      <c r="F2107" s="44"/>
      <c r="G2107" s="44">
        <f>PRODUCT(C2107:F2107)</f>
        <v>6</v>
      </c>
    </row>
    <row r="2109" spans="1:7" ht="45" customHeight="1" x14ac:dyDescent="0.25">
      <c r="A2109" s="40" t="s">
        <v>2645</v>
      </c>
      <c r="B2109" s="41" t="s">
        <v>2177</v>
      </c>
      <c r="C2109" s="40" t="s">
        <v>451</v>
      </c>
      <c r="D2109" s="40" t="s">
        <v>46</v>
      </c>
      <c r="E2109" s="1" t="s">
        <v>452</v>
      </c>
      <c r="F2109" s="1" t="s">
        <v>452</v>
      </c>
      <c r="G2109" s="42">
        <f>SUM(G2110:G2125)</f>
        <v>40.800000000000011</v>
      </c>
    </row>
    <row r="2110" spans="1:7" x14ac:dyDescent="0.25">
      <c r="A2110" s="43" t="s">
        <v>2283</v>
      </c>
      <c r="B2110" s="43"/>
      <c r="C2110" s="44"/>
      <c r="D2110" s="44"/>
      <c r="E2110" s="44"/>
      <c r="F2110" s="44"/>
      <c r="G2110" s="44"/>
    </row>
    <row r="2111" spans="1:7" x14ac:dyDescent="0.25">
      <c r="A2111" s="43" t="s">
        <v>2646</v>
      </c>
      <c r="B2111" s="43"/>
      <c r="C2111" s="44">
        <v>8.5</v>
      </c>
      <c r="D2111" s="44"/>
      <c r="E2111" s="44"/>
      <c r="F2111" s="44"/>
      <c r="G2111" s="44">
        <f t="shared" ref="G2111:G2121" si="14">PRODUCT(C2111:F2111)</f>
        <v>8.5</v>
      </c>
    </row>
    <row r="2112" spans="1:7" x14ac:dyDescent="0.25">
      <c r="A2112" s="43" t="s">
        <v>2582</v>
      </c>
      <c r="B2112" s="43"/>
      <c r="C2112" s="44">
        <v>3.3</v>
      </c>
      <c r="D2112" s="44"/>
      <c r="E2112" s="44"/>
      <c r="F2112" s="44"/>
      <c r="G2112" s="44">
        <f t="shared" si="14"/>
        <v>3.3</v>
      </c>
    </row>
    <row r="2113" spans="1:7" x14ac:dyDescent="0.25">
      <c r="A2113" s="43" t="s">
        <v>2557</v>
      </c>
      <c r="B2113" s="43"/>
      <c r="C2113" s="44"/>
      <c r="D2113" s="44"/>
      <c r="E2113" s="44"/>
      <c r="F2113" s="44"/>
      <c r="G2113" s="44">
        <f t="shared" si="14"/>
        <v>0</v>
      </c>
    </row>
    <row r="2114" spans="1:7" x14ac:dyDescent="0.25">
      <c r="A2114" s="43" t="s">
        <v>2647</v>
      </c>
      <c r="B2114" s="43"/>
      <c r="C2114" s="44">
        <v>4.5</v>
      </c>
      <c r="D2114" s="44"/>
      <c r="E2114" s="44"/>
      <c r="F2114" s="44"/>
      <c r="G2114" s="44">
        <f t="shared" si="14"/>
        <v>4.5</v>
      </c>
    </row>
    <row r="2115" spans="1:7" x14ac:dyDescent="0.25">
      <c r="A2115" s="43" t="s">
        <v>2648</v>
      </c>
      <c r="B2115" s="43"/>
      <c r="C2115" s="44">
        <v>1</v>
      </c>
      <c r="D2115" s="44"/>
      <c r="E2115" s="44"/>
      <c r="F2115" s="44"/>
      <c r="G2115" s="44">
        <f t="shared" si="14"/>
        <v>1</v>
      </c>
    </row>
    <row r="2116" spans="1:7" x14ac:dyDescent="0.25">
      <c r="A2116" s="43" t="s">
        <v>2284</v>
      </c>
      <c r="B2116" s="43"/>
      <c r="C2116" s="44"/>
      <c r="D2116" s="44"/>
      <c r="E2116" s="44"/>
      <c r="F2116" s="44"/>
      <c r="G2116" s="44">
        <f t="shared" si="14"/>
        <v>0</v>
      </c>
    </row>
    <row r="2117" spans="1:7" x14ac:dyDescent="0.25">
      <c r="A2117" s="43" t="s">
        <v>2621</v>
      </c>
      <c r="B2117" s="43"/>
      <c r="C2117" s="44">
        <v>5.8</v>
      </c>
      <c r="D2117" s="44"/>
      <c r="E2117" s="44"/>
      <c r="F2117" s="44"/>
      <c r="G2117" s="44">
        <f t="shared" si="14"/>
        <v>5.8</v>
      </c>
    </row>
    <row r="2118" spans="1:7" x14ac:dyDescent="0.25">
      <c r="A2118" s="43" t="s">
        <v>2609</v>
      </c>
      <c r="B2118" s="43"/>
      <c r="C2118" s="44">
        <v>4.3</v>
      </c>
      <c r="D2118" s="44"/>
      <c r="E2118" s="44"/>
      <c r="F2118" s="44"/>
      <c r="G2118" s="44">
        <f t="shared" si="14"/>
        <v>4.3</v>
      </c>
    </row>
    <row r="2119" spans="1:7" x14ac:dyDescent="0.25">
      <c r="A2119" s="43" t="s">
        <v>2423</v>
      </c>
      <c r="B2119" s="43"/>
      <c r="C2119" s="44"/>
      <c r="D2119" s="44"/>
      <c r="E2119" s="44"/>
      <c r="F2119" s="44"/>
      <c r="G2119" s="44">
        <f t="shared" si="14"/>
        <v>0</v>
      </c>
    </row>
    <row r="2120" spans="1:7" x14ac:dyDescent="0.25">
      <c r="A2120" s="43" t="s">
        <v>2624</v>
      </c>
      <c r="B2120" s="43"/>
      <c r="C2120" s="44">
        <v>3</v>
      </c>
      <c r="D2120" s="44"/>
      <c r="E2120" s="44"/>
      <c r="F2120" s="44"/>
      <c r="G2120" s="44">
        <f t="shared" si="14"/>
        <v>3</v>
      </c>
    </row>
    <row r="2121" spans="1:7" x14ac:dyDescent="0.25">
      <c r="A2121" s="43" t="s">
        <v>2649</v>
      </c>
      <c r="B2121" s="43"/>
      <c r="C2121" s="44">
        <v>2.5</v>
      </c>
      <c r="D2121" s="44"/>
      <c r="E2121" s="44"/>
      <c r="F2121" s="44"/>
      <c r="G2121" s="44">
        <f t="shared" si="14"/>
        <v>2.5</v>
      </c>
    </row>
    <row r="2122" spans="1:7" x14ac:dyDescent="0.25">
      <c r="A2122" s="43" t="s">
        <v>2286</v>
      </c>
      <c r="B2122" s="43"/>
      <c r="C2122" s="44"/>
      <c r="D2122" s="44"/>
      <c r="E2122" s="44"/>
      <c r="F2122" s="44"/>
      <c r="G2122" s="44"/>
    </row>
    <row r="2123" spans="1:7" x14ac:dyDescent="0.25">
      <c r="A2123" s="43" t="s">
        <v>2611</v>
      </c>
      <c r="B2123" s="43"/>
      <c r="C2123" s="44">
        <v>2.6</v>
      </c>
      <c r="D2123" s="44"/>
      <c r="E2123" s="44"/>
      <c r="F2123" s="44"/>
      <c r="G2123" s="44">
        <f>PRODUCT(C2123:F2123)</f>
        <v>2.6</v>
      </c>
    </row>
    <row r="2124" spans="1:7" x14ac:dyDescent="0.25">
      <c r="A2124" s="43" t="s">
        <v>2612</v>
      </c>
      <c r="B2124" s="43"/>
      <c r="C2124" s="44">
        <v>1.7</v>
      </c>
      <c r="D2124" s="44"/>
      <c r="E2124" s="44"/>
      <c r="F2124" s="44"/>
      <c r="G2124" s="44">
        <f>PRODUCT(C2124:F2124)</f>
        <v>1.7</v>
      </c>
    </row>
    <row r="2125" spans="1:7" x14ac:dyDescent="0.25">
      <c r="A2125" s="43" t="s">
        <v>2599</v>
      </c>
      <c r="B2125" s="43"/>
      <c r="C2125" s="44">
        <v>3.6</v>
      </c>
      <c r="D2125" s="44"/>
      <c r="E2125" s="44"/>
      <c r="F2125" s="44"/>
      <c r="G2125" s="44">
        <f>PRODUCT(C2125:F2125)</f>
        <v>3.6</v>
      </c>
    </row>
    <row r="2127" spans="1:7" x14ac:dyDescent="0.25">
      <c r="B2127" t="s">
        <v>2175</v>
      </c>
      <c r="C2127" s="38" t="s">
        <v>6</v>
      </c>
      <c r="D2127" s="39" t="s">
        <v>7</v>
      </c>
      <c r="E2127" s="38" t="s">
        <v>8</v>
      </c>
    </row>
    <row r="2128" spans="1:7" x14ac:dyDescent="0.25">
      <c r="B2128" t="s">
        <v>2175</v>
      </c>
      <c r="C2128" s="38" t="s">
        <v>9</v>
      </c>
      <c r="D2128" s="39" t="s">
        <v>7</v>
      </c>
      <c r="E2128" s="38" t="s">
        <v>10</v>
      </c>
    </row>
    <row r="2129" spans="1:7" x14ac:dyDescent="0.25">
      <c r="B2129" t="s">
        <v>2175</v>
      </c>
      <c r="C2129" s="38" t="s">
        <v>11</v>
      </c>
      <c r="D2129" s="39" t="s">
        <v>268</v>
      </c>
      <c r="E2129" s="38" t="s">
        <v>422</v>
      </c>
    </row>
    <row r="2130" spans="1:7" x14ac:dyDescent="0.25">
      <c r="B2130" t="s">
        <v>2175</v>
      </c>
      <c r="C2130" s="38" t="s">
        <v>13</v>
      </c>
      <c r="D2130" s="39" t="s">
        <v>67</v>
      </c>
      <c r="E2130" s="38" t="s">
        <v>453</v>
      </c>
    </row>
    <row r="2132" spans="1:7" ht="45" customHeight="1" x14ac:dyDescent="0.25">
      <c r="A2132" s="40" t="s">
        <v>2650</v>
      </c>
      <c r="B2132" s="41" t="s">
        <v>2177</v>
      </c>
      <c r="C2132" s="40" t="s">
        <v>455</v>
      </c>
      <c r="D2132" s="40" t="s">
        <v>46</v>
      </c>
      <c r="E2132" s="1" t="s">
        <v>456</v>
      </c>
      <c r="F2132" s="1" t="s">
        <v>456</v>
      </c>
      <c r="G2132" s="42">
        <f>SUM(G2133:G2137)</f>
        <v>27</v>
      </c>
    </row>
    <row r="2133" spans="1:7" x14ac:dyDescent="0.25">
      <c r="A2133" s="43" t="s">
        <v>2289</v>
      </c>
      <c r="B2133" s="43"/>
      <c r="C2133" s="44">
        <v>8</v>
      </c>
      <c r="D2133" s="44"/>
      <c r="E2133" s="44"/>
      <c r="F2133" s="44"/>
      <c r="G2133" s="44">
        <f>PRODUCT(C2133:F2133)</f>
        <v>8</v>
      </c>
    </row>
    <row r="2134" spans="1:7" x14ac:dyDescent="0.25">
      <c r="A2134" s="43" t="s">
        <v>2557</v>
      </c>
      <c r="B2134" s="43"/>
      <c r="C2134" s="44">
        <v>5</v>
      </c>
      <c r="D2134" s="44"/>
      <c r="E2134" s="44"/>
      <c r="F2134" s="44"/>
      <c r="G2134" s="44">
        <f>PRODUCT(C2134:F2134)</f>
        <v>5</v>
      </c>
    </row>
    <row r="2135" spans="1:7" x14ac:dyDescent="0.25">
      <c r="A2135" s="43" t="s">
        <v>2294</v>
      </c>
      <c r="B2135" s="43"/>
      <c r="C2135" s="44">
        <v>6</v>
      </c>
      <c r="D2135" s="44"/>
      <c r="E2135" s="44"/>
      <c r="F2135" s="44"/>
      <c r="G2135" s="44">
        <f>PRODUCT(C2135:F2135)</f>
        <v>6</v>
      </c>
    </row>
    <row r="2136" spans="1:7" x14ac:dyDescent="0.25">
      <c r="A2136" s="43" t="s">
        <v>2291</v>
      </c>
      <c r="B2136" s="43"/>
      <c r="C2136" s="44">
        <v>5</v>
      </c>
      <c r="D2136" s="44"/>
      <c r="E2136" s="44"/>
      <c r="F2136" s="44"/>
      <c r="G2136" s="44">
        <f>PRODUCT(C2136:F2136)</f>
        <v>5</v>
      </c>
    </row>
    <row r="2137" spans="1:7" x14ac:dyDescent="0.25">
      <c r="A2137" s="43" t="s">
        <v>2429</v>
      </c>
      <c r="B2137" s="43"/>
      <c r="C2137" s="44">
        <v>3</v>
      </c>
      <c r="D2137" s="44"/>
      <c r="E2137" s="44"/>
      <c r="F2137" s="44"/>
      <c r="G2137" s="44">
        <f>PRODUCT(C2137:F2137)</f>
        <v>3</v>
      </c>
    </row>
    <row r="2139" spans="1:7" ht="45" customHeight="1" x14ac:dyDescent="0.25">
      <c r="A2139" s="40" t="s">
        <v>2651</v>
      </c>
      <c r="B2139" s="41" t="s">
        <v>2177</v>
      </c>
      <c r="C2139" s="40" t="s">
        <v>457</v>
      </c>
      <c r="D2139" s="40" t="s">
        <v>46</v>
      </c>
      <c r="E2139" s="1" t="s">
        <v>458</v>
      </c>
      <c r="F2139" s="1" t="s">
        <v>458</v>
      </c>
      <c r="G2139" s="42">
        <f>SUM(G2140:G2144)</f>
        <v>80</v>
      </c>
    </row>
    <row r="2140" spans="1:7" x14ac:dyDescent="0.25">
      <c r="A2140" s="43" t="s">
        <v>2283</v>
      </c>
      <c r="B2140" s="43"/>
      <c r="C2140" s="44">
        <v>27</v>
      </c>
      <c r="D2140" s="44"/>
      <c r="E2140" s="44"/>
      <c r="F2140" s="44"/>
      <c r="G2140" s="44">
        <f>PRODUCT(C2140:F2140)</f>
        <v>27</v>
      </c>
    </row>
    <row r="2141" spans="1:7" x14ac:dyDescent="0.25">
      <c r="A2141" s="43" t="s">
        <v>2290</v>
      </c>
      <c r="B2141" s="43"/>
      <c r="C2141" s="44">
        <v>15</v>
      </c>
      <c r="D2141" s="44"/>
      <c r="E2141" s="44"/>
      <c r="F2141" s="44"/>
      <c r="G2141" s="44">
        <f>PRODUCT(C2141:F2141)</f>
        <v>15</v>
      </c>
    </row>
    <row r="2142" spans="1:7" x14ac:dyDescent="0.25">
      <c r="A2142" s="43" t="s">
        <v>2294</v>
      </c>
      <c r="B2142" s="43"/>
      <c r="C2142" s="44">
        <v>12</v>
      </c>
      <c r="D2142" s="44"/>
      <c r="E2142" s="44"/>
      <c r="F2142" s="44"/>
      <c r="G2142" s="44">
        <f>PRODUCT(C2142:F2142)</f>
        <v>12</v>
      </c>
    </row>
    <row r="2143" spans="1:7" x14ac:dyDescent="0.25">
      <c r="A2143" s="43" t="s">
        <v>2291</v>
      </c>
      <c r="B2143" s="43"/>
      <c r="C2143" s="44">
        <v>12</v>
      </c>
      <c r="D2143" s="44"/>
      <c r="E2143" s="44"/>
      <c r="F2143" s="44"/>
      <c r="G2143" s="44">
        <f>PRODUCT(C2143:F2143)</f>
        <v>12</v>
      </c>
    </row>
    <row r="2144" spans="1:7" x14ac:dyDescent="0.25">
      <c r="A2144" s="43" t="s">
        <v>2429</v>
      </c>
      <c r="B2144" s="43"/>
      <c r="C2144" s="44">
        <v>14</v>
      </c>
      <c r="D2144" s="44"/>
      <c r="E2144" s="44"/>
      <c r="F2144" s="44"/>
      <c r="G2144" s="44">
        <f>PRODUCT(C2144:F2144)</f>
        <v>14</v>
      </c>
    </row>
    <row r="2146" spans="1:7" x14ac:dyDescent="0.25">
      <c r="B2146" t="s">
        <v>2175</v>
      </c>
      <c r="C2146" s="38" t="s">
        <v>6</v>
      </c>
      <c r="D2146" s="39" t="s">
        <v>7</v>
      </c>
      <c r="E2146" s="38" t="s">
        <v>8</v>
      </c>
    </row>
    <row r="2147" spans="1:7" x14ac:dyDescent="0.25">
      <c r="B2147" t="s">
        <v>2175</v>
      </c>
      <c r="C2147" s="38" t="s">
        <v>9</v>
      </c>
      <c r="D2147" s="39" t="s">
        <v>7</v>
      </c>
      <c r="E2147" s="38" t="s">
        <v>10</v>
      </c>
    </row>
    <row r="2148" spans="1:7" x14ac:dyDescent="0.25">
      <c r="B2148" t="s">
        <v>2175</v>
      </c>
      <c r="C2148" s="38" t="s">
        <v>11</v>
      </c>
      <c r="D2148" s="39" t="s">
        <v>268</v>
      </c>
      <c r="E2148" s="38" t="s">
        <v>422</v>
      </c>
    </row>
    <row r="2149" spans="1:7" x14ac:dyDescent="0.25">
      <c r="B2149" t="s">
        <v>2175</v>
      </c>
      <c r="C2149" s="38" t="s">
        <v>13</v>
      </c>
      <c r="D2149" s="39" t="s">
        <v>86</v>
      </c>
      <c r="E2149" s="38" t="s">
        <v>378</v>
      </c>
    </row>
    <row r="2151" spans="1:7" ht="45" customHeight="1" x14ac:dyDescent="0.25">
      <c r="A2151" s="40" t="s">
        <v>2652</v>
      </c>
      <c r="B2151" s="41" t="s">
        <v>2177</v>
      </c>
      <c r="C2151" s="40" t="s">
        <v>460</v>
      </c>
      <c r="D2151" s="40" t="s">
        <v>46</v>
      </c>
      <c r="E2151" s="1" t="s">
        <v>2653</v>
      </c>
      <c r="F2151" s="1" t="s">
        <v>2653</v>
      </c>
      <c r="G2151" s="42">
        <f>SUM(G2152:G2160)</f>
        <v>570</v>
      </c>
    </row>
    <row r="2152" spans="1:7" x14ac:dyDescent="0.25">
      <c r="A2152" s="43" t="s">
        <v>2289</v>
      </c>
      <c r="B2152" s="43"/>
      <c r="C2152" s="44">
        <v>180</v>
      </c>
      <c r="D2152" s="44"/>
      <c r="E2152" s="44"/>
      <c r="F2152" s="44"/>
      <c r="G2152" s="44">
        <f t="shared" ref="G2152:G2160" si="15">PRODUCT(C2152:F2152)</f>
        <v>180</v>
      </c>
    </row>
    <row r="2153" spans="1:7" x14ac:dyDescent="0.25">
      <c r="A2153" s="43" t="s">
        <v>2654</v>
      </c>
      <c r="B2153" s="43"/>
      <c r="C2153" s="44">
        <v>22</v>
      </c>
      <c r="D2153" s="44">
        <v>2</v>
      </c>
      <c r="E2153" s="44"/>
      <c r="F2153" s="44"/>
      <c r="G2153" s="44">
        <f t="shared" si="15"/>
        <v>44</v>
      </c>
    </row>
    <row r="2154" spans="1:7" x14ac:dyDescent="0.25">
      <c r="A2154" s="43" t="s">
        <v>2290</v>
      </c>
      <c r="B2154" s="43"/>
      <c r="C2154" s="44">
        <v>64</v>
      </c>
      <c r="D2154" s="44"/>
      <c r="E2154" s="44"/>
      <c r="F2154" s="44"/>
      <c r="G2154" s="44">
        <f t="shared" si="15"/>
        <v>64</v>
      </c>
    </row>
    <row r="2155" spans="1:7" x14ac:dyDescent="0.25">
      <c r="A2155" s="43" t="s">
        <v>2294</v>
      </c>
      <c r="B2155" s="43"/>
      <c r="C2155" s="44">
        <v>51</v>
      </c>
      <c r="D2155" s="44"/>
      <c r="E2155" s="44"/>
      <c r="F2155" s="44"/>
      <c r="G2155" s="44">
        <f t="shared" si="15"/>
        <v>51</v>
      </c>
    </row>
    <row r="2156" spans="1:7" x14ac:dyDescent="0.25">
      <c r="A2156" s="43" t="s">
        <v>2654</v>
      </c>
      <c r="B2156" s="43"/>
      <c r="C2156" s="44">
        <v>7</v>
      </c>
      <c r="D2156" s="44">
        <v>2</v>
      </c>
      <c r="E2156" s="44"/>
      <c r="F2156" s="44"/>
      <c r="G2156" s="44">
        <f t="shared" si="15"/>
        <v>14</v>
      </c>
    </row>
    <row r="2157" spans="1:7" x14ac:dyDescent="0.25">
      <c r="A2157" s="43" t="s">
        <v>2291</v>
      </c>
      <c r="B2157" s="43"/>
      <c r="C2157" s="44">
        <v>81</v>
      </c>
      <c r="D2157" s="44"/>
      <c r="E2157" s="44"/>
      <c r="F2157" s="44"/>
      <c r="G2157" s="44">
        <f t="shared" si="15"/>
        <v>81</v>
      </c>
    </row>
    <row r="2158" spans="1:7" x14ac:dyDescent="0.25">
      <c r="A2158" s="43" t="s">
        <v>2654</v>
      </c>
      <c r="B2158" s="43"/>
      <c r="C2158" s="44">
        <v>11</v>
      </c>
      <c r="D2158" s="44">
        <v>2</v>
      </c>
      <c r="E2158" s="44"/>
      <c r="F2158" s="44"/>
      <c r="G2158" s="44">
        <f t="shared" si="15"/>
        <v>22</v>
      </c>
    </row>
    <row r="2159" spans="1:7" x14ac:dyDescent="0.25">
      <c r="A2159" s="43" t="s">
        <v>2429</v>
      </c>
      <c r="B2159" s="43"/>
      <c r="C2159" s="44">
        <v>88</v>
      </c>
      <c r="D2159" s="44"/>
      <c r="E2159" s="44"/>
      <c r="F2159" s="44"/>
      <c r="G2159" s="44">
        <f t="shared" si="15"/>
        <v>88</v>
      </c>
    </row>
    <row r="2160" spans="1:7" x14ac:dyDescent="0.25">
      <c r="A2160" s="43" t="s">
        <v>2654</v>
      </c>
      <c r="B2160" s="43"/>
      <c r="C2160" s="44">
        <v>13</v>
      </c>
      <c r="D2160" s="44">
        <v>2</v>
      </c>
      <c r="E2160" s="44"/>
      <c r="F2160" s="44"/>
      <c r="G2160" s="44">
        <f t="shared" si="15"/>
        <v>26</v>
      </c>
    </row>
    <row r="2162" spans="1:7" ht="45" customHeight="1" x14ac:dyDescent="0.25">
      <c r="A2162" s="40" t="s">
        <v>2655</v>
      </c>
      <c r="B2162" s="41" t="s">
        <v>2177</v>
      </c>
      <c r="C2162" s="40" t="s">
        <v>462</v>
      </c>
      <c r="D2162" s="40" t="s">
        <v>46</v>
      </c>
      <c r="E2162" s="1" t="s">
        <v>2656</v>
      </c>
      <c r="F2162" s="1" t="s">
        <v>2656</v>
      </c>
      <c r="G2162" s="42">
        <f>SUM(G2163:G2167)</f>
        <v>107</v>
      </c>
    </row>
    <row r="2163" spans="1:7" x14ac:dyDescent="0.25">
      <c r="A2163" s="43" t="s">
        <v>2289</v>
      </c>
      <c r="B2163" s="43"/>
      <c r="C2163" s="44">
        <v>35</v>
      </c>
      <c r="D2163" s="44"/>
      <c r="E2163" s="44"/>
      <c r="F2163" s="44"/>
      <c r="G2163" s="44">
        <f>PRODUCT(C2163:F2163)</f>
        <v>35</v>
      </c>
    </row>
    <row r="2164" spans="1:7" x14ac:dyDescent="0.25">
      <c r="A2164" s="43" t="s">
        <v>2557</v>
      </c>
      <c r="B2164" s="43"/>
      <c r="C2164" s="44">
        <v>20</v>
      </c>
      <c r="D2164" s="44"/>
      <c r="E2164" s="44"/>
      <c r="F2164" s="44"/>
      <c r="G2164" s="44">
        <f>PRODUCT(C2164:F2164)</f>
        <v>20</v>
      </c>
    </row>
    <row r="2165" spans="1:7" x14ac:dyDescent="0.25">
      <c r="A2165" s="43" t="s">
        <v>2294</v>
      </c>
      <c r="B2165" s="43"/>
      <c r="C2165" s="44">
        <v>18</v>
      </c>
      <c r="D2165" s="44"/>
      <c r="E2165" s="44"/>
      <c r="F2165" s="44"/>
      <c r="G2165" s="44">
        <f>PRODUCT(C2165:F2165)</f>
        <v>18</v>
      </c>
    </row>
    <row r="2166" spans="1:7" x14ac:dyDescent="0.25">
      <c r="A2166" s="43" t="s">
        <v>2291</v>
      </c>
      <c r="B2166" s="43"/>
      <c r="C2166" s="44">
        <v>17</v>
      </c>
      <c r="D2166" s="44"/>
      <c r="E2166" s="44"/>
      <c r="F2166" s="44"/>
      <c r="G2166" s="44">
        <f>PRODUCT(C2166:F2166)</f>
        <v>17</v>
      </c>
    </row>
    <row r="2167" spans="1:7" x14ac:dyDescent="0.25">
      <c r="A2167" s="43" t="s">
        <v>2429</v>
      </c>
      <c r="B2167" s="43"/>
      <c r="C2167" s="44">
        <v>17</v>
      </c>
      <c r="D2167" s="44"/>
      <c r="E2167" s="44"/>
      <c r="F2167" s="44"/>
      <c r="G2167" s="44">
        <f>PRODUCT(C2167:F2167)</f>
        <v>17</v>
      </c>
    </row>
    <row r="2169" spans="1:7" ht="45" customHeight="1" x14ac:dyDescent="0.25">
      <c r="A2169" s="40" t="s">
        <v>2657</v>
      </c>
      <c r="B2169" s="41" t="s">
        <v>2177</v>
      </c>
      <c r="C2169" s="40" t="s">
        <v>464</v>
      </c>
      <c r="D2169" s="40" t="s">
        <v>46</v>
      </c>
      <c r="E2169" s="1" t="s">
        <v>465</v>
      </c>
      <c r="F2169" s="1" t="s">
        <v>465</v>
      </c>
      <c r="G2169" s="42">
        <f>SUM(G2170:G2174)</f>
        <v>14</v>
      </c>
    </row>
    <row r="2170" spans="1:7" x14ac:dyDescent="0.25">
      <c r="A2170" s="43" t="s">
        <v>2289</v>
      </c>
      <c r="B2170" s="43"/>
      <c r="C2170" s="44">
        <v>5</v>
      </c>
      <c r="D2170" s="44"/>
      <c r="E2170" s="44"/>
      <c r="F2170" s="44"/>
      <c r="G2170" s="44">
        <f>PRODUCT(C2170:F2170)</f>
        <v>5</v>
      </c>
    </row>
    <row r="2171" spans="1:7" x14ac:dyDescent="0.25">
      <c r="A2171" s="43" t="s">
        <v>2290</v>
      </c>
      <c r="B2171" s="43"/>
      <c r="C2171" s="44">
        <v>3</v>
      </c>
      <c r="D2171" s="44"/>
      <c r="E2171" s="44"/>
      <c r="F2171" s="44"/>
      <c r="G2171" s="44">
        <f>PRODUCT(C2171:F2171)</f>
        <v>3</v>
      </c>
    </row>
    <row r="2172" spans="1:7" x14ac:dyDescent="0.25">
      <c r="A2172" s="43" t="s">
        <v>2294</v>
      </c>
      <c r="B2172" s="43"/>
      <c r="C2172" s="44">
        <v>1</v>
      </c>
      <c r="D2172" s="44"/>
      <c r="E2172" s="44"/>
      <c r="F2172" s="44"/>
      <c r="G2172" s="44">
        <f>PRODUCT(C2172:F2172)</f>
        <v>1</v>
      </c>
    </row>
    <row r="2173" spans="1:7" x14ac:dyDescent="0.25">
      <c r="A2173" s="43" t="s">
        <v>2291</v>
      </c>
      <c r="B2173" s="43"/>
      <c r="C2173" s="44">
        <v>1</v>
      </c>
      <c r="D2173" s="44"/>
      <c r="E2173" s="44"/>
      <c r="F2173" s="44"/>
      <c r="G2173" s="44">
        <f>PRODUCT(C2173:F2173)</f>
        <v>1</v>
      </c>
    </row>
    <row r="2174" spans="1:7" x14ac:dyDescent="0.25">
      <c r="A2174" s="43" t="s">
        <v>2429</v>
      </c>
      <c r="B2174" s="43"/>
      <c r="C2174" s="44">
        <v>4</v>
      </c>
      <c r="D2174" s="44"/>
      <c r="E2174" s="44"/>
      <c r="F2174" s="44"/>
      <c r="G2174" s="44">
        <f>PRODUCT(C2174:F2174)</f>
        <v>4</v>
      </c>
    </row>
    <row r="2176" spans="1:7" ht="45" customHeight="1" x14ac:dyDescent="0.25">
      <c r="A2176" s="40" t="s">
        <v>2658</v>
      </c>
      <c r="B2176" s="41" t="s">
        <v>2177</v>
      </c>
      <c r="C2176" s="40" t="s">
        <v>466</v>
      </c>
      <c r="D2176" s="40" t="s">
        <v>46</v>
      </c>
      <c r="E2176" s="1" t="s">
        <v>467</v>
      </c>
      <c r="F2176" s="1" t="s">
        <v>467</v>
      </c>
      <c r="G2176" s="42">
        <f>SUM(G2177:G2181)</f>
        <v>15</v>
      </c>
    </row>
    <row r="2177" spans="1:7" x14ac:dyDescent="0.25">
      <c r="A2177" s="43" t="s">
        <v>2289</v>
      </c>
      <c r="B2177" s="43"/>
      <c r="C2177" s="44">
        <v>1</v>
      </c>
      <c r="D2177" s="44"/>
      <c r="E2177" s="44"/>
      <c r="F2177" s="44"/>
      <c r="G2177" s="44">
        <f>PRODUCT(C2177:F2177)</f>
        <v>1</v>
      </c>
    </row>
    <row r="2178" spans="1:7" x14ac:dyDescent="0.25">
      <c r="A2178" s="43" t="s">
        <v>2290</v>
      </c>
      <c r="B2178" s="43"/>
      <c r="C2178" s="44">
        <v>11</v>
      </c>
      <c r="D2178" s="44"/>
      <c r="E2178" s="44"/>
      <c r="F2178" s="44"/>
      <c r="G2178" s="44">
        <f>PRODUCT(C2178:F2178)</f>
        <v>11</v>
      </c>
    </row>
    <row r="2179" spans="1:7" x14ac:dyDescent="0.25">
      <c r="A2179" s="43" t="s">
        <v>2284</v>
      </c>
      <c r="B2179" s="43"/>
      <c r="C2179" s="44">
        <v>1</v>
      </c>
      <c r="D2179" s="44"/>
      <c r="E2179" s="44"/>
      <c r="F2179" s="44"/>
      <c r="G2179" s="44">
        <f>PRODUCT(C2179:F2179)</f>
        <v>1</v>
      </c>
    </row>
    <row r="2180" spans="1:7" x14ac:dyDescent="0.25">
      <c r="A2180" s="43" t="s">
        <v>2291</v>
      </c>
      <c r="B2180" s="43"/>
      <c r="C2180" s="44">
        <v>2</v>
      </c>
      <c r="D2180" s="44"/>
      <c r="E2180" s="44"/>
      <c r="F2180" s="44"/>
      <c r="G2180" s="44">
        <f>PRODUCT(C2180:F2180)</f>
        <v>2</v>
      </c>
    </row>
    <row r="2181" spans="1:7" x14ac:dyDescent="0.25">
      <c r="A2181" s="43" t="s">
        <v>2429</v>
      </c>
      <c r="B2181" s="43"/>
      <c r="C2181" s="44">
        <v>0</v>
      </c>
      <c r="D2181" s="44"/>
      <c r="E2181" s="44"/>
      <c r="F2181" s="44"/>
      <c r="G2181" s="44">
        <f>PRODUCT(C2181:F2181)</f>
        <v>0</v>
      </c>
    </row>
    <row r="2183" spans="1:7" x14ac:dyDescent="0.25">
      <c r="B2183" t="s">
        <v>2175</v>
      </c>
      <c r="C2183" s="38" t="s">
        <v>6</v>
      </c>
      <c r="D2183" s="39" t="s">
        <v>7</v>
      </c>
      <c r="E2183" s="38" t="s">
        <v>8</v>
      </c>
    </row>
    <row r="2184" spans="1:7" x14ac:dyDescent="0.25">
      <c r="B2184" t="s">
        <v>2175</v>
      </c>
      <c r="C2184" s="38" t="s">
        <v>9</v>
      </c>
      <c r="D2184" s="39" t="s">
        <v>7</v>
      </c>
      <c r="E2184" s="38" t="s">
        <v>10</v>
      </c>
    </row>
    <row r="2185" spans="1:7" x14ac:dyDescent="0.25">
      <c r="B2185" t="s">
        <v>2175</v>
      </c>
      <c r="C2185" s="38" t="s">
        <v>11</v>
      </c>
      <c r="D2185" s="39" t="s">
        <v>296</v>
      </c>
      <c r="E2185" s="38" t="s">
        <v>468</v>
      </c>
    </row>
    <row r="2186" spans="1:7" x14ac:dyDescent="0.25">
      <c r="B2186" t="s">
        <v>2175</v>
      </c>
      <c r="C2186" s="38" t="s">
        <v>13</v>
      </c>
      <c r="D2186" s="39" t="s">
        <v>7</v>
      </c>
      <c r="E2186" s="38" t="s">
        <v>469</v>
      </c>
    </row>
    <row r="2188" spans="1:7" ht="45" customHeight="1" x14ac:dyDescent="0.25">
      <c r="A2188" s="40" t="s">
        <v>2659</v>
      </c>
      <c r="B2188" s="41" t="s">
        <v>2177</v>
      </c>
      <c r="C2188" s="40" t="s">
        <v>372</v>
      </c>
      <c r="D2188" s="40" t="s">
        <v>17</v>
      </c>
      <c r="E2188" s="1" t="s">
        <v>373</v>
      </c>
      <c r="F2188" s="1" t="s">
        <v>373</v>
      </c>
      <c r="G2188" s="42">
        <f>SUM(G2189:G2194)</f>
        <v>212</v>
      </c>
    </row>
    <row r="2189" spans="1:7" x14ac:dyDescent="0.25">
      <c r="A2189" s="43" t="s">
        <v>2179</v>
      </c>
      <c r="B2189" s="43"/>
      <c r="C2189" s="44"/>
      <c r="D2189" s="44"/>
      <c r="E2189" s="44"/>
      <c r="F2189" s="44"/>
      <c r="G2189" s="44"/>
    </row>
    <row r="2190" spans="1:7" x14ac:dyDescent="0.25">
      <c r="A2190" s="43" t="s">
        <v>2180</v>
      </c>
      <c r="B2190" s="43"/>
      <c r="C2190" s="44">
        <v>64</v>
      </c>
      <c r="D2190" s="44"/>
      <c r="E2190" s="44"/>
      <c r="F2190" s="44"/>
      <c r="G2190" s="44">
        <f>PRODUCT(C2190:F2190)</f>
        <v>64</v>
      </c>
    </row>
    <row r="2191" spans="1:7" x14ac:dyDescent="0.25">
      <c r="A2191" s="43" t="s">
        <v>2182</v>
      </c>
      <c r="B2191" s="43"/>
      <c r="C2191" s="44">
        <v>55</v>
      </c>
      <c r="D2191" s="44"/>
      <c r="E2191" s="44"/>
      <c r="F2191" s="44"/>
      <c r="G2191" s="44">
        <f>PRODUCT(C2191:F2191)</f>
        <v>55</v>
      </c>
    </row>
    <row r="2192" spans="1:7" x14ac:dyDescent="0.25">
      <c r="A2192" s="43" t="s">
        <v>2183</v>
      </c>
      <c r="B2192" s="43"/>
      <c r="C2192" s="44"/>
      <c r="D2192" s="44"/>
      <c r="E2192" s="44"/>
      <c r="F2192" s="44"/>
      <c r="G2192" s="44"/>
    </row>
    <row r="2193" spans="1:7" x14ac:dyDescent="0.25">
      <c r="A2193" s="43" t="s">
        <v>2182</v>
      </c>
      <c r="B2193" s="43"/>
      <c r="C2193" s="44">
        <v>35</v>
      </c>
      <c r="D2193" s="44"/>
      <c r="E2193" s="44"/>
      <c r="F2193" s="44"/>
      <c r="G2193" s="44">
        <f>PRODUCT(C2193:F2193)</f>
        <v>35</v>
      </c>
    </row>
    <row r="2194" spans="1:7" x14ac:dyDescent="0.25">
      <c r="A2194" s="43" t="s">
        <v>2184</v>
      </c>
      <c r="B2194" s="43"/>
      <c r="C2194" s="44">
        <v>58</v>
      </c>
      <c r="D2194" s="44"/>
      <c r="E2194" s="44"/>
      <c r="F2194" s="44"/>
      <c r="G2194" s="44">
        <f>PRODUCT(C2194:F2194)</f>
        <v>58</v>
      </c>
    </row>
    <row r="2196" spans="1:7" ht="45" customHeight="1" x14ac:dyDescent="0.25">
      <c r="A2196" s="40" t="s">
        <v>2660</v>
      </c>
      <c r="B2196" s="41" t="s">
        <v>2177</v>
      </c>
      <c r="C2196" s="40" t="s">
        <v>374</v>
      </c>
      <c r="D2196" s="40" t="s">
        <v>17</v>
      </c>
      <c r="E2196" s="1" t="s">
        <v>375</v>
      </c>
      <c r="F2196" s="1" t="s">
        <v>375</v>
      </c>
      <c r="G2196" s="42">
        <f>SUM(G2197:G2202)</f>
        <v>149</v>
      </c>
    </row>
    <row r="2197" spans="1:7" x14ac:dyDescent="0.25">
      <c r="A2197" s="43" t="s">
        <v>2179</v>
      </c>
      <c r="B2197" s="43"/>
      <c r="C2197" s="44"/>
      <c r="D2197" s="44"/>
      <c r="E2197" s="44"/>
      <c r="F2197" s="44"/>
      <c r="G2197" s="44"/>
    </row>
    <row r="2198" spans="1:7" x14ac:dyDescent="0.25">
      <c r="A2198" s="43" t="s">
        <v>2180</v>
      </c>
      <c r="B2198" s="43"/>
      <c r="C2198" s="44">
        <v>31</v>
      </c>
      <c r="D2198" s="44"/>
      <c r="E2198" s="44"/>
      <c r="F2198" s="44"/>
      <c r="G2198" s="44">
        <f>PRODUCT(C2198:F2198)</f>
        <v>31</v>
      </c>
    </row>
    <row r="2199" spans="1:7" x14ac:dyDescent="0.25">
      <c r="A2199" s="43" t="s">
        <v>2182</v>
      </c>
      <c r="B2199" s="43"/>
      <c r="C2199" s="44">
        <v>14</v>
      </c>
      <c r="D2199" s="44"/>
      <c r="E2199" s="44"/>
      <c r="F2199" s="44"/>
      <c r="G2199" s="44">
        <f>PRODUCT(C2199:F2199)</f>
        <v>14</v>
      </c>
    </row>
    <row r="2200" spans="1:7" x14ac:dyDescent="0.25">
      <c r="A2200" s="43" t="s">
        <v>2183</v>
      </c>
      <c r="B2200" s="43"/>
      <c r="C2200" s="44"/>
      <c r="D2200" s="44"/>
      <c r="E2200" s="44"/>
      <c r="F2200" s="44"/>
      <c r="G2200" s="44"/>
    </row>
    <row r="2201" spans="1:7" x14ac:dyDescent="0.25">
      <c r="A2201" s="43" t="s">
        <v>2180</v>
      </c>
      <c r="B2201" s="43"/>
      <c r="C2201" s="44">
        <v>58</v>
      </c>
      <c r="D2201" s="44"/>
      <c r="E2201" s="44"/>
      <c r="F2201" s="44"/>
      <c r="G2201" s="44">
        <f>PRODUCT(C2201:F2201)</f>
        <v>58</v>
      </c>
    </row>
    <row r="2202" spans="1:7" x14ac:dyDescent="0.25">
      <c r="A2202" s="43" t="s">
        <v>2520</v>
      </c>
      <c r="B2202" s="43"/>
      <c r="C2202" s="44">
        <v>46</v>
      </c>
      <c r="D2202" s="44"/>
      <c r="E2202" s="44"/>
      <c r="F2202" s="44"/>
      <c r="G2202" s="44">
        <f>PRODUCT(C2202:F2202)</f>
        <v>46</v>
      </c>
    </row>
    <row r="2204" spans="1:7" ht="45" customHeight="1" x14ac:dyDescent="0.25">
      <c r="A2204" s="40" t="s">
        <v>2661</v>
      </c>
      <c r="B2204" s="41" t="s">
        <v>2177</v>
      </c>
      <c r="C2204" s="40" t="s">
        <v>471</v>
      </c>
      <c r="D2204" s="40" t="s">
        <v>46</v>
      </c>
      <c r="E2204" s="1" t="s">
        <v>472</v>
      </c>
      <c r="F2204" s="1" t="s">
        <v>472</v>
      </c>
      <c r="G2204" s="42">
        <f>SUM(G2205:G2211)</f>
        <v>174</v>
      </c>
    </row>
    <row r="2205" spans="1:7" x14ac:dyDescent="0.25">
      <c r="A2205" s="43" t="s">
        <v>2179</v>
      </c>
      <c r="B2205" s="43"/>
      <c r="C2205" s="44"/>
      <c r="D2205" s="44"/>
      <c r="E2205" s="44"/>
      <c r="F2205" s="44"/>
      <c r="G2205" s="44"/>
    </row>
    <row r="2206" spans="1:7" x14ac:dyDescent="0.25">
      <c r="A2206" s="43" t="s">
        <v>2180</v>
      </c>
      <c r="B2206" s="43"/>
      <c r="C2206" s="44">
        <v>50</v>
      </c>
      <c r="D2206" s="44"/>
      <c r="E2206" s="44"/>
      <c r="F2206" s="44"/>
      <c r="G2206" s="44">
        <f>PRODUCT(C2206:F2206)</f>
        <v>50</v>
      </c>
    </row>
    <row r="2207" spans="1:7" x14ac:dyDescent="0.25">
      <c r="A2207" s="43" t="s">
        <v>2182</v>
      </c>
      <c r="B2207" s="43"/>
      <c r="C2207" s="44">
        <v>66</v>
      </c>
      <c r="D2207" s="44"/>
      <c r="E2207" s="44"/>
      <c r="F2207" s="44"/>
      <c r="G2207" s="44">
        <f>PRODUCT(C2207:F2207)</f>
        <v>66</v>
      </c>
    </row>
    <row r="2208" spans="1:7" x14ac:dyDescent="0.25">
      <c r="A2208" s="43" t="s">
        <v>2183</v>
      </c>
      <c r="B2208" s="43"/>
      <c r="C2208" s="44"/>
      <c r="D2208" s="44"/>
      <c r="E2208" s="44"/>
      <c r="F2208" s="44"/>
      <c r="G2208" s="44"/>
    </row>
    <row r="2209" spans="1:7" x14ac:dyDescent="0.25">
      <c r="A2209" s="43" t="s">
        <v>2180</v>
      </c>
      <c r="B2209" s="43"/>
      <c r="C2209" s="44">
        <v>14</v>
      </c>
      <c r="D2209" s="44">
        <v>0</v>
      </c>
      <c r="E2209" s="44"/>
      <c r="F2209" s="44"/>
      <c r="G2209" s="44">
        <f>PRODUCT(C2209:F2209)</f>
        <v>0</v>
      </c>
    </row>
    <row r="2210" spans="1:7" x14ac:dyDescent="0.25">
      <c r="A2210" s="43" t="s">
        <v>2182</v>
      </c>
      <c r="B2210" s="43"/>
      <c r="C2210" s="44">
        <v>28</v>
      </c>
      <c r="D2210" s="44"/>
      <c r="E2210" s="44"/>
      <c r="F2210" s="44"/>
      <c r="G2210" s="44">
        <f>PRODUCT(C2210:F2210)</f>
        <v>28</v>
      </c>
    </row>
    <row r="2211" spans="1:7" x14ac:dyDescent="0.25">
      <c r="A2211" s="43" t="s">
        <v>2184</v>
      </c>
      <c r="B2211" s="43"/>
      <c r="C2211" s="44">
        <v>30</v>
      </c>
      <c r="D2211" s="44"/>
      <c r="E2211" s="44"/>
      <c r="F2211" s="44"/>
      <c r="G2211" s="44">
        <f>PRODUCT(C2211:F2211)</f>
        <v>30</v>
      </c>
    </row>
    <row r="2213" spans="1:7" ht="45" customHeight="1" x14ac:dyDescent="0.25">
      <c r="A2213" s="40" t="s">
        <v>2662</v>
      </c>
      <c r="B2213" s="41" t="s">
        <v>2177</v>
      </c>
      <c r="C2213" s="40" t="s">
        <v>473</v>
      </c>
      <c r="D2213" s="40" t="s">
        <v>46</v>
      </c>
      <c r="E2213" s="1" t="s">
        <v>474</v>
      </c>
      <c r="F2213" s="1" t="s">
        <v>474</v>
      </c>
      <c r="G2213" s="42">
        <f>SUM(G2214:G2220)</f>
        <v>83</v>
      </c>
    </row>
    <row r="2214" spans="1:7" x14ac:dyDescent="0.25">
      <c r="A2214" s="43" t="s">
        <v>2179</v>
      </c>
      <c r="B2214" s="43"/>
      <c r="C2214" s="44"/>
      <c r="D2214" s="44"/>
      <c r="E2214" s="44"/>
      <c r="F2214" s="44"/>
      <c r="G2214" s="44"/>
    </row>
    <row r="2215" spans="1:7" x14ac:dyDescent="0.25">
      <c r="A2215" s="43" t="s">
        <v>2180</v>
      </c>
      <c r="B2215" s="43"/>
      <c r="C2215" s="44">
        <v>18</v>
      </c>
      <c r="D2215" s="44"/>
      <c r="E2215" s="44"/>
      <c r="F2215" s="44"/>
      <c r="G2215" s="44">
        <f>PRODUCT(C2215:F2215)</f>
        <v>18</v>
      </c>
    </row>
    <row r="2216" spans="1:7" x14ac:dyDescent="0.25">
      <c r="A2216" s="43" t="s">
        <v>2182</v>
      </c>
      <c r="B2216" s="43"/>
      <c r="C2216" s="44">
        <v>42</v>
      </c>
      <c r="D2216" s="44"/>
      <c r="E2216" s="44"/>
      <c r="F2216" s="44"/>
      <c r="G2216" s="44">
        <f>PRODUCT(C2216:F2216)</f>
        <v>42</v>
      </c>
    </row>
    <row r="2217" spans="1:7" x14ac:dyDescent="0.25">
      <c r="A2217" s="43" t="s">
        <v>2183</v>
      </c>
      <c r="B2217" s="43"/>
      <c r="C2217" s="44"/>
      <c r="D2217" s="44"/>
      <c r="E2217" s="44"/>
      <c r="F2217" s="44"/>
      <c r="G2217" s="44"/>
    </row>
    <row r="2218" spans="1:7" x14ac:dyDescent="0.25">
      <c r="A2218" s="43" t="s">
        <v>2180</v>
      </c>
      <c r="B2218" s="43"/>
      <c r="C2218" s="44">
        <v>8</v>
      </c>
      <c r="D2218" s="44"/>
      <c r="E2218" s="44"/>
      <c r="F2218" s="44"/>
      <c r="G2218" s="44">
        <f>PRODUCT(C2218:F2218)</f>
        <v>8</v>
      </c>
    </row>
    <row r="2219" spans="1:7" x14ac:dyDescent="0.25">
      <c r="A2219" s="43" t="s">
        <v>2182</v>
      </c>
      <c r="B2219" s="43"/>
      <c r="C2219" s="44">
        <v>7</v>
      </c>
      <c r="D2219" s="44"/>
      <c r="E2219" s="44"/>
      <c r="F2219" s="44"/>
      <c r="G2219" s="44">
        <f>PRODUCT(C2219:F2219)</f>
        <v>7</v>
      </c>
    </row>
    <row r="2220" spans="1:7" x14ac:dyDescent="0.25">
      <c r="A2220" s="43" t="s">
        <v>2184</v>
      </c>
      <c r="B2220" s="43"/>
      <c r="C2220" s="44">
        <v>8</v>
      </c>
      <c r="D2220" s="44"/>
      <c r="E2220" s="44"/>
      <c r="F2220" s="44"/>
      <c r="G2220" s="44">
        <f>PRODUCT(C2220:F2220)</f>
        <v>8</v>
      </c>
    </row>
    <row r="2222" spans="1:7" ht="45" customHeight="1" x14ac:dyDescent="0.25">
      <c r="A2222" s="40" t="s">
        <v>2663</v>
      </c>
      <c r="B2222" s="41" t="s">
        <v>2177</v>
      </c>
      <c r="C2222" s="40" t="s">
        <v>475</v>
      </c>
      <c r="D2222" s="40" t="s">
        <v>46</v>
      </c>
      <c r="E2222" s="1" t="s">
        <v>476</v>
      </c>
      <c r="F2222" s="1" t="s">
        <v>476</v>
      </c>
      <c r="G2222" s="42">
        <f>SUM(G2223:G2223)</f>
        <v>257</v>
      </c>
    </row>
    <row r="2223" spans="1:7" x14ac:dyDescent="0.25">
      <c r="A2223" s="43" t="s">
        <v>2664</v>
      </c>
      <c r="B2223" s="43"/>
      <c r="C2223" s="44">
        <v>257</v>
      </c>
      <c r="D2223" s="44"/>
      <c r="E2223" s="44"/>
      <c r="F2223" s="44"/>
      <c r="G2223" s="44">
        <f>PRODUCT(C2223:F2223)</f>
        <v>257</v>
      </c>
    </row>
    <row r="2225" spans="1:7" ht="45" customHeight="1" x14ac:dyDescent="0.25">
      <c r="A2225" s="40" t="s">
        <v>2665</v>
      </c>
      <c r="B2225" s="41" t="s">
        <v>2177</v>
      </c>
      <c r="C2225" s="40" t="s">
        <v>477</v>
      </c>
      <c r="D2225" s="40" t="s">
        <v>46</v>
      </c>
      <c r="E2225" s="1" t="s">
        <v>478</v>
      </c>
      <c r="F2225" s="1" t="s">
        <v>478</v>
      </c>
      <c r="G2225" s="42">
        <f>SUM(G2226:G2226)</f>
        <v>257</v>
      </c>
    </row>
    <row r="2226" spans="1:7" x14ac:dyDescent="0.25">
      <c r="A2226" s="43" t="s">
        <v>2664</v>
      </c>
      <c r="B2226" s="43"/>
      <c r="C2226" s="44">
        <v>257</v>
      </c>
      <c r="D2226" s="44"/>
      <c r="E2226" s="44"/>
      <c r="F2226" s="44"/>
      <c r="G2226" s="44">
        <f>PRODUCT(C2226:F2226)</f>
        <v>257</v>
      </c>
    </row>
    <row r="2228" spans="1:7" ht="45" customHeight="1" x14ac:dyDescent="0.25">
      <c r="A2228" s="40" t="s">
        <v>2666</v>
      </c>
      <c r="B2228" s="41" t="s">
        <v>2177</v>
      </c>
      <c r="C2228" s="40" t="s">
        <v>479</v>
      </c>
      <c r="D2228" s="40" t="s">
        <v>46</v>
      </c>
      <c r="E2228" s="1" t="s">
        <v>2667</v>
      </c>
      <c r="F2228" s="1" t="s">
        <v>2667</v>
      </c>
      <c r="G2228" s="42">
        <f>SUM(G2229:G2229)</f>
        <v>1</v>
      </c>
    </row>
    <row r="2229" spans="1:7" x14ac:dyDescent="0.25">
      <c r="A2229" s="43"/>
      <c r="B2229" s="43"/>
      <c r="C2229" s="44">
        <v>1</v>
      </c>
      <c r="D2229" s="44"/>
      <c r="E2229" s="44"/>
      <c r="F2229" s="44"/>
      <c r="G2229" s="44">
        <f>PRODUCT(C2229:F2229)</f>
        <v>1</v>
      </c>
    </row>
    <row r="2231" spans="1:7" ht="45" customHeight="1" x14ac:dyDescent="0.25">
      <c r="A2231" s="40" t="s">
        <v>2668</v>
      </c>
      <c r="B2231" s="41" t="s">
        <v>2177</v>
      </c>
      <c r="C2231" s="40" t="s">
        <v>481</v>
      </c>
      <c r="D2231" s="40" t="s">
        <v>17</v>
      </c>
      <c r="E2231" s="1" t="s">
        <v>482</v>
      </c>
      <c r="F2231" s="1" t="s">
        <v>482</v>
      </c>
      <c r="G2231" s="42">
        <f>SUM(G2232:G2237)</f>
        <v>156</v>
      </c>
    </row>
    <row r="2232" spans="1:7" x14ac:dyDescent="0.25">
      <c r="A2232" s="43" t="s">
        <v>2179</v>
      </c>
      <c r="B2232" s="43"/>
      <c r="C2232" s="44"/>
      <c r="D2232" s="44"/>
      <c r="E2232" s="44"/>
      <c r="F2232" s="44"/>
      <c r="G2232" s="44"/>
    </row>
    <row r="2233" spans="1:7" x14ac:dyDescent="0.25">
      <c r="A2233" s="43" t="s">
        <v>2669</v>
      </c>
      <c r="B2233" s="43"/>
      <c r="C2233" s="44">
        <v>39</v>
      </c>
      <c r="D2233" s="44"/>
      <c r="E2233" s="44"/>
      <c r="F2233" s="44"/>
      <c r="G2233" s="44">
        <f>PRODUCT(C2233:F2233)</f>
        <v>39</v>
      </c>
    </row>
    <row r="2234" spans="1:7" x14ac:dyDescent="0.25">
      <c r="A2234" s="43" t="s">
        <v>2670</v>
      </c>
      <c r="B2234" s="43"/>
      <c r="C2234" s="44">
        <v>32</v>
      </c>
      <c r="D2234" s="44"/>
      <c r="E2234" s="44"/>
      <c r="F2234" s="44"/>
      <c r="G2234" s="44">
        <f>PRODUCT(C2234:F2234)</f>
        <v>32</v>
      </c>
    </row>
    <row r="2235" spans="1:7" x14ac:dyDescent="0.25">
      <c r="A2235" s="43" t="s">
        <v>2183</v>
      </c>
      <c r="B2235" s="43"/>
      <c r="C2235" s="44"/>
      <c r="D2235" s="44"/>
      <c r="E2235" s="44"/>
      <c r="F2235" s="44"/>
      <c r="G2235" s="44"/>
    </row>
    <row r="2236" spans="1:7" x14ac:dyDescent="0.25">
      <c r="A2236" s="43" t="s">
        <v>2671</v>
      </c>
      <c r="B2236" s="43"/>
      <c r="C2236" s="44">
        <v>63</v>
      </c>
      <c r="D2236" s="44"/>
      <c r="E2236" s="44"/>
      <c r="F2236" s="44"/>
      <c r="G2236" s="44">
        <f>PRODUCT(C2236:F2236)</f>
        <v>63</v>
      </c>
    </row>
    <row r="2237" spans="1:7" x14ac:dyDescent="0.25">
      <c r="A2237" s="43" t="s">
        <v>2520</v>
      </c>
      <c r="B2237" s="43"/>
      <c r="C2237" s="44">
        <v>22</v>
      </c>
      <c r="D2237" s="44"/>
      <c r="E2237" s="44"/>
      <c r="F2237" s="44"/>
      <c r="G2237" s="44">
        <f>PRODUCT(C2237:F2237)</f>
        <v>22</v>
      </c>
    </row>
    <row r="2239" spans="1:7" x14ac:dyDescent="0.25">
      <c r="B2239" t="s">
        <v>2175</v>
      </c>
      <c r="C2239" s="38" t="s">
        <v>6</v>
      </c>
      <c r="D2239" s="39" t="s">
        <v>7</v>
      </c>
      <c r="E2239" s="38" t="s">
        <v>8</v>
      </c>
    </row>
    <row r="2240" spans="1:7" x14ac:dyDescent="0.25">
      <c r="B2240" t="s">
        <v>2175</v>
      </c>
      <c r="C2240" s="38" t="s">
        <v>9</v>
      </c>
      <c r="D2240" s="39" t="s">
        <v>7</v>
      </c>
      <c r="E2240" s="38" t="s">
        <v>10</v>
      </c>
    </row>
    <row r="2241" spans="1:7" x14ac:dyDescent="0.25">
      <c r="B2241" t="s">
        <v>2175</v>
      </c>
      <c r="C2241" s="38" t="s">
        <v>11</v>
      </c>
      <c r="D2241" s="39" t="s">
        <v>296</v>
      </c>
      <c r="E2241" s="38" t="s">
        <v>468</v>
      </c>
    </row>
    <row r="2242" spans="1:7" x14ac:dyDescent="0.25">
      <c r="B2242" t="s">
        <v>2175</v>
      </c>
      <c r="C2242" s="38" t="s">
        <v>13</v>
      </c>
      <c r="D2242" s="39" t="s">
        <v>67</v>
      </c>
      <c r="E2242" s="38" t="s">
        <v>483</v>
      </c>
    </row>
    <row r="2244" spans="1:7" ht="45" customHeight="1" x14ac:dyDescent="0.25">
      <c r="A2244" s="40" t="s">
        <v>2672</v>
      </c>
      <c r="B2244" s="41" t="s">
        <v>2177</v>
      </c>
      <c r="C2244" s="40" t="s">
        <v>485</v>
      </c>
      <c r="D2244" s="40" t="s">
        <v>46</v>
      </c>
      <c r="E2244" s="1" t="s">
        <v>2673</v>
      </c>
      <c r="F2244" s="1" t="s">
        <v>2673</v>
      </c>
      <c r="G2244" s="42">
        <f>SUM(G2245:G2245)</f>
        <v>1</v>
      </c>
    </row>
    <row r="2245" spans="1:7" x14ac:dyDescent="0.25">
      <c r="A2245" s="43"/>
      <c r="B2245" s="43"/>
      <c r="C2245" s="44">
        <v>1</v>
      </c>
      <c r="D2245" s="44"/>
      <c r="E2245" s="44"/>
      <c r="F2245" s="44"/>
      <c r="G2245" s="44">
        <f>PRODUCT(C2245:F2245)</f>
        <v>1</v>
      </c>
    </row>
    <row r="2247" spans="1:7" x14ac:dyDescent="0.25">
      <c r="B2247" t="s">
        <v>2175</v>
      </c>
      <c r="C2247" s="38" t="s">
        <v>6</v>
      </c>
      <c r="D2247" s="39" t="s">
        <v>7</v>
      </c>
      <c r="E2247" s="38" t="s">
        <v>8</v>
      </c>
    </row>
    <row r="2248" spans="1:7" x14ac:dyDescent="0.25">
      <c r="B2248" t="s">
        <v>2175</v>
      </c>
      <c r="C2248" s="38" t="s">
        <v>9</v>
      </c>
      <c r="D2248" s="39" t="s">
        <v>7</v>
      </c>
      <c r="E2248" s="38" t="s">
        <v>10</v>
      </c>
    </row>
    <row r="2249" spans="1:7" x14ac:dyDescent="0.25">
      <c r="B2249" t="s">
        <v>2175</v>
      </c>
      <c r="C2249" s="38" t="s">
        <v>11</v>
      </c>
      <c r="D2249" s="39" t="s">
        <v>296</v>
      </c>
      <c r="E2249" s="38" t="s">
        <v>468</v>
      </c>
    </row>
    <row r="2250" spans="1:7" x14ac:dyDescent="0.25">
      <c r="B2250" t="s">
        <v>2175</v>
      </c>
      <c r="C2250" s="38" t="s">
        <v>13</v>
      </c>
      <c r="D2250" s="39" t="s">
        <v>86</v>
      </c>
      <c r="E2250" s="38" t="s">
        <v>487</v>
      </c>
    </row>
    <row r="2252" spans="1:7" ht="45" customHeight="1" x14ac:dyDescent="0.25">
      <c r="A2252" s="40" t="s">
        <v>2674</v>
      </c>
      <c r="B2252" s="41" t="s">
        <v>2177</v>
      </c>
      <c r="C2252" s="40" t="s">
        <v>489</v>
      </c>
      <c r="D2252" s="40" t="s">
        <v>155</v>
      </c>
      <c r="E2252" s="1" t="s">
        <v>490</v>
      </c>
      <c r="F2252" s="1" t="s">
        <v>490</v>
      </c>
      <c r="G2252" s="42">
        <f>SUM(G2253:G2259)</f>
        <v>13</v>
      </c>
    </row>
    <row r="2253" spans="1:7" x14ac:dyDescent="0.25">
      <c r="A2253" s="43" t="s">
        <v>2179</v>
      </c>
      <c r="B2253" s="43"/>
      <c r="C2253" s="44"/>
      <c r="D2253" s="44"/>
      <c r="E2253" s="44"/>
      <c r="F2253" s="44"/>
      <c r="G2253" s="44"/>
    </row>
    <row r="2254" spans="1:7" x14ac:dyDescent="0.25">
      <c r="A2254" s="43" t="s">
        <v>2180</v>
      </c>
      <c r="B2254" s="43"/>
      <c r="C2254" s="44">
        <v>5</v>
      </c>
      <c r="D2254" s="44"/>
      <c r="E2254" s="44"/>
      <c r="F2254" s="44"/>
      <c r="G2254" s="44">
        <f>PRODUCT(C2254:F2254)</f>
        <v>5</v>
      </c>
    </row>
    <row r="2255" spans="1:7" x14ac:dyDescent="0.25">
      <c r="A2255" s="43" t="s">
        <v>2182</v>
      </c>
      <c r="B2255" s="43"/>
      <c r="C2255" s="44">
        <v>2</v>
      </c>
      <c r="D2255" s="44"/>
      <c r="E2255" s="44"/>
      <c r="F2255" s="44"/>
      <c r="G2255" s="44">
        <f>PRODUCT(C2255:F2255)</f>
        <v>2</v>
      </c>
    </row>
    <row r="2256" spans="1:7" x14ac:dyDescent="0.25">
      <c r="A2256" s="43" t="s">
        <v>2183</v>
      </c>
      <c r="B2256" s="43"/>
      <c r="C2256" s="44"/>
      <c r="D2256" s="44"/>
      <c r="E2256" s="44"/>
      <c r="F2256" s="44"/>
      <c r="G2256" s="44"/>
    </row>
    <row r="2257" spans="1:7" x14ac:dyDescent="0.25">
      <c r="A2257" s="43" t="s">
        <v>2180</v>
      </c>
      <c r="B2257" s="43"/>
      <c r="C2257" s="44">
        <v>2</v>
      </c>
      <c r="D2257" s="44"/>
      <c r="E2257" s="44"/>
      <c r="F2257" s="44"/>
      <c r="G2257" s="44">
        <f>PRODUCT(C2257:F2257)</f>
        <v>2</v>
      </c>
    </row>
    <row r="2258" spans="1:7" x14ac:dyDescent="0.25">
      <c r="A2258" s="43" t="s">
        <v>2182</v>
      </c>
      <c r="B2258" s="43"/>
      <c r="C2258" s="44">
        <v>2</v>
      </c>
      <c r="D2258" s="44"/>
      <c r="E2258" s="44"/>
      <c r="F2258" s="44"/>
      <c r="G2258" s="44">
        <f>PRODUCT(C2258:F2258)</f>
        <v>2</v>
      </c>
    </row>
    <row r="2259" spans="1:7" x14ac:dyDescent="0.25">
      <c r="A2259" s="43" t="s">
        <v>2184</v>
      </c>
      <c r="B2259" s="43"/>
      <c r="C2259" s="44">
        <v>2</v>
      </c>
      <c r="D2259" s="44"/>
      <c r="E2259" s="44"/>
      <c r="F2259" s="44"/>
      <c r="G2259" s="44">
        <f>PRODUCT(C2259:F2259)</f>
        <v>2</v>
      </c>
    </row>
    <row r="2261" spans="1:7" x14ac:dyDescent="0.25">
      <c r="B2261" t="s">
        <v>2175</v>
      </c>
      <c r="C2261" s="38" t="s">
        <v>6</v>
      </c>
      <c r="D2261" s="39" t="s">
        <v>7</v>
      </c>
      <c r="E2261" s="38" t="s">
        <v>8</v>
      </c>
    </row>
    <row r="2262" spans="1:7" x14ac:dyDescent="0.25">
      <c r="B2262" t="s">
        <v>2175</v>
      </c>
      <c r="C2262" s="38" t="s">
        <v>9</v>
      </c>
      <c r="D2262" s="39" t="s">
        <v>7</v>
      </c>
      <c r="E2262" s="38" t="s">
        <v>10</v>
      </c>
    </row>
    <row r="2263" spans="1:7" x14ac:dyDescent="0.25">
      <c r="B2263" t="s">
        <v>2175</v>
      </c>
      <c r="C2263" s="38" t="s">
        <v>11</v>
      </c>
      <c r="D2263" s="39" t="s">
        <v>296</v>
      </c>
      <c r="E2263" s="38" t="s">
        <v>468</v>
      </c>
    </row>
    <row r="2264" spans="1:7" x14ac:dyDescent="0.25">
      <c r="B2264" t="s">
        <v>2175</v>
      </c>
      <c r="C2264" s="38" t="s">
        <v>13</v>
      </c>
      <c r="D2264" s="39" t="s">
        <v>253</v>
      </c>
      <c r="E2264" s="38" t="s">
        <v>491</v>
      </c>
    </row>
    <row r="2266" spans="1:7" ht="45" customHeight="1" x14ac:dyDescent="0.25">
      <c r="A2266" s="40" t="s">
        <v>2675</v>
      </c>
      <c r="B2266" s="41" t="s">
        <v>2177</v>
      </c>
      <c r="C2266" s="40" t="s">
        <v>493</v>
      </c>
      <c r="D2266" s="40" t="s">
        <v>46</v>
      </c>
      <c r="E2266" s="1" t="s">
        <v>2676</v>
      </c>
      <c r="F2266" s="1" t="s">
        <v>2676</v>
      </c>
      <c r="G2266" s="42">
        <f>SUM(G2267:G2267)</f>
        <v>1</v>
      </c>
    </row>
    <row r="2267" spans="1:7" x14ac:dyDescent="0.25">
      <c r="A2267" s="43"/>
      <c r="B2267" s="43"/>
      <c r="C2267" s="44">
        <v>1</v>
      </c>
      <c r="D2267" s="44"/>
      <c r="E2267" s="44"/>
      <c r="F2267" s="44"/>
      <c r="G2267" s="44">
        <f>PRODUCT(C2267:F2267)</f>
        <v>1</v>
      </c>
    </row>
    <row r="2269" spans="1:7" x14ac:dyDescent="0.25">
      <c r="B2269" t="s">
        <v>2175</v>
      </c>
      <c r="C2269" s="38" t="s">
        <v>6</v>
      </c>
      <c r="D2269" s="39" t="s">
        <v>7</v>
      </c>
      <c r="E2269" s="38" t="s">
        <v>8</v>
      </c>
    </row>
    <row r="2270" spans="1:7" x14ac:dyDescent="0.25">
      <c r="B2270" t="s">
        <v>2175</v>
      </c>
      <c r="C2270" s="38" t="s">
        <v>9</v>
      </c>
      <c r="D2270" s="39" t="s">
        <v>7</v>
      </c>
      <c r="E2270" s="38" t="s">
        <v>10</v>
      </c>
    </row>
    <row r="2271" spans="1:7" x14ac:dyDescent="0.25">
      <c r="B2271" t="s">
        <v>2175</v>
      </c>
      <c r="C2271" s="38" t="s">
        <v>11</v>
      </c>
      <c r="D2271" s="39" t="s">
        <v>296</v>
      </c>
      <c r="E2271" s="38" t="s">
        <v>468</v>
      </c>
    </row>
    <row r="2272" spans="1:7" x14ac:dyDescent="0.25">
      <c r="B2272" t="s">
        <v>2175</v>
      </c>
      <c r="C2272" s="38" t="s">
        <v>13</v>
      </c>
      <c r="D2272" s="39" t="s">
        <v>268</v>
      </c>
      <c r="E2272" s="38" t="s">
        <v>495</v>
      </c>
    </row>
    <row r="2274" spans="1:7" ht="45" customHeight="1" x14ac:dyDescent="0.25">
      <c r="A2274" s="40" t="s">
        <v>2677</v>
      </c>
      <c r="B2274" s="41" t="s">
        <v>2177</v>
      </c>
      <c r="C2274" s="40" t="s">
        <v>497</v>
      </c>
      <c r="D2274" s="40" t="s">
        <v>46</v>
      </c>
      <c r="E2274" s="1" t="s">
        <v>2678</v>
      </c>
      <c r="F2274" s="1" t="s">
        <v>2678</v>
      </c>
      <c r="G2274" s="42">
        <f>SUM(G2275:G2275)</f>
        <v>1</v>
      </c>
    </row>
    <row r="2275" spans="1:7" x14ac:dyDescent="0.25">
      <c r="A2275" s="43"/>
      <c r="B2275" s="43"/>
      <c r="C2275" s="44">
        <v>1</v>
      </c>
      <c r="D2275" s="44"/>
      <c r="E2275" s="44"/>
      <c r="F2275" s="44"/>
      <c r="G2275" s="44">
        <f>PRODUCT(C2275:F2275)</f>
        <v>1</v>
      </c>
    </row>
    <row r="2277" spans="1:7" x14ac:dyDescent="0.25">
      <c r="B2277" t="s">
        <v>2175</v>
      </c>
      <c r="C2277" s="38" t="s">
        <v>6</v>
      </c>
      <c r="D2277" s="39" t="s">
        <v>7</v>
      </c>
      <c r="E2277" s="38" t="s">
        <v>8</v>
      </c>
    </row>
    <row r="2278" spans="1:7" x14ac:dyDescent="0.25">
      <c r="B2278" t="s">
        <v>2175</v>
      </c>
      <c r="C2278" s="38" t="s">
        <v>9</v>
      </c>
      <c r="D2278" s="39" t="s">
        <v>7</v>
      </c>
      <c r="E2278" s="38" t="s">
        <v>10</v>
      </c>
    </row>
    <row r="2279" spans="1:7" x14ac:dyDescent="0.25">
      <c r="B2279" t="s">
        <v>2175</v>
      </c>
      <c r="C2279" s="38" t="s">
        <v>11</v>
      </c>
      <c r="D2279" s="39" t="s">
        <v>499</v>
      </c>
      <c r="E2279" s="38" t="s">
        <v>500</v>
      </c>
    </row>
    <row r="2280" spans="1:7" x14ac:dyDescent="0.25">
      <c r="B2280" t="s">
        <v>2175</v>
      </c>
      <c r="C2280" s="38" t="s">
        <v>13</v>
      </c>
      <c r="D2280" s="39" t="s">
        <v>7</v>
      </c>
      <c r="E2280" s="38" t="s">
        <v>501</v>
      </c>
    </row>
    <row r="2282" spans="1:7" ht="45" customHeight="1" x14ac:dyDescent="0.25">
      <c r="A2282" s="40" t="s">
        <v>2679</v>
      </c>
      <c r="B2282" s="41" t="s">
        <v>2177</v>
      </c>
      <c r="C2282" s="40" t="s">
        <v>503</v>
      </c>
      <c r="D2282" s="40" t="s">
        <v>46</v>
      </c>
      <c r="E2282" s="1" t="s">
        <v>504</v>
      </c>
      <c r="F2282" s="1" t="s">
        <v>504</v>
      </c>
      <c r="G2282" s="42">
        <f>SUM(G2283:G2289)</f>
        <v>13</v>
      </c>
    </row>
    <row r="2283" spans="1:7" x14ac:dyDescent="0.25">
      <c r="A2283" s="43" t="s">
        <v>2179</v>
      </c>
      <c r="B2283" s="43"/>
      <c r="C2283" s="44"/>
      <c r="D2283" s="44"/>
      <c r="E2283" s="44"/>
      <c r="F2283" s="44"/>
      <c r="G2283" s="44"/>
    </row>
    <row r="2284" spans="1:7" x14ac:dyDescent="0.25">
      <c r="A2284" s="43" t="s">
        <v>2180</v>
      </c>
      <c r="B2284" s="43"/>
      <c r="C2284" s="44">
        <v>2</v>
      </c>
      <c r="D2284" s="44"/>
      <c r="E2284" s="44"/>
      <c r="F2284" s="44"/>
      <c r="G2284" s="44">
        <f>PRODUCT(C2284:F2284)</f>
        <v>2</v>
      </c>
    </row>
    <row r="2285" spans="1:7" x14ac:dyDescent="0.25">
      <c r="A2285" s="43" t="s">
        <v>2182</v>
      </c>
      <c r="B2285" s="43"/>
      <c r="C2285" s="44">
        <v>2</v>
      </c>
      <c r="D2285" s="44"/>
      <c r="E2285" s="44"/>
      <c r="F2285" s="44"/>
      <c r="G2285" s="44">
        <f>PRODUCT(C2285:F2285)</f>
        <v>2</v>
      </c>
    </row>
    <row r="2286" spans="1:7" x14ac:dyDescent="0.25">
      <c r="A2286" s="43" t="s">
        <v>2183</v>
      </c>
      <c r="B2286" s="43"/>
      <c r="C2286" s="44"/>
      <c r="D2286" s="44"/>
      <c r="E2286" s="44"/>
      <c r="F2286" s="44"/>
      <c r="G2286" s="44"/>
    </row>
    <row r="2287" spans="1:7" x14ac:dyDescent="0.25">
      <c r="A2287" s="43" t="s">
        <v>2180</v>
      </c>
      <c r="B2287" s="43"/>
      <c r="C2287" s="44">
        <v>4</v>
      </c>
      <c r="D2287" s="44"/>
      <c r="E2287" s="44"/>
      <c r="F2287" s="44"/>
      <c r="G2287" s="44">
        <f>PRODUCT(C2287:F2287)</f>
        <v>4</v>
      </c>
    </row>
    <row r="2288" spans="1:7" x14ac:dyDescent="0.25">
      <c r="A2288" s="43" t="s">
        <v>2182</v>
      </c>
      <c r="B2288" s="43"/>
      <c r="C2288" s="44">
        <v>2</v>
      </c>
      <c r="D2288" s="44"/>
      <c r="E2288" s="44"/>
      <c r="F2288" s="44"/>
      <c r="G2288" s="44">
        <f>PRODUCT(C2288:F2288)</f>
        <v>2</v>
      </c>
    </row>
    <row r="2289" spans="1:7" x14ac:dyDescent="0.25">
      <c r="A2289" s="43" t="s">
        <v>2184</v>
      </c>
      <c r="B2289" s="43"/>
      <c r="C2289" s="44">
        <v>3</v>
      </c>
      <c r="D2289" s="44"/>
      <c r="E2289" s="44"/>
      <c r="F2289" s="44"/>
      <c r="G2289" s="44">
        <f>PRODUCT(C2289:F2289)</f>
        <v>3</v>
      </c>
    </row>
    <row r="2291" spans="1:7" ht="45" customHeight="1" x14ac:dyDescent="0.25">
      <c r="A2291" s="40" t="s">
        <v>2680</v>
      </c>
      <c r="B2291" s="41" t="s">
        <v>2177</v>
      </c>
      <c r="C2291" s="40" t="s">
        <v>505</v>
      </c>
      <c r="D2291" s="40" t="s">
        <v>46</v>
      </c>
      <c r="E2291" s="1" t="s">
        <v>506</v>
      </c>
      <c r="F2291" s="1" t="s">
        <v>506</v>
      </c>
      <c r="G2291" s="42">
        <f>SUM(G2292:G2298)</f>
        <v>19</v>
      </c>
    </row>
    <row r="2292" spans="1:7" x14ac:dyDescent="0.25">
      <c r="A2292" s="43" t="s">
        <v>2179</v>
      </c>
      <c r="B2292" s="43"/>
      <c r="C2292" s="44"/>
      <c r="D2292" s="44"/>
      <c r="E2292" s="44"/>
      <c r="F2292" s="44"/>
      <c r="G2292" s="44"/>
    </row>
    <row r="2293" spans="1:7" x14ac:dyDescent="0.25">
      <c r="A2293" s="43" t="s">
        <v>2180</v>
      </c>
      <c r="B2293" s="43"/>
      <c r="C2293" s="44">
        <v>4</v>
      </c>
      <c r="D2293" s="44"/>
      <c r="E2293" s="44"/>
      <c r="F2293" s="44"/>
      <c r="G2293" s="44">
        <f>PRODUCT(C2293:F2293)</f>
        <v>4</v>
      </c>
    </row>
    <row r="2294" spans="1:7" x14ac:dyDescent="0.25">
      <c r="A2294" s="43" t="s">
        <v>2182</v>
      </c>
      <c r="B2294" s="43"/>
      <c r="C2294" s="44">
        <v>5</v>
      </c>
      <c r="D2294" s="44"/>
      <c r="E2294" s="44"/>
      <c r="F2294" s="44"/>
      <c r="G2294" s="44">
        <f>PRODUCT(C2294:F2294)</f>
        <v>5</v>
      </c>
    </row>
    <row r="2295" spans="1:7" x14ac:dyDescent="0.25">
      <c r="A2295" s="43" t="s">
        <v>2183</v>
      </c>
      <c r="B2295" s="43"/>
      <c r="C2295" s="44"/>
      <c r="D2295" s="44"/>
      <c r="E2295" s="44"/>
      <c r="F2295" s="44"/>
      <c r="G2295" s="44"/>
    </row>
    <row r="2296" spans="1:7" x14ac:dyDescent="0.25">
      <c r="A2296" s="43" t="s">
        <v>2180</v>
      </c>
      <c r="B2296" s="43"/>
      <c r="C2296" s="44">
        <v>4</v>
      </c>
      <c r="D2296" s="44"/>
      <c r="E2296" s="44"/>
      <c r="F2296" s="44"/>
      <c r="G2296" s="44">
        <f>PRODUCT(C2296:F2296)</f>
        <v>4</v>
      </c>
    </row>
    <row r="2297" spans="1:7" x14ac:dyDescent="0.25">
      <c r="A2297" s="43" t="s">
        <v>2182</v>
      </c>
      <c r="B2297" s="43"/>
      <c r="C2297" s="44">
        <v>3</v>
      </c>
      <c r="D2297" s="44"/>
      <c r="E2297" s="44"/>
      <c r="F2297" s="44"/>
      <c r="G2297" s="44">
        <f>PRODUCT(C2297:F2297)</f>
        <v>3</v>
      </c>
    </row>
    <row r="2298" spans="1:7" x14ac:dyDescent="0.25">
      <c r="A2298" s="43" t="s">
        <v>2184</v>
      </c>
      <c r="B2298" s="43"/>
      <c r="C2298" s="44">
        <v>3</v>
      </c>
      <c r="D2298" s="44"/>
      <c r="E2298" s="44"/>
      <c r="F2298" s="44"/>
      <c r="G2298" s="44">
        <f>PRODUCT(C2298:F2298)</f>
        <v>3</v>
      </c>
    </row>
    <row r="2300" spans="1:7" x14ac:dyDescent="0.25">
      <c r="B2300" t="s">
        <v>2175</v>
      </c>
      <c r="C2300" s="38" t="s">
        <v>6</v>
      </c>
      <c r="D2300" s="39" t="s">
        <v>7</v>
      </c>
      <c r="E2300" s="38" t="s">
        <v>8</v>
      </c>
    </row>
    <row r="2301" spans="1:7" x14ac:dyDescent="0.25">
      <c r="B2301" t="s">
        <v>2175</v>
      </c>
      <c r="C2301" s="38" t="s">
        <v>9</v>
      </c>
      <c r="D2301" s="39" t="s">
        <v>7</v>
      </c>
      <c r="E2301" s="38" t="s">
        <v>10</v>
      </c>
    </row>
    <row r="2302" spans="1:7" x14ac:dyDescent="0.25">
      <c r="B2302" t="s">
        <v>2175</v>
      </c>
      <c r="C2302" s="38" t="s">
        <v>11</v>
      </c>
      <c r="D2302" s="39" t="s">
        <v>499</v>
      </c>
      <c r="E2302" s="38" t="s">
        <v>500</v>
      </c>
    </row>
    <row r="2303" spans="1:7" x14ac:dyDescent="0.25">
      <c r="B2303" t="s">
        <v>2175</v>
      </c>
      <c r="C2303" s="38" t="s">
        <v>13</v>
      </c>
      <c r="D2303" s="39" t="s">
        <v>67</v>
      </c>
      <c r="E2303" s="38" t="s">
        <v>507</v>
      </c>
    </row>
    <row r="2305" spans="1:7" ht="45" customHeight="1" x14ac:dyDescent="0.25">
      <c r="A2305" s="40" t="s">
        <v>2681</v>
      </c>
      <c r="B2305" s="41" t="s">
        <v>2177</v>
      </c>
      <c r="C2305" s="40" t="s">
        <v>509</v>
      </c>
      <c r="D2305" s="40" t="s">
        <v>17</v>
      </c>
      <c r="E2305" s="1" t="s">
        <v>510</v>
      </c>
      <c r="F2305" s="1" t="s">
        <v>510</v>
      </c>
      <c r="G2305" s="42">
        <f>SUM(G2306:G2312)</f>
        <v>222</v>
      </c>
    </row>
    <row r="2306" spans="1:7" x14ac:dyDescent="0.25">
      <c r="A2306" s="43" t="s">
        <v>2179</v>
      </c>
      <c r="B2306" s="43"/>
      <c r="C2306" s="44"/>
      <c r="D2306" s="44"/>
      <c r="E2306" s="44"/>
      <c r="F2306" s="44"/>
      <c r="G2306" s="44"/>
    </row>
    <row r="2307" spans="1:7" x14ac:dyDescent="0.25">
      <c r="A2307" s="43" t="s">
        <v>2180</v>
      </c>
      <c r="B2307" s="43"/>
      <c r="C2307" s="44">
        <v>39</v>
      </c>
      <c r="D2307" s="44"/>
      <c r="E2307" s="44"/>
      <c r="F2307" s="44"/>
      <c r="G2307" s="44">
        <f>PRODUCT(C2307:F2307)</f>
        <v>39</v>
      </c>
    </row>
    <row r="2308" spans="1:7" x14ac:dyDescent="0.25">
      <c r="A2308" s="43" t="s">
        <v>2182</v>
      </c>
      <c r="B2308" s="43"/>
      <c r="C2308" s="44">
        <v>42</v>
      </c>
      <c r="D2308" s="44"/>
      <c r="E2308" s="44"/>
      <c r="F2308" s="44"/>
      <c r="G2308" s="44">
        <f>PRODUCT(C2308:F2308)</f>
        <v>42</v>
      </c>
    </row>
    <row r="2309" spans="1:7" x14ac:dyDescent="0.25">
      <c r="A2309" s="43" t="s">
        <v>2183</v>
      </c>
      <c r="B2309" s="43"/>
      <c r="C2309" s="44"/>
      <c r="D2309" s="44"/>
      <c r="E2309" s="44"/>
      <c r="F2309" s="44"/>
      <c r="G2309" s="44"/>
    </row>
    <row r="2310" spans="1:7" x14ac:dyDescent="0.25">
      <c r="A2310" s="43" t="s">
        <v>2180</v>
      </c>
      <c r="B2310" s="43"/>
      <c r="C2310" s="44">
        <v>55</v>
      </c>
      <c r="D2310" s="44"/>
      <c r="E2310" s="44"/>
      <c r="F2310" s="44"/>
      <c r="G2310" s="44">
        <f>PRODUCT(C2310:F2310)</f>
        <v>55</v>
      </c>
    </row>
    <row r="2311" spans="1:7" x14ac:dyDescent="0.25">
      <c r="A2311" s="43" t="s">
        <v>2182</v>
      </c>
      <c r="B2311" s="43"/>
      <c r="C2311" s="44">
        <v>42</v>
      </c>
      <c r="D2311" s="44"/>
      <c r="E2311" s="44"/>
      <c r="F2311" s="44"/>
      <c r="G2311" s="44">
        <f>PRODUCT(C2311:F2311)</f>
        <v>42</v>
      </c>
    </row>
    <row r="2312" spans="1:7" x14ac:dyDescent="0.25">
      <c r="A2312" s="43" t="s">
        <v>2184</v>
      </c>
      <c r="B2312" s="43"/>
      <c r="C2312" s="44">
        <v>44</v>
      </c>
      <c r="D2312" s="44"/>
      <c r="E2312" s="44"/>
      <c r="F2312" s="44"/>
      <c r="G2312" s="44">
        <f>PRODUCT(C2312:F2312)</f>
        <v>44</v>
      </c>
    </row>
    <row r="2314" spans="1:7" ht="45" customHeight="1" x14ac:dyDescent="0.25">
      <c r="A2314" s="40" t="s">
        <v>2682</v>
      </c>
      <c r="B2314" s="41" t="s">
        <v>2177</v>
      </c>
      <c r="C2314" s="40" t="s">
        <v>511</v>
      </c>
      <c r="D2314" s="40" t="s">
        <v>17</v>
      </c>
      <c r="E2314" s="1" t="s">
        <v>512</v>
      </c>
      <c r="F2314" s="1" t="s">
        <v>512</v>
      </c>
      <c r="G2314" s="42">
        <f>SUM(G2315:G2321)</f>
        <v>13</v>
      </c>
    </row>
    <row r="2315" spans="1:7" x14ac:dyDescent="0.25">
      <c r="A2315" s="43" t="s">
        <v>2179</v>
      </c>
      <c r="B2315" s="43"/>
      <c r="C2315" s="44"/>
      <c r="D2315" s="44"/>
      <c r="E2315" s="44"/>
      <c r="F2315" s="44"/>
      <c r="G2315" s="44"/>
    </row>
    <row r="2316" spans="1:7" x14ac:dyDescent="0.25">
      <c r="A2316" s="43" t="s">
        <v>2180</v>
      </c>
      <c r="B2316" s="43"/>
      <c r="C2316" s="44">
        <v>2</v>
      </c>
      <c r="D2316" s="44"/>
      <c r="E2316" s="44"/>
      <c r="F2316" s="44"/>
      <c r="G2316" s="44">
        <f>PRODUCT(C2316:F2316)</f>
        <v>2</v>
      </c>
    </row>
    <row r="2317" spans="1:7" x14ac:dyDescent="0.25">
      <c r="A2317" s="43" t="s">
        <v>2182</v>
      </c>
      <c r="B2317" s="43"/>
      <c r="C2317" s="44">
        <v>2</v>
      </c>
      <c r="D2317" s="44"/>
      <c r="E2317" s="44"/>
      <c r="F2317" s="44"/>
      <c r="G2317" s="44">
        <f>PRODUCT(C2317:F2317)</f>
        <v>2</v>
      </c>
    </row>
    <row r="2318" spans="1:7" x14ac:dyDescent="0.25">
      <c r="A2318" s="43" t="s">
        <v>2183</v>
      </c>
      <c r="B2318" s="43"/>
      <c r="C2318" s="44"/>
      <c r="D2318" s="44"/>
      <c r="E2318" s="44"/>
      <c r="F2318" s="44"/>
      <c r="G2318" s="44"/>
    </row>
    <row r="2319" spans="1:7" x14ac:dyDescent="0.25">
      <c r="A2319" s="43" t="s">
        <v>2180</v>
      </c>
      <c r="B2319" s="43"/>
      <c r="C2319" s="44">
        <v>5</v>
      </c>
      <c r="D2319" s="44"/>
      <c r="E2319" s="44"/>
      <c r="F2319" s="44"/>
      <c r="G2319" s="44">
        <f>PRODUCT(C2319:F2319)</f>
        <v>5</v>
      </c>
    </row>
    <row r="2320" spans="1:7" x14ac:dyDescent="0.25">
      <c r="A2320" s="43" t="s">
        <v>2182</v>
      </c>
      <c r="B2320" s="43"/>
      <c r="C2320" s="44">
        <v>2</v>
      </c>
      <c r="D2320" s="44"/>
      <c r="E2320" s="44"/>
      <c r="F2320" s="44"/>
      <c r="G2320" s="44">
        <f>PRODUCT(C2320:F2320)</f>
        <v>2</v>
      </c>
    </row>
    <row r="2321" spans="1:7" x14ac:dyDescent="0.25">
      <c r="A2321" s="43" t="s">
        <v>2184</v>
      </c>
      <c r="B2321" s="43"/>
      <c r="C2321" s="44">
        <v>2</v>
      </c>
      <c r="D2321" s="44"/>
      <c r="E2321" s="44"/>
      <c r="F2321" s="44"/>
      <c r="G2321" s="44">
        <f>PRODUCT(C2321:F2321)</f>
        <v>2</v>
      </c>
    </row>
    <row r="2323" spans="1:7" ht="45" customHeight="1" x14ac:dyDescent="0.25">
      <c r="A2323" s="40" t="s">
        <v>2683</v>
      </c>
      <c r="B2323" s="41" t="s">
        <v>2177</v>
      </c>
      <c r="C2323" s="40" t="s">
        <v>513</v>
      </c>
      <c r="D2323" s="40" t="s">
        <v>17</v>
      </c>
      <c r="E2323" s="1" t="s">
        <v>514</v>
      </c>
      <c r="F2323" s="1" t="s">
        <v>514</v>
      </c>
      <c r="G2323" s="42">
        <f>SUM(G2324:G2329)</f>
        <v>53</v>
      </c>
    </row>
    <row r="2324" spans="1:7" x14ac:dyDescent="0.25">
      <c r="A2324" s="43" t="s">
        <v>2179</v>
      </c>
      <c r="B2324" s="43"/>
      <c r="C2324" s="44"/>
      <c r="D2324" s="44"/>
      <c r="E2324" s="44"/>
      <c r="F2324" s="44"/>
      <c r="G2324" s="44"/>
    </row>
    <row r="2325" spans="1:7" x14ac:dyDescent="0.25">
      <c r="A2325" s="43" t="s">
        <v>2180</v>
      </c>
      <c r="B2325" s="43"/>
      <c r="C2325" s="44">
        <v>6</v>
      </c>
      <c r="D2325" s="44"/>
      <c r="E2325" s="44"/>
      <c r="F2325" s="44"/>
      <c r="G2325" s="44">
        <f>PRODUCT(C2325:F2325)</f>
        <v>6</v>
      </c>
    </row>
    <row r="2326" spans="1:7" x14ac:dyDescent="0.25">
      <c r="A2326" s="43" t="s">
        <v>2183</v>
      </c>
      <c r="B2326" s="43"/>
      <c r="C2326" s="44"/>
      <c r="D2326" s="44"/>
      <c r="E2326" s="44"/>
      <c r="F2326" s="44"/>
      <c r="G2326" s="44"/>
    </row>
    <row r="2327" spans="1:7" x14ac:dyDescent="0.25">
      <c r="A2327" s="43" t="s">
        <v>2180</v>
      </c>
      <c r="B2327" s="43"/>
      <c r="C2327" s="44">
        <v>4</v>
      </c>
      <c r="D2327" s="44"/>
      <c r="E2327" s="44"/>
      <c r="F2327" s="44"/>
      <c r="G2327" s="44">
        <f>PRODUCT(C2327:F2327)</f>
        <v>4</v>
      </c>
    </row>
    <row r="2328" spans="1:7" x14ac:dyDescent="0.25">
      <c r="A2328" s="43" t="s">
        <v>2184</v>
      </c>
      <c r="B2328" s="43"/>
      <c r="C2328" s="44">
        <v>13</v>
      </c>
      <c r="D2328" s="44"/>
      <c r="E2328" s="44"/>
      <c r="F2328" s="44"/>
      <c r="G2328" s="44">
        <f>PRODUCT(C2328:F2328)</f>
        <v>13</v>
      </c>
    </row>
    <row r="2329" spans="1:7" x14ac:dyDescent="0.25">
      <c r="A2329" s="43" t="s">
        <v>2520</v>
      </c>
      <c r="B2329" s="43"/>
      <c r="C2329" s="44">
        <v>30</v>
      </c>
      <c r="D2329" s="44"/>
      <c r="E2329" s="44"/>
      <c r="F2329" s="44"/>
      <c r="G2329" s="44">
        <f>PRODUCT(C2329:F2329)</f>
        <v>30</v>
      </c>
    </row>
    <row r="2331" spans="1:7" ht="45" customHeight="1" x14ac:dyDescent="0.25">
      <c r="A2331" s="40" t="s">
        <v>2684</v>
      </c>
      <c r="B2331" s="41" t="s">
        <v>2177</v>
      </c>
      <c r="C2331" s="40" t="s">
        <v>515</v>
      </c>
      <c r="D2331" s="40" t="s">
        <v>17</v>
      </c>
      <c r="E2331" s="1" t="s">
        <v>516</v>
      </c>
      <c r="F2331" s="1" t="s">
        <v>516</v>
      </c>
      <c r="G2331" s="42">
        <f>SUM(G2332:G2338)</f>
        <v>222</v>
      </c>
    </row>
    <row r="2332" spans="1:7" x14ac:dyDescent="0.25">
      <c r="A2332" s="43" t="s">
        <v>2179</v>
      </c>
      <c r="B2332" s="43"/>
      <c r="C2332" s="44"/>
      <c r="D2332" s="44"/>
      <c r="E2332" s="44"/>
      <c r="F2332" s="44"/>
      <c r="G2332" s="44"/>
    </row>
    <row r="2333" spans="1:7" x14ac:dyDescent="0.25">
      <c r="A2333" s="43" t="s">
        <v>2180</v>
      </c>
      <c r="B2333" s="43"/>
      <c r="C2333" s="44">
        <v>39</v>
      </c>
      <c r="D2333" s="44"/>
      <c r="E2333" s="44"/>
      <c r="F2333" s="44"/>
      <c r="G2333" s="44">
        <f>PRODUCT(C2333:F2333)</f>
        <v>39</v>
      </c>
    </row>
    <row r="2334" spans="1:7" x14ac:dyDescent="0.25">
      <c r="A2334" s="43" t="s">
        <v>2182</v>
      </c>
      <c r="B2334" s="43"/>
      <c r="C2334" s="44">
        <v>42</v>
      </c>
      <c r="D2334" s="44"/>
      <c r="E2334" s="44"/>
      <c r="F2334" s="44"/>
      <c r="G2334" s="44">
        <f>PRODUCT(C2334:F2334)</f>
        <v>42</v>
      </c>
    </row>
    <row r="2335" spans="1:7" x14ac:dyDescent="0.25">
      <c r="A2335" s="43" t="s">
        <v>2183</v>
      </c>
      <c r="B2335" s="43"/>
      <c r="C2335" s="44"/>
      <c r="D2335" s="44"/>
      <c r="E2335" s="44"/>
      <c r="F2335" s="44"/>
      <c r="G2335" s="44"/>
    </row>
    <row r="2336" spans="1:7" x14ac:dyDescent="0.25">
      <c r="A2336" s="43" t="s">
        <v>2180</v>
      </c>
      <c r="B2336" s="43"/>
      <c r="C2336" s="44">
        <v>55</v>
      </c>
      <c r="D2336" s="44"/>
      <c r="E2336" s="44"/>
      <c r="F2336" s="44"/>
      <c r="G2336" s="44">
        <f>PRODUCT(C2336:F2336)</f>
        <v>55</v>
      </c>
    </row>
    <row r="2337" spans="1:7" x14ac:dyDescent="0.25">
      <c r="A2337" s="43" t="s">
        <v>2182</v>
      </c>
      <c r="B2337" s="43"/>
      <c r="C2337" s="44">
        <v>42</v>
      </c>
      <c r="D2337" s="44"/>
      <c r="E2337" s="44"/>
      <c r="F2337" s="44"/>
      <c r="G2337" s="44">
        <f>PRODUCT(C2337:F2337)</f>
        <v>42</v>
      </c>
    </row>
    <row r="2338" spans="1:7" x14ac:dyDescent="0.25">
      <c r="A2338" s="43" t="s">
        <v>2184</v>
      </c>
      <c r="B2338" s="43"/>
      <c r="C2338" s="44">
        <v>44</v>
      </c>
      <c r="D2338" s="44"/>
      <c r="E2338" s="44"/>
      <c r="F2338" s="44"/>
      <c r="G2338" s="44">
        <f>PRODUCT(C2338:F2338)</f>
        <v>44</v>
      </c>
    </row>
    <row r="2340" spans="1:7" ht="45" customHeight="1" x14ac:dyDescent="0.25">
      <c r="A2340" s="40" t="s">
        <v>2685</v>
      </c>
      <c r="B2340" s="41" t="s">
        <v>2177</v>
      </c>
      <c r="C2340" s="40" t="s">
        <v>517</v>
      </c>
      <c r="D2340" s="40" t="s">
        <v>17</v>
      </c>
      <c r="E2340" s="1" t="s">
        <v>518</v>
      </c>
      <c r="F2340" s="1" t="s">
        <v>518</v>
      </c>
      <c r="G2340" s="42">
        <f>SUM(G2341:G2348)</f>
        <v>66</v>
      </c>
    </row>
    <row r="2341" spans="1:7" x14ac:dyDescent="0.25">
      <c r="A2341" s="43" t="s">
        <v>2179</v>
      </c>
      <c r="B2341" s="43"/>
      <c r="C2341" s="44"/>
      <c r="D2341" s="44"/>
      <c r="E2341" s="44"/>
      <c r="F2341" s="44"/>
      <c r="G2341" s="44"/>
    </row>
    <row r="2342" spans="1:7" x14ac:dyDescent="0.25">
      <c r="A2342" s="43" t="s">
        <v>2180</v>
      </c>
      <c r="B2342" s="43"/>
      <c r="C2342" s="44">
        <v>8</v>
      </c>
      <c r="D2342" s="44"/>
      <c r="E2342" s="44"/>
      <c r="F2342" s="44"/>
      <c r="G2342" s="44">
        <f>PRODUCT(C2342:F2342)</f>
        <v>8</v>
      </c>
    </row>
    <row r="2343" spans="1:7" x14ac:dyDescent="0.25">
      <c r="A2343" s="43" t="s">
        <v>2182</v>
      </c>
      <c r="B2343" s="43"/>
      <c r="C2343" s="44">
        <v>2</v>
      </c>
      <c r="D2343" s="44"/>
      <c r="E2343" s="44"/>
      <c r="F2343" s="44"/>
      <c r="G2343" s="44">
        <f>PRODUCT(C2343:F2343)</f>
        <v>2</v>
      </c>
    </row>
    <row r="2344" spans="1:7" x14ac:dyDescent="0.25">
      <c r="A2344" s="43" t="s">
        <v>2183</v>
      </c>
      <c r="B2344" s="43"/>
      <c r="C2344" s="44"/>
      <c r="D2344" s="44"/>
      <c r="E2344" s="44"/>
      <c r="F2344" s="44"/>
      <c r="G2344" s="44"/>
    </row>
    <row r="2345" spans="1:7" x14ac:dyDescent="0.25">
      <c r="A2345" s="43" t="s">
        <v>2180</v>
      </c>
      <c r="B2345" s="43"/>
      <c r="C2345" s="44">
        <v>9</v>
      </c>
      <c r="D2345" s="44"/>
      <c r="E2345" s="44"/>
      <c r="F2345" s="44"/>
      <c r="G2345" s="44">
        <f>PRODUCT(C2345:F2345)</f>
        <v>9</v>
      </c>
    </row>
    <row r="2346" spans="1:7" x14ac:dyDescent="0.25">
      <c r="A2346" s="43" t="s">
        <v>2182</v>
      </c>
      <c r="B2346" s="43"/>
      <c r="C2346" s="44">
        <v>2</v>
      </c>
      <c r="D2346" s="44"/>
      <c r="E2346" s="44"/>
      <c r="F2346" s="44"/>
      <c r="G2346" s="44">
        <f>PRODUCT(C2346:F2346)</f>
        <v>2</v>
      </c>
    </row>
    <row r="2347" spans="1:7" x14ac:dyDescent="0.25">
      <c r="A2347" s="43" t="s">
        <v>2184</v>
      </c>
      <c r="B2347" s="43"/>
      <c r="C2347" s="44">
        <v>15</v>
      </c>
      <c r="D2347" s="44"/>
      <c r="E2347" s="44"/>
      <c r="F2347" s="44"/>
      <c r="G2347" s="44">
        <f>PRODUCT(C2347:F2347)</f>
        <v>15</v>
      </c>
    </row>
    <row r="2348" spans="1:7" x14ac:dyDescent="0.25">
      <c r="A2348" s="43" t="s">
        <v>2520</v>
      </c>
      <c r="B2348" s="43"/>
      <c r="C2348" s="44">
        <v>30</v>
      </c>
      <c r="D2348" s="44"/>
      <c r="E2348" s="44"/>
      <c r="F2348" s="44"/>
      <c r="G2348" s="44">
        <f>PRODUCT(C2348:F2348)</f>
        <v>30</v>
      </c>
    </row>
    <row r="2350" spans="1:7" ht="45" customHeight="1" x14ac:dyDescent="0.25">
      <c r="A2350" s="40" t="s">
        <v>2686</v>
      </c>
      <c r="B2350" s="41" t="s">
        <v>2177</v>
      </c>
      <c r="C2350" s="40" t="s">
        <v>519</v>
      </c>
      <c r="D2350" s="40" t="s">
        <v>46</v>
      </c>
      <c r="E2350" s="1" t="s">
        <v>520</v>
      </c>
      <c r="F2350" s="1" t="s">
        <v>520</v>
      </c>
      <c r="G2350" s="42">
        <f>SUM(G2351:G2357)</f>
        <v>10</v>
      </c>
    </row>
    <row r="2351" spans="1:7" x14ac:dyDescent="0.25">
      <c r="A2351" s="43" t="s">
        <v>2179</v>
      </c>
      <c r="B2351" s="43"/>
      <c r="C2351" s="44"/>
      <c r="D2351" s="44"/>
      <c r="E2351" s="44"/>
      <c r="F2351" s="44"/>
      <c r="G2351" s="44"/>
    </row>
    <row r="2352" spans="1:7" x14ac:dyDescent="0.25">
      <c r="A2352" s="43" t="s">
        <v>2180</v>
      </c>
      <c r="B2352" s="43"/>
      <c r="C2352" s="44">
        <v>2</v>
      </c>
      <c r="D2352" s="44"/>
      <c r="E2352" s="44"/>
      <c r="F2352" s="44"/>
      <c r="G2352" s="44">
        <f>PRODUCT(C2352:F2352)</f>
        <v>2</v>
      </c>
    </row>
    <row r="2353" spans="1:7" x14ac:dyDescent="0.25">
      <c r="A2353" s="43" t="s">
        <v>2182</v>
      </c>
      <c r="B2353" s="43"/>
      <c r="C2353" s="44">
        <v>2</v>
      </c>
      <c r="D2353" s="44"/>
      <c r="E2353" s="44"/>
      <c r="F2353" s="44"/>
      <c r="G2353" s="44">
        <f>PRODUCT(C2353:F2353)</f>
        <v>2</v>
      </c>
    </row>
    <row r="2354" spans="1:7" x14ac:dyDescent="0.25">
      <c r="A2354" s="43" t="s">
        <v>2183</v>
      </c>
      <c r="B2354" s="43"/>
      <c r="C2354" s="44"/>
      <c r="D2354" s="44"/>
      <c r="E2354" s="44"/>
      <c r="F2354" s="44"/>
      <c r="G2354" s="44"/>
    </row>
    <row r="2355" spans="1:7" x14ac:dyDescent="0.25">
      <c r="A2355" s="43" t="s">
        <v>2180</v>
      </c>
      <c r="B2355" s="43"/>
      <c r="C2355" s="44">
        <v>2</v>
      </c>
      <c r="D2355" s="44"/>
      <c r="E2355" s="44"/>
      <c r="F2355" s="44"/>
      <c r="G2355" s="44">
        <f>PRODUCT(C2355:F2355)</f>
        <v>2</v>
      </c>
    </row>
    <row r="2356" spans="1:7" x14ac:dyDescent="0.25">
      <c r="A2356" s="43" t="s">
        <v>2182</v>
      </c>
      <c r="B2356" s="43"/>
      <c r="C2356" s="44">
        <v>2</v>
      </c>
      <c r="D2356" s="44"/>
      <c r="E2356" s="44"/>
      <c r="F2356" s="44"/>
      <c r="G2356" s="44">
        <f>PRODUCT(C2356:F2356)</f>
        <v>2</v>
      </c>
    </row>
    <row r="2357" spans="1:7" x14ac:dyDescent="0.25">
      <c r="A2357" s="43" t="s">
        <v>2184</v>
      </c>
      <c r="B2357" s="43"/>
      <c r="C2357" s="44">
        <v>2</v>
      </c>
      <c r="D2357" s="44"/>
      <c r="E2357" s="44"/>
      <c r="F2357" s="44"/>
      <c r="G2357" s="44">
        <f>PRODUCT(C2357:F2357)</f>
        <v>2</v>
      </c>
    </row>
    <row r="2359" spans="1:7" x14ac:dyDescent="0.25">
      <c r="B2359" t="s">
        <v>2175</v>
      </c>
      <c r="C2359" s="38" t="s">
        <v>6</v>
      </c>
      <c r="D2359" s="39" t="s">
        <v>7</v>
      </c>
      <c r="E2359" s="38" t="s">
        <v>8</v>
      </c>
    </row>
    <row r="2360" spans="1:7" x14ac:dyDescent="0.25">
      <c r="B2360" t="s">
        <v>2175</v>
      </c>
      <c r="C2360" s="38" t="s">
        <v>9</v>
      </c>
      <c r="D2360" s="39" t="s">
        <v>7</v>
      </c>
      <c r="E2360" s="38" t="s">
        <v>10</v>
      </c>
    </row>
    <row r="2361" spans="1:7" x14ac:dyDescent="0.25">
      <c r="B2361" t="s">
        <v>2175</v>
      </c>
      <c r="C2361" s="38" t="s">
        <v>11</v>
      </c>
      <c r="D2361" s="39" t="s">
        <v>499</v>
      </c>
      <c r="E2361" s="38" t="s">
        <v>500</v>
      </c>
    </row>
    <row r="2362" spans="1:7" x14ac:dyDescent="0.25">
      <c r="B2362" t="s">
        <v>2175</v>
      </c>
      <c r="C2362" s="38" t="s">
        <v>13</v>
      </c>
      <c r="D2362" s="39" t="s">
        <v>86</v>
      </c>
      <c r="E2362" s="38" t="s">
        <v>521</v>
      </c>
    </row>
    <row r="2364" spans="1:7" ht="45" customHeight="1" x14ac:dyDescent="0.25">
      <c r="A2364" s="40" t="s">
        <v>2687</v>
      </c>
      <c r="B2364" s="41" t="s">
        <v>2177</v>
      </c>
      <c r="C2364" s="40" t="s">
        <v>523</v>
      </c>
      <c r="D2364" s="40" t="s">
        <v>46</v>
      </c>
      <c r="E2364" s="1" t="s">
        <v>524</v>
      </c>
      <c r="F2364" s="1" t="s">
        <v>524</v>
      </c>
      <c r="G2364" s="42">
        <f>SUM(G2365:G2371)</f>
        <v>103</v>
      </c>
    </row>
    <row r="2365" spans="1:7" x14ac:dyDescent="0.25">
      <c r="A2365" s="43" t="s">
        <v>2179</v>
      </c>
      <c r="B2365" s="43"/>
      <c r="C2365" s="44"/>
      <c r="D2365" s="44"/>
      <c r="E2365" s="44"/>
      <c r="F2365" s="44"/>
      <c r="G2365" s="44"/>
    </row>
    <row r="2366" spans="1:7" x14ac:dyDescent="0.25">
      <c r="A2366" s="43" t="s">
        <v>2180</v>
      </c>
      <c r="B2366" s="43"/>
      <c r="C2366" s="44">
        <v>32</v>
      </c>
      <c r="D2366" s="44"/>
      <c r="E2366" s="44"/>
      <c r="F2366" s="44"/>
      <c r="G2366" s="44">
        <f>PRODUCT(C2366:F2366)</f>
        <v>32</v>
      </c>
    </row>
    <row r="2367" spans="1:7" x14ac:dyDescent="0.25">
      <c r="A2367" s="43" t="s">
        <v>2182</v>
      </c>
      <c r="B2367" s="43"/>
      <c r="C2367" s="44">
        <v>20</v>
      </c>
      <c r="D2367" s="44"/>
      <c r="E2367" s="44"/>
      <c r="F2367" s="44"/>
      <c r="G2367" s="44">
        <f>PRODUCT(C2367:F2367)</f>
        <v>20</v>
      </c>
    </row>
    <row r="2368" spans="1:7" x14ac:dyDescent="0.25">
      <c r="A2368" s="43" t="s">
        <v>2183</v>
      </c>
      <c r="B2368" s="43"/>
      <c r="C2368" s="44"/>
      <c r="D2368" s="44"/>
      <c r="E2368" s="44"/>
      <c r="F2368" s="44"/>
      <c r="G2368" s="44"/>
    </row>
    <row r="2369" spans="1:7" x14ac:dyDescent="0.25">
      <c r="A2369" s="43" t="s">
        <v>2180</v>
      </c>
      <c r="B2369" s="43"/>
      <c r="C2369" s="44">
        <v>11</v>
      </c>
      <c r="D2369" s="44"/>
      <c r="E2369" s="44"/>
      <c r="F2369" s="44"/>
      <c r="G2369" s="44">
        <f>PRODUCT(C2369:F2369)</f>
        <v>11</v>
      </c>
    </row>
    <row r="2370" spans="1:7" x14ac:dyDescent="0.25">
      <c r="A2370" s="43" t="s">
        <v>2182</v>
      </c>
      <c r="B2370" s="43"/>
      <c r="C2370" s="44">
        <v>17</v>
      </c>
      <c r="D2370" s="44"/>
      <c r="E2370" s="44"/>
      <c r="F2370" s="44"/>
      <c r="G2370" s="44">
        <f>PRODUCT(C2370:F2370)</f>
        <v>17</v>
      </c>
    </row>
    <row r="2371" spans="1:7" x14ac:dyDescent="0.25">
      <c r="A2371" s="43" t="s">
        <v>2184</v>
      </c>
      <c r="B2371" s="43"/>
      <c r="C2371" s="44">
        <v>23</v>
      </c>
      <c r="D2371" s="44"/>
      <c r="E2371" s="44"/>
      <c r="F2371" s="44"/>
      <c r="G2371" s="44">
        <f>PRODUCT(C2371:F2371)</f>
        <v>23</v>
      </c>
    </row>
    <row r="2373" spans="1:7" ht="45" customHeight="1" x14ac:dyDescent="0.25">
      <c r="A2373" s="40" t="s">
        <v>2688</v>
      </c>
      <c r="B2373" s="41" t="s">
        <v>2177</v>
      </c>
      <c r="C2373" s="40" t="s">
        <v>525</v>
      </c>
      <c r="D2373" s="40" t="s">
        <v>46</v>
      </c>
      <c r="E2373" s="1" t="s">
        <v>526</v>
      </c>
      <c r="F2373" s="1" t="s">
        <v>526</v>
      </c>
      <c r="G2373" s="42">
        <f>SUM(G2374:G2378)</f>
        <v>3</v>
      </c>
    </row>
    <row r="2374" spans="1:7" x14ac:dyDescent="0.25">
      <c r="A2374" s="43" t="s">
        <v>2179</v>
      </c>
      <c r="B2374" s="43"/>
      <c r="C2374" s="44"/>
      <c r="D2374" s="44"/>
      <c r="E2374" s="44"/>
      <c r="F2374" s="44"/>
      <c r="G2374" s="44"/>
    </row>
    <row r="2375" spans="1:7" x14ac:dyDescent="0.25">
      <c r="A2375" s="43" t="s">
        <v>2180</v>
      </c>
      <c r="B2375" s="43"/>
      <c r="C2375" s="44">
        <v>1</v>
      </c>
      <c r="D2375" s="44"/>
      <c r="E2375" s="44"/>
      <c r="F2375" s="44"/>
      <c r="G2375" s="44">
        <f>PRODUCT(C2375:F2375)</f>
        <v>1</v>
      </c>
    </row>
    <row r="2376" spans="1:7" x14ac:dyDescent="0.25">
      <c r="A2376" s="43" t="s">
        <v>2182</v>
      </c>
      <c r="B2376" s="43"/>
      <c r="C2376" s="44">
        <v>1</v>
      </c>
      <c r="D2376" s="44"/>
      <c r="E2376" s="44"/>
      <c r="F2376" s="44"/>
      <c r="G2376" s="44">
        <f>PRODUCT(C2376:F2376)</f>
        <v>1</v>
      </c>
    </row>
    <row r="2377" spans="1:7" x14ac:dyDescent="0.25">
      <c r="A2377" s="43" t="s">
        <v>2183</v>
      </c>
      <c r="B2377" s="43"/>
      <c r="C2377" s="44"/>
      <c r="D2377" s="44"/>
      <c r="E2377" s="44"/>
      <c r="F2377" s="44"/>
      <c r="G2377" s="44"/>
    </row>
    <row r="2378" spans="1:7" x14ac:dyDescent="0.25">
      <c r="A2378" s="43" t="s">
        <v>2180</v>
      </c>
      <c r="B2378" s="43"/>
      <c r="C2378" s="44">
        <v>1</v>
      </c>
      <c r="D2378" s="44"/>
      <c r="E2378" s="44"/>
      <c r="F2378" s="44"/>
      <c r="G2378" s="44">
        <f>PRODUCT(C2378:F2378)</f>
        <v>1</v>
      </c>
    </row>
    <row r="2380" spans="1:7" ht="45" customHeight="1" x14ac:dyDescent="0.25">
      <c r="A2380" s="40" t="s">
        <v>2689</v>
      </c>
      <c r="B2380" s="41" t="s">
        <v>2177</v>
      </c>
      <c r="C2380" s="40" t="s">
        <v>527</v>
      </c>
      <c r="D2380" s="40" t="s">
        <v>46</v>
      </c>
      <c r="E2380" s="1" t="s">
        <v>528</v>
      </c>
      <c r="F2380" s="1" t="s">
        <v>528</v>
      </c>
      <c r="G2380" s="42">
        <f>SUM(G2381:G2387)</f>
        <v>10</v>
      </c>
    </row>
    <row r="2381" spans="1:7" x14ac:dyDescent="0.25">
      <c r="A2381" s="43" t="s">
        <v>2179</v>
      </c>
      <c r="B2381" s="43"/>
      <c r="C2381" s="44"/>
      <c r="D2381" s="44"/>
      <c r="E2381" s="44"/>
      <c r="F2381" s="44"/>
      <c r="G2381" s="44"/>
    </row>
    <row r="2382" spans="1:7" x14ac:dyDescent="0.25">
      <c r="A2382" s="43" t="s">
        <v>2180</v>
      </c>
      <c r="B2382" s="43"/>
      <c r="C2382" s="44">
        <v>2</v>
      </c>
      <c r="D2382" s="44"/>
      <c r="E2382" s="44"/>
      <c r="F2382" s="44"/>
      <c r="G2382" s="44">
        <f>PRODUCT(C2382:F2382)</f>
        <v>2</v>
      </c>
    </row>
    <row r="2383" spans="1:7" x14ac:dyDescent="0.25">
      <c r="A2383" s="43" t="s">
        <v>2182</v>
      </c>
      <c r="B2383" s="43"/>
      <c r="C2383" s="44">
        <v>2</v>
      </c>
      <c r="D2383" s="44"/>
      <c r="E2383" s="44"/>
      <c r="F2383" s="44"/>
      <c r="G2383" s="44">
        <f>PRODUCT(C2383:F2383)</f>
        <v>2</v>
      </c>
    </row>
    <row r="2384" spans="1:7" x14ac:dyDescent="0.25">
      <c r="A2384" s="43" t="s">
        <v>2183</v>
      </c>
      <c r="B2384" s="43"/>
      <c r="C2384" s="44"/>
      <c r="D2384" s="44"/>
      <c r="E2384" s="44"/>
      <c r="F2384" s="44"/>
      <c r="G2384" s="44"/>
    </row>
    <row r="2385" spans="1:7" x14ac:dyDescent="0.25">
      <c r="A2385" s="43" t="s">
        <v>2180</v>
      </c>
      <c r="B2385" s="43"/>
      <c r="C2385" s="44">
        <v>2</v>
      </c>
      <c r="D2385" s="44"/>
      <c r="E2385" s="44"/>
      <c r="F2385" s="44"/>
      <c r="G2385" s="44">
        <f>PRODUCT(C2385:F2385)</f>
        <v>2</v>
      </c>
    </row>
    <row r="2386" spans="1:7" x14ac:dyDescent="0.25">
      <c r="A2386" s="43" t="s">
        <v>2182</v>
      </c>
      <c r="B2386" s="43"/>
      <c r="C2386" s="44">
        <v>2</v>
      </c>
      <c r="D2386" s="44"/>
      <c r="E2386" s="44"/>
      <c r="F2386" s="44"/>
      <c r="G2386" s="44">
        <f>PRODUCT(C2386:F2386)</f>
        <v>2</v>
      </c>
    </row>
    <row r="2387" spans="1:7" x14ac:dyDescent="0.25">
      <c r="A2387" s="43" t="s">
        <v>2184</v>
      </c>
      <c r="B2387" s="43"/>
      <c r="C2387" s="44">
        <v>2</v>
      </c>
      <c r="D2387" s="44"/>
      <c r="E2387" s="44"/>
      <c r="F2387" s="44"/>
      <c r="G2387" s="44">
        <f>PRODUCT(C2387:F2387)</f>
        <v>2</v>
      </c>
    </row>
    <row r="2389" spans="1:7" ht="45" customHeight="1" x14ac:dyDescent="0.25">
      <c r="A2389" s="40" t="s">
        <v>2690</v>
      </c>
      <c r="B2389" s="41" t="s">
        <v>2177</v>
      </c>
      <c r="C2389" s="40" t="s">
        <v>529</v>
      </c>
      <c r="D2389" s="40" t="s">
        <v>46</v>
      </c>
      <c r="E2389" s="1" t="s">
        <v>530</v>
      </c>
      <c r="F2389" s="1" t="s">
        <v>530</v>
      </c>
      <c r="G2389" s="42">
        <f>SUM(G2390:G2396)</f>
        <v>10</v>
      </c>
    </row>
    <row r="2390" spans="1:7" x14ac:dyDescent="0.25">
      <c r="A2390" s="43" t="s">
        <v>2179</v>
      </c>
      <c r="B2390" s="43"/>
      <c r="C2390" s="44"/>
      <c r="D2390" s="44"/>
      <c r="E2390" s="44"/>
      <c r="F2390" s="44"/>
      <c r="G2390" s="44"/>
    </row>
    <row r="2391" spans="1:7" x14ac:dyDescent="0.25">
      <c r="A2391" s="43" t="s">
        <v>2180</v>
      </c>
      <c r="B2391" s="43"/>
      <c r="C2391" s="44">
        <v>2</v>
      </c>
      <c r="D2391" s="44"/>
      <c r="E2391" s="44"/>
      <c r="F2391" s="44"/>
      <c r="G2391" s="44">
        <f>PRODUCT(C2391:F2391)</f>
        <v>2</v>
      </c>
    </row>
    <row r="2392" spans="1:7" x14ac:dyDescent="0.25">
      <c r="A2392" s="43" t="s">
        <v>2182</v>
      </c>
      <c r="B2392" s="43"/>
      <c r="C2392" s="44">
        <v>2</v>
      </c>
      <c r="D2392" s="44"/>
      <c r="E2392" s="44"/>
      <c r="F2392" s="44"/>
      <c r="G2392" s="44">
        <f>PRODUCT(C2392:F2392)</f>
        <v>2</v>
      </c>
    </row>
    <row r="2393" spans="1:7" x14ac:dyDescent="0.25">
      <c r="A2393" s="43" t="s">
        <v>2183</v>
      </c>
      <c r="B2393" s="43"/>
      <c r="C2393" s="44"/>
      <c r="D2393" s="44"/>
      <c r="E2393" s="44"/>
      <c r="F2393" s="44"/>
      <c r="G2393" s="44"/>
    </row>
    <row r="2394" spans="1:7" x14ac:dyDescent="0.25">
      <c r="A2394" s="43" t="s">
        <v>2180</v>
      </c>
      <c r="B2394" s="43"/>
      <c r="C2394" s="44">
        <v>2</v>
      </c>
      <c r="D2394" s="44"/>
      <c r="E2394" s="44"/>
      <c r="F2394" s="44"/>
      <c r="G2394" s="44">
        <f>PRODUCT(C2394:F2394)</f>
        <v>2</v>
      </c>
    </row>
    <row r="2395" spans="1:7" x14ac:dyDescent="0.25">
      <c r="A2395" s="43" t="s">
        <v>2182</v>
      </c>
      <c r="B2395" s="43"/>
      <c r="C2395" s="44">
        <v>2</v>
      </c>
      <c r="D2395" s="44"/>
      <c r="E2395" s="44"/>
      <c r="F2395" s="44"/>
      <c r="G2395" s="44">
        <f>PRODUCT(C2395:F2395)</f>
        <v>2</v>
      </c>
    </row>
    <row r="2396" spans="1:7" x14ac:dyDescent="0.25">
      <c r="A2396" s="43" t="s">
        <v>2184</v>
      </c>
      <c r="B2396" s="43"/>
      <c r="C2396" s="44">
        <v>2</v>
      </c>
      <c r="D2396" s="44"/>
      <c r="E2396" s="44"/>
      <c r="F2396" s="44"/>
      <c r="G2396" s="44">
        <f>PRODUCT(C2396:F2396)</f>
        <v>2</v>
      </c>
    </row>
    <row r="2398" spans="1:7" ht="45" customHeight="1" x14ac:dyDescent="0.25">
      <c r="A2398" s="40" t="s">
        <v>2691</v>
      </c>
      <c r="B2398" s="41" t="s">
        <v>2177</v>
      </c>
      <c r="C2398" s="40" t="s">
        <v>531</v>
      </c>
      <c r="D2398" s="40" t="s">
        <v>46</v>
      </c>
      <c r="E2398" s="1" t="s">
        <v>532</v>
      </c>
      <c r="F2398" s="1" t="s">
        <v>532</v>
      </c>
      <c r="G2398" s="42">
        <f>SUM(G2399:G2405)</f>
        <v>11</v>
      </c>
    </row>
    <row r="2399" spans="1:7" x14ac:dyDescent="0.25">
      <c r="A2399" s="43" t="s">
        <v>2179</v>
      </c>
      <c r="B2399" s="43"/>
      <c r="C2399" s="44"/>
      <c r="D2399" s="44"/>
      <c r="E2399" s="44"/>
      <c r="F2399" s="44"/>
      <c r="G2399" s="44"/>
    </row>
    <row r="2400" spans="1:7" x14ac:dyDescent="0.25">
      <c r="A2400" s="43" t="s">
        <v>2180</v>
      </c>
      <c r="B2400" s="43"/>
      <c r="C2400" s="44">
        <v>6</v>
      </c>
      <c r="D2400" s="44"/>
      <c r="E2400" s="44"/>
      <c r="F2400" s="44"/>
      <c r="G2400" s="44">
        <f>PRODUCT(C2400:F2400)</f>
        <v>6</v>
      </c>
    </row>
    <row r="2401" spans="1:7" x14ac:dyDescent="0.25">
      <c r="A2401" s="43" t="s">
        <v>2182</v>
      </c>
      <c r="B2401" s="43"/>
      <c r="C2401" s="44">
        <v>1</v>
      </c>
      <c r="D2401" s="44"/>
      <c r="E2401" s="44"/>
      <c r="F2401" s="44"/>
      <c r="G2401" s="44">
        <f>PRODUCT(C2401:F2401)</f>
        <v>1</v>
      </c>
    </row>
    <row r="2402" spans="1:7" x14ac:dyDescent="0.25">
      <c r="A2402" s="43" t="s">
        <v>2183</v>
      </c>
      <c r="B2402" s="43"/>
      <c r="C2402" s="44"/>
      <c r="D2402" s="44"/>
      <c r="E2402" s="44"/>
      <c r="F2402" s="44"/>
      <c r="G2402" s="44"/>
    </row>
    <row r="2403" spans="1:7" x14ac:dyDescent="0.25">
      <c r="A2403" s="43" t="s">
        <v>2180</v>
      </c>
      <c r="B2403" s="43"/>
      <c r="C2403" s="44">
        <v>2</v>
      </c>
      <c r="D2403" s="44"/>
      <c r="E2403" s="44"/>
      <c r="F2403" s="44"/>
      <c r="G2403" s="44">
        <f>PRODUCT(C2403:F2403)</f>
        <v>2</v>
      </c>
    </row>
    <row r="2404" spans="1:7" x14ac:dyDescent="0.25">
      <c r="A2404" s="43" t="s">
        <v>2182</v>
      </c>
      <c r="B2404" s="43"/>
      <c r="C2404" s="44">
        <v>1</v>
      </c>
      <c r="D2404" s="44"/>
      <c r="E2404" s="44"/>
      <c r="F2404" s="44"/>
      <c r="G2404" s="44">
        <f>PRODUCT(C2404:F2404)</f>
        <v>1</v>
      </c>
    </row>
    <row r="2405" spans="1:7" x14ac:dyDescent="0.25">
      <c r="A2405" s="43" t="s">
        <v>2184</v>
      </c>
      <c r="B2405" s="43"/>
      <c r="C2405" s="44">
        <v>1</v>
      </c>
      <c r="D2405" s="44"/>
      <c r="E2405" s="44"/>
      <c r="F2405" s="44"/>
      <c r="G2405" s="44">
        <f>PRODUCT(C2405:F2405)</f>
        <v>1</v>
      </c>
    </row>
    <row r="2407" spans="1:7" ht="45" customHeight="1" x14ac:dyDescent="0.25">
      <c r="A2407" s="40" t="s">
        <v>2692</v>
      </c>
      <c r="B2407" s="41" t="s">
        <v>2177</v>
      </c>
      <c r="C2407" s="40" t="s">
        <v>533</v>
      </c>
      <c r="D2407" s="40" t="s">
        <v>46</v>
      </c>
      <c r="E2407" s="1" t="s">
        <v>534</v>
      </c>
      <c r="F2407" s="1" t="s">
        <v>534</v>
      </c>
      <c r="G2407" s="42">
        <f>SUM(G2408:G2408)</f>
        <v>137</v>
      </c>
    </row>
    <row r="2408" spans="1:7" x14ac:dyDescent="0.25">
      <c r="A2408" s="43"/>
      <c r="B2408" s="43"/>
      <c r="C2408" s="44">
        <v>137</v>
      </c>
      <c r="D2408" s="44"/>
      <c r="E2408" s="44"/>
      <c r="F2408" s="44"/>
      <c r="G2408" s="44">
        <f>PRODUCT(C2408:F2408)</f>
        <v>137</v>
      </c>
    </row>
    <row r="2410" spans="1:7" ht="45" customHeight="1" x14ac:dyDescent="0.25">
      <c r="A2410" s="40" t="s">
        <v>2693</v>
      </c>
      <c r="B2410" s="41" t="s">
        <v>2177</v>
      </c>
      <c r="C2410" s="40" t="s">
        <v>535</v>
      </c>
      <c r="D2410" s="40" t="s">
        <v>46</v>
      </c>
      <c r="E2410" s="1" t="s">
        <v>2694</v>
      </c>
      <c r="F2410" s="1" t="s">
        <v>2694</v>
      </c>
      <c r="G2410" s="42">
        <f>SUM(G2411:G2411)</f>
        <v>1</v>
      </c>
    </row>
    <row r="2411" spans="1:7" x14ac:dyDescent="0.25">
      <c r="A2411" s="43"/>
      <c r="B2411" s="43"/>
      <c r="C2411" s="44">
        <v>1</v>
      </c>
      <c r="D2411" s="44"/>
      <c r="E2411" s="44"/>
      <c r="F2411" s="44"/>
      <c r="G2411" s="44">
        <f>PRODUCT(C2411:F2411)</f>
        <v>1</v>
      </c>
    </row>
    <row r="2413" spans="1:7" ht="45" customHeight="1" x14ac:dyDescent="0.25">
      <c r="A2413" s="40" t="s">
        <v>2695</v>
      </c>
      <c r="B2413" s="41" t="s">
        <v>2177</v>
      </c>
      <c r="C2413" s="40" t="s">
        <v>537</v>
      </c>
      <c r="D2413" s="40" t="s">
        <v>46</v>
      </c>
      <c r="E2413" s="1" t="s">
        <v>538</v>
      </c>
      <c r="F2413" s="1" t="s">
        <v>538</v>
      </c>
      <c r="G2413" s="42">
        <f>SUM(G2414:G2414)</f>
        <v>1</v>
      </c>
    </row>
    <row r="2414" spans="1:7" x14ac:dyDescent="0.25">
      <c r="A2414" s="43"/>
      <c r="B2414" s="43"/>
      <c r="C2414" s="44">
        <v>1</v>
      </c>
      <c r="D2414" s="44"/>
      <c r="E2414" s="44"/>
      <c r="F2414" s="44"/>
      <c r="G2414" s="44">
        <f>PRODUCT(C2414:F2414)</f>
        <v>1</v>
      </c>
    </row>
    <row r="2416" spans="1:7" x14ac:dyDescent="0.25">
      <c r="B2416" t="s">
        <v>2175</v>
      </c>
      <c r="C2416" s="38" t="s">
        <v>6</v>
      </c>
      <c r="D2416" s="39" t="s">
        <v>7</v>
      </c>
      <c r="E2416" s="38" t="s">
        <v>8</v>
      </c>
    </row>
    <row r="2417" spans="1:7" x14ac:dyDescent="0.25">
      <c r="B2417" t="s">
        <v>2175</v>
      </c>
      <c r="C2417" s="38" t="s">
        <v>9</v>
      </c>
      <c r="D2417" s="39" t="s">
        <v>7</v>
      </c>
      <c r="E2417" s="38" t="s">
        <v>10</v>
      </c>
    </row>
    <row r="2418" spans="1:7" x14ac:dyDescent="0.25">
      <c r="B2418" t="s">
        <v>2175</v>
      </c>
      <c r="C2418" s="38" t="s">
        <v>11</v>
      </c>
      <c r="D2418" s="39" t="s">
        <v>499</v>
      </c>
      <c r="E2418" s="38" t="s">
        <v>500</v>
      </c>
    </row>
    <row r="2419" spans="1:7" x14ac:dyDescent="0.25">
      <c r="B2419" t="s">
        <v>2175</v>
      </c>
      <c r="C2419" s="38" t="s">
        <v>13</v>
      </c>
      <c r="D2419" s="39" t="s">
        <v>253</v>
      </c>
      <c r="E2419" s="38" t="s">
        <v>539</v>
      </c>
    </row>
    <row r="2421" spans="1:7" ht="45" customHeight="1" x14ac:dyDescent="0.25">
      <c r="A2421" s="40" t="s">
        <v>2696</v>
      </c>
      <c r="B2421" s="41" t="s">
        <v>2177</v>
      </c>
      <c r="C2421" s="40" t="s">
        <v>541</v>
      </c>
      <c r="D2421" s="40" t="s">
        <v>46</v>
      </c>
      <c r="E2421" s="1" t="s">
        <v>542</v>
      </c>
      <c r="F2421" s="1" t="s">
        <v>542</v>
      </c>
      <c r="G2421" s="42">
        <f>SUM(G2422:G2422)</f>
        <v>1</v>
      </c>
    </row>
    <row r="2422" spans="1:7" x14ac:dyDescent="0.25">
      <c r="A2422" s="43"/>
      <c r="B2422" s="43"/>
      <c r="C2422" s="44">
        <v>1</v>
      </c>
      <c r="D2422" s="44"/>
      <c r="E2422" s="44"/>
      <c r="F2422" s="44"/>
      <c r="G2422" s="44">
        <f>PRODUCT(C2422:F2422)</f>
        <v>1</v>
      </c>
    </row>
    <row r="2424" spans="1:7" ht="45" customHeight="1" x14ac:dyDescent="0.25">
      <c r="A2424" s="40" t="s">
        <v>2697</v>
      </c>
      <c r="B2424" s="41" t="s">
        <v>2177</v>
      </c>
      <c r="C2424" s="40" t="s">
        <v>543</v>
      </c>
      <c r="D2424" s="40" t="s">
        <v>46</v>
      </c>
      <c r="E2424" s="1" t="s">
        <v>2698</v>
      </c>
      <c r="F2424" s="1" t="s">
        <v>2698</v>
      </c>
      <c r="G2424" s="42">
        <f>SUM(G2425:G2425)</f>
        <v>1</v>
      </c>
    </row>
    <row r="2425" spans="1:7" x14ac:dyDescent="0.25">
      <c r="A2425" s="43"/>
      <c r="B2425" s="43"/>
      <c r="C2425" s="44">
        <v>1</v>
      </c>
      <c r="D2425" s="44"/>
      <c r="E2425" s="44"/>
      <c r="F2425" s="44"/>
      <c r="G2425" s="44">
        <f>PRODUCT(C2425:F2425)</f>
        <v>1</v>
      </c>
    </row>
    <row r="2427" spans="1:7" ht="45" customHeight="1" x14ac:dyDescent="0.25">
      <c r="A2427" s="40" t="s">
        <v>2699</v>
      </c>
      <c r="B2427" s="41" t="s">
        <v>2177</v>
      </c>
      <c r="C2427" s="40" t="s">
        <v>545</v>
      </c>
      <c r="D2427" s="40" t="s">
        <v>46</v>
      </c>
      <c r="E2427" s="1" t="s">
        <v>546</v>
      </c>
      <c r="F2427" s="1" t="s">
        <v>546</v>
      </c>
      <c r="G2427" s="42">
        <f>SUM(G2428:G2428)</f>
        <v>20</v>
      </c>
    </row>
    <row r="2428" spans="1:7" x14ac:dyDescent="0.25">
      <c r="A2428" s="43"/>
      <c r="B2428" s="43"/>
      <c r="C2428" s="44">
        <v>20</v>
      </c>
      <c r="D2428" s="44"/>
      <c r="E2428" s="44"/>
      <c r="F2428" s="44"/>
      <c r="G2428" s="44">
        <f>PRODUCT(C2428:F2428)</f>
        <v>20</v>
      </c>
    </row>
    <row r="2430" spans="1:7" ht="45" customHeight="1" x14ac:dyDescent="0.25">
      <c r="A2430" s="40" t="s">
        <v>2700</v>
      </c>
      <c r="B2430" s="41" t="s">
        <v>2177</v>
      </c>
      <c r="C2430" s="40" t="s">
        <v>547</v>
      </c>
      <c r="D2430" s="40" t="s">
        <v>46</v>
      </c>
      <c r="E2430" s="1" t="s">
        <v>548</v>
      </c>
      <c r="F2430" s="1" t="s">
        <v>548</v>
      </c>
      <c r="G2430" s="42">
        <f>SUM(G2431:G2431)</f>
        <v>20</v>
      </c>
    </row>
    <row r="2431" spans="1:7" x14ac:dyDescent="0.25">
      <c r="A2431" s="43"/>
      <c r="B2431" s="43"/>
      <c r="C2431" s="44">
        <v>20</v>
      </c>
      <c r="D2431" s="44"/>
      <c r="E2431" s="44"/>
      <c r="F2431" s="44"/>
      <c r="G2431" s="44">
        <f>PRODUCT(C2431:F2431)</f>
        <v>20</v>
      </c>
    </row>
    <row r="2433" spans="1:7" ht="45" customHeight="1" x14ac:dyDescent="0.25">
      <c r="A2433" s="40" t="s">
        <v>2701</v>
      </c>
      <c r="B2433" s="41" t="s">
        <v>2177</v>
      </c>
      <c r="C2433" s="40" t="s">
        <v>549</v>
      </c>
      <c r="D2433" s="40" t="s">
        <v>46</v>
      </c>
      <c r="E2433" s="1" t="s">
        <v>550</v>
      </c>
      <c r="F2433" s="1" t="s">
        <v>550</v>
      </c>
      <c r="G2433" s="42">
        <f>SUM(G2434:G2434)</f>
        <v>20</v>
      </c>
    </row>
    <row r="2434" spans="1:7" x14ac:dyDescent="0.25">
      <c r="A2434" s="43"/>
      <c r="B2434" s="43"/>
      <c r="C2434" s="44">
        <v>20</v>
      </c>
      <c r="D2434" s="44"/>
      <c r="E2434" s="44"/>
      <c r="F2434" s="44"/>
      <c r="G2434" s="44">
        <f>PRODUCT(C2434:F2434)</f>
        <v>20</v>
      </c>
    </row>
    <row r="2436" spans="1:7" ht="45" customHeight="1" x14ac:dyDescent="0.25">
      <c r="A2436" s="40" t="s">
        <v>2702</v>
      </c>
      <c r="B2436" s="41" t="s">
        <v>2177</v>
      </c>
      <c r="C2436" s="40" t="s">
        <v>551</v>
      </c>
      <c r="D2436" s="40" t="s">
        <v>272</v>
      </c>
      <c r="E2436" s="1" t="s">
        <v>552</v>
      </c>
      <c r="F2436" s="1" t="s">
        <v>552</v>
      </c>
      <c r="G2436" s="42">
        <f>SUM(G2437:G2437)</f>
        <v>20</v>
      </c>
    </row>
    <row r="2437" spans="1:7" x14ac:dyDescent="0.25">
      <c r="A2437" s="43"/>
      <c r="B2437" s="43"/>
      <c r="C2437" s="44">
        <v>20</v>
      </c>
      <c r="D2437" s="44"/>
      <c r="E2437" s="44"/>
      <c r="F2437" s="44"/>
      <c r="G2437" s="44">
        <f>PRODUCT(C2437:F2437)</f>
        <v>20</v>
      </c>
    </row>
    <row r="2439" spans="1:7" x14ac:dyDescent="0.25">
      <c r="B2439" t="s">
        <v>2175</v>
      </c>
      <c r="C2439" s="38" t="s">
        <v>6</v>
      </c>
      <c r="D2439" s="39" t="s">
        <v>7</v>
      </c>
      <c r="E2439" s="38" t="s">
        <v>8</v>
      </c>
    </row>
    <row r="2440" spans="1:7" x14ac:dyDescent="0.25">
      <c r="B2440" t="s">
        <v>2175</v>
      </c>
      <c r="C2440" s="38" t="s">
        <v>9</v>
      </c>
      <c r="D2440" s="39" t="s">
        <v>7</v>
      </c>
      <c r="E2440" s="38" t="s">
        <v>10</v>
      </c>
    </row>
    <row r="2441" spans="1:7" x14ac:dyDescent="0.25">
      <c r="B2441" t="s">
        <v>2175</v>
      </c>
      <c r="C2441" s="38" t="s">
        <v>11</v>
      </c>
      <c r="D2441" s="39" t="s">
        <v>553</v>
      </c>
      <c r="E2441" s="38" t="s">
        <v>554</v>
      </c>
    </row>
    <row r="2442" spans="1:7" x14ac:dyDescent="0.25">
      <c r="B2442" t="s">
        <v>2175</v>
      </c>
      <c r="C2442" s="38" t="s">
        <v>13</v>
      </c>
      <c r="D2442" s="39" t="s">
        <v>7</v>
      </c>
      <c r="E2442" s="38" t="s">
        <v>555</v>
      </c>
    </row>
    <row r="2444" spans="1:7" ht="45" customHeight="1" x14ac:dyDescent="0.25">
      <c r="A2444" s="40" t="s">
        <v>2703</v>
      </c>
      <c r="B2444" s="41" t="s">
        <v>2177</v>
      </c>
      <c r="C2444" s="40" t="s">
        <v>557</v>
      </c>
      <c r="D2444" s="40" t="s">
        <v>46</v>
      </c>
      <c r="E2444" s="1" t="s">
        <v>2704</v>
      </c>
      <c r="F2444" s="1" t="s">
        <v>2704</v>
      </c>
      <c r="G2444" s="42">
        <f>SUM(G2445:G2445)</f>
        <v>1</v>
      </c>
    </row>
    <row r="2445" spans="1:7" x14ac:dyDescent="0.25">
      <c r="A2445" s="43"/>
      <c r="B2445" s="43"/>
      <c r="C2445" s="44">
        <v>1</v>
      </c>
      <c r="D2445" s="44"/>
      <c r="E2445" s="44"/>
      <c r="F2445" s="44"/>
      <c r="G2445" s="44">
        <f>PRODUCT(C2445:F2445)</f>
        <v>1</v>
      </c>
    </row>
    <row r="2447" spans="1:7" x14ac:dyDescent="0.25">
      <c r="B2447" t="s">
        <v>2175</v>
      </c>
      <c r="C2447" s="38" t="s">
        <v>6</v>
      </c>
      <c r="D2447" s="39" t="s">
        <v>7</v>
      </c>
      <c r="E2447" s="38" t="s">
        <v>8</v>
      </c>
    </row>
    <row r="2448" spans="1:7" x14ac:dyDescent="0.25">
      <c r="B2448" t="s">
        <v>2175</v>
      </c>
      <c r="C2448" s="38" t="s">
        <v>9</v>
      </c>
      <c r="D2448" s="39" t="s">
        <v>7</v>
      </c>
      <c r="E2448" s="38" t="s">
        <v>10</v>
      </c>
    </row>
    <row r="2449" spans="1:7" x14ac:dyDescent="0.25">
      <c r="B2449" t="s">
        <v>2175</v>
      </c>
      <c r="C2449" s="38" t="s">
        <v>11</v>
      </c>
      <c r="D2449" s="39" t="s">
        <v>553</v>
      </c>
      <c r="E2449" s="38" t="s">
        <v>554</v>
      </c>
    </row>
    <row r="2450" spans="1:7" x14ac:dyDescent="0.25">
      <c r="B2450" t="s">
        <v>2175</v>
      </c>
      <c r="C2450" s="38" t="s">
        <v>13</v>
      </c>
      <c r="D2450" s="39" t="s">
        <v>67</v>
      </c>
      <c r="E2450" s="38" t="s">
        <v>559</v>
      </c>
    </row>
    <row r="2452" spans="1:7" ht="45" customHeight="1" x14ac:dyDescent="0.25">
      <c r="A2452" s="40" t="s">
        <v>2705</v>
      </c>
      <c r="B2452" s="41" t="s">
        <v>2177</v>
      </c>
      <c r="C2452" s="40" t="s">
        <v>561</v>
      </c>
      <c r="D2452" s="40" t="s">
        <v>46</v>
      </c>
      <c r="E2452" s="1" t="s">
        <v>2706</v>
      </c>
      <c r="F2452" s="1" t="s">
        <v>2706</v>
      </c>
      <c r="G2452" s="42">
        <f>SUM(G2453:G2453)</f>
        <v>1</v>
      </c>
    </row>
    <row r="2453" spans="1:7" x14ac:dyDescent="0.25">
      <c r="A2453" s="43"/>
      <c r="B2453" s="43"/>
      <c r="C2453" s="44">
        <v>1</v>
      </c>
      <c r="D2453" s="44"/>
      <c r="E2453" s="44"/>
      <c r="F2453" s="44"/>
      <c r="G2453" s="44">
        <f>PRODUCT(C2453:F2453)</f>
        <v>1</v>
      </c>
    </row>
    <row r="2455" spans="1:7" x14ac:dyDescent="0.25">
      <c r="B2455" t="s">
        <v>2175</v>
      </c>
      <c r="C2455" s="38" t="s">
        <v>6</v>
      </c>
      <c r="D2455" s="39" t="s">
        <v>7</v>
      </c>
      <c r="E2455" s="38" t="s">
        <v>8</v>
      </c>
    </row>
    <row r="2456" spans="1:7" x14ac:dyDescent="0.25">
      <c r="B2456" t="s">
        <v>2175</v>
      </c>
      <c r="C2456" s="38" t="s">
        <v>9</v>
      </c>
      <c r="D2456" s="39" t="s">
        <v>7</v>
      </c>
      <c r="E2456" s="38" t="s">
        <v>10</v>
      </c>
    </row>
    <row r="2457" spans="1:7" x14ac:dyDescent="0.25">
      <c r="B2457" t="s">
        <v>2175</v>
      </c>
      <c r="C2457" s="38" t="s">
        <v>11</v>
      </c>
      <c r="D2457" s="39" t="s">
        <v>563</v>
      </c>
      <c r="E2457" s="38" t="s">
        <v>564</v>
      </c>
    </row>
    <row r="2458" spans="1:7" x14ac:dyDescent="0.25">
      <c r="B2458" t="s">
        <v>2175</v>
      </c>
      <c r="C2458" s="38" t="s">
        <v>13</v>
      </c>
      <c r="D2458" s="39" t="s">
        <v>7</v>
      </c>
      <c r="E2458" s="38" t="s">
        <v>565</v>
      </c>
    </row>
    <row r="2460" spans="1:7" ht="45" customHeight="1" x14ac:dyDescent="0.25">
      <c r="A2460" s="40" t="s">
        <v>2707</v>
      </c>
      <c r="B2460" s="41" t="s">
        <v>2177</v>
      </c>
      <c r="C2460" s="40" t="s">
        <v>567</v>
      </c>
      <c r="D2460" s="40" t="s">
        <v>17</v>
      </c>
      <c r="E2460" s="1" t="s">
        <v>568</v>
      </c>
      <c r="F2460" s="1" t="s">
        <v>568</v>
      </c>
      <c r="G2460" s="42">
        <f>SUM(G2461:G2461)</f>
        <v>371</v>
      </c>
    </row>
    <row r="2461" spans="1:7" x14ac:dyDescent="0.25">
      <c r="A2461" s="43" t="s">
        <v>2708</v>
      </c>
      <c r="B2461" s="43"/>
      <c r="C2461" s="44">
        <v>371</v>
      </c>
      <c r="D2461" s="44"/>
      <c r="E2461" s="44"/>
      <c r="F2461" s="44"/>
      <c r="G2461" s="44">
        <f>PRODUCT(C2461:F2461)</f>
        <v>371</v>
      </c>
    </row>
    <row r="2463" spans="1:7" ht="45" customHeight="1" x14ac:dyDescent="0.25">
      <c r="A2463" s="40" t="s">
        <v>2709</v>
      </c>
      <c r="B2463" s="41" t="s">
        <v>2177</v>
      </c>
      <c r="C2463" s="40" t="s">
        <v>569</v>
      </c>
      <c r="D2463" s="40" t="s">
        <v>17</v>
      </c>
      <c r="E2463" s="1" t="s">
        <v>570</v>
      </c>
      <c r="F2463" s="1" t="s">
        <v>570</v>
      </c>
      <c r="G2463" s="42">
        <f>SUM(G2464:G2464)</f>
        <v>273</v>
      </c>
    </row>
    <row r="2464" spans="1:7" x14ac:dyDescent="0.25">
      <c r="A2464" s="43" t="s">
        <v>2710</v>
      </c>
      <c r="B2464" s="43"/>
      <c r="C2464" s="44">
        <v>273</v>
      </c>
      <c r="D2464" s="44"/>
      <c r="E2464" s="44"/>
      <c r="F2464" s="44"/>
      <c r="G2464" s="44">
        <f>PRODUCT(C2464:F2464)</f>
        <v>273</v>
      </c>
    </row>
    <row r="2466" spans="1:7" ht="45" customHeight="1" x14ac:dyDescent="0.25">
      <c r="A2466" s="40" t="s">
        <v>2711</v>
      </c>
      <c r="B2466" s="41" t="s">
        <v>2177</v>
      </c>
      <c r="C2466" s="40" t="s">
        <v>571</v>
      </c>
      <c r="D2466" s="40" t="s">
        <v>17</v>
      </c>
      <c r="E2466" s="1" t="s">
        <v>572</v>
      </c>
      <c r="F2466" s="1" t="s">
        <v>572</v>
      </c>
      <c r="G2466" s="42">
        <f>SUM(G2467:G2473)</f>
        <v>856</v>
      </c>
    </row>
    <row r="2467" spans="1:7" x14ac:dyDescent="0.25">
      <c r="A2467" s="43" t="s">
        <v>2712</v>
      </c>
      <c r="B2467" s="43"/>
      <c r="C2467" s="44">
        <v>464</v>
      </c>
      <c r="D2467" s="44"/>
      <c r="E2467" s="44"/>
      <c r="F2467" s="44"/>
      <c r="G2467" s="44">
        <f>PRODUCT(C2467:F2467)</f>
        <v>464</v>
      </c>
    </row>
    <row r="2468" spans="1:7" x14ac:dyDescent="0.25">
      <c r="A2468" s="43" t="s">
        <v>2713</v>
      </c>
      <c r="B2468" s="43"/>
      <c r="C2468" s="44"/>
      <c r="D2468" s="44"/>
      <c r="E2468" s="44"/>
      <c r="F2468" s="44"/>
      <c r="G2468" s="44"/>
    </row>
    <row r="2469" spans="1:7" x14ac:dyDescent="0.25">
      <c r="A2469" s="43" t="s">
        <v>2714</v>
      </c>
      <c r="B2469" s="43"/>
      <c r="C2469" s="44">
        <v>172</v>
      </c>
      <c r="D2469" s="44"/>
      <c r="E2469" s="44"/>
      <c r="F2469" s="44"/>
      <c r="G2469" s="44">
        <f>PRODUCT(C2469:F2469)</f>
        <v>172</v>
      </c>
    </row>
    <row r="2470" spans="1:7" x14ac:dyDescent="0.25">
      <c r="A2470" s="43" t="s">
        <v>2715</v>
      </c>
      <c r="B2470" s="43"/>
      <c r="C2470" s="44">
        <v>18</v>
      </c>
      <c r="D2470" s="44"/>
      <c r="E2470" s="44"/>
      <c r="F2470" s="44"/>
      <c r="G2470" s="44">
        <f>PRODUCT(C2470:F2470)</f>
        <v>18</v>
      </c>
    </row>
    <row r="2471" spans="1:7" x14ac:dyDescent="0.25">
      <c r="A2471" s="43" t="s">
        <v>2716</v>
      </c>
      <c r="B2471" s="43"/>
      <c r="C2471" s="44">
        <v>82</v>
      </c>
      <c r="D2471" s="44"/>
      <c r="E2471" s="44"/>
      <c r="F2471" s="44"/>
      <c r="G2471" s="44">
        <f>PRODUCT(C2471:F2471)</f>
        <v>82</v>
      </c>
    </row>
    <row r="2472" spans="1:7" x14ac:dyDescent="0.25">
      <c r="A2472" s="43" t="s">
        <v>2717</v>
      </c>
      <c r="B2472" s="43"/>
      <c r="C2472" s="44">
        <v>50</v>
      </c>
      <c r="D2472" s="44"/>
      <c r="E2472" s="44"/>
      <c r="F2472" s="44"/>
      <c r="G2472" s="44">
        <f>PRODUCT(C2472:F2472)</f>
        <v>50</v>
      </c>
    </row>
    <row r="2473" spans="1:7" x14ac:dyDescent="0.25">
      <c r="A2473" s="43" t="s">
        <v>2718</v>
      </c>
      <c r="B2473" s="43"/>
      <c r="C2473" s="44">
        <v>70</v>
      </c>
      <c r="D2473" s="44"/>
      <c r="E2473" s="44"/>
      <c r="F2473" s="44"/>
      <c r="G2473" s="44">
        <f>PRODUCT(C2473:F2473)</f>
        <v>70</v>
      </c>
    </row>
    <row r="2475" spans="1:7" ht="45" customHeight="1" x14ac:dyDescent="0.25">
      <c r="A2475" s="40" t="s">
        <v>2719</v>
      </c>
      <c r="B2475" s="41" t="s">
        <v>2177</v>
      </c>
      <c r="C2475" s="40" t="s">
        <v>573</v>
      </c>
      <c r="D2475" s="40" t="s">
        <v>17</v>
      </c>
      <c r="E2475" s="1" t="s">
        <v>574</v>
      </c>
      <c r="F2475" s="1" t="s">
        <v>574</v>
      </c>
      <c r="G2475" s="42">
        <f>SUM(G2476:G2479)</f>
        <v>41</v>
      </c>
    </row>
    <row r="2476" spans="1:7" x14ac:dyDescent="0.25">
      <c r="A2476" s="43" t="s">
        <v>2720</v>
      </c>
      <c r="B2476" s="43"/>
      <c r="C2476" s="44">
        <v>8</v>
      </c>
      <c r="D2476" s="44"/>
      <c r="E2476" s="44"/>
      <c r="F2476" s="44"/>
      <c r="G2476" s="44">
        <f>PRODUCT(C2476:F2476)</f>
        <v>8</v>
      </c>
    </row>
    <row r="2477" spans="1:7" x14ac:dyDescent="0.25">
      <c r="A2477" s="43" t="s">
        <v>2713</v>
      </c>
      <c r="B2477" s="43"/>
      <c r="C2477" s="44"/>
      <c r="D2477" s="44"/>
      <c r="E2477" s="44"/>
      <c r="F2477" s="44"/>
      <c r="G2477" s="44"/>
    </row>
    <row r="2478" spans="1:7" x14ac:dyDescent="0.25">
      <c r="A2478" s="43" t="s">
        <v>2714</v>
      </c>
      <c r="B2478" s="43"/>
      <c r="C2478" s="44">
        <v>23</v>
      </c>
      <c r="D2478" s="44"/>
      <c r="E2478" s="44"/>
      <c r="F2478" s="44"/>
      <c r="G2478" s="44">
        <f>PRODUCT(C2478:F2478)</f>
        <v>23</v>
      </c>
    </row>
    <row r="2479" spans="1:7" x14ac:dyDescent="0.25">
      <c r="A2479" s="43" t="s">
        <v>2716</v>
      </c>
      <c r="B2479" s="43"/>
      <c r="C2479" s="44">
        <v>10</v>
      </c>
      <c r="D2479" s="44"/>
      <c r="E2479" s="44"/>
      <c r="F2479" s="44"/>
      <c r="G2479" s="44">
        <f>PRODUCT(C2479:F2479)</f>
        <v>10</v>
      </c>
    </row>
    <row r="2481" spans="1:7" ht="45" customHeight="1" x14ac:dyDescent="0.25">
      <c r="A2481" s="40" t="s">
        <v>2721</v>
      </c>
      <c r="B2481" s="41" t="s">
        <v>2177</v>
      </c>
      <c r="C2481" s="40" t="s">
        <v>575</v>
      </c>
      <c r="D2481" s="40" t="s">
        <v>17</v>
      </c>
      <c r="E2481" s="1" t="s">
        <v>576</v>
      </c>
      <c r="F2481" s="1" t="s">
        <v>576</v>
      </c>
      <c r="G2481" s="42">
        <f>SUM(G2482:G2482)</f>
        <v>55</v>
      </c>
    </row>
    <row r="2482" spans="1:7" x14ac:dyDescent="0.25">
      <c r="A2482" s="43" t="s">
        <v>2720</v>
      </c>
      <c r="B2482" s="43"/>
      <c r="C2482" s="44">
        <v>55</v>
      </c>
      <c r="D2482" s="44"/>
      <c r="E2482" s="44"/>
      <c r="F2482" s="44"/>
      <c r="G2482" s="44">
        <f>PRODUCT(C2482:F2482)</f>
        <v>55</v>
      </c>
    </row>
    <row r="2484" spans="1:7" ht="45" customHeight="1" x14ac:dyDescent="0.25">
      <c r="A2484" s="40" t="s">
        <v>2722</v>
      </c>
      <c r="B2484" s="41" t="s">
        <v>2177</v>
      </c>
      <c r="C2484" s="40" t="s">
        <v>577</v>
      </c>
      <c r="D2484" s="40" t="s">
        <v>17</v>
      </c>
      <c r="E2484" s="1" t="s">
        <v>2723</v>
      </c>
      <c r="F2484" s="1" t="s">
        <v>2723</v>
      </c>
      <c r="G2484" s="42">
        <f>SUM(G2485:G2488)</f>
        <v>37</v>
      </c>
    </row>
    <row r="2485" spans="1:7" x14ac:dyDescent="0.25">
      <c r="A2485" s="43" t="s">
        <v>2724</v>
      </c>
      <c r="B2485" s="43"/>
      <c r="C2485" s="44">
        <v>15</v>
      </c>
      <c r="D2485" s="44"/>
      <c r="E2485" s="44"/>
      <c r="F2485" s="44"/>
      <c r="G2485" s="44">
        <f>PRODUCT(C2485:F2485)</f>
        <v>15</v>
      </c>
    </row>
    <row r="2486" spans="1:7" x14ac:dyDescent="0.25">
      <c r="A2486" s="43" t="s">
        <v>2725</v>
      </c>
      <c r="B2486" s="43"/>
      <c r="C2486" s="44">
        <v>7</v>
      </c>
      <c r="D2486" s="44"/>
      <c r="E2486" s="44"/>
      <c r="F2486" s="44"/>
      <c r="G2486" s="44">
        <f>PRODUCT(C2486:F2486)</f>
        <v>7</v>
      </c>
    </row>
    <row r="2487" spans="1:7" x14ac:dyDescent="0.25">
      <c r="A2487" s="43" t="s">
        <v>2726</v>
      </c>
      <c r="B2487" s="43"/>
      <c r="C2487" s="44">
        <v>8</v>
      </c>
      <c r="D2487" s="44"/>
      <c r="E2487" s="44"/>
      <c r="F2487" s="44"/>
      <c r="G2487" s="44">
        <f>PRODUCT(C2487:F2487)</f>
        <v>8</v>
      </c>
    </row>
    <row r="2488" spans="1:7" x14ac:dyDescent="0.25">
      <c r="A2488" s="43" t="s">
        <v>2727</v>
      </c>
      <c r="B2488" s="43"/>
      <c r="C2488" s="44">
        <v>7</v>
      </c>
      <c r="D2488" s="44"/>
      <c r="E2488" s="44"/>
      <c r="F2488" s="44"/>
      <c r="G2488" s="44">
        <f>PRODUCT(C2488:F2488)</f>
        <v>7</v>
      </c>
    </row>
    <row r="2490" spans="1:7" ht="45" customHeight="1" x14ac:dyDescent="0.25">
      <c r="A2490" s="40" t="s">
        <v>2728</v>
      </c>
      <c r="B2490" s="41" t="s">
        <v>2177</v>
      </c>
      <c r="C2490" s="40" t="s">
        <v>579</v>
      </c>
      <c r="D2490" s="40" t="s">
        <v>17</v>
      </c>
      <c r="E2490" s="1" t="s">
        <v>2729</v>
      </c>
      <c r="F2490" s="1" t="s">
        <v>2729</v>
      </c>
      <c r="G2490" s="42">
        <f>SUM(G2491:G2499)</f>
        <v>55</v>
      </c>
    </row>
    <row r="2491" spans="1:7" x14ac:dyDescent="0.25">
      <c r="A2491" s="43" t="s">
        <v>2724</v>
      </c>
      <c r="B2491" s="43"/>
      <c r="C2491" s="44">
        <v>15</v>
      </c>
      <c r="D2491" s="44"/>
      <c r="E2491" s="44"/>
      <c r="F2491" s="44"/>
      <c r="G2491" s="44">
        <f t="shared" ref="G2491:G2499" si="16">PRODUCT(C2491:F2491)</f>
        <v>15</v>
      </c>
    </row>
    <row r="2492" spans="1:7" x14ac:dyDescent="0.25">
      <c r="A2492" s="43"/>
      <c r="B2492" s="43"/>
      <c r="C2492" s="44">
        <v>6</v>
      </c>
      <c r="D2492" s="44"/>
      <c r="E2492" s="44"/>
      <c r="F2492" s="44"/>
      <c r="G2492" s="44">
        <f t="shared" si="16"/>
        <v>6</v>
      </c>
    </row>
    <row r="2493" spans="1:7" x14ac:dyDescent="0.25">
      <c r="A2493" s="43" t="s">
        <v>2730</v>
      </c>
      <c r="B2493" s="43"/>
      <c r="C2493" s="44">
        <v>6</v>
      </c>
      <c r="D2493" s="44"/>
      <c r="E2493" s="44"/>
      <c r="F2493" s="44"/>
      <c r="G2493" s="44">
        <f t="shared" si="16"/>
        <v>6</v>
      </c>
    </row>
    <row r="2494" spans="1:7" x14ac:dyDescent="0.25">
      <c r="A2494" s="43" t="s">
        <v>2725</v>
      </c>
      <c r="B2494" s="43"/>
      <c r="C2494" s="44">
        <v>7</v>
      </c>
      <c r="D2494" s="44"/>
      <c r="E2494" s="44"/>
      <c r="F2494" s="44"/>
      <c r="G2494" s="44">
        <f t="shared" si="16"/>
        <v>7</v>
      </c>
    </row>
    <row r="2495" spans="1:7" x14ac:dyDescent="0.25">
      <c r="A2495" s="43"/>
      <c r="B2495" s="43"/>
      <c r="C2495" s="44">
        <v>2</v>
      </c>
      <c r="D2495" s="44"/>
      <c r="E2495" s="44"/>
      <c r="F2495" s="44"/>
      <c r="G2495" s="44">
        <f t="shared" si="16"/>
        <v>2</v>
      </c>
    </row>
    <row r="2496" spans="1:7" x14ac:dyDescent="0.25">
      <c r="A2496" s="43" t="s">
        <v>2726</v>
      </c>
      <c r="B2496" s="43"/>
      <c r="C2496" s="44">
        <v>8</v>
      </c>
      <c r="D2496" s="44"/>
      <c r="E2496" s="44"/>
      <c r="F2496" s="44"/>
      <c r="G2496" s="44">
        <f t="shared" si="16"/>
        <v>8</v>
      </c>
    </row>
    <row r="2497" spans="1:7" x14ac:dyDescent="0.25">
      <c r="A2497" s="43"/>
      <c r="B2497" s="43"/>
      <c r="C2497" s="44">
        <v>2</v>
      </c>
      <c r="D2497" s="44"/>
      <c r="E2497" s="44"/>
      <c r="F2497" s="44"/>
      <c r="G2497" s="44">
        <f t="shared" si="16"/>
        <v>2</v>
      </c>
    </row>
    <row r="2498" spans="1:7" x14ac:dyDescent="0.25">
      <c r="A2498" s="43" t="s">
        <v>2727</v>
      </c>
      <c r="B2498" s="43"/>
      <c r="C2498" s="44">
        <v>7</v>
      </c>
      <c r="D2498" s="44"/>
      <c r="E2498" s="44"/>
      <c r="F2498" s="44"/>
      <c r="G2498" s="44">
        <f t="shared" si="16"/>
        <v>7</v>
      </c>
    </row>
    <row r="2499" spans="1:7" x14ac:dyDescent="0.25">
      <c r="A2499" s="43"/>
      <c r="B2499" s="43"/>
      <c r="C2499" s="44">
        <v>2</v>
      </c>
      <c r="D2499" s="44"/>
      <c r="E2499" s="44"/>
      <c r="F2499" s="44"/>
      <c r="G2499" s="44">
        <f t="shared" si="16"/>
        <v>2</v>
      </c>
    </row>
    <row r="2501" spans="1:7" ht="45" customHeight="1" x14ac:dyDescent="0.25">
      <c r="A2501" s="40" t="s">
        <v>2731</v>
      </c>
      <c r="B2501" s="41" t="s">
        <v>2177</v>
      </c>
      <c r="C2501" s="40" t="s">
        <v>581</v>
      </c>
      <c r="D2501" s="40" t="s">
        <v>46</v>
      </c>
      <c r="E2501" s="1" t="s">
        <v>2732</v>
      </c>
      <c r="F2501" s="1" t="s">
        <v>2732</v>
      </c>
      <c r="G2501" s="42">
        <f>SUM(G2502:G2502)</f>
        <v>1</v>
      </c>
    </row>
    <row r="2502" spans="1:7" x14ac:dyDescent="0.25">
      <c r="A2502" s="43"/>
      <c r="B2502" s="43"/>
      <c r="C2502" s="44">
        <v>1</v>
      </c>
      <c r="D2502" s="44"/>
      <c r="E2502" s="44"/>
      <c r="F2502" s="44"/>
      <c r="G2502" s="44">
        <f>PRODUCT(C2502:F2502)</f>
        <v>1</v>
      </c>
    </row>
    <row r="2504" spans="1:7" ht="45" customHeight="1" x14ac:dyDescent="0.25">
      <c r="A2504" s="40" t="s">
        <v>2733</v>
      </c>
      <c r="B2504" s="41" t="s">
        <v>2177</v>
      </c>
      <c r="C2504" s="40" t="s">
        <v>583</v>
      </c>
      <c r="D2504" s="40" t="s">
        <v>46</v>
      </c>
      <c r="E2504" s="1" t="s">
        <v>2734</v>
      </c>
      <c r="F2504" s="1" t="s">
        <v>2734</v>
      </c>
      <c r="G2504" s="42">
        <f>SUM(G2505:G2505)</f>
        <v>5</v>
      </c>
    </row>
    <row r="2505" spans="1:7" x14ac:dyDescent="0.25">
      <c r="A2505" s="43"/>
      <c r="B2505" s="43"/>
      <c r="C2505" s="44">
        <v>5</v>
      </c>
      <c r="D2505" s="44"/>
      <c r="E2505" s="44"/>
      <c r="F2505" s="44"/>
      <c r="G2505" s="44">
        <f>PRODUCT(C2505:F2505)</f>
        <v>5</v>
      </c>
    </row>
    <row r="2507" spans="1:7" ht="45" customHeight="1" x14ac:dyDescent="0.25">
      <c r="A2507" s="40" t="s">
        <v>2735</v>
      </c>
      <c r="B2507" s="41" t="s">
        <v>2177</v>
      </c>
      <c r="C2507" s="40" t="s">
        <v>585</v>
      </c>
      <c r="D2507" s="40" t="s">
        <v>586</v>
      </c>
      <c r="E2507" s="1" t="s">
        <v>587</v>
      </c>
      <c r="F2507" s="1" t="s">
        <v>587</v>
      </c>
      <c r="G2507" s="42">
        <f>SUM(G2508:G2512)</f>
        <v>65</v>
      </c>
    </row>
    <row r="2508" spans="1:7" x14ac:dyDescent="0.25">
      <c r="A2508" s="43" t="s">
        <v>2724</v>
      </c>
      <c r="B2508" s="43"/>
      <c r="C2508" s="44">
        <v>25</v>
      </c>
      <c r="D2508" s="44"/>
      <c r="E2508" s="44"/>
      <c r="F2508" s="44"/>
      <c r="G2508" s="44">
        <f>PRODUCT(C2508:F2508)</f>
        <v>25</v>
      </c>
    </row>
    <row r="2509" spans="1:7" x14ac:dyDescent="0.25">
      <c r="A2509" s="43" t="s">
        <v>2730</v>
      </c>
      <c r="B2509" s="43"/>
      <c r="C2509" s="44">
        <v>8</v>
      </c>
      <c r="D2509" s="44"/>
      <c r="E2509" s="44"/>
      <c r="F2509" s="44"/>
      <c r="G2509" s="44">
        <f>PRODUCT(C2509:F2509)</f>
        <v>8</v>
      </c>
    </row>
    <row r="2510" spans="1:7" x14ac:dyDescent="0.25">
      <c r="A2510" s="43" t="s">
        <v>2294</v>
      </c>
      <c r="B2510" s="43"/>
      <c r="C2510" s="44">
        <v>8</v>
      </c>
      <c r="D2510" s="44"/>
      <c r="E2510" s="44"/>
      <c r="F2510" s="44"/>
      <c r="G2510" s="44">
        <f>PRODUCT(C2510:F2510)</f>
        <v>8</v>
      </c>
    </row>
    <row r="2511" spans="1:7" x14ac:dyDescent="0.25">
      <c r="A2511" s="43" t="s">
        <v>2291</v>
      </c>
      <c r="B2511" s="43"/>
      <c r="C2511" s="44">
        <v>11</v>
      </c>
      <c r="D2511" s="44"/>
      <c r="E2511" s="44"/>
      <c r="F2511" s="44"/>
      <c r="G2511" s="44">
        <f>PRODUCT(C2511:F2511)</f>
        <v>11</v>
      </c>
    </row>
    <row r="2512" spans="1:7" x14ac:dyDescent="0.25">
      <c r="A2512" s="43" t="s">
        <v>2727</v>
      </c>
      <c r="B2512" s="43"/>
      <c r="C2512" s="44">
        <v>13</v>
      </c>
      <c r="D2512" s="44"/>
      <c r="E2512" s="44"/>
      <c r="F2512" s="44"/>
      <c r="G2512" s="44">
        <f>PRODUCT(C2512:F2512)</f>
        <v>13</v>
      </c>
    </row>
    <row r="2514" spans="1:7" ht="45" customHeight="1" x14ac:dyDescent="0.25">
      <c r="A2514" s="40" t="s">
        <v>2736</v>
      </c>
      <c r="B2514" s="41" t="s">
        <v>2177</v>
      </c>
      <c r="C2514" s="40" t="s">
        <v>588</v>
      </c>
      <c r="D2514" s="40" t="s">
        <v>586</v>
      </c>
      <c r="E2514" s="1" t="s">
        <v>589</v>
      </c>
      <c r="F2514" s="1" t="s">
        <v>589</v>
      </c>
      <c r="G2514" s="42">
        <f>SUM(G2515:G2519)</f>
        <v>65</v>
      </c>
    </row>
    <row r="2515" spans="1:7" x14ac:dyDescent="0.25">
      <c r="A2515" s="43" t="s">
        <v>2724</v>
      </c>
      <c r="B2515" s="43"/>
      <c r="C2515" s="44">
        <v>25</v>
      </c>
      <c r="D2515" s="44"/>
      <c r="E2515" s="44"/>
      <c r="F2515" s="44"/>
      <c r="G2515" s="44">
        <f>PRODUCT(C2515:F2515)</f>
        <v>25</v>
      </c>
    </row>
    <row r="2516" spans="1:7" x14ac:dyDescent="0.25">
      <c r="A2516" s="43" t="s">
        <v>2730</v>
      </c>
      <c r="B2516" s="43"/>
      <c r="C2516" s="44">
        <v>8</v>
      </c>
      <c r="D2516" s="44"/>
      <c r="E2516" s="44"/>
      <c r="F2516" s="44"/>
      <c r="G2516" s="44">
        <f>PRODUCT(C2516:F2516)</f>
        <v>8</v>
      </c>
    </row>
    <row r="2517" spans="1:7" x14ac:dyDescent="0.25">
      <c r="A2517" s="43" t="s">
        <v>2294</v>
      </c>
      <c r="B2517" s="43"/>
      <c r="C2517" s="44">
        <v>8</v>
      </c>
      <c r="D2517" s="44"/>
      <c r="E2517" s="44"/>
      <c r="F2517" s="44"/>
      <c r="G2517" s="44">
        <f>PRODUCT(C2517:F2517)</f>
        <v>8</v>
      </c>
    </row>
    <row r="2518" spans="1:7" x14ac:dyDescent="0.25">
      <c r="A2518" s="43" t="s">
        <v>2291</v>
      </c>
      <c r="B2518" s="43"/>
      <c r="C2518" s="44">
        <v>11</v>
      </c>
      <c r="D2518" s="44"/>
      <c r="E2518" s="44"/>
      <c r="F2518" s="44"/>
      <c r="G2518" s="44">
        <f>PRODUCT(C2518:F2518)</f>
        <v>11</v>
      </c>
    </row>
    <row r="2519" spans="1:7" x14ac:dyDescent="0.25">
      <c r="A2519" s="43" t="s">
        <v>2727</v>
      </c>
      <c r="B2519" s="43"/>
      <c r="C2519" s="44">
        <v>13</v>
      </c>
      <c r="D2519" s="44"/>
      <c r="E2519" s="44"/>
      <c r="F2519" s="44"/>
      <c r="G2519" s="44">
        <f>PRODUCT(C2519:F2519)</f>
        <v>13</v>
      </c>
    </row>
    <row r="2521" spans="1:7" ht="45" customHeight="1" x14ac:dyDescent="0.25">
      <c r="A2521" s="40" t="s">
        <v>2737</v>
      </c>
      <c r="B2521" s="41" t="s">
        <v>2177</v>
      </c>
      <c r="C2521" s="40" t="s">
        <v>590</v>
      </c>
      <c r="D2521" s="40" t="s">
        <v>586</v>
      </c>
      <c r="E2521" s="1" t="s">
        <v>591</v>
      </c>
      <c r="F2521" s="1" t="s">
        <v>591</v>
      </c>
      <c r="G2521" s="42">
        <f>SUM(G2522:G2522)</f>
        <v>8</v>
      </c>
    </row>
    <row r="2522" spans="1:7" x14ac:dyDescent="0.25">
      <c r="A2522" s="43" t="s">
        <v>2290</v>
      </c>
      <c r="B2522" s="43"/>
      <c r="C2522" s="44">
        <v>8</v>
      </c>
      <c r="D2522" s="44"/>
      <c r="E2522" s="44"/>
      <c r="F2522" s="44"/>
      <c r="G2522" s="44">
        <f>PRODUCT(C2522:F2522)</f>
        <v>8</v>
      </c>
    </row>
    <row r="2524" spans="1:7" x14ac:dyDescent="0.25">
      <c r="B2524" t="s">
        <v>2175</v>
      </c>
      <c r="C2524" s="38" t="s">
        <v>6</v>
      </c>
      <c r="D2524" s="39" t="s">
        <v>7</v>
      </c>
      <c r="E2524" s="38" t="s">
        <v>8</v>
      </c>
    </row>
    <row r="2525" spans="1:7" x14ac:dyDescent="0.25">
      <c r="B2525" t="s">
        <v>2175</v>
      </c>
      <c r="C2525" s="38" t="s">
        <v>9</v>
      </c>
      <c r="D2525" s="39" t="s">
        <v>7</v>
      </c>
      <c r="E2525" s="38" t="s">
        <v>10</v>
      </c>
    </row>
    <row r="2526" spans="1:7" x14ac:dyDescent="0.25">
      <c r="B2526" t="s">
        <v>2175</v>
      </c>
      <c r="C2526" s="38" t="s">
        <v>11</v>
      </c>
      <c r="D2526" s="39" t="s">
        <v>592</v>
      </c>
      <c r="E2526" s="38" t="s">
        <v>593</v>
      </c>
    </row>
    <row r="2527" spans="1:7" x14ac:dyDescent="0.25">
      <c r="B2527" t="s">
        <v>2175</v>
      </c>
      <c r="C2527" s="38" t="s">
        <v>13</v>
      </c>
      <c r="D2527" s="39" t="s">
        <v>7</v>
      </c>
      <c r="E2527" s="38" t="s">
        <v>594</v>
      </c>
    </row>
    <row r="2529" spans="1:7" ht="45" customHeight="1" x14ac:dyDescent="0.25">
      <c r="A2529" s="40" t="s">
        <v>2738</v>
      </c>
      <c r="B2529" s="41" t="s">
        <v>2177</v>
      </c>
      <c r="C2529" s="40" t="s">
        <v>596</v>
      </c>
      <c r="D2529" s="40" t="s">
        <v>46</v>
      </c>
      <c r="E2529" s="1" t="s">
        <v>597</v>
      </c>
      <c r="F2529" s="1" t="s">
        <v>597</v>
      </c>
      <c r="G2529" s="42">
        <f>SUM(G2530:G2530)</f>
        <v>1</v>
      </c>
    </row>
    <row r="2530" spans="1:7" x14ac:dyDescent="0.25">
      <c r="A2530" s="43" t="s">
        <v>2739</v>
      </c>
      <c r="B2530" s="43"/>
      <c r="C2530" s="44">
        <v>1</v>
      </c>
      <c r="D2530" s="44"/>
      <c r="E2530" s="44"/>
      <c r="F2530" s="44"/>
      <c r="G2530" s="44">
        <f>PRODUCT(C2530:F2530)</f>
        <v>1</v>
      </c>
    </row>
    <row r="2532" spans="1:7" ht="45" customHeight="1" x14ac:dyDescent="0.25">
      <c r="A2532" s="40" t="s">
        <v>2740</v>
      </c>
      <c r="B2532" s="41" t="s">
        <v>2177</v>
      </c>
      <c r="C2532" s="40" t="s">
        <v>598</v>
      </c>
      <c r="D2532" s="40" t="s">
        <v>46</v>
      </c>
      <c r="E2532" s="1" t="s">
        <v>599</v>
      </c>
      <c r="F2532" s="1" t="s">
        <v>599</v>
      </c>
      <c r="G2532" s="42">
        <f>SUM(G2533:G2535)</f>
        <v>3</v>
      </c>
    </row>
    <row r="2533" spans="1:7" x14ac:dyDescent="0.25">
      <c r="A2533" s="43" t="s">
        <v>2741</v>
      </c>
      <c r="B2533" s="43"/>
      <c r="C2533" s="44">
        <v>1</v>
      </c>
      <c r="D2533" s="44"/>
      <c r="E2533" s="44"/>
      <c r="F2533" s="44"/>
      <c r="G2533" s="44">
        <f>PRODUCT(C2533:F2533)</f>
        <v>1</v>
      </c>
    </row>
    <row r="2534" spans="1:7" x14ac:dyDescent="0.25">
      <c r="A2534" s="43" t="s">
        <v>2742</v>
      </c>
      <c r="B2534" s="43"/>
      <c r="C2534" s="44">
        <v>1</v>
      </c>
      <c r="D2534" s="44"/>
      <c r="E2534" s="44"/>
      <c r="F2534" s="44"/>
      <c r="G2534" s="44">
        <f>PRODUCT(C2534:F2534)</f>
        <v>1</v>
      </c>
    </row>
    <row r="2535" spans="1:7" x14ac:dyDescent="0.25">
      <c r="A2535" s="43" t="s">
        <v>2743</v>
      </c>
      <c r="B2535" s="43"/>
      <c r="C2535" s="44">
        <v>1</v>
      </c>
      <c r="D2535" s="44"/>
      <c r="E2535" s="44"/>
      <c r="F2535" s="44"/>
      <c r="G2535" s="44">
        <f>PRODUCT(C2535:F2535)</f>
        <v>1</v>
      </c>
    </row>
    <row r="2537" spans="1:7" ht="45" customHeight="1" x14ac:dyDescent="0.25">
      <c r="A2537" s="40" t="s">
        <v>2744</v>
      </c>
      <c r="B2537" s="41" t="s">
        <v>2177</v>
      </c>
      <c r="C2537" s="40" t="s">
        <v>600</v>
      </c>
      <c r="D2537" s="40" t="s">
        <v>46</v>
      </c>
      <c r="E2537" s="1" t="s">
        <v>601</v>
      </c>
      <c r="F2537" s="1" t="s">
        <v>601</v>
      </c>
      <c r="G2537" s="42">
        <f>SUM(G2538:G2540)</f>
        <v>3</v>
      </c>
    </row>
    <row r="2538" spans="1:7" x14ac:dyDescent="0.25">
      <c r="A2538" s="43" t="s">
        <v>2745</v>
      </c>
      <c r="B2538" s="43"/>
      <c r="C2538" s="44">
        <v>1</v>
      </c>
      <c r="D2538" s="44"/>
      <c r="E2538" s="44"/>
      <c r="F2538" s="44"/>
      <c r="G2538" s="44">
        <f>PRODUCT(C2538:F2538)</f>
        <v>1</v>
      </c>
    </row>
    <row r="2539" spans="1:7" x14ac:dyDescent="0.25">
      <c r="A2539" s="43" t="s">
        <v>2746</v>
      </c>
      <c r="B2539" s="43"/>
      <c r="C2539" s="44">
        <v>1</v>
      </c>
      <c r="D2539" s="44"/>
      <c r="E2539" s="44"/>
      <c r="F2539" s="44"/>
      <c r="G2539" s="44">
        <f>PRODUCT(C2539:F2539)</f>
        <v>1</v>
      </c>
    </row>
    <row r="2540" spans="1:7" x14ac:dyDescent="0.25">
      <c r="A2540" s="43" t="s">
        <v>2747</v>
      </c>
      <c r="B2540" s="43"/>
      <c r="C2540" s="44">
        <v>1</v>
      </c>
      <c r="D2540" s="44"/>
      <c r="E2540" s="44"/>
      <c r="F2540" s="44"/>
      <c r="G2540" s="44">
        <f>PRODUCT(C2540:F2540)</f>
        <v>1</v>
      </c>
    </row>
    <row r="2542" spans="1:7" ht="45" customHeight="1" x14ac:dyDescent="0.25">
      <c r="A2542" s="40" t="s">
        <v>2748</v>
      </c>
      <c r="B2542" s="41" t="s">
        <v>2177</v>
      </c>
      <c r="C2542" s="40" t="s">
        <v>602</v>
      </c>
      <c r="D2542" s="40" t="s">
        <v>46</v>
      </c>
      <c r="E2542" s="1" t="s">
        <v>603</v>
      </c>
      <c r="F2542" s="1" t="s">
        <v>603</v>
      </c>
      <c r="G2542" s="42">
        <f>SUM(G2543:G2546)</f>
        <v>4</v>
      </c>
    </row>
    <row r="2543" spans="1:7" x14ac:dyDescent="0.25">
      <c r="A2543" s="43" t="s">
        <v>2742</v>
      </c>
      <c r="B2543" s="43"/>
      <c r="C2543" s="44">
        <v>1</v>
      </c>
      <c r="D2543" s="44"/>
      <c r="E2543" s="44"/>
      <c r="F2543" s="44"/>
      <c r="G2543" s="44">
        <f>PRODUCT(C2543:F2543)</f>
        <v>1</v>
      </c>
    </row>
    <row r="2544" spans="1:7" x14ac:dyDescent="0.25">
      <c r="A2544" s="43" t="s">
        <v>2743</v>
      </c>
      <c r="B2544" s="43"/>
      <c r="C2544" s="44">
        <v>1</v>
      </c>
      <c r="D2544" s="44"/>
      <c r="E2544" s="44"/>
      <c r="F2544" s="44"/>
      <c r="G2544" s="44">
        <f>PRODUCT(C2544:F2544)</f>
        <v>1</v>
      </c>
    </row>
    <row r="2545" spans="1:7" x14ac:dyDescent="0.25">
      <c r="A2545" s="43" t="s">
        <v>2739</v>
      </c>
      <c r="B2545" s="43"/>
      <c r="C2545" s="44">
        <v>1</v>
      </c>
      <c r="D2545" s="44"/>
      <c r="E2545" s="44"/>
      <c r="F2545" s="44"/>
      <c r="G2545" s="44">
        <f>PRODUCT(C2545:F2545)</f>
        <v>1</v>
      </c>
    </row>
    <row r="2546" spans="1:7" x14ac:dyDescent="0.25">
      <c r="A2546" s="43" t="s">
        <v>2745</v>
      </c>
      <c r="B2546" s="43"/>
      <c r="C2546" s="44">
        <v>1</v>
      </c>
      <c r="D2546" s="44"/>
      <c r="E2546" s="44"/>
      <c r="F2546" s="44"/>
      <c r="G2546" s="44">
        <f>PRODUCT(C2546:F2546)</f>
        <v>1</v>
      </c>
    </row>
    <row r="2548" spans="1:7" ht="45" customHeight="1" x14ac:dyDescent="0.25">
      <c r="A2548" s="40" t="s">
        <v>2749</v>
      </c>
      <c r="B2548" s="41" t="s">
        <v>2177</v>
      </c>
      <c r="C2548" s="40" t="s">
        <v>604</v>
      </c>
      <c r="D2548" s="40" t="s">
        <v>46</v>
      </c>
      <c r="E2548" s="1" t="s">
        <v>605</v>
      </c>
      <c r="F2548" s="1" t="s">
        <v>605</v>
      </c>
      <c r="G2548" s="42">
        <f>SUM(G2549:G2549)</f>
        <v>1</v>
      </c>
    </row>
    <row r="2549" spans="1:7" x14ac:dyDescent="0.25">
      <c r="A2549" s="43" t="s">
        <v>2741</v>
      </c>
      <c r="B2549" s="43"/>
      <c r="C2549" s="44">
        <v>1</v>
      </c>
      <c r="D2549" s="44"/>
      <c r="E2549" s="44"/>
      <c r="F2549" s="44"/>
      <c r="G2549" s="44">
        <f>PRODUCT(C2549:F2549)</f>
        <v>1</v>
      </c>
    </row>
    <row r="2551" spans="1:7" ht="45" customHeight="1" x14ac:dyDescent="0.25">
      <c r="A2551" s="40" t="s">
        <v>2750</v>
      </c>
      <c r="B2551" s="41" t="s">
        <v>2177</v>
      </c>
      <c r="C2551" s="40" t="s">
        <v>606</v>
      </c>
      <c r="D2551" s="40" t="s">
        <v>46</v>
      </c>
      <c r="E2551" s="1" t="s">
        <v>607</v>
      </c>
      <c r="F2551" s="1" t="s">
        <v>607</v>
      </c>
      <c r="G2551" s="42">
        <f>SUM(G2552:G2554)</f>
        <v>3</v>
      </c>
    </row>
    <row r="2552" spans="1:7" x14ac:dyDescent="0.25">
      <c r="A2552" s="43" t="s">
        <v>2745</v>
      </c>
      <c r="B2552" s="43"/>
      <c r="C2552" s="44">
        <v>1</v>
      </c>
      <c r="D2552" s="44"/>
      <c r="E2552" s="44"/>
      <c r="F2552" s="44"/>
      <c r="G2552" s="44">
        <f>PRODUCT(C2552:F2552)</f>
        <v>1</v>
      </c>
    </row>
    <row r="2553" spans="1:7" x14ac:dyDescent="0.25">
      <c r="A2553" s="43" t="s">
        <v>2746</v>
      </c>
      <c r="B2553" s="43"/>
      <c r="C2553" s="44">
        <v>1</v>
      </c>
      <c r="D2553" s="44"/>
      <c r="E2553" s="44"/>
      <c r="F2553" s="44"/>
      <c r="G2553" s="44">
        <f>PRODUCT(C2553:F2553)</f>
        <v>1</v>
      </c>
    </row>
    <row r="2554" spans="1:7" x14ac:dyDescent="0.25">
      <c r="A2554" s="43" t="s">
        <v>2747</v>
      </c>
      <c r="B2554" s="43"/>
      <c r="C2554" s="44">
        <v>1</v>
      </c>
      <c r="D2554" s="44"/>
      <c r="E2554" s="44"/>
      <c r="F2554" s="44"/>
      <c r="G2554" s="44">
        <f>PRODUCT(C2554:F2554)</f>
        <v>1</v>
      </c>
    </row>
    <row r="2556" spans="1:7" ht="45" customHeight="1" x14ac:dyDescent="0.25">
      <c r="A2556" s="40" t="s">
        <v>2751</v>
      </c>
      <c r="B2556" s="41" t="s">
        <v>2177</v>
      </c>
      <c r="C2556" s="40" t="s">
        <v>608</v>
      </c>
      <c r="D2556" s="40" t="s">
        <v>46</v>
      </c>
      <c r="E2556" s="1" t="s">
        <v>609</v>
      </c>
      <c r="F2556" s="1" t="s">
        <v>609</v>
      </c>
      <c r="G2556" s="42">
        <f>SUM(G2557:G2560)</f>
        <v>5</v>
      </c>
    </row>
    <row r="2557" spans="1:7" x14ac:dyDescent="0.25">
      <c r="A2557" s="43" t="s">
        <v>2741</v>
      </c>
      <c r="B2557" s="43"/>
      <c r="C2557" s="44">
        <v>1</v>
      </c>
      <c r="D2557" s="44"/>
      <c r="E2557" s="44"/>
      <c r="F2557" s="44"/>
      <c r="G2557" s="44">
        <f>PRODUCT(C2557:F2557)</f>
        <v>1</v>
      </c>
    </row>
    <row r="2558" spans="1:7" x14ac:dyDescent="0.25">
      <c r="A2558" s="43" t="s">
        <v>2745</v>
      </c>
      <c r="B2558" s="43"/>
      <c r="C2558" s="44">
        <v>1</v>
      </c>
      <c r="D2558" s="44"/>
      <c r="E2558" s="44"/>
      <c r="F2558" s="44"/>
      <c r="G2558" s="44">
        <f>PRODUCT(C2558:F2558)</f>
        <v>1</v>
      </c>
    </row>
    <row r="2559" spans="1:7" x14ac:dyDescent="0.25">
      <c r="A2559" s="43" t="s">
        <v>2746</v>
      </c>
      <c r="B2559" s="43"/>
      <c r="C2559" s="44">
        <v>2</v>
      </c>
      <c r="D2559" s="44"/>
      <c r="E2559" s="44"/>
      <c r="F2559" s="44"/>
      <c r="G2559" s="44">
        <f>PRODUCT(C2559:F2559)</f>
        <v>2</v>
      </c>
    </row>
    <row r="2560" spans="1:7" x14ac:dyDescent="0.25">
      <c r="A2560" s="43" t="s">
        <v>2747</v>
      </c>
      <c r="B2560" s="43"/>
      <c r="C2560" s="44">
        <v>1</v>
      </c>
      <c r="D2560" s="44"/>
      <c r="E2560" s="44"/>
      <c r="F2560" s="44"/>
      <c r="G2560" s="44">
        <f>PRODUCT(C2560:F2560)</f>
        <v>1</v>
      </c>
    </row>
    <row r="2562" spans="1:7" ht="45" customHeight="1" x14ac:dyDescent="0.25">
      <c r="A2562" s="40" t="s">
        <v>2752</v>
      </c>
      <c r="B2562" s="41" t="s">
        <v>2177</v>
      </c>
      <c r="C2562" s="40" t="s">
        <v>610</v>
      </c>
      <c r="D2562" s="40" t="s">
        <v>46</v>
      </c>
      <c r="E2562" s="1" t="s">
        <v>611</v>
      </c>
      <c r="F2562" s="1" t="s">
        <v>611</v>
      </c>
      <c r="G2562" s="42">
        <f>SUM(G2563:G2567)</f>
        <v>25</v>
      </c>
    </row>
    <row r="2563" spans="1:7" x14ac:dyDescent="0.25">
      <c r="A2563" s="43" t="s">
        <v>2742</v>
      </c>
      <c r="B2563" s="43"/>
      <c r="C2563" s="44">
        <v>5</v>
      </c>
      <c r="D2563" s="44"/>
      <c r="E2563" s="44"/>
      <c r="F2563" s="44"/>
      <c r="G2563" s="44">
        <f>PRODUCT(C2563:F2563)</f>
        <v>5</v>
      </c>
    </row>
    <row r="2564" spans="1:7" x14ac:dyDescent="0.25">
      <c r="A2564" s="43" t="s">
        <v>2743</v>
      </c>
      <c r="B2564" s="43"/>
      <c r="C2564" s="44">
        <v>6</v>
      </c>
      <c r="D2564" s="44"/>
      <c r="E2564" s="44"/>
      <c r="F2564" s="44"/>
      <c r="G2564" s="44">
        <f>PRODUCT(C2564:F2564)</f>
        <v>6</v>
      </c>
    </row>
    <row r="2565" spans="1:7" x14ac:dyDescent="0.25">
      <c r="A2565" s="43" t="s">
        <v>2739</v>
      </c>
      <c r="B2565" s="43"/>
      <c r="C2565" s="44">
        <v>3</v>
      </c>
      <c r="D2565" s="44"/>
      <c r="E2565" s="44"/>
      <c r="F2565" s="44"/>
      <c r="G2565" s="44">
        <f>PRODUCT(C2565:F2565)</f>
        <v>3</v>
      </c>
    </row>
    <row r="2566" spans="1:7" x14ac:dyDescent="0.25">
      <c r="A2566" s="43" t="s">
        <v>2745</v>
      </c>
      <c r="B2566" s="43"/>
      <c r="C2566" s="44">
        <v>6</v>
      </c>
      <c r="D2566" s="44"/>
      <c r="E2566" s="44"/>
      <c r="F2566" s="44"/>
      <c r="G2566" s="44">
        <f>PRODUCT(C2566:F2566)</f>
        <v>6</v>
      </c>
    </row>
    <row r="2567" spans="1:7" x14ac:dyDescent="0.25">
      <c r="A2567" s="43" t="s">
        <v>2746</v>
      </c>
      <c r="B2567" s="43"/>
      <c r="C2567" s="44">
        <v>5</v>
      </c>
      <c r="D2567" s="44"/>
      <c r="E2567" s="44"/>
      <c r="F2567" s="44"/>
      <c r="G2567" s="44">
        <f>PRODUCT(C2567:F2567)</f>
        <v>5</v>
      </c>
    </row>
    <row r="2569" spans="1:7" ht="45" customHeight="1" x14ac:dyDescent="0.25">
      <c r="A2569" s="40" t="s">
        <v>2753</v>
      </c>
      <c r="B2569" s="41" t="s">
        <v>2177</v>
      </c>
      <c r="C2569" s="40" t="s">
        <v>612</v>
      </c>
      <c r="D2569" s="40" t="s">
        <v>46</v>
      </c>
      <c r="E2569" s="1" t="s">
        <v>613</v>
      </c>
      <c r="F2569" s="1" t="s">
        <v>613</v>
      </c>
      <c r="G2569" s="42">
        <f>SUM(G2570:G2570)</f>
        <v>1</v>
      </c>
    </row>
    <row r="2570" spans="1:7" x14ac:dyDescent="0.25">
      <c r="A2570" s="43"/>
      <c r="B2570" s="43"/>
      <c r="C2570" s="44">
        <v>1</v>
      </c>
      <c r="D2570" s="44"/>
      <c r="E2570" s="44"/>
      <c r="F2570" s="44"/>
      <c r="G2570" s="44">
        <f>PRODUCT(C2570:F2570)</f>
        <v>1</v>
      </c>
    </row>
    <row r="2572" spans="1:7" ht="45" customHeight="1" x14ac:dyDescent="0.25">
      <c r="A2572" s="40" t="s">
        <v>2754</v>
      </c>
      <c r="B2572" s="41" t="s">
        <v>2177</v>
      </c>
      <c r="C2572" s="40" t="s">
        <v>614</v>
      </c>
      <c r="D2572" s="40" t="s">
        <v>46</v>
      </c>
      <c r="E2572" s="1" t="s">
        <v>615</v>
      </c>
      <c r="F2572" s="1" t="s">
        <v>615</v>
      </c>
      <c r="G2572" s="42">
        <f>SUM(G2573:G2573)</f>
        <v>1</v>
      </c>
    </row>
    <row r="2573" spans="1:7" x14ac:dyDescent="0.25">
      <c r="A2573" s="43"/>
      <c r="B2573" s="43"/>
      <c r="C2573" s="44">
        <v>1</v>
      </c>
      <c r="D2573" s="44"/>
      <c r="E2573" s="44"/>
      <c r="F2573" s="44"/>
      <c r="G2573" s="44">
        <f>PRODUCT(C2573:F2573)</f>
        <v>1</v>
      </c>
    </row>
    <row r="2575" spans="1:7" ht="45" customHeight="1" x14ac:dyDescent="0.25">
      <c r="A2575" s="40" t="s">
        <v>2755</v>
      </c>
      <c r="B2575" s="41" t="s">
        <v>2177</v>
      </c>
      <c r="C2575" s="40" t="s">
        <v>616</v>
      </c>
      <c r="D2575" s="40" t="s">
        <v>46</v>
      </c>
      <c r="E2575" s="1" t="s">
        <v>617</v>
      </c>
      <c r="F2575" s="1" t="s">
        <v>617</v>
      </c>
      <c r="G2575" s="42">
        <f>SUM(G2576:G2576)</f>
        <v>1</v>
      </c>
    </row>
    <row r="2576" spans="1:7" x14ac:dyDescent="0.25">
      <c r="A2576" s="43"/>
      <c r="B2576" s="43"/>
      <c r="C2576" s="44">
        <v>1</v>
      </c>
      <c r="D2576" s="44"/>
      <c r="E2576" s="44"/>
      <c r="F2576" s="44"/>
      <c r="G2576" s="44">
        <f>PRODUCT(C2576:F2576)</f>
        <v>1</v>
      </c>
    </row>
    <row r="2578" spans="1:7" x14ac:dyDescent="0.25">
      <c r="B2578" t="s">
        <v>2175</v>
      </c>
      <c r="C2578" s="38" t="s">
        <v>6</v>
      </c>
      <c r="D2578" s="39" t="s">
        <v>7</v>
      </c>
      <c r="E2578" s="38" t="s">
        <v>8</v>
      </c>
    </row>
    <row r="2579" spans="1:7" x14ac:dyDescent="0.25">
      <c r="B2579" t="s">
        <v>2175</v>
      </c>
      <c r="C2579" s="38" t="s">
        <v>9</v>
      </c>
      <c r="D2579" s="39" t="s">
        <v>7</v>
      </c>
      <c r="E2579" s="38" t="s">
        <v>10</v>
      </c>
    </row>
    <row r="2580" spans="1:7" x14ac:dyDescent="0.25">
      <c r="B2580" t="s">
        <v>2175</v>
      </c>
      <c r="C2580" s="38" t="s">
        <v>11</v>
      </c>
      <c r="D2580" s="39" t="s">
        <v>592</v>
      </c>
      <c r="E2580" s="38" t="s">
        <v>593</v>
      </c>
    </row>
    <row r="2581" spans="1:7" x14ac:dyDescent="0.25">
      <c r="B2581" t="s">
        <v>2175</v>
      </c>
      <c r="C2581" s="38" t="s">
        <v>13</v>
      </c>
      <c r="D2581" s="39" t="s">
        <v>67</v>
      </c>
      <c r="E2581" s="38" t="s">
        <v>618</v>
      </c>
    </row>
    <row r="2583" spans="1:7" ht="45" customHeight="1" x14ac:dyDescent="0.25">
      <c r="A2583" s="40" t="s">
        <v>2756</v>
      </c>
      <c r="B2583" s="41" t="s">
        <v>2177</v>
      </c>
      <c r="C2583" s="40" t="s">
        <v>620</v>
      </c>
      <c r="D2583" s="40" t="s">
        <v>46</v>
      </c>
      <c r="E2583" s="1" t="s">
        <v>621</v>
      </c>
      <c r="F2583" s="1" t="s">
        <v>621</v>
      </c>
      <c r="G2583" s="42">
        <f>SUM(G2584:G2584)</f>
        <v>1</v>
      </c>
    </row>
    <row r="2584" spans="1:7" x14ac:dyDescent="0.25">
      <c r="A2584" s="43" t="s">
        <v>2741</v>
      </c>
      <c r="B2584" s="43"/>
      <c r="C2584" s="44">
        <v>1</v>
      </c>
      <c r="D2584" s="44"/>
      <c r="E2584" s="44"/>
      <c r="F2584" s="44"/>
      <c r="G2584" s="44">
        <f>PRODUCT(C2584:F2584)</f>
        <v>1</v>
      </c>
    </row>
    <row r="2586" spans="1:7" ht="45" customHeight="1" x14ac:dyDescent="0.25">
      <c r="A2586" s="40" t="s">
        <v>2757</v>
      </c>
      <c r="B2586" s="41" t="s">
        <v>2177</v>
      </c>
      <c r="C2586" s="40" t="s">
        <v>622</v>
      </c>
      <c r="D2586" s="40" t="s">
        <v>46</v>
      </c>
      <c r="E2586" s="1" t="s">
        <v>623</v>
      </c>
      <c r="F2586" s="1" t="s">
        <v>623</v>
      </c>
      <c r="G2586" s="42">
        <f>SUM(G2587:G2588)</f>
        <v>10</v>
      </c>
    </row>
    <row r="2587" spans="1:7" x14ac:dyDescent="0.25">
      <c r="A2587" s="43" t="s">
        <v>2741</v>
      </c>
      <c r="B2587" s="43"/>
      <c r="C2587" s="44">
        <v>5</v>
      </c>
      <c r="D2587" s="44"/>
      <c r="E2587" s="44"/>
      <c r="F2587" s="44"/>
      <c r="G2587" s="44">
        <f>PRODUCT(C2587:F2587)</f>
        <v>5</v>
      </c>
    </row>
    <row r="2588" spans="1:7" x14ac:dyDescent="0.25">
      <c r="A2588" s="43" t="s">
        <v>2747</v>
      </c>
      <c r="B2588" s="43"/>
      <c r="C2588" s="44">
        <v>5</v>
      </c>
      <c r="D2588" s="44"/>
      <c r="E2588" s="44"/>
      <c r="F2588" s="44"/>
      <c r="G2588" s="44">
        <f>PRODUCT(C2588:F2588)</f>
        <v>5</v>
      </c>
    </row>
    <row r="2590" spans="1:7" ht="45" customHeight="1" x14ac:dyDescent="0.25">
      <c r="A2590" s="40" t="s">
        <v>2758</v>
      </c>
      <c r="B2590" s="41" t="s">
        <v>2177</v>
      </c>
      <c r="C2590" s="40" t="s">
        <v>624</v>
      </c>
      <c r="D2590" s="40" t="s">
        <v>46</v>
      </c>
      <c r="E2590" s="1" t="s">
        <v>625</v>
      </c>
      <c r="F2590" s="1" t="s">
        <v>625</v>
      </c>
      <c r="G2590" s="42">
        <f>SUM(G2591:G2592)</f>
        <v>4</v>
      </c>
    </row>
    <row r="2591" spans="1:7" x14ac:dyDescent="0.25">
      <c r="A2591" s="43" t="s">
        <v>2741</v>
      </c>
      <c r="B2591" s="43"/>
      <c r="C2591" s="44">
        <v>2</v>
      </c>
      <c r="D2591" s="44"/>
      <c r="E2591" s="44"/>
      <c r="F2591" s="44"/>
      <c r="G2591" s="44">
        <f>PRODUCT(C2591:F2591)</f>
        <v>2</v>
      </c>
    </row>
    <row r="2592" spans="1:7" x14ac:dyDescent="0.25">
      <c r="A2592" s="43" t="s">
        <v>2747</v>
      </c>
      <c r="B2592" s="43"/>
      <c r="C2592" s="44">
        <v>2</v>
      </c>
      <c r="D2592" s="44"/>
      <c r="E2592" s="44"/>
      <c r="F2592" s="44"/>
      <c r="G2592" s="44">
        <f>PRODUCT(C2592:F2592)</f>
        <v>2</v>
      </c>
    </row>
    <row r="2594" spans="1:7" ht="45" customHeight="1" x14ac:dyDescent="0.25">
      <c r="A2594" s="40" t="s">
        <v>2759</v>
      </c>
      <c r="B2594" s="41" t="s">
        <v>2177</v>
      </c>
      <c r="C2594" s="40" t="s">
        <v>626</v>
      </c>
      <c r="D2594" s="40" t="s">
        <v>46</v>
      </c>
      <c r="E2594" s="1" t="s">
        <v>627</v>
      </c>
      <c r="F2594" s="1" t="s">
        <v>627</v>
      </c>
      <c r="G2594" s="42">
        <f>SUM(G2595:G2595)</f>
        <v>2</v>
      </c>
    </row>
    <row r="2595" spans="1:7" x14ac:dyDescent="0.25">
      <c r="A2595" s="43" t="s">
        <v>2747</v>
      </c>
      <c r="B2595" s="43"/>
      <c r="C2595" s="44">
        <v>2</v>
      </c>
      <c r="D2595" s="44"/>
      <c r="E2595" s="44"/>
      <c r="F2595" s="44"/>
      <c r="G2595" s="44">
        <f>PRODUCT(C2595:F2595)</f>
        <v>2</v>
      </c>
    </row>
    <row r="2597" spans="1:7" ht="45" customHeight="1" x14ac:dyDescent="0.25">
      <c r="A2597" s="40" t="s">
        <v>2760</v>
      </c>
      <c r="B2597" s="41" t="s">
        <v>2177</v>
      </c>
      <c r="C2597" s="40" t="s">
        <v>628</v>
      </c>
      <c r="D2597" s="40" t="s">
        <v>46</v>
      </c>
      <c r="E2597" s="1" t="s">
        <v>629</v>
      </c>
      <c r="F2597" s="1" t="s">
        <v>629</v>
      </c>
      <c r="G2597" s="42">
        <f>SUM(G2598:G2598)</f>
        <v>2</v>
      </c>
    </row>
    <row r="2598" spans="1:7" x14ac:dyDescent="0.25">
      <c r="A2598" s="43" t="s">
        <v>2747</v>
      </c>
      <c r="B2598" s="43"/>
      <c r="C2598" s="44">
        <v>2</v>
      </c>
      <c r="D2598" s="44"/>
      <c r="E2598" s="44"/>
      <c r="F2598" s="44"/>
      <c r="G2598" s="44">
        <f>PRODUCT(C2598:F2598)</f>
        <v>2</v>
      </c>
    </row>
    <row r="2600" spans="1:7" ht="45" customHeight="1" x14ac:dyDescent="0.25">
      <c r="A2600" s="40" t="s">
        <v>2761</v>
      </c>
      <c r="B2600" s="41" t="s">
        <v>2177</v>
      </c>
      <c r="C2600" s="40" t="s">
        <v>630</v>
      </c>
      <c r="D2600" s="40" t="s">
        <v>46</v>
      </c>
      <c r="E2600" s="1" t="s">
        <v>2762</v>
      </c>
      <c r="F2600" s="1" t="s">
        <v>2762</v>
      </c>
      <c r="G2600" s="42">
        <f>SUM(G2601:G2601)</f>
        <v>2</v>
      </c>
    </row>
    <row r="2601" spans="1:7" x14ac:dyDescent="0.25">
      <c r="A2601" s="43" t="s">
        <v>2747</v>
      </c>
      <c r="B2601" s="43"/>
      <c r="C2601" s="44">
        <v>2</v>
      </c>
      <c r="D2601" s="44"/>
      <c r="E2601" s="44"/>
      <c r="F2601" s="44"/>
      <c r="G2601" s="44">
        <f>PRODUCT(C2601:F2601)</f>
        <v>2</v>
      </c>
    </row>
    <row r="2603" spans="1:7" ht="45" customHeight="1" x14ac:dyDescent="0.25">
      <c r="A2603" s="40" t="s">
        <v>2763</v>
      </c>
      <c r="B2603" s="41" t="s">
        <v>2177</v>
      </c>
      <c r="C2603" s="40" t="s">
        <v>632</v>
      </c>
      <c r="D2603" s="40" t="s">
        <v>46</v>
      </c>
      <c r="E2603" s="1" t="s">
        <v>2764</v>
      </c>
      <c r="F2603" s="1" t="s">
        <v>2764</v>
      </c>
      <c r="G2603" s="42">
        <f>SUM(G2604:G2604)</f>
        <v>2</v>
      </c>
    </row>
    <row r="2604" spans="1:7" x14ac:dyDescent="0.25">
      <c r="A2604" s="43" t="s">
        <v>2741</v>
      </c>
      <c r="B2604" s="43"/>
      <c r="C2604" s="44">
        <v>2</v>
      </c>
      <c r="D2604" s="44"/>
      <c r="E2604" s="44"/>
      <c r="F2604" s="44"/>
      <c r="G2604" s="44">
        <f>PRODUCT(C2604:F2604)</f>
        <v>2</v>
      </c>
    </row>
    <row r="2606" spans="1:7" ht="45" customHeight="1" x14ac:dyDescent="0.25">
      <c r="A2606" s="40" t="s">
        <v>2765</v>
      </c>
      <c r="B2606" s="41" t="s">
        <v>2177</v>
      </c>
      <c r="C2606" s="40" t="s">
        <v>634</v>
      </c>
      <c r="D2606" s="40" t="s">
        <v>46</v>
      </c>
      <c r="E2606" s="1" t="s">
        <v>635</v>
      </c>
      <c r="F2606" s="1" t="s">
        <v>635</v>
      </c>
      <c r="G2606" s="42">
        <f>SUM(G2607:G2607)</f>
        <v>1</v>
      </c>
    </row>
    <row r="2607" spans="1:7" x14ac:dyDescent="0.25">
      <c r="A2607" s="43"/>
      <c r="B2607" s="43"/>
      <c r="C2607" s="44">
        <v>1</v>
      </c>
      <c r="D2607" s="44"/>
      <c r="E2607" s="44"/>
      <c r="F2607" s="44"/>
      <c r="G2607" s="44">
        <f>PRODUCT(C2607:F2607)</f>
        <v>1</v>
      </c>
    </row>
    <row r="2609" spans="1:7" x14ac:dyDescent="0.25">
      <c r="B2609" t="s">
        <v>2175</v>
      </c>
      <c r="C2609" s="38" t="s">
        <v>6</v>
      </c>
      <c r="D2609" s="39" t="s">
        <v>7</v>
      </c>
      <c r="E2609" s="38" t="s">
        <v>8</v>
      </c>
    </row>
    <row r="2610" spans="1:7" x14ac:dyDescent="0.25">
      <c r="B2610" t="s">
        <v>2175</v>
      </c>
      <c r="C2610" s="38" t="s">
        <v>9</v>
      </c>
      <c r="D2610" s="39" t="s">
        <v>7</v>
      </c>
      <c r="E2610" s="38" t="s">
        <v>10</v>
      </c>
    </row>
    <row r="2611" spans="1:7" x14ac:dyDescent="0.25">
      <c r="B2611" t="s">
        <v>2175</v>
      </c>
      <c r="C2611" s="38" t="s">
        <v>11</v>
      </c>
      <c r="D2611" s="39" t="s">
        <v>592</v>
      </c>
      <c r="E2611" s="38" t="s">
        <v>593</v>
      </c>
    </row>
    <row r="2612" spans="1:7" x14ac:dyDescent="0.25">
      <c r="B2612" t="s">
        <v>2175</v>
      </c>
      <c r="C2612" s="38" t="s">
        <v>13</v>
      </c>
      <c r="D2612" s="39" t="s">
        <v>86</v>
      </c>
      <c r="E2612" s="38" t="s">
        <v>636</v>
      </c>
    </row>
    <row r="2614" spans="1:7" ht="45" customHeight="1" x14ac:dyDescent="0.25">
      <c r="A2614" s="40" t="s">
        <v>2766</v>
      </c>
      <c r="B2614" s="41" t="s">
        <v>2177</v>
      </c>
      <c r="C2614" s="40" t="s">
        <v>638</v>
      </c>
      <c r="D2614" s="40" t="s">
        <v>46</v>
      </c>
      <c r="E2614" s="1" t="s">
        <v>2767</v>
      </c>
      <c r="F2614" s="1" t="s">
        <v>2767</v>
      </c>
      <c r="G2614" s="42">
        <f>SUM(G2615:G2618)</f>
        <v>56</v>
      </c>
    </row>
    <row r="2615" spans="1:7" x14ac:dyDescent="0.25">
      <c r="A2615" s="43" t="s">
        <v>2768</v>
      </c>
      <c r="B2615" s="43"/>
      <c r="C2615" s="44">
        <v>36</v>
      </c>
      <c r="D2615" s="44"/>
      <c r="E2615" s="44"/>
      <c r="F2615" s="44"/>
      <c r="G2615" s="44">
        <f>PRODUCT(C2615:F2615)</f>
        <v>36</v>
      </c>
    </row>
    <row r="2616" spans="1:7" x14ac:dyDescent="0.25">
      <c r="A2616" s="43" t="s">
        <v>2769</v>
      </c>
      <c r="B2616" s="43"/>
      <c r="C2616" s="44">
        <v>17</v>
      </c>
      <c r="D2616" s="44"/>
      <c r="E2616" s="44"/>
      <c r="F2616" s="44"/>
      <c r="G2616" s="44">
        <f>PRODUCT(C2616:F2616)</f>
        <v>17</v>
      </c>
    </row>
    <row r="2617" spans="1:7" x14ac:dyDescent="0.25">
      <c r="A2617" s="43" t="s">
        <v>2770</v>
      </c>
      <c r="B2617" s="43"/>
      <c r="C2617" s="44">
        <v>2</v>
      </c>
      <c r="D2617" s="44"/>
      <c r="E2617" s="44"/>
      <c r="F2617" s="44"/>
      <c r="G2617" s="44">
        <f>PRODUCT(C2617:F2617)</f>
        <v>2</v>
      </c>
    </row>
    <row r="2618" spans="1:7" x14ac:dyDescent="0.25">
      <c r="A2618" s="43" t="s">
        <v>2771</v>
      </c>
      <c r="B2618" s="43"/>
      <c r="C2618" s="44">
        <v>1</v>
      </c>
      <c r="D2618" s="44"/>
      <c r="E2618" s="44"/>
      <c r="F2618" s="44"/>
      <c r="G2618" s="44">
        <f>PRODUCT(C2618:F2618)</f>
        <v>1</v>
      </c>
    </row>
    <row r="2620" spans="1:7" ht="45" customHeight="1" x14ac:dyDescent="0.25">
      <c r="A2620" s="40" t="s">
        <v>2772</v>
      </c>
      <c r="B2620" s="41" t="s">
        <v>2177</v>
      </c>
      <c r="C2620" s="40" t="s">
        <v>640</v>
      </c>
      <c r="D2620" s="40" t="s">
        <v>46</v>
      </c>
      <c r="E2620" s="1" t="s">
        <v>641</v>
      </c>
      <c r="F2620" s="1" t="s">
        <v>641</v>
      </c>
      <c r="G2620" s="42">
        <f>SUM(G2621:G2622)</f>
        <v>2</v>
      </c>
    </row>
    <row r="2621" spans="1:7" x14ac:dyDescent="0.25">
      <c r="A2621" s="43" t="s">
        <v>2768</v>
      </c>
      <c r="B2621" s="43"/>
      <c r="C2621" s="44">
        <v>1</v>
      </c>
      <c r="D2621" s="44"/>
      <c r="E2621" s="44"/>
      <c r="F2621" s="44"/>
      <c r="G2621" s="44">
        <f>PRODUCT(C2621:F2621)</f>
        <v>1</v>
      </c>
    </row>
    <row r="2622" spans="1:7" x14ac:dyDescent="0.25">
      <c r="A2622" s="43" t="s">
        <v>2773</v>
      </c>
      <c r="B2622" s="43"/>
      <c r="C2622" s="44">
        <v>1</v>
      </c>
      <c r="D2622" s="44"/>
      <c r="E2622" s="44"/>
      <c r="F2622" s="44"/>
      <c r="G2622" s="44">
        <f>PRODUCT(C2622:F2622)</f>
        <v>1</v>
      </c>
    </row>
    <row r="2624" spans="1:7" ht="45" customHeight="1" x14ac:dyDescent="0.25">
      <c r="A2624" s="40" t="s">
        <v>2774</v>
      </c>
      <c r="B2624" s="41" t="s">
        <v>2177</v>
      </c>
      <c r="C2624" s="40" t="s">
        <v>642</v>
      </c>
      <c r="D2624" s="40" t="s">
        <v>46</v>
      </c>
      <c r="E2624" s="1" t="s">
        <v>643</v>
      </c>
      <c r="F2624" s="1" t="s">
        <v>643</v>
      </c>
      <c r="G2624" s="42">
        <f>SUM(G2625:G2628)</f>
        <v>56</v>
      </c>
    </row>
    <row r="2625" spans="1:7" x14ac:dyDescent="0.25">
      <c r="A2625" s="43" t="s">
        <v>2768</v>
      </c>
      <c r="B2625" s="43"/>
      <c r="C2625" s="44">
        <v>36</v>
      </c>
      <c r="D2625" s="44"/>
      <c r="E2625" s="44"/>
      <c r="F2625" s="44"/>
      <c r="G2625" s="44">
        <f>PRODUCT(C2625:F2625)</f>
        <v>36</v>
      </c>
    </row>
    <row r="2626" spans="1:7" x14ac:dyDescent="0.25">
      <c r="A2626" s="43" t="s">
        <v>2769</v>
      </c>
      <c r="B2626" s="43"/>
      <c r="C2626" s="44">
        <v>17</v>
      </c>
      <c r="D2626" s="44"/>
      <c r="E2626" s="44"/>
      <c r="F2626" s="44"/>
      <c r="G2626" s="44">
        <f>PRODUCT(C2626:F2626)</f>
        <v>17</v>
      </c>
    </row>
    <row r="2627" spans="1:7" x14ac:dyDescent="0.25">
      <c r="A2627" s="43" t="s">
        <v>2770</v>
      </c>
      <c r="B2627" s="43"/>
      <c r="C2627" s="44">
        <v>2</v>
      </c>
      <c r="D2627" s="44"/>
      <c r="E2627" s="44"/>
      <c r="F2627" s="44"/>
      <c r="G2627" s="44">
        <f>PRODUCT(C2627:F2627)</f>
        <v>2</v>
      </c>
    </row>
    <row r="2628" spans="1:7" x14ac:dyDescent="0.25">
      <c r="A2628" s="43" t="s">
        <v>2771</v>
      </c>
      <c r="B2628" s="43"/>
      <c r="C2628" s="44">
        <v>1</v>
      </c>
      <c r="D2628" s="44"/>
      <c r="E2628" s="44"/>
      <c r="F2628" s="44"/>
      <c r="G2628" s="44">
        <f>PRODUCT(C2628:F2628)</f>
        <v>1</v>
      </c>
    </row>
    <row r="2630" spans="1:7" x14ac:dyDescent="0.25">
      <c r="B2630" t="s">
        <v>2175</v>
      </c>
      <c r="C2630" s="38" t="s">
        <v>6</v>
      </c>
      <c r="D2630" s="39" t="s">
        <v>7</v>
      </c>
      <c r="E2630" s="38" t="s">
        <v>8</v>
      </c>
    </row>
    <row r="2631" spans="1:7" x14ac:dyDescent="0.25">
      <c r="B2631" t="s">
        <v>2175</v>
      </c>
      <c r="C2631" s="38" t="s">
        <v>9</v>
      </c>
      <c r="D2631" s="39" t="s">
        <v>7</v>
      </c>
      <c r="E2631" s="38" t="s">
        <v>10</v>
      </c>
    </row>
    <row r="2632" spans="1:7" x14ac:dyDescent="0.25">
      <c r="B2632" t="s">
        <v>2175</v>
      </c>
      <c r="C2632" s="38" t="s">
        <v>11</v>
      </c>
      <c r="D2632" s="39" t="s">
        <v>592</v>
      </c>
      <c r="E2632" s="38" t="s">
        <v>593</v>
      </c>
    </row>
    <row r="2633" spans="1:7" x14ac:dyDescent="0.25">
      <c r="B2633" t="s">
        <v>2175</v>
      </c>
      <c r="C2633" s="38" t="s">
        <v>13</v>
      </c>
      <c r="D2633" s="39" t="s">
        <v>253</v>
      </c>
      <c r="E2633" s="38" t="s">
        <v>644</v>
      </c>
    </row>
    <row r="2635" spans="1:7" ht="45" customHeight="1" x14ac:dyDescent="0.25">
      <c r="A2635" s="40" t="s">
        <v>2775</v>
      </c>
      <c r="B2635" s="41" t="s">
        <v>2177</v>
      </c>
      <c r="C2635" s="40" t="s">
        <v>646</v>
      </c>
      <c r="D2635" s="40" t="s">
        <v>46</v>
      </c>
      <c r="E2635" s="1" t="s">
        <v>647</v>
      </c>
      <c r="F2635" s="1" t="s">
        <v>647</v>
      </c>
      <c r="G2635" s="42">
        <f>SUM(G2636:G2636)</f>
        <v>1</v>
      </c>
    </row>
    <row r="2636" spans="1:7" x14ac:dyDescent="0.25">
      <c r="A2636" s="43"/>
      <c r="B2636" s="43"/>
      <c r="C2636" s="44">
        <v>1</v>
      </c>
      <c r="D2636" s="44"/>
      <c r="E2636" s="44"/>
      <c r="F2636" s="44"/>
      <c r="G2636" s="44">
        <f>PRODUCT(C2636:F2636)</f>
        <v>1</v>
      </c>
    </row>
    <row r="2638" spans="1:7" ht="45" customHeight="1" x14ac:dyDescent="0.25">
      <c r="A2638" s="40" t="s">
        <v>2776</v>
      </c>
      <c r="B2638" s="41" t="s">
        <v>2177</v>
      </c>
      <c r="C2638" s="40" t="s">
        <v>648</v>
      </c>
      <c r="D2638" s="40" t="s">
        <v>46</v>
      </c>
      <c r="E2638" s="1" t="s">
        <v>649</v>
      </c>
      <c r="F2638" s="1" t="s">
        <v>649</v>
      </c>
      <c r="G2638" s="42">
        <f>SUM(G2639:G2639)</f>
        <v>1</v>
      </c>
    </row>
    <row r="2639" spans="1:7" x14ac:dyDescent="0.25">
      <c r="A2639" s="43"/>
      <c r="B2639" s="43"/>
      <c r="C2639" s="44">
        <v>1</v>
      </c>
      <c r="D2639" s="44"/>
      <c r="E2639" s="44"/>
      <c r="F2639" s="44"/>
      <c r="G2639" s="44">
        <f>PRODUCT(C2639:F2639)</f>
        <v>1</v>
      </c>
    </row>
    <row r="2641" spans="1:7" ht="45" customHeight="1" x14ac:dyDescent="0.25">
      <c r="A2641" s="40" t="s">
        <v>2777</v>
      </c>
      <c r="B2641" s="41" t="s">
        <v>2177</v>
      </c>
      <c r="C2641" s="40" t="s">
        <v>650</v>
      </c>
      <c r="D2641" s="40" t="s">
        <v>46</v>
      </c>
      <c r="E2641" s="1" t="s">
        <v>651</v>
      </c>
      <c r="F2641" s="1" t="s">
        <v>651</v>
      </c>
      <c r="G2641" s="42">
        <f>SUM(G2642:G2642)</f>
        <v>1</v>
      </c>
    </row>
    <row r="2642" spans="1:7" x14ac:dyDescent="0.25">
      <c r="A2642" s="43"/>
      <c r="B2642" s="43"/>
      <c r="C2642" s="44">
        <v>1</v>
      </c>
      <c r="D2642" s="44"/>
      <c r="E2642" s="44"/>
      <c r="F2642" s="44"/>
      <c r="G2642" s="44">
        <f>PRODUCT(C2642:F2642)</f>
        <v>1</v>
      </c>
    </row>
    <row r="2644" spans="1:7" ht="45" customHeight="1" x14ac:dyDescent="0.25">
      <c r="A2644" s="40" t="s">
        <v>2778</v>
      </c>
      <c r="B2644" s="41" t="s">
        <v>2177</v>
      </c>
      <c r="C2644" s="40" t="s">
        <v>652</v>
      </c>
      <c r="D2644" s="40" t="s">
        <v>46</v>
      </c>
      <c r="E2644" s="1" t="s">
        <v>653</v>
      </c>
      <c r="F2644" s="1" t="s">
        <v>653</v>
      </c>
      <c r="G2644" s="42">
        <f>SUM(G2645:G2645)</f>
        <v>1</v>
      </c>
    </row>
    <row r="2645" spans="1:7" x14ac:dyDescent="0.25">
      <c r="A2645" s="43"/>
      <c r="B2645" s="43"/>
      <c r="C2645" s="44">
        <v>1</v>
      </c>
      <c r="D2645" s="44"/>
      <c r="E2645" s="44"/>
      <c r="F2645" s="44"/>
      <c r="G2645" s="44">
        <f>PRODUCT(C2645:F2645)</f>
        <v>1</v>
      </c>
    </row>
    <row r="2647" spans="1:7" x14ac:dyDescent="0.25">
      <c r="B2647" t="s">
        <v>2175</v>
      </c>
      <c r="C2647" s="38" t="s">
        <v>6</v>
      </c>
      <c r="D2647" s="39" t="s">
        <v>7</v>
      </c>
      <c r="E2647" s="38" t="s">
        <v>8</v>
      </c>
    </row>
    <row r="2648" spans="1:7" x14ac:dyDescent="0.25">
      <c r="B2648" t="s">
        <v>2175</v>
      </c>
      <c r="C2648" s="38" t="s">
        <v>9</v>
      </c>
      <c r="D2648" s="39" t="s">
        <v>7</v>
      </c>
      <c r="E2648" s="38" t="s">
        <v>10</v>
      </c>
    </row>
    <row r="2649" spans="1:7" x14ac:dyDescent="0.25">
      <c r="B2649" t="s">
        <v>2175</v>
      </c>
      <c r="C2649" s="38" t="s">
        <v>11</v>
      </c>
      <c r="D2649" s="39" t="s">
        <v>592</v>
      </c>
      <c r="E2649" s="38" t="s">
        <v>593</v>
      </c>
    </row>
    <row r="2650" spans="1:7" x14ac:dyDescent="0.25">
      <c r="B2650" t="s">
        <v>2175</v>
      </c>
      <c r="C2650" s="38" t="s">
        <v>13</v>
      </c>
      <c r="D2650" s="39" t="s">
        <v>268</v>
      </c>
      <c r="E2650" s="38" t="s">
        <v>654</v>
      </c>
    </row>
    <row r="2652" spans="1:7" ht="45" customHeight="1" x14ac:dyDescent="0.25">
      <c r="A2652" s="40" t="s">
        <v>2779</v>
      </c>
      <c r="B2652" s="41" t="s">
        <v>2177</v>
      </c>
      <c r="C2652" s="40" t="s">
        <v>656</v>
      </c>
      <c r="D2652" s="40" t="s">
        <v>46</v>
      </c>
      <c r="E2652" s="1" t="s">
        <v>657</v>
      </c>
      <c r="F2652" s="1" t="s">
        <v>657</v>
      </c>
      <c r="G2652" s="42">
        <f>SUM(G2653:G2653)</f>
        <v>1</v>
      </c>
    </row>
    <row r="2653" spans="1:7" x14ac:dyDescent="0.25">
      <c r="A2653" s="43"/>
      <c r="B2653" s="43"/>
      <c r="C2653" s="44">
        <v>1</v>
      </c>
      <c r="D2653" s="44"/>
      <c r="E2653" s="44"/>
      <c r="F2653" s="44"/>
      <c r="G2653" s="44">
        <f>PRODUCT(C2653:F2653)</f>
        <v>1</v>
      </c>
    </row>
    <row r="2655" spans="1:7" ht="45" customHeight="1" x14ac:dyDescent="0.25">
      <c r="A2655" s="40" t="s">
        <v>2780</v>
      </c>
      <c r="B2655" s="41" t="s">
        <v>2177</v>
      </c>
      <c r="C2655" s="40" t="s">
        <v>658</v>
      </c>
      <c r="D2655" s="40" t="s">
        <v>46</v>
      </c>
      <c r="E2655" s="1" t="s">
        <v>659</v>
      </c>
      <c r="F2655" s="1" t="s">
        <v>659</v>
      </c>
      <c r="G2655" s="42">
        <f>SUM(G2656:G2656)</f>
        <v>1</v>
      </c>
    </row>
    <row r="2656" spans="1:7" x14ac:dyDescent="0.25">
      <c r="A2656" s="43"/>
      <c r="B2656" s="43"/>
      <c r="C2656" s="44">
        <v>1</v>
      </c>
      <c r="D2656" s="44"/>
      <c r="E2656" s="44"/>
      <c r="F2656" s="44"/>
      <c r="G2656" s="44">
        <f>PRODUCT(C2656:F2656)</f>
        <v>1</v>
      </c>
    </row>
    <row r="2658" spans="1:7" ht="45" customHeight="1" x14ac:dyDescent="0.25">
      <c r="A2658" s="40" t="s">
        <v>2781</v>
      </c>
      <c r="B2658" s="41" t="s">
        <v>2177</v>
      </c>
      <c r="C2658" s="40" t="s">
        <v>660</v>
      </c>
      <c r="D2658" s="40" t="s">
        <v>46</v>
      </c>
      <c r="E2658" s="1" t="s">
        <v>661</v>
      </c>
      <c r="F2658" s="1" t="s">
        <v>661</v>
      </c>
      <c r="G2658" s="42">
        <f>SUM(G2659:G2659)</f>
        <v>1</v>
      </c>
    </row>
    <row r="2659" spans="1:7" x14ac:dyDescent="0.25">
      <c r="A2659" s="43"/>
      <c r="B2659" s="43"/>
      <c r="C2659" s="44">
        <v>1</v>
      </c>
      <c r="D2659" s="44"/>
      <c r="E2659" s="44"/>
      <c r="F2659" s="44"/>
      <c r="G2659" s="44">
        <f>PRODUCT(C2659:F2659)</f>
        <v>1</v>
      </c>
    </row>
    <row r="2661" spans="1:7" ht="45" customHeight="1" x14ac:dyDescent="0.25">
      <c r="A2661" s="40" t="s">
        <v>2782</v>
      </c>
      <c r="B2661" s="41" t="s">
        <v>2177</v>
      </c>
      <c r="C2661" s="40" t="s">
        <v>662</v>
      </c>
      <c r="D2661" s="40" t="s">
        <v>46</v>
      </c>
      <c r="E2661" s="1" t="s">
        <v>663</v>
      </c>
      <c r="F2661" s="1" t="s">
        <v>663</v>
      </c>
      <c r="G2661" s="42">
        <f>SUM(G2662:G2662)</f>
        <v>1</v>
      </c>
    </row>
    <row r="2662" spans="1:7" x14ac:dyDescent="0.25">
      <c r="A2662" s="43"/>
      <c r="B2662" s="43"/>
      <c r="C2662" s="44">
        <v>1</v>
      </c>
      <c r="D2662" s="44"/>
      <c r="E2662" s="44"/>
      <c r="F2662" s="44"/>
      <c r="G2662" s="44">
        <f>PRODUCT(C2662:F2662)</f>
        <v>1</v>
      </c>
    </row>
    <row r="2664" spans="1:7" ht="45" customHeight="1" x14ac:dyDescent="0.25">
      <c r="A2664" s="40" t="s">
        <v>2783</v>
      </c>
      <c r="B2664" s="41" t="s">
        <v>2177</v>
      </c>
      <c r="C2664" s="40" t="s">
        <v>664</v>
      </c>
      <c r="D2664" s="40" t="s">
        <v>46</v>
      </c>
      <c r="E2664" s="1" t="s">
        <v>665</v>
      </c>
      <c r="F2664" s="1" t="s">
        <v>665</v>
      </c>
      <c r="G2664" s="42">
        <f>SUM(G2665:G2665)</f>
        <v>4</v>
      </c>
    </row>
    <row r="2665" spans="1:7" x14ac:dyDescent="0.25">
      <c r="A2665" s="43"/>
      <c r="B2665" s="43"/>
      <c r="C2665" s="44">
        <v>4</v>
      </c>
      <c r="D2665" s="44"/>
      <c r="E2665" s="44"/>
      <c r="F2665" s="44"/>
      <c r="G2665" s="44">
        <f>PRODUCT(C2665:F2665)</f>
        <v>4</v>
      </c>
    </row>
    <row r="2667" spans="1:7" x14ac:dyDescent="0.25">
      <c r="B2667" t="s">
        <v>2175</v>
      </c>
      <c r="C2667" s="38" t="s">
        <v>6</v>
      </c>
      <c r="D2667" s="39" t="s">
        <v>7</v>
      </c>
      <c r="E2667" s="38" t="s">
        <v>8</v>
      </c>
    </row>
    <row r="2668" spans="1:7" x14ac:dyDescent="0.25">
      <c r="B2668" t="s">
        <v>2175</v>
      </c>
      <c r="C2668" s="38" t="s">
        <v>9</v>
      </c>
      <c r="D2668" s="39" t="s">
        <v>7</v>
      </c>
      <c r="E2668" s="38" t="s">
        <v>10</v>
      </c>
    </row>
    <row r="2669" spans="1:7" x14ac:dyDescent="0.25">
      <c r="B2669" t="s">
        <v>2175</v>
      </c>
      <c r="C2669" s="38" t="s">
        <v>11</v>
      </c>
      <c r="D2669" s="39" t="s">
        <v>666</v>
      </c>
      <c r="E2669" s="38" t="s">
        <v>667</v>
      </c>
    </row>
    <row r="2671" spans="1:7" ht="45" customHeight="1" x14ac:dyDescent="0.25">
      <c r="A2671" s="40" t="s">
        <v>2784</v>
      </c>
      <c r="B2671" s="41" t="s">
        <v>2177</v>
      </c>
      <c r="C2671" s="40" t="s">
        <v>669</v>
      </c>
      <c r="D2671" s="40" t="s">
        <v>46</v>
      </c>
      <c r="E2671" s="1" t="s">
        <v>2785</v>
      </c>
      <c r="F2671" s="1" t="s">
        <v>2785</v>
      </c>
      <c r="G2671" s="42">
        <f>SUM(G2672:G2675)</f>
        <v>53</v>
      </c>
    </row>
    <row r="2672" spans="1:7" x14ac:dyDescent="0.25">
      <c r="A2672" s="43" t="s">
        <v>2289</v>
      </c>
      <c r="B2672" s="43"/>
      <c r="C2672" s="44">
        <v>22</v>
      </c>
      <c r="D2672" s="44"/>
      <c r="E2672" s="44"/>
      <c r="F2672" s="44"/>
      <c r="G2672" s="44">
        <f>PRODUCT(C2672:F2672)</f>
        <v>22</v>
      </c>
    </row>
    <row r="2673" spans="1:7" x14ac:dyDescent="0.25">
      <c r="A2673" s="43" t="s">
        <v>2294</v>
      </c>
      <c r="B2673" s="43"/>
      <c r="C2673" s="44">
        <v>7</v>
      </c>
      <c r="D2673" s="44"/>
      <c r="E2673" s="44"/>
      <c r="F2673" s="44"/>
      <c r="G2673" s="44">
        <f>PRODUCT(C2673:F2673)</f>
        <v>7</v>
      </c>
    </row>
    <row r="2674" spans="1:7" x14ac:dyDescent="0.25">
      <c r="A2674" s="43" t="s">
        <v>2291</v>
      </c>
      <c r="B2674" s="43"/>
      <c r="C2674" s="44">
        <v>11</v>
      </c>
      <c r="D2674" s="44"/>
      <c r="E2674" s="44"/>
      <c r="F2674" s="44"/>
      <c r="G2674" s="44">
        <f>PRODUCT(C2674:F2674)</f>
        <v>11</v>
      </c>
    </row>
    <row r="2675" spans="1:7" x14ac:dyDescent="0.25">
      <c r="A2675" s="43" t="s">
        <v>2429</v>
      </c>
      <c r="B2675" s="43"/>
      <c r="C2675" s="44">
        <v>13</v>
      </c>
      <c r="D2675" s="44"/>
      <c r="E2675" s="44"/>
      <c r="F2675" s="44"/>
      <c r="G2675" s="44">
        <f>PRODUCT(C2675:F2675)</f>
        <v>13</v>
      </c>
    </row>
    <row r="2677" spans="1:7" x14ac:dyDescent="0.25">
      <c r="B2677" t="s">
        <v>2175</v>
      </c>
      <c r="C2677" s="38" t="s">
        <v>6</v>
      </c>
      <c r="D2677" s="39" t="s">
        <v>7</v>
      </c>
      <c r="E2677" s="38" t="s">
        <v>8</v>
      </c>
    </row>
    <row r="2678" spans="1:7" x14ac:dyDescent="0.25">
      <c r="B2678" t="s">
        <v>2175</v>
      </c>
      <c r="C2678" s="38" t="s">
        <v>9</v>
      </c>
      <c r="D2678" s="39" t="s">
        <v>67</v>
      </c>
      <c r="E2678" s="38" t="s">
        <v>671</v>
      </c>
    </row>
    <row r="2679" spans="1:7" x14ac:dyDescent="0.25">
      <c r="B2679" t="s">
        <v>2175</v>
      </c>
      <c r="C2679" s="38" t="s">
        <v>11</v>
      </c>
      <c r="D2679" s="39" t="s">
        <v>7</v>
      </c>
      <c r="E2679" s="38" t="s">
        <v>672</v>
      </c>
    </row>
    <row r="2680" spans="1:7" x14ac:dyDescent="0.25">
      <c r="B2680" t="s">
        <v>2175</v>
      </c>
      <c r="C2680" s="38" t="s">
        <v>13</v>
      </c>
      <c r="D2680" s="39" t="s">
        <v>7</v>
      </c>
      <c r="E2680" s="38" t="s">
        <v>673</v>
      </c>
    </row>
    <row r="2682" spans="1:7" ht="45" customHeight="1" x14ac:dyDescent="0.25">
      <c r="A2682" s="40" t="s">
        <v>2786</v>
      </c>
      <c r="B2682" s="41" t="s">
        <v>2177</v>
      </c>
      <c r="C2682" s="40" t="s">
        <v>675</v>
      </c>
      <c r="D2682" s="40" t="s">
        <v>676</v>
      </c>
      <c r="E2682" s="1" t="s">
        <v>677</v>
      </c>
      <c r="F2682" s="1" t="s">
        <v>677</v>
      </c>
      <c r="G2682" s="42">
        <f>SUM(G2683:G2684)</f>
        <v>111.7225</v>
      </c>
    </row>
    <row r="2683" spans="1:7" x14ac:dyDescent="0.25">
      <c r="A2683" s="43" t="s">
        <v>2787</v>
      </c>
      <c r="B2683" s="43"/>
      <c r="C2683" s="44">
        <v>5</v>
      </c>
      <c r="D2683" s="44">
        <v>1.1499999999999999</v>
      </c>
      <c r="E2683" s="44">
        <v>8.33</v>
      </c>
      <c r="F2683" s="44"/>
      <c r="G2683" s="44">
        <f>PRODUCT(C2683:F2683)</f>
        <v>47.897500000000001</v>
      </c>
    </row>
    <row r="2684" spans="1:7" x14ac:dyDescent="0.25">
      <c r="A2684" s="43" t="s">
        <v>2788</v>
      </c>
      <c r="B2684" s="43"/>
      <c r="C2684" s="44">
        <v>5</v>
      </c>
      <c r="D2684" s="44">
        <v>1.1499999999999999</v>
      </c>
      <c r="E2684" s="44">
        <v>11.1</v>
      </c>
      <c r="F2684" s="44"/>
      <c r="G2684" s="44">
        <f>PRODUCT(C2684:F2684)</f>
        <v>63.824999999999996</v>
      </c>
    </row>
    <row r="2686" spans="1:7" x14ac:dyDescent="0.25">
      <c r="B2686" t="s">
        <v>2175</v>
      </c>
      <c r="C2686" s="38" t="s">
        <v>6</v>
      </c>
      <c r="D2686" s="39" t="s">
        <v>7</v>
      </c>
      <c r="E2686" s="38" t="s">
        <v>8</v>
      </c>
    </row>
    <row r="2687" spans="1:7" x14ac:dyDescent="0.25">
      <c r="B2687" t="s">
        <v>2175</v>
      </c>
      <c r="C2687" s="38" t="s">
        <v>9</v>
      </c>
      <c r="D2687" s="39" t="s">
        <v>67</v>
      </c>
      <c r="E2687" s="38" t="s">
        <v>671</v>
      </c>
    </row>
    <row r="2688" spans="1:7" x14ac:dyDescent="0.25">
      <c r="B2688" t="s">
        <v>2175</v>
      </c>
      <c r="C2688" s="38" t="s">
        <v>11</v>
      </c>
      <c r="D2688" s="39" t="s">
        <v>7</v>
      </c>
      <c r="E2688" s="38" t="s">
        <v>672</v>
      </c>
    </row>
    <row r="2689" spans="1:7" x14ac:dyDescent="0.25">
      <c r="B2689" t="s">
        <v>2175</v>
      </c>
      <c r="C2689" s="38" t="s">
        <v>13</v>
      </c>
      <c r="D2689" s="39" t="s">
        <v>67</v>
      </c>
      <c r="E2689" s="38" t="s">
        <v>678</v>
      </c>
    </row>
    <row r="2691" spans="1:7" ht="45" customHeight="1" x14ac:dyDescent="0.25">
      <c r="A2691" s="40" t="s">
        <v>2789</v>
      </c>
      <c r="B2691" s="41" t="s">
        <v>2177</v>
      </c>
      <c r="C2691" s="40" t="s">
        <v>680</v>
      </c>
      <c r="D2691" s="40" t="s">
        <v>17</v>
      </c>
      <c r="E2691" s="1" t="s">
        <v>681</v>
      </c>
      <c r="F2691" s="1" t="s">
        <v>681</v>
      </c>
      <c r="G2691" s="42">
        <f>SUM(G2692:G2692)</f>
        <v>4</v>
      </c>
    </row>
    <row r="2692" spans="1:7" x14ac:dyDescent="0.25">
      <c r="A2692" s="43" t="s">
        <v>2790</v>
      </c>
      <c r="B2692" s="43"/>
      <c r="C2692" s="44">
        <v>1</v>
      </c>
      <c r="D2692" s="44">
        <v>4</v>
      </c>
      <c r="E2692" s="44"/>
      <c r="F2692" s="44"/>
      <c r="G2692" s="44">
        <f>PRODUCT(C2692:F2692)</f>
        <v>4</v>
      </c>
    </row>
    <row r="2694" spans="1:7" ht="45" customHeight="1" x14ac:dyDescent="0.25">
      <c r="A2694" s="40" t="s">
        <v>2791</v>
      </c>
      <c r="B2694" s="41" t="s">
        <v>2177</v>
      </c>
      <c r="C2694" s="40" t="s">
        <v>682</v>
      </c>
      <c r="D2694" s="40" t="s">
        <v>676</v>
      </c>
      <c r="E2694" s="1" t="s">
        <v>683</v>
      </c>
      <c r="F2694" s="1" t="s">
        <v>683</v>
      </c>
      <c r="G2694" s="42">
        <f>SUM(G2695:G2695)</f>
        <v>210.15</v>
      </c>
    </row>
    <row r="2695" spans="1:7" x14ac:dyDescent="0.25">
      <c r="A2695" s="43" t="s">
        <v>2792</v>
      </c>
      <c r="B2695" s="43"/>
      <c r="C2695" s="44">
        <v>1</v>
      </c>
      <c r="D2695" s="44">
        <v>210.15</v>
      </c>
      <c r="E2695" s="44"/>
      <c r="F2695" s="44"/>
      <c r="G2695" s="44">
        <f>PRODUCT(C2695:F2695)</f>
        <v>210.15</v>
      </c>
    </row>
    <row r="2697" spans="1:7" x14ac:dyDescent="0.25">
      <c r="B2697" t="s">
        <v>2175</v>
      </c>
      <c r="C2697" s="38" t="s">
        <v>6</v>
      </c>
      <c r="D2697" s="39" t="s">
        <v>7</v>
      </c>
      <c r="E2697" s="38" t="s">
        <v>8</v>
      </c>
    </row>
    <row r="2698" spans="1:7" x14ac:dyDescent="0.25">
      <c r="B2698" t="s">
        <v>2175</v>
      </c>
      <c r="C2698" s="38" t="s">
        <v>9</v>
      </c>
      <c r="D2698" s="39" t="s">
        <v>67</v>
      </c>
      <c r="E2698" s="38" t="s">
        <v>671</v>
      </c>
    </row>
    <row r="2699" spans="1:7" x14ac:dyDescent="0.25">
      <c r="B2699" t="s">
        <v>2175</v>
      </c>
      <c r="C2699" s="38" t="s">
        <v>11</v>
      </c>
      <c r="D2699" s="39" t="s">
        <v>7</v>
      </c>
      <c r="E2699" s="38" t="s">
        <v>672</v>
      </c>
    </row>
    <row r="2700" spans="1:7" x14ac:dyDescent="0.25">
      <c r="B2700" t="s">
        <v>2175</v>
      </c>
      <c r="C2700" s="38" t="s">
        <v>13</v>
      </c>
      <c r="D2700" s="39" t="s">
        <v>86</v>
      </c>
      <c r="E2700" s="38" t="s">
        <v>684</v>
      </c>
    </row>
    <row r="2702" spans="1:7" ht="45" customHeight="1" x14ac:dyDescent="0.25">
      <c r="A2702" s="40" t="s">
        <v>2793</v>
      </c>
      <c r="B2702" s="41" t="s">
        <v>2177</v>
      </c>
      <c r="C2702" s="40" t="s">
        <v>686</v>
      </c>
      <c r="D2702" s="40" t="s">
        <v>676</v>
      </c>
      <c r="E2702" s="1" t="s">
        <v>687</v>
      </c>
      <c r="F2702" s="1" t="s">
        <v>687</v>
      </c>
      <c r="G2702" s="42">
        <f>SUM(G2703:G2707)</f>
        <v>87.233999999999995</v>
      </c>
    </row>
    <row r="2703" spans="1:7" x14ac:dyDescent="0.25">
      <c r="A2703" s="43" t="s">
        <v>2794</v>
      </c>
      <c r="B2703" s="43"/>
      <c r="C2703" s="44">
        <v>7</v>
      </c>
      <c r="D2703" s="44">
        <v>8.5</v>
      </c>
      <c r="E2703" s="44">
        <v>0.35</v>
      </c>
      <c r="F2703" s="44"/>
      <c r="G2703" s="44">
        <f>PRODUCT(C2703:F2703)</f>
        <v>20.824999999999999</v>
      </c>
    </row>
    <row r="2704" spans="1:7" x14ac:dyDescent="0.25">
      <c r="A2704" s="43" t="s">
        <v>2795</v>
      </c>
      <c r="B2704" s="43"/>
      <c r="C2704" s="44">
        <v>14</v>
      </c>
      <c r="D2704" s="44">
        <v>4.6500000000000004</v>
      </c>
      <c r="E2704" s="44">
        <v>0.64</v>
      </c>
      <c r="F2704" s="44"/>
      <c r="G2704" s="44">
        <f>PRODUCT(C2704:F2704)</f>
        <v>41.664000000000009</v>
      </c>
    </row>
    <row r="2705" spans="1:7" x14ac:dyDescent="0.25">
      <c r="A2705" s="43" t="s">
        <v>2796</v>
      </c>
      <c r="B2705" s="43"/>
      <c r="C2705" s="44">
        <v>14</v>
      </c>
      <c r="D2705" s="44">
        <v>1.2</v>
      </c>
      <c r="E2705" s="44">
        <v>0.35</v>
      </c>
      <c r="F2705" s="44"/>
      <c r="G2705" s="44">
        <f>PRODUCT(C2705:F2705)</f>
        <v>5.88</v>
      </c>
    </row>
    <row r="2706" spans="1:7" x14ac:dyDescent="0.25">
      <c r="A2706" s="43" t="s">
        <v>2797</v>
      </c>
      <c r="B2706" s="43"/>
      <c r="C2706" s="44">
        <v>14</v>
      </c>
      <c r="D2706" s="44">
        <v>2.2999999999999998</v>
      </c>
      <c r="E2706" s="44">
        <v>0.35</v>
      </c>
      <c r="F2706" s="44"/>
      <c r="G2706" s="44">
        <f>PRODUCT(C2706:F2706)</f>
        <v>11.269999999999998</v>
      </c>
    </row>
    <row r="2707" spans="1:7" x14ac:dyDescent="0.25">
      <c r="A2707" s="43" t="s">
        <v>2798</v>
      </c>
      <c r="B2707" s="43"/>
      <c r="C2707" s="44">
        <v>14</v>
      </c>
      <c r="D2707" s="44">
        <v>1.55</v>
      </c>
      <c r="E2707" s="44">
        <v>0.35</v>
      </c>
      <c r="F2707" s="44"/>
      <c r="G2707" s="44">
        <f>PRODUCT(C2707:F2707)</f>
        <v>7.5949999999999989</v>
      </c>
    </row>
    <row r="2709" spans="1:7" ht="45" customHeight="1" x14ac:dyDescent="0.25">
      <c r="A2709" s="40" t="s">
        <v>2799</v>
      </c>
      <c r="B2709" s="41" t="s">
        <v>2177</v>
      </c>
      <c r="C2709" s="40" t="s">
        <v>688</v>
      </c>
      <c r="D2709" s="40" t="s">
        <v>676</v>
      </c>
      <c r="E2709" s="1" t="s">
        <v>683</v>
      </c>
      <c r="F2709" s="1" t="s">
        <v>683</v>
      </c>
      <c r="G2709" s="42">
        <f>SUM(G2710:G2710)</f>
        <v>297.60000000000002</v>
      </c>
    </row>
    <row r="2710" spans="1:7" x14ac:dyDescent="0.25">
      <c r="A2710" s="43" t="s">
        <v>2800</v>
      </c>
      <c r="B2710" s="43"/>
      <c r="C2710" s="44">
        <v>2</v>
      </c>
      <c r="D2710" s="44">
        <v>32</v>
      </c>
      <c r="E2710" s="44">
        <v>4.6500000000000004</v>
      </c>
      <c r="F2710" s="44"/>
      <c r="G2710" s="44">
        <f>PRODUCT(C2710:F2710)</f>
        <v>297.60000000000002</v>
      </c>
    </row>
    <row r="2712" spans="1:7" x14ac:dyDescent="0.25">
      <c r="B2712" t="s">
        <v>2175</v>
      </c>
      <c r="C2712" s="38" t="s">
        <v>6</v>
      </c>
      <c r="D2712" s="39" t="s">
        <v>7</v>
      </c>
      <c r="E2712" s="38" t="s">
        <v>8</v>
      </c>
    </row>
    <row r="2713" spans="1:7" x14ac:dyDescent="0.25">
      <c r="B2713" t="s">
        <v>2175</v>
      </c>
      <c r="C2713" s="38" t="s">
        <v>9</v>
      </c>
      <c r="D2713" s="39" t="s">
        <v>67</v>
      </c>
      <c r="E2713" s="38" t="s">
        <v>671</v>
      </c>
    </row>
    <row r="2714" spans="1:7" x14ac:dyDescent="0.25">
      <c r="B2714" t="s">
        <v>2175</v>
      </c>
      <c r="C2714" s="38" t="s">
        <v>11</v>
      </c>
      <c r="D2714" s="39" t="s">
        <v>7</v>
      </c>
      <c r="E2714" s="38" t="s">
        <v>672</v>
      </c>
    </row>
    <row r="2715" spans="1:7" x14ac:dyDescent="0.25">
      <c r="B2715" t="s">
        <v>2175</v>
      </c>
      <c r="C2715" s="38" t="s">
        <v>13</v>
      </c>
      <c r="D2715" s="39" t="s">
        <v>253</v>
      </c>
      <c r="E2715" s="38" t="s">
        <v>689</v>
      </c>
    </row>
    <row r="2717" spans="1:7" ht="45" customHeight="1" x14ac:dyDescent="0.25">
      <c r="A2717" s="40" t="s">
        <v>2801</v>
      </c>
      <c r="B2717" s="41" t="s">
        <v>2177</v>
      </c>
      <c r="C2717" s="40" t="s">
        <v>691</v>
      </c>
      <c r="D2717" s="40" t="s">
        <v>676</v>
      </c>
      <c r="E2717" s="1" t="s">
        <v>692</v>
      </c>
      <c r="F2717" s="1" t="s">
        <v>692</v>
      </c>
      <c r="G2717" s="42">
        <f>SUM(G2718:G2722)</f>
        <v>108.08199999999999</v>
      </c>
    </row>
    <row r="2718" spans="1:7" x14ac:dyDescent="0.25">
      <c r="A2718" s="43" t="s">
        <v>2802</v>
      </c>
      <c r="B2718" s="43"/>
      <c r="C2718" s="44">
        <v>8</v>
      </c>
      <c r="D2718" s="44">
        <v>3</v>
      </c>
      <c r="E2718" s="44">
        <v>0.46</v>
      </c>
      <c r="F2718" s="44"/>
      <c r="G2718" s="44">
        <f>PRODUCT(C2718:F2718)</f>
        <v>11.040000000000001</v>
      </c>
    </row>
    <row r="2719" spans="1:7" x14ac:dyDescent="0.25">
      <c r="A2719" s="43" t="s">
        <v>2803</v>
      </c>
      <c r="B2719" s="43"/>
      <c r="C2719" s="44">
        <v>6</v>
      </c>
      <c r="D2719" s="44">
        <v>6.6</v>
      </c>
      <c r="E2719" s="44">
        <v>0.92</v>
      </c>
      <c r="F2719" s="44"/>
      <c r="G2719" s="44">
        <f>PRODUCT(C2719:F2719)</f>
        <v>36.431999999999995</v>
      </c>
    </row>
    <row r="2720" spans="1:7" x14ac:dyDescent="0.25">
      <c r="A2720" s="43" t="s">
        <v>2804</v>
      </c>
      <c r="B2720" s="43"/>
      <c r="C2720" s="44">
        <v>1</v>
      </c>
      <c r="D2720" s="44">
        <v>33</v>
      </c>
      <c r="E2720" s="44">
        <v>0.95</v>
      </c>
      <c r="F2720" s="44"/>
      <c r="G2720" s="44">
        <f>PRODUCT(C2720:F2720)</f>
        <v>31.349999999999998</v>
      </c>
    </row>
    <row r="2721" spans="1:7" x14ac:dyDescent="0.25">
      <c r="A2721" s="43" t="s">
        <v>2805</v>
      </c>
      <c r="B2721" s="43"/>
      <c r="C2721" s="44">
        <v>4</v>
      </c>
      <c r="D2721" s="44">
        <v>3</v>
      </c>
      <c r="E2721" s="44">
        <v>0.95</v>
      </c>
      <c r="F2721" s="44">
        <v>1.1000000000000001</v>
      </c>
      <c r="G2721" s="44">
        <f>PRODUCT(C2721:F2721)</f>
        <v>12.54</v>
      </c>
    </row>
    <row r="2722" spans="1:7" x14ac:dyDescent="0.25">
      <c r="A2722" s="43"/>
      <c r="B2722" s="43"/>
      <c r="C2722" s="44">
        <v>2</v>
      </c>
      <c r="D2722" s="44">
        <v>8</v>
      </c>
      <c r="E2722" s="44">
        <v>0.95</v>
      </c>
      <c r="F2722" s="44">
        <v>1.1000000000000001</v>
      </c>
      <c r="G2722" s="44">
        <f>PRODUCT(C2722:F2722)</f>
        <v>16.72</v>
      </c>
    </row>
    <row r="2724" spans="1:7" ht="45" customHeight="1" x14ac:dyDescent="0.25">
      <c r="A2724" s="40" t="s">
        <v>2806</v>
      </c>
      <c r="B2724" s="41" t="s">
        <v>2177</v>
      </c>
      <c r="C2724" s="40" t="s">
        <v>693</v>
      </c>
      <c r="D2724" s="40" t="s">
        <v>676</v>
      </c>
      <c r="E2724" s="1" t="s">
        <v>683</v>
      </c>
      <c r="F2724" s="1" t="s">
        <v>683</v>
      </c>
      <c r="G2724" s="42">
        <f>SUM(G2725:G2725)</f>
        <v>276.32</v>
      </c>
    </row>
    <row r="2725" spans="1:7" x14ac:dyDescent="0.25">
      <c r="A2725" s="43" t="s">
        <v>2807</v>
      </c>
      <c r="B2725" s="43"/>
      <c r="C2725" s="44">
        <v>1</v>
      </c>
      <c r="D2725" s="44">
        <v>251.2</v>
      </c>
      <c r="E2725" s="44">
        <v>1.1000000000000001</v>
      </c>
      <c r="F2725" s="44"/>
      <c r="G2725" s="44">
        <f>PRODUCT(C2725:F2725)</f>
        <v>276.32</v>
      </c>
    </row>
    <row r="2727" spans="1:7" x14ac:dyDescent="0.25">
      <c r="B2727" t="s">
        <v>2175</v>
      </c>
      <c r="C2727" s="38" t="s">
        <v>6</v>
      </c>
      <c r="D2727" s="39" t="s">
        <v>7</v>
      </c>
      <c r="E2727" s="38" t="s">
        <v>8</v>
      </c>
    </row>
    <row r="2728" spans="1:7" x14ac:dyDescent="0.25">
      <c r="B2728" t="s">
        <v>2175</v>
      </c>
      <c r="C2728" s="38" t="s">
        <v>9</v>
      </c>
      <c r="D2728" s="39" t="s">
        <v>86</v>
      </c>
      <c r="E2728" s="38" t="s">
        <v>694</v>
      </c>
    </row>
    <row r="2729" spans="1:7" x14ac:dyDescent="0.25">
      <c r="B2729" t="s">
        <v>2175</v>
      </c>
      <c r="C2729" s="38" t="s">
        <v>11</v>
      </c>
      <c r="D2729" s="39" t="s">
        <v>7</v>
      </c>
      <c r="E2729" s="38" t="s">
        <v>695</v>
      </c>
    </row>
    <row r="2731" spans="1:7" ht="45" customHeight="1" x14ac:dyDescent="0.25">
      <c r="A2731" s="40" t="s">
        <v>2808</v>
      </c>
      <c r="B2731" s="41" t="s">
        <v>2177</v>
      </c>
      <c r="C2731" s="40" t="s">
        <v>697</v>
      </c>
      <c r="D2731" s="40" t="s">
        <v>272</v>
      </c>
      <c r="E2731" s="1" t="s">
        <v>698</v>
      </c>
      <c r="F2731" s="1" t="s">
        <v>698</v>
      </c>
      <c r="G2731" s="42">
        <f>SUM(G2732:G2732)</f>
        <v>37</v>
      </c>
    </row>
    <row r="2732" spans="1:7" x14ac:dyDescent="0.25">
      <c r="A2732" s="43"/>
      <c r="B2732" s="43"/>
      <c r="C2732" s="44">
        <v>37</v>
      </c>
      <c r="D2732" s="44"/>
      <c r="E2732" s="44"/>
      <c r="F2732" s="44"/>
      <c r="G2732" s="44">
        <f>PRODUCT(C2732:F2732)</f>
        <v>37</v>
      </c>
    </row>
    <row r="2734" spans="1:7" ht="45" customHeight="1" x14ac:dyDescent="0.25">
      <c r="A2734" s="40" t="s">
        <v>2809</v>
      </c>
      <c r="B2734" s="41" t="s">
        <v>2177</v>
      </c>
      <c r="C2734" s="40" t="s">
        <v>699</v>
      </c>
      <c r="D2734" s="40" t="s">
        <v>272</v>
      </c>
      <c r="E2734" s="1" t="s">
        <v>700</v>
      </c>
      <c r="F2734" s="1" t="s">
        <v>700</v>
      </c>
      <c r="G2734" s="42">
        <f>SUM(G2735:G2735)</f>
        <v>115</v>
      </c>
    </row>
    <row r="2735" spans="1:7" x14ac:dyDescent="0.25">
      <c r="A2735" s="43"/>
      <c r="B2735" s="43"/>
      <c r="C2735" s="44">
        <v>115</v>
      </c>
      <c r="D2735" s="44"/>
      <c r="E2735" s="44"/>
      <c r="F2735" s="44"/>
      <c r="G2735" s="44">
        <f>PRODUCT(C2735:F2735)</f>
        <v>115</v>
      </c>
    </row>
    <row r="2737" spans="1:7" ht="45" customHeight="1" x14ac:dyDescent="0.25">
      <c r="A2737" s="40" t="s">
        <v>2810</v>
      </c>
      <c r="B2737" s="41" t="s">
        <v>2177</v>
      </c>
      <c r="C2737" s="40" t="s">
        <v>701</v>
      </c>
      <c r="D2737" s="40" t="s">
        <v>272</v>
      </c>
      <c r="E2737" s="1" t="s">
        <v>702</v>
      </c>
      <c r="F2737" s="1" t="s">
        <v>702</v>
      </c>
      <c r="G2737" s="42">
        <f>SUM(G2738:G2738)</f>
        <v>15</v>
      </c>
    </row>
    <row r="2738" spans="1:7" x14ac:dyDescent="0.25">
      <c r="A2738" s="43"/>
      <c r="B2738" s="43"/>
      <c r="C2738" s="44">
        <v>15</v>
      </c>
      <c r="D2738" s="44"/>
      <c r="E2738" s="44"/>
      <c r="F2738" s="44"/>
      <c r="G2738" s="44">
        <f>PRODUCT(C2738:F2738)</f>
        <v>15</v>
      </c>
    </row>
    <row r="2740" spans="1:7" ht="45" customHeight="1" x14ac:dyDescent="0.25">
      <c r="A2740" s="40" t="s">
        <v>2811</v>
      </c>
      <c r="B2740" s="41" t="s">
        <v>2177</v>
      </c>
      <c r="C2740" s="40" t="s">
        <v>703</v>
      </c>
      <c r="D2740" s="40" t="s">
        <v>17</v>
      </c>
      <c r="E2740" s="1" t="s">
        <v>704</v>
      </c>
      <c r="F2740" s="1" t="s">
        <v>704</v>
      </c>
      <c r="G2740" s="42">
        <f>SUM(G2741:G2741)</f>
        <v>64</v>
      </c>
    </row>
    <row r="2741" spans="1:7" x14ac:dyDescent="0.25">
      <c r="A2741" s="43"/>
      <c r="B2741" s="43"/>
      <c r="C2741" s="44">
        <v>64</v>
      </c>
      <c r="D2741" s="44"/>
      <c r="E2741" s="44"/>
      <c r="F2741" s="44"/>
      <c r="G2741" s="44">
        <f>PRODUCT(C2741:F2741)</f>
        <v>64</v>
      </c>
    </row>
    <row r="2743" spans="1:7" ht="45" customHeight="1" x14ac:dyDescent="0.25">
      <c r="A2743" s="40" t="s">
        <v>2812</v>
      </c>
      <c r="B2743" s="41" t="s">
        <v>2177</v>
      </c>
      <c r="C2743" s="40" t="s">
        <v>705</v>
      </c>
      <c r="D2743" s="40" t="s">
        <v>17</v>
      </c>
      <c r="E2743" s="1" t="s">
        <v>706</v>
      </c>
      <c r="F2743" s="1" t="s">
        <v>706</v>
      </c>
      <c r="G2743" s="42">
        <f>SUM(G2744:G2744)</f>
        <v>14</v>
      </c>
    </row>
    <row r="2744" spans="1:7" x14ac:dyDescent="0.25">
      <c r="A2744" s="43"/>
      <c r="B2744" s="43"/>
      <c r="C2744" s="44">
        <v>14</v>
      </c>
      <c r="D2744" s="44"/>
      <c r="E2744" s="44"/>
      <c r="F2744" s="44"/>
      <c r="G2744" s="44">
        <f>PRODUCT(C2744:F2744)</f>
        <v>14</v>
      </c>
    </row>
    <row r="2746" spans="1:7" ht="45" customHeight="1" x14ac:dyDescent="0.25">
      <c r="A2746" s="40" t="s">
        <v>2813</v>
      </c>
      <c r="B2746" s="41" t="s">
        <v>2177</v>
      </c>
      <c r="C2746" s="40" t="s">
        <v>707</v>
      </c>
      <c r="D2746" s="40" t="s">
        <v>46</v>
      </c>
      <c r="E2746" s="1" t="s">
        <v>708</v>
      </c>
      <c r="F2746" s="1" t="s">
        <v>708</v>
      </c>
      <c r="G2746" s="42">
        <f>SUM(G2747:G2747)</f>
        <v>3</v>
      </c>
    </row>
    <row r="2747" spans="1:7" x14ac:dyDescent="0.25">
      <c r="A2747" s="43"/>
      <c r="B2747" s="43"/>
      <c r="C2747" s="44">
        <v>3</v>
      </c>
      <c r="D2747" s="44"/>
      <c r="E2747" s="44"/>
      <c r="F2747" s="44"/>
      <c r="G2747" s="44">
        <f>PRODUCT(C2747:F2747)</f>
        <v>3</v>
      </c>
    </row>
    <row r="2749" spans="1:7" ht="45" customHeight="1" x14ac:dyDescent="0.25">
      <c r="A2749" s="40" t="s">
        <v>2814</v>
      </c>
      <c r="B2749" s="41" t="s">
        <v>2177</v>
      </c>
      <c r="C2749" s="40" t="s">
        <v>709</v>
      </c>
      <c r="D2749" s="40" t="s">
        <v>17</v>
      </c>
      <c r="E2749" s="1" t="s">
        <v>710</v>
      </c>
      <c r="F2749" s="1" t="s">
        <v>710</v>
      </c>
      <c r="G2749" s="42">
        <f>SUM(G2750:G2750)</f>
        <v>25</v>
      </c>
    </row>
    <row r="2750" spans="1:7" x14ac:dyDescent="0.25">
      <c r="A2750" s="43"/>
      <c r="B2750" s="43"/>
      <c r="C2750" s="44">
        <v>25</v>
      </c>
      <c r="D2750" s="44"/>
      <c r="E2750" s="44"/>
      <c r="F2750" s="44"/>
      <c r="G2750" s="44">
        <f>PRODUCT(C2750:F2750)</f>
        <v>25</v>
      </c>
    </row>
    <row r="2752" spans="1:7" ht="45" customHeight="1" x14ac:dyDescent="0.25">
      <c r="A2752" s="40" t="s">
        <v>2815</v>
      </c>
      <c r="B2752" s="41" t="s">
        <v>2177</v>
      </c>
      <c r="C2752" s="40" t="s">
        <v>711</v>
      </c>
      <c r="D2752" s="40" t="s">
        <v>712</v>
      </c>
      <c r="E2752" s="1" t="s">
        <v>713</v>
      </c>
      <c r="F2752" s="1" t="s">
        <v>713</v>
      </c>
      <c r="G2752" s="42">
        <f>SUM(G2753:G2753)</f>
        <v>120</v>
      </c>
    </row>
    <row r="2753" spans="1:7" x14ac:dyDescent="0.25">
      <c r="A2753" s="43" t="s">
        <v>2816</v>
      </c>
      <c r="B2753" s="43"/>
      <c r="C2753" s="44">
        <v>120</v>
      </c>
      <c r="D2753" s="44"/>
      <c r="E2753" s="44"/>
      <c r="F2753" s="44"/>
      <c r="G2753" s="44">
        <f>PRODUCT(C2753:F2753)</f>
        <v>120</v>
      </c>
    </row>
    <row r="2755" spans="1:7" x14ac:dyDescent="0.25">
      <c r="B2755" t="s">
        <v>2175</v>
      </c>
      <c r="C2755" s="38" t="s">
        <v>6</v>
      </c>
      <c r="D2755" s="39" t="s">
        <v>7</v>
      </c>
      <c r="E2755" s="38" t="s">
        <v>8</v>
      </c>
    </row>
    <row r="2756" spans="1:7" x14ac:dyDescent="0.25">
      <c r="B2756" t="s">
        <v>2175</v>
      </c>
      <c r="C2756" s="38" t="s">
        <v>9</v>
      </c>
      <c r="D2756" s="39" t="s">
        <v>253</v>
      </c>
      <c r="E2756" s="38" t="s">
        <v>714</v>
      </c>
    </row>
    <row r="2758" spans="1:7" ht="45" customHeight="1" x14ac:dyDescent="0.25">
      <c r="A2758" s="40" t="s">
        <v>2817</v>
      </c>
      <c r="B2758" s="41" t="s">
        <v>2177</v>
      </c>
      <c r="C2758" s="40" t="s">
        <v>716</v>
      </c>
      <c r="D2758" s="40" t="s">
        <v>46</v>
      </c>
      <c r="E2758" s="1" t="s">
        <v>717</v>
      </c>
      <c r="F2758" s="1" t="s">
        <v>717</v>
      </c>
      <c r="G2758" s="42">
        <f>SUM(G2759:G2759)</f>
        <v>1</v>
      </c>
    </row>
    <row r="2759" spans="1:7" x14ac:dyDescent="0.25">
      <c r="A2759" s="43"/>
      <c r="B2759" s="43"/>
      <c r="C2759" s="44">
        <v>1</v>
      </c>
      <c r="D2759" s="44"/>
      <c r="E2759" s="44"/>
      <c r="F2759" s="44"/>
      <c r="G2759" s="44">
        <f>PRODUCT(C2759:F2759)</f>
        <v>1</v>
      </c>
    </row>
    <row r="2761" spans="1:7" ht="45" customHeight="1" x14ac:dyDescent="0.25">
      <c r="A2761" s="40" t="s">
        <v>2818</v>
      </c>
      <c r="B2761" s="41" t="s">
        <v>2177</v>
      </c>
      <c r="C2761" s="40" t="s">
        <v>718</v>
      </c>
      <c r="D2761" s="40" t="s">
        <v>719</v>
      </c>
      <c r="E2761" s="1" t="s">
        <v>720</v>
      </c>
      <c r="F2761" s="1" t="s">
        <v>720</v>
      </c>
      <c r="G2761" s="42">
        <f>SUM(G2762:G2762)</f>
        <v>1</v>
      </c>
    </row>
    <row r="2762" spans="1:7" x14ac:dyDescent="0.25">
      <c r="A2762" s="43"/>
      <c r="B2762" s="43"/>
      <c r="C2762" s="44">
        <v>1</v>
      </c>
      <c r="D2762" s="44"/>
      <c r="E2762" s="44"/>
      <c r="F2762" s="44"/>
      <c r="G2762" s="44">
        <f>PRODUCT(C2762:F2762)</f>
        <v>1</v>
      </c>
    </row>
    <row r="2764" spans="1:7" ht="45" customHeight="1" x14ac:dyDescent="0.25">
      <c r="A2764" s="40" t="s">
        <v>2819</v>
      </c>
      <c r="B2764" s="41" t="s">
        <v>2177</v>
      </c>
      <c r="C2764" s="40" t="s">
        <v>721</v>
      </c>
      <c r="D2764" s="40" t="s">
        <v>46</v>
      </c>
      <c r="E2764" s="1" t="s">
        <v>2820</v>
      </c>
      <c r="F2764" s="1" t="s">
        <v>2820</v>
      </c>
      <c r="G2764" s="42">
        <f>SUM(G2765:G2765)</f>
        <v>1</v>
      </c>
    </row>
    <row r="2765" spans="1:7" x14ac:dyDescent="0.25">
      <c r="A2765" s="43"/>
      <c r="B2765" s="43"/>
      <c r="C2765" s="44">
        <v>1</v>
      </c>
      <c r="D2765" s="44"/>
      <c r="E2765" s="44"/>
      <c r="F2765" s="44"/>
      <c r="G2765" s="44">
        <f>PRODUCT(C2765:F2765)</f>
        <v>1</v>
      </c>
    </row>
    <row r="2767" spans="1:7" ht="45" customHeight="1" x14ac:dyDescent="0.25">
      <c r="A2767" s="40" t="s">
        <v>2821</v>
      </c>
      <c r="B2767" s="41" t="s">
        <v>2177</v>
      </c>
      <c r="C2767" s="40" t="s">
        <v>723</v>
      </c>
      <c r="D2767" s="40" t="s">
        <v>155</v>
      </c>
      <c r="E2767" s="1" t="s">
        <v>724</v>
      </c>
      <c r="F2767" s="1" t="s">
        <v>724</v>
      </c>
      <c r="G2767" s="42">
        <f>SUM(G2768:G2768)</f>
        <v>1</v>
      </c>
    </row>
    <row r="2768" spans="1:7" x14ac:dyDescent="0.25">
      <c r="A2768" s="43"/>
      <c r="B2768" s="43"/>
      <c r="C2768" s="44">
        <v>1</v>
      </c>
      <c r="D2768" s="44"/>
      <c r="E2768" s="44"/>
      <c r="F2768" s="44"/>
      <c r="G2768" s="44">
        <f>PRODUCT(C2768:F2768)</f>
        <v>1</v>
      </c>
    </row>
    <row r="2770" spans="1:7" ht="45" customHeight="1" x14ac:dyDescent="0.25">
      <c r="A2770" s="40" t="s">
        <v>2822</v>
      </c>
      <c r="B2770" s="41" t="s">
        <v>2177</v>
      </c>
      <c r="C2770" s="40" t="s">
        <v>725</v>
      </c>
      <c r="D2770" s="40" t="s">
        <v>155</v>
      </c>
      <c r="E2770" s="1" t="s">
        <v>726</v>
      </c>
      <c r="F2770" s="1" t="s">
        <v>726</v>
      </c>
      <c r="G2770" s="42">
        <f>SUM(G2771:G2771)</f>
        <v>1</v>
      </c>
    </row>
    <row r="2771" spans="1:7" x14ac:dyDescent="0.25">
      <c r="A2771" s="43"/>
      <c r="B2771" s="43"/>
      <c r="C2771" s="44">
        <v>1</v>
      </c>
      <c r="D2771" s="44"/>
      <c r="E2771" s="44"/>
      <c r="F2771" s="44"/>
      <c r="G2771" s="44">
        <f>PRODUCT(C2771:F2771)</f>
        <v>1</v>
      </c>
    </row>
    <row r="2773" spans="1:7" ht="45" customHeight="1" x14ac:dyDescent="0.25">
      <c r="A2773" s="40" t="s">
        <v>2823</v>
      </c>
      <c r="B2773" s="41" t="s">
        <v>2177</v>
      </c>
      <c r="C2773" s="40" t="s">
        <v>727</v>
      </c>
      <c r="D2773" s="40" t="s">
        <v>155</v>
      </c>
      <c r="E2773" s="1" t="s">
        <v>728</v>
      </c>
      <c r="F2773" s="1" t="s">
        <v>728</v>
      </c>
      <c r="G2773" s="42">
        <f>SUM(G2774:G2774)</f>
        <v>1</v>
      </c>
    </row>
    <row r="2774" spans="1:7" x14ac:dyDescent="0.25">
      <c r="A2774" s="43"/>
      <c r="B2774" s="43"/>
      <c r="C2774" s="44">
        <v>1</v>
      </c>
      <c r="D2774" s="44"/>
      <c r="E2774" s="44"/>
      <c r="F2774" s="44"/>
      <c r="G2774" s="44">
        <f>PRODUCT(C2774:F2774)</f>
        <v>1</v>
      </c>
    </row>
    <row r="2776" spans="1:7" ht="45" customHeight="1" x14ac:dyDescent="0.25">
      <c r="A2776" s="40" t="s">
        <v>2824</v>
      </c>
      <c r="B2776" s="41" t="s">
        <v>2177</v>
      </c>
      <c r="C2776" s="40" t="s">
        <v>729</v>
      </c>
      <c r="D2776" s="40" t="s">
        <v>155</v>
      </c>
      <c r="E2776" s="1" t="s">
        <v>2825</v>
      </c>
      <c r="F2776" s="1" t="s">
        <v>2825</v>
      </c>
      <c r="G2776" s="42">
        <f>SUM(G2777:G2777)</f>
        <v>1</v>
      </c>
    </row>
    <row r="2777" spans="1:7" x14ac:dyDescent="0.25">
      <c r="A2777" s="43" t="s">
        <v>2826</v>
      </c>
      <c r="B2777" s="43"/>
      <c r="C2777" s="44">
        <v>1</v>
      </c>
      <c r="D2777" s="44"/>
      <c r="E2777" s="44"/>
      <c r="F2777" s="44"/>
      <c r="G2777" s="44">
        <f>PRODUCT(C2777:F2777)</f>
        <v>1</v>
      </c>
    </row>
  </sheetData>
  <sheetProtection sheet="1"/>
  <mergeCells count="379">
    <mergeCell ref="E2776:F2776"/>
    <mergeCell ref="E2746:F2746"/>
    <mergeCell ref="E2749:F2749"/>
    <mergeCell ref="E2752:F2752"/>
    <mergeCell ref="E2758:F2758"/>
    <mergeCell ref="E2761:F2761"/>
    <mergeCell ref="E2764:F2764"/>
    <mergeCell ref="E2767:F2767"/>
    <mergeCell ref="E2770:F2770"/>
    <mergeCell ref="E2773:F2773"/>
    <mergeCell ref="E2702:F2702"/>
    <mergeCell ref="E2709:F2709"/>
    <mergeCell ref="E2717:F2717"/>
    <mergeCell ref="E2724:F2724"/>
    <mergeCell ref="E2731:F2731"/>
    <mergeCell ref="E2734:F2734"/>
    <mergeCell ref="E2737:F2737"/>
    <mergeCell ref="E2740:F2740"/>
    <mergeCell ref="E2743:F2743"/>
    <mergeCell ref="E2652:F2652"/>
    <mergeCell ref="E2655:F2655"/>
    <mergeCell ref="E2658:F2658"/>
    <mergeCell ref="E2661:F2661"/>
    <mergeCell ref="E2664:F2664"/>
    <mergeCell ref="E2671:F2671"/>
    <mergeCell ref="E2682:F2682"/>
    <mergeCell ref="E2691:F2691"/>
    <mergeCell ref="E2694:F2694"/>
    <mergeCell ref="E2603:F2603"/>
    <mergeCell ref="E2606:F2606"/>
    <mergeCell ref="E2614:F2614"/>
    <mergeCell ref="E2620:F2620"/>
    <mergeCell ref="E2624:F2624"/>
    <mergeCell ref="E2635:F2635"/>
    <mergeCell ref="E2638:F2638"/>
    <mergeCell ref="E2641:F2641"/>
    <mergeCell ref="E2644:F2644"/>
    <mergeCell ref="E2569:F2569"/>
    <mergeCell ref="E2572:F2572"/>
    <mergeCell ref="E2575:F2575"/>
    <mergeCell ref="E2583:F2583"/>
    <mergeCell ref="E2586:F2586"/>
    <mergeCell ref="E2590:F2590"/>
    <mergeCell ref="E2594:F2594"/>
    <mergeCell ref="E2597:F2597"/>
    <mergeCell ref="E2600:F2600"/>
    <mergeCell ref="E2521:F2521"/>
    <mergeCell ref="E2529:F2529"/>
    <mergeCell ref="E2532:F2532"/>
    <mergeCell ref="E2537:F2537"/>
    <mergeCell ref="E2542:F2542"/>
    <mergeCell ref="E2548:F2548"/>
    <mergeCell ref="E2551:F2551"/>
    <mergeCell ref="E2556:F2556"/>
    <mergeCell ref="E2562:F2562"/>
    <mergeCell ref="E2466:F2466"/>
    <mergeCell ref="E2475:F2475"/>
    <mergeCell ref="E2481:F2481"/>
    <mergeCell ref="E2484:F2484"/>
    <mergeCell ref="E2490:F2490"/>
    <mergeCell ref="E2501:F2501"/>
    <mergeCell ref="E2504:F2504"/>
    <mergeCell ref="E2507:F2507"/>
    <mergeCell ref="E2514:F2514"/>
    <mergeCell ref="E2424:F2424"/>
    <mergeCell ref="E2427:F2427"/>
    <mergeCell ref="E2430:F2430"/>
    <mergeCell ref="E2433:F2433"/>
    <mergeCell ref="E2436:F2436"/>
    <mergeCell ref="E2444:F2444"/>
    <mergeCell ref="E2452:F2452"/>
    <mergeCell ref="E2460:F2460"/>
    <mergeCell ref="E2463:F2463"/>
    <mergeCell ref="E2364:F2364"/>
    <mergeCell ref="E2373:F2373"/>
    <mergeCell ref="E2380:F2380"/>
    <mergeCell ref="E2389:F2389"/>
    <mergeCell ref="E2398:F2398"/>
    <mergeCell ref="E2407:F2407"/>
    <mergeCell ref="E2410:F2410"/>
    <mergeCell ref="E2413:F2413"/>
    <mergeCell ref="E2421:F2421"/>
    <mergeCell ref="E2274:F2274"/>
    <mergeCell ref="E2282:F2282"/>
    <mergeCell ref="E2291:F2291"/>
    <mergeCell ref="E2305:F2305"/>
    <mergeCell ref="E2314:F2314"/>
    <mergeCell ref="E2323:F2323"/>
    <mergeCell ref="E2331:F2331"/>
    <mergeCell ref="E2340:F2340"/>
    <mergeCell ref="E2350:F2350"/>
    <mergeCell ref="E2204:F2204"/>
    <mergeCell ref="E2213:F2213"/>
    <mergeCell ref="E2222:F2222"/>
    <mergeCell ref="E2225:F2225"/>
    <mergeCell ref="E2228:F2228"/>
    <mergeCell ref="E2231:F2231"/>
    <mergeCell ref="E2244:F2244"/>
    <mergeCell ref="E2252:F2252"/>
    <mergeCell ref="E2266:F2266"/>
    <mergeCell ref="E2109:F2109"/>
    <mergeCell ref="E2132:F2132"/>
    <mergeCell ref="E2139:F2139"/>
    <mergeCell ref="E2151:F2151"/>
    <mergeCell ref="E2162:F2162"/>
    <mergeCell ref="E2169:F2169"/>
    <mergeCell ref="E2176:F2176"/>
    <mergeCell ref="E2188:F2188"/>
    <mergeCell ref="E2196:F2196"/>
    <mergeCell ref="E2017:F2017"/>
    <mergeCell ref="E2034:F2034"/>
    <mergeCell ref="E2055:F2055"/>
    <mergeCell ref="E2070:F2070"/>
    <mergeCell ref="E2076:F2076"/>
    <mergeCell ref="E2086:F2086"/>
    <mergeCell ref="E2094:F2094"/>
    <mergeCell ref="E2100:F2100"/>
    <mergeCell ref="E2105:F2105"/>
    <mergeCell ref="E1909:F1909"/>
    <mergeCell ref="E1918:F1918"/>
    <mergeCell ref="E1926:F1926"/>
    <mergeCell ref="E1935:F1935"/>
    <mergeCell ref="E1944:F1944"/>
    <mergeCell ref="E1954:F1954"/>
    <mergeCell ref="E1957:F1957"/>
    <mergeCell ref="E1970:F1970"/>
    <mergeCell ref="E1982:F1982"/>
    <mergeCell ref="E1835:F1835"/>
    <mergeCell ref="E1838:F1838"/>
    <mergeCell ref="E1849:F1849"/>
    <mergeCell ref="E1857:F1857"/>
    <mergeCell ref="E1870:F1870"/>
    <mergeCell ref="E1879:F1879"/>
    <mergeCell ref="E1883:F1883"/>
    <mergeCell ref="E1891:F1891"/>
    <mergeCell ref="E1900:F1900"/>
    <mergeCell ref="E1743:F1743"/>
    <mergeCell ref="E1752:F1752"/>
    <mergeCell ref="E1761:F1761"/>
    <mergeCell ref="E1769:F1769"/>
    <mergeCell ref="E1778:F1778"/>
    <mergeCell ref="E1787:F1787"/>
    <mergeCell ref="E1796:F1796"/>
    <mergeCell ref="E1814:F1814"/>
    <mergeCell ref="E1831:F1831"/>
    <mergeCell ref="E1689:F1689"/>
    <mergeCell ref="E1693:F1693"/>
    <mergeCell ref="E1696:F1696"/>
    <mergeCell ref="E1704:F1704"/>
    <mergeCell ref="E1707:F1707"/>
    <mergeCell ref="E1719:F1719"/>
    <mergeCell ref="E1726:F1726"/>
    <mergeCell ref="E1732:F1732"/>
    <mergeCell ref="E1736:F1736"/>
    <mergeCell ref="E1641:F1641"/>
    <mergeCell ref="E1644:F1644"/>
    <mergeCell ref="E1654:F1654"/>
    <mergeCell ref="E1666:F1666"/>
    <mergeCell ref="E1669:F1669"/>
    <mergeCell ref="E1673:F1673"/>
    <mergeCell ref="E1677:F1677"/>
    <mergeCell ref="E1681:F1681"/>
    <mergeCell ref="E1685:F1685"/>
    <mergeCell ref="E1579:F1579"/>
    <mergeCell ref="E1585:F1585"/>
    <mergeCell ref="E1595:F1595"/>
    <mergeCell ref="E1601:F1601"/>
    <mergeCell ref="E1610:F1610"/>
    <mergeCell ref="E1616:F1616"/>
    <mergeCell ref="E1625:F1625"/>
    <mergeCell ref="E1632:F1632"/>
    <mergeCell ref="E1638:F1638"/>
    <mergeCell ref="E1502:F1502"/>
    <mergeCell ref="E1506:F1506"/>
    <mergeCell ref="E1511:F1511"/>
    <mergeCell ref="E1516:F1516"/>
    <mergeCell ref="E1521:F1521"/>
    <mergeCell ref="E1529:F1529"/>
    <mergeCell ref="E1549:F1549"/>
    <mergeCell ref="E1553:F1553"/>
    <mergeCell ref="E1565:F1565"/>
    <mergeCell ref="E1434:F1434"/>
    <mergeCell ref="E1449:F1449"/>
    <mergeCell ref="E1458:F1458"/>
    <mergeCell ref="E1465:F1465"/>
    <mergeCell ref="E1472:F1472"/>
    <mergeCell ref="E1479:F1479"/>
    <mergeCell ref="E1485:F1485"/>
    <mergeCell ref="E1491:F1491"/>
    <mergeCell ref="E1497:F1497"/>
    <mergeCell ref="E1365:F1365"/>
    <mergeCell ref="E1372:F1372"/>
    <mergeCell ref="E1380:F1380"/>
    <mergeCell ref="E1386:F1386"/>
    <mergeCell ref="E1392:F1392"/>
    <mergeCell ref="E1401:F1401"/>
    <mergeCell ref="E1411:F1411"/>
    <mergeCell ref="E1415:F1415"/>
    <mergeCell ref="E1419:F1419"/>
    <mergeCell ref="E1305:F1305"/>
    <mergeCell ref="E1311:F1311"/>
    <mergeCell ref="E1315:F1315"/>
    <mergeCell ref="E1320:F1320"/>
    <mergeCell ref="E1328:F1328"/>
    <mergeCell ref="E1336:F1336"/>
    <mergeCell ref="E1346:F1346"/>
    <mergeCell ref="E1354:F1354"/>
    <mergeCell ref="E1360:F1360"/>
    <mergeCell ref="E1213:F1213"/>
    <mergeCell ref="E1225:F1225"/>
    <mergeCell ref="E1239:F1239"/>
    <mergeCell ref="E1251:F1251"/>
    <mergeCell ref="E1257:F1257"/>
    <mergeCell ref="E1267:F1267"/>
    <mergeCell ref="E1280:F1280"/>
    <mergeCell ref="E1289:F1289"/>
    <mergeCell ref="E1297:F1297"/>
    <mergeCell ref="E1118:F1118"/>
    <mergeCell ref="E1130:F1130"/>
    <mergeCell ref="E1134:F1134"/>
    <mergeCell ref="E1138:F1138"/>
    <mergeCell ref="E1153:F1153"/>
    <mergeCell ref="E1168:F1168"/>
    <mergeCell ref="E1176:F1176"/>
    <mergeCell ref="E1186:F1186"/>
    <mergeCell ref="E1200:F1200"/>
    <mergeCell ref="E1054:F1054"/>
    <mergeCell ref="E1064:F1064"/>
    <mergeCell ref="E1070:F1070"/>
    <mergeCell ref="E1075:F1075"/>
    <mergeCell ref="E1080:F1080"/>
    <mergeCell ref="E1087:F1087"/>
    <mergeCell ref="E1097:F1097"/>
    <mergeCell ref="E1103:F1103"/>
    <mergeCell ref="E1111:F1111"/>
    <mergeCell ref="E988:F988"/>
    <mergeCell ref="E997:F997"/>
    <mergeCell ref="E1005:F1005"/>
    <mergeCell ref="E1013:F1013"/>
    <mergeCell ref="E1021:F1021"/>
    <mergeCell ref="E1026:F1026"/>
    <mergeCell ref="E1031:F1031"/>
    <mergeCell ref="E1039:F1039"/>
    <mergeCell ref="E1047:F1047"/>
    <mergeCell ref="E894:F894"/>
    <mergeCell ref="E903:F903"/>
    <mergeCell ref="E913:F913"/>
    <mergeCell ref="E926:F926"/>
    <mergeCell ref="E938:F938"/>
    <mergeCell ref="E951:F951"/>
    <mergeCell ref="E965:F965"/>
    <mergeCell ref="E971:F971"/>
    <mergeCell ref="E979:F979"/>
    <mergeCell ref="E839:F839"/>
    <mergeCell ref="E843:F843"/>
    <mergeCell ref="E847:F847"/>
    <mergeCell ref="E851:F851"/>
    <mergeCell ref="E859:F859"/>
    <mergeCell ref="E867:F867"/>
    <mergeCell ref="E873:F873"/>
    <mergeCell ref="E881:F881"/>
    <mergeCell ref="E885:F885"/>
    <mergeCell ref="E803:F803"/>
    <mergeCell ref="E807:F807"/>
    <mergeCell ref="E811:F811"/>
    <mergeCell ref="E815:F815"/>
    <mergeCell ref="E819:F819"/>
    <mergeCell ref="E823:F823"/>
    <mergeCell ref="E827:F827"/>
    <mergeCell ref="E831:F831"/>
    <mergeCell ref="E835:F835"/>
    <mergeCell ref="E769:F769"/>
    <mergeCell ref="E772:F772"/>
    <mergeCell ref="E775:F775"/>
    <mergeCell ref="E779:F779"/>
    <mergeCell ref="E783:F783"/>
    <mergeCell ref="E787:F787"/>
    <mergeCell ref="E791:F791"/>
    <mergeCell ref="E795:F795"/>
    <mergeCell ref="E799:F799"/>
    <mergeCell ref="E702:F702"/>
    <mergeCell ref="E711:F711"/>
    <mergeCell ref="E719:F719"/>
    <mergeCell ref="E734:F734"/>
    <mergeCell ref="E743:F743"/>
    <mergeCell ref="E749:F749"/>
    <mergeCell ref="E754:F754"/>
    <mergeCell ref="E763:F763"/>
    <mergeCell ref="E766:F766"/>
    <mergeCell ref="E619:F619"/>
    <mergeCell ref="E631:F631"/>
    <mergeCell ref="E637:F637"/>
    <mergeCell ref="E643:F643"/>
    <mergeCell ref="E647:F647"/>
    <mergeCell ref="E662:F662"/>
    <mergeCell ref="E677:F677"/>
    <mergeCell ref="E685:F685"/>
    <mergeCell ref="E694:F694"/>
    <mergeCell ref="E565:F565"/>
    <mergeCell ref="E571:F571"/>
    <mergeCell ref="E577:F577"/>
    <mergeCell ref="E583:F583"/>
    <mergeCell ref="E589:F589"/>
    <mergeCell ref="E595:F595"/>
    <mergeCell ref="E601:F601"/>
    <mergeCell ref="E607:F607"/>
    <mergeCell ref="E613:F613"/>
    <mergeCell ref="E514:F514"/>
    <mergeCell ref="E517:F517"/>
    <mergeCell ref="E523:F523"/>
    <mergeCell ref="E529:F529"/>
    <mergeCell ref="E535:F535"/>
    <mergeCell ref="E541:F541"/>
    <mergeCell ref="E547:F547"/>
    <mergeCell ref="E553:F553"/>
    <mergeCell ref="E559:F559"/>
    <mergeCell ref="E436:F436"/>
    <mergeCell ref="E451:F451"/>
    <mergeCell ref="E468:F468"/>
    <mergeCell ref="E478:F478"/>
    <mergeCell ref="E487:F487"/>
    <mergeCell ref="E502:F502"/>
    <mergeCell ref="E505:F505"/>
    <mergeCell ref="E508:F508"/>
    <mergeCell ref="E511:F511"/>
    <mergeCell ref="E360:F360"/>
    <mergeCell ref="E365:F365"/>
    <mergeCell ref="E375:F375"/>
    <mergeCell ref="E379:F379"/>
    <mergeCell ref="E383:F383"/>
    <mergeCell ref="E386:F386"/>
    <mergeCell ref="E394:F394"/>
    <mergeCell ref="E409:F409"/>
    <mergeCell ref="E426:F426"/>
    <mergeCell ref="E269:F269"/>
    <mergeCell ref="E286:F286"/>
    <mergeCell ref="E298:F298"/>
    <mergeCell ref="E308:F308"/>
    <mergeCell ref="E317:F317"/>
    <mergeCell ref="E323:F323"/>
    <mergeCell ref="E335:F335"/>
    <mergeCell ref="E345:F345"/>
    <mergeCell ref="E353:F353"/>
    <mergeCell ref="E180:F180"/>
    <mergeCell ref="E183:F183"/>
    <mergeCell ref="E191:F191"/>
    <mergeCell ref="E203:F203"/>
    <mergeCell ref="E220:F220"/>
    <mergeCell ref="E232:F232"/>
    <mergeCell ref="E242:F242"/>
    <mergeCell ref="E251:F251"/>
    <mergeCell ref="E257:F257"/>
    <mergeCell ref="E121:F121"/>
    <mergeCell ref="E127:F127"/>
    <mergeCell ref="E137:F137"/>
    <mergeCell ref="E147:F147"/>
    <mergeCell ref="E157:F157"/>
    <mergeCell ref="E162:F162"/>
    <mergeCell ref="E169:F169"/>
    <mergeCell ref="E174:F174"/>
    <mergeCell ref="E177:F177"/>
    <mergeCell ref="E50:F50"/>
    <mergeCell ref="E60:F60"/>
    <mergeCell ref="E65:F65"/>
    <mergeCell ref="E71:F71"/>
    <mergeCell ref="E76:F76"/>
    <mergeCell ref="E86:F86"/>
    <mergeCell ref="E96:F96"/>
    <mergeCell ref="E106:F106"/>
    <mergeCell ref="E116:F116"/>
    <mergeCell ref="E1:H1"/>
    <mergeCell ref="E2:H2"/>
    <mergeCell ref="E3:H3"/>
    <mergeCell ref="E4:H4"/>
    <mergeCell ref="C6:G6"/>
    <mergeCell ref="E15:F15"/>
    <mergeCell ref="E20:F20"/>
    <mergeCell ref="E30:F30"/>
    <mergeCell ref="E40:F40"/>
  </mergeCells>
  <pageMargins left="0.75" right="0.75" top="0.75" bottom="0.5" header="0.5" footer="0.7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913A349E47E004585B3911EDCDCC725" ma:contentTypeVersion="17" ma:contentTypeDescription="Crea un document nou" ma:contentTypeScope="" ma:versionID="870162d4472a71682e7bda8611ba8f88">
  <xsd:schema xmlns:xsd="http://www.w3.org/2001/XMLSchema" xmlns:xs="http://www.w3.org/2001/XMLSchema" xmlns:p="http://schemas.microsoft.com/office/2006/metadata/properties" xmlns:ns2="3ea03929-fffa-4420-b641-51a467d71321" xmlns:ns3="9597665a-92a7-483f-88ba-7b1fdf7d8c07" targetNamespace="http://schemas.microsoft.com/office/2006/metadata/properties" ma:root="true" ma:fieldsID="e7e4148a756ba2a8f7d15ce0323ff5c5" ns2:_="" ns3:_="">
    <xsd:import namespace="3ea03929-fffa-4420-b641-51a467d71321"/>
    <xsd:import namespace="9597665a-92a7-483f-88ba-7b1fdf7d8c07"/>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3:MediaLengthInSeconds" minOccurs="0"/>
                <xsd:element ref="ns3:MediaServiceDateTaken" minOccurs="0"/>
                <xsd:element ref="ns3:MediaServiceAutoKeyPoints" minOccurs="0"/>
                <xsd:element ref="ns3:MediaServiceKeyPoints" minOccurs="0"/>
                <xsd:element ref="ns3:MediaServiceAutoTags" minOccurs="0"/>
                <xsd:element ref="ns3:MediaServiceOCR" minOccurs="0"/>
                <xsd:element ref="ns3:MediaServiceGenerationTime" minOccurs="0"/>
                <xsd:element ref="ns3:MediaServiceEventHashCode" minOccurs="0"/>
                <xsd:element ref="ns2:SharedWithUsers" minOccurs="0"/>
                <xsd:element ref="ns2:SharedWithDetails" minOccurs="0"/>
                <xsd:element ref="ns3:MediaServiceLocation" minOccurs="0"/>
                <xsd:element ref="ns3:lcf76f155ced4ddcb4097134ff3c332f" minOccurs="0"/>
                <xsd:element ref="ns2:TaxCatchAll"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a03929-fffa-4420-b641-51a467d71321" elementFormDefault="qualified">
    <xsd:import namespace="http://schemas.microsoft.com/office/2006/documentManagement/types"/>
    <xsd:import namespace="http://schemas.microsoft.com/office/infopath/2007/PartnerControls"/>
    <xsd:element name="_dlc_DocId" ma:index="8" nillable="true" ma:displayName="Valor de l'ID de document" ma:description="Valor de l'ID de document assignat a aquest element." ma:indexed="true" ma:internalName="_dlc_DocId" ma:readOnly="true">
      <xsd:simpleType>
        <xsd:restriction base="dms:Text"/>
      </xsd:simpleType>
    </xsd:element>
    <xsd:element name="_dlc_DocIdUrl" ma:index="9" nillable="true" ma:displayName="ID de document" ma:description="Enllaç permanent a aquest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21" nillable="true" ma:displayName="Compartit amb"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ha compartit amb detalls" ma:internalName="SharedWithDetails" ma:readOnly="true">
      <xsd:simpleType>
        <xsd:restriction base="dms:Note">
          <xsd:maxLength value="255"/>
        </xsd:restriction>
      </xsd:simpleType>
    </xsd:element>
    <xsd:element name="TaxCatchAll" ma:index="26" nillable="true" ma:displayName="Taxonomy Catch All Column" ma:hidden="true" ma:list="{bb5c0a35-47df-44b1-9964-b07d66a02aa2}" ma:internalName="TaxCatchAll" ma:showField="CatchAllData" ma:web="3ea03929-fffa-4420-b641-51a467d71321">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9597665a-92a7-483f-88ba-7b1fdf7d8c07"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AutoTags" ma:index="17" nillable="true" ma:displayName="Tags" ma:internalName="MediaServiceAutoTag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Location" ma:index="23" nillable="true" ma:displayName="Location" ma:internalName="MediaServiceLocation" ma:readOnly="true">
      <xsd:simpleType>
        <xsd:restriction base="dms:Text"/>
      </xsd:simpleType>
    </xsd:element>
    <xsd:element name="lcf76f155ced4ddcb4097134ff3c332f" ma:index="25" nillable="true" ma:taxonomy="true" ma:internalName="lcf76f155ced4ddcb4097134ff3c332f" ma:taxonomyFieldName="MediaServiceImageTags" ma:displayName="Etiquetes de la imatge" ma:readOnly="false" ma:fieldId="{5cf76f15-5ced-4ddc-b409-7134ff3c332f}" ma:taxonomyMulti="true" ma:sspId="a67d2854-f0f2-452a-88a0-6ce111ece43b"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7" nillable="true" ma:displayName="MediaServiceObjectDetectorVersions" ma:description=""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us de contingut"/>
        <xsd:element ref="dc:title" minOccurs="0" maxOccurs="1" ma:index="4" ma:displayName="Títo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227F1FA-08F9-45A2-A544-7949EC9854EA}"/>
</file>

<file path=customXml/itemProps2.xml><?xml version="1.0" encoding="utf-8"?>
<ds:datastoreItem xmlns:ds="http://schemas.openxmlformats.org/officeDocument/2006/customXml" ds:itemID="{F36898BE-89BA-465F-9092-C68AC19C95E9}"/>
</file>

<file path=customXml/itemProps3.xml><?xml version="1.0" encoding="utf-8"?>
<ds:datastoreItem xmlns:ds="http://schemas.openxmlformats.org/officeDocument/2006/customXml" ds:itemID="{BDAC8E57-1939-4A88-98DD-E0DA5430085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T-PRES</vt:lpstr>
      <vt:lpstr>T-APU</vt:lpstr>
      <vt:lpstr>T-SMP</vt:lpstr>
      <vt:lpstr>T-DIM</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Esther Guirao Alvarez</dc:creator>
  <cp:lastModifiedBy>Esther  Guirao</cp:lastModifiedBy>
  <dcterms:created xsi:type="dcterms:W3CDTF">2023-12-21T10:46:17Z</dcterms:created>
  <dcterms:modified xsi:type="dcterms:W3CDTF">2023-12-21T11:44:00Z</dcterms:modified>
</cp:coreProperties>
</file>