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codeName="ThisWorkbook"/>
  <mc:AlternateContent xmlns:mc="http://schemas.openxmlformats.org/markup-compatibility/2006">
    <mc:Choice Requires="x15">
      <x15ac:absPath xmlns:x15ac="http://schemas.microsoft.com/office/spreadsheetml/2010/11/ac" url="U:\SPRO\2. Projectes i Obres\1 RECINTES\1 ALTRES INSTITUCIONS\05 CCC MANRESA\P19VR2199 CCC Manresa\03 PEXECUTIU VR2199\03 PE Amidam. i pressupost\"/>
    </mc:Choice>
  </mc:AlternateContent>
  <xr:revisionPtr revIDLastSave="0" documentId="13_ncr:1_{B8D06E91-5F55-4059-8B9A-EE62FBA66E4D}" xr6:coauthVersionLast="47" xr6:coauthVersionMax="47" xr10:uidLastSave="{00000000-0000-0000-0000-000000000000}"/>
  <bookViews>
    <workbookView xWindow="450" yWindow="130" windowWidth="18750" windowHeight="9920" xr2:uid="{00000000-000D-0000-FFFF-FFFF00000000}"/>
  </bookViews>
  <sheets>
    <sheet name="T-PRES"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0" i="2" l="1"/>
  <c r="H11" i="2"/>
  <c r="H12" i="2"/>
  <c r="H13" i="2"/>
  <c r="H14" i="2"/>
  <c r="H15" i="2"/>
  <c r="H22" i="2"/>
  <c r="H23" i="2"/>
  <c r="H24" i="2"/>
  <c r="H25" i="2"/>
  <c r="H26" i="2"/>
  <c r="H27" i="2"/>
  <c r="H34" i="2"/>
  <c r="H35" i="2"/>
  <c r="H36" i="2"/>
  <c r="H37" i="2"/>
  <c r="H38" i="2"/>
  <c r="H39" i="2"/>
  <c r="H40" i="2"/>
  <c r="H41" i="2"/>
  <c r="H42" i="2"/>
  <c r="H43" i="2"/>
  <c r="H44" i="2"/>
  <c r="H45" i="2"/>
  <c r="H46" i="2"/>
  <c r="H47" i="2"/>
  <c r="H48" i="2"/>
  <c r="H55" i="2"/>
  <c r="H56" i="2"/>
  <c r="H57" i="2"/>
  <c r="H58" i="2"/>
  <c r="H64" i="2"/>
  <c r="H65" i="2"/>
  <c r="H66" i="2"/>
  <c r="H67" i="2"/>
  <c r="H68" i="2"/>
  <c r="H69" i="2"/>
  <c r="H70" i="2"/>
  <c r="H71" i="2"/>
  <c r="H72" i="2"/>
  <c r="H73" i="2"/>
  <c r="H74" i="2"/>
  <c r="H75" i="2"/>
  <c r="H81" i="2"/>
  <c r="H82" i="2" s="1"/>
  <c r="H87" i="2"/>
  <c r="H88" i="2"/>
  <c r="H89" i="2"/>
  <c r="H95" i="2"/>
  <c r="H96" i="2"/>
  <c r="H97" i="2"/>
  <c r="H98" i="2"/>
  <c r="H104" i="2"/>
  <c r="H105" i="2"/>
  <c r="H111" i="2"/>
  <c r="H112" i="2"/>
  <c r="H113" i="2"/>
  <c r="H114" i="2"/>
  <c r="H115" i="2"/>
  <c r="H120" i="2"/>
  <c r="H121" i="2"/>
  <c r="H122" i="2"/>
  <c r="H123" i="2"/>
  <c r="H124" i="2"/>
  <c r="H125" i="2"/>
  <c r="H126" i="2"/>
  <c r="H127" i="2"/>
  <c r="H128" i="2"/>
  <c r="H129" i="2"/>
  <c r="H130" i="2"/>
  <c r="H131" i="2"/>
  <c r="H132" i="2"/>
  <c r="H133" i="2"/>
  <c r="H134" i="2"/>
  <c r="H135" i="2"/>
  <c r="H136" i="2"/>
  <c r="H137" i="2"/>
  <c r="H142" i="2"/>
  <c r="H143" i="2"/>
  <c r="H144" i="2"/>
  <c r="H145" i="2"/>
  <c r="H146" i="2"/>
  <c r="H147" i="2"/>
  <c r="H148" i="2"/>
  <c r="H149" i="2"/>
  <c r="H154" i="2"/>
  <c r="H155" i="2"/>
  <c r="H156" i="2"/>
  <c r="H157" i="2"/>
  <c r="H158" i="2"/>
  <c r="H159" i="2"/>
  <c r="H160" i="2"/>
  <c r="H161" i="2"/>
  <c r="H162" i="2"/>
  <c r="H163" i="2"/>
  <c r="H164" i="2"/>
  <c r="H165" i="2"/>
  <c r="H166" i="2"/>
  <c r="H167" i="2"/>
  <c r="H168" i="2"/>
  <c r="H173" i="2"/>
  <c r="H174" i="2"/>
  <c r="H175" i="2"/>
  <c r="H176" i="2"/>
  <c r="H177" i="2"/>
  <c r="H178" i="2"/>
  <c r="H179" i="2"/>
  <c r="H180" i="2"/>
  <c r="H181" i="2"/>
  <c r="H182" i="2"/>
  <c r="H183" i="2"/>
  <c r="H184" i="2"/>
  <c r="H189" i="2"/>
  <c r="H190" i="2"/>
  <c r="H191" i="2"/>
  <c r="H192" i="2"/>
  <c r="H193" i="2"/>
  <c r="H194" i="2"/>
  <c r="H195" i="2"/>
  <c r="H196" i="2"/>
  <c r="H197" i="2"/>
  <c r="H198" i="2"/>
  <c r="H199" i="2"/>
  <c r="H200" i="2"/>
  <c r="H201" i="2"/>
  <c r="H202" i="2"/>
  <c r="H203" i="2"/>
  <c r="H204" i="2"/>
  <c r="H205" i="2"/>
  <c r="H206" i="2"/>
  <c r="H207" i="2"/>
  <c r="H208" i="2"/>
  <c r="H213" i="2"/>
  <c r="H214" i="2"/>
  <c r="H215" i="2"/>
  <c r="H216" i="2"/>
  <c r="H222" i="2"/>
  <c r="H223" i="2" s="1"/>
  <c r="H228" i="2"/>
  <c r="H229" i="2"/>
  <c r="H230" i="2"/>
  <c r="H231" i="2"/>
  <c r="H232" i="2"/>
  <c r="H233" i="2"/>
  <c r="H234" i="2"/>
  <c r="H240" i="2"/>
  <c r="H241" i="2"/>
  <c r="H247" i="2"/>
  <c r="H248" i="2"/>
  <c r="H249" i="2"/>
  <c r="H250" i="2"/>
  <c r="H256" i="2"/>
  <c r="H257"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24" i="2"/>
  <c r="H325" i="2"/>
  <c r="H326" i="2"/>
  <c r="H327" i="2"/>
  <c r="H328" i="2"/>
  <c r="H329" i="2"/>
  <c r="H330" i="2"/>
  <c r="H331" i="2"/>
  <c r="H332" i="2"/>
  <c r="H333" i="2"/>
  <c r="H334" i="2"/>
  <c r="H335" i="2"/>
  <c r="H341" i="2"/>
  <c r="H342" i="2" s="1"/>
  <c r="H347" i="2"/>
  <c r="H348" i="2"/>
  <c r="H349" i="2"/>
  <c r="H350" i="2"/>
  <c r="H351" i="2"/>
  <c r="H352" i="2"/>
  <c r="H353" i="2"/>
  <c r="H354" i="2"/>
  <c r="H360" i="2"/>
  <c r="H361" i="2" s="1"/>
  <c r="H367" i="2"/>
  <c r="H368" i="2"/>
  <c r="H369" i="2"/>
  <c r="H370" i="2"/>
  <c r="H371" i="2"/>
  <c r="H372" i="2"/>
  <c r="H373" i="2"/>
  <c r="H374" i="2"/>
  <c r="H375" i="2"/>
  <c r="H376" i="2"/>
  <c r="H377" i="2"/>
  <c r="H378" i="2"/>
  <c r="H379" i="2"/>
  <c r="H386" i="2"/>
  <c r="H387" i="2" s="1"/>
  <c r="H392" i="2"/>
  <c r="H393" i="2"/>
  <c r="H394" i="2"/>
  <c r="H395" i="2"/>
  <c r="H396" i="2"/>
  <c r="H397" i="2"/>
  <c r="H398" i="2"/>
  <c r="H399" i="2"/>
  <c r="H400" i="2"/>
  <c r="H401" i="2"/>
  <c r="H402" i="2"/>
  <c r="H403" i="2"/>
  <c r="H404" i="2"/>
  <c r="H405" i="2"/>
  <c r="H406" i="2"/>
  <c r="H407" i="2"/>
  <c r="H408" i="2"/>
  <c r="H409" i="2"/>
  <c r="H410" i="2"/>
  <c r="H415" i="2"/>
  <c r="H416" i="2"/>
  <c r="H417" i="2"/>
  <c r="H418" i="2"/>
  <c r="H419" i="2"/>
  <c r="H420" i="2"/>
  <c r="H421" i="2"/>
  <c r="H422" i="2"/>
  <c r="H423" i="2"/>
  <c r="H424" i="2"/>
  <c r="H425" i="2"/>
  <c r="H426" i="2"/>
  <c r="H427" i="2"/>
  <c r="H428" i="2"/>
  <c r="H429" i="2"/>
  <c r="H430" i="2"/>
  <c r="H431" i="2"/>
  <c r="H432" i="2"/>
  <c r="H439" i="2"/>
  <c r="H440" i="2"/>
  <c r="H441" i="2"/>
  <c r="H442" i="2"/>
  <c r="H443" i="2"/>
  <c r="H444" i="2"/>
  <c r="H445" i="2"/>
  <c r="H446" i="2"/>
  <c r="H447" i="2"/>
  <c r="H448" i="2"/>
  <c r="H449" i="2"/>
  <c r="H450" i="2"/>
  <c r="H457" i="2"/>
  <c r="H458" i="2"/>
  <c r="H459" i="2"/>
  <c r="H460" i="2"/>
  <c r="H461" i="2"/>
  <c r="H462" i="2"/>
  <c r="H463" i="2"/>
  <c r="H464" i="2"/>
  <c r="H465" i="2"/>
  <c r="H472" i="2"/>
  <c r="H473" i="2"/>
  <c r="H480" i="2"/>
  <c r="H481" i="2"/>
  <c r="H482" i="2"/>
  <c r="H483" i="2"/>
  <c r="H484" i="2"/>
  <c r="H485" i="2"/>
  <c r="H486" i="2"/>
  <c r="H493" i="2"/>
  <c r="H494" i="2"/>
  <c r="H495" i="2"/>
  <c r="H496" i="2"/>
  <c r="H503" i="2"/>
  <c r="H504" i="2" s="1"/>
  <c r="H510" i="2"/>
  <c r="H511" i="2"/>
  <c r="H518" i="2"/>
  <c r="H519" i="2"/>
  <c r="H520" i="2"/>
  <c r="H521" i="2"/>
  <c r="H522" i="2"/>
  <c r="H523" i="2"/>
  <c r="H524" i="2"/>
  <c r="H525" i="2"/>
  <c r="H526" i="2"/>
  <c r="H527" i="2"/>
  <c r="H534" i="2"/>
  <c r="H535" i="2"/>
  <c r="H542" i="2"/>
  <c r="H543" i="2"/>
  <c r="H544" i="2"/>
  <c r="H545" i="2"/>
  <c r="H546" i="2"/>
  <c r="H553" i="2"/>
  <c r="H554" i="2"/>
  <c r="H555" i="2"/>
  <c r="H556" i="2"/>
  <c r="H557" i="2"/>
  <c r="H558" i="2"/>
  <c r="H565" i="2"/>
  <c r="H566" i="2"/>
  <c r="H567" i="2"/>
  <c r="H568" i="2"/>
  <c r="H569" i="2"/>
  <c r="H570" i="2"/>
  <c r="H571" i="2"/>
  <c r="H572" i="2"/>
  <c r="H573" i="2"/>
  <c r="H574" i="2"/>
  <c r="H581" i="2"/>
  <c r="H582" i="2"/>
  <c r="H583" i="2"/>
  <c r="H584" i="2"/>
  <c r="H585" i="2"/>
  <c r="H586" i="2"/>
  <c r="H587" i="2"/>
  <c r="H588" i="2"/>
  <c r="H589" i="2"/>
  <c r="H596" i="2"/>
  <c r="H597" i="2"/>
  <c r="H598" i="2"/>
  <c r="H604" i="2"/>
  <c r="H605" i="2" s="1"/>
  <c r="H610" i="2"/>
  <c r="H611" i="2"/>
  <c r="H612" i="2"/>
  <c r="H613" i="2"/>
  <c r="H614" i="2"/>
  <c r="H615" i="2"/>
  <c r="H616" i="2"/>
  <c r="H617" i="2"/>
  <c r="H618" i="2"/>
  <c r="H619" i="2"/>
  <c r="H620" i="2"/>
  <c r="H621" i="2"/>
  <c r="H622" i="2"/>
  <c r="H623" i="2"/>
  <c r="H624" i="2"/>
  <c r="H631" i="2"/>
  <c r="H632" i="2"/>
  <c r="H633" i="2"/>
  <c r="H640" i="2"/>
  <c r="H641" i="2"/>
  <c r="H642" i="2"/>
  <c r="H649" i="2"/>
  <c r="H650" i="2" s="1"/>
  <c r="H656" i="2"/>
  <c r="H657" i="2"/>
  <c r="H664" i="2"/>
  <c r="H665" i="2"/>
  <c r="H666" i="2"/>
  <c r="H667" i="2"/>
  <c r="H668" i="2"/>
  <c r="H669" i="2"/>
  <c r="H676" i="2"/>
  <c r="H677" i="2"/>
  <c r="H678" i="2"/>
  <c r="H679" i="2"/>
  <c r="H680" i="2"/>
  <c r="H687" i="2"/>
  <c r="H688" i="2"/>
  <c r="H689" i="2"/>
  <c r="H690" i="2"/>
  <c r="H691" i="2"/>
  <c r="H692" i="2"/>
  <c r="H693" i="2"/>
  <c r="H694" i="2"/>
  <c r="H695" i="2"/>
  <c r="H701" i="2"/>
  <c r="H702" i="2"/>
  <c r="H703" i="2"/>
  <c r="H634" i="2" l="1"/>
  <c r="H28" i="2"/>
  <c r="H658" i="2"/>
  <c r="H242" i="2"/>
  <c r="H497" i="2"/>
  <c r="H559" i="2"/>
  <c r="H235" i="2"/>
  <c r="H670" i="2"/>
  <c r="H251" i="2"/>
  <c r="H90" i="2"/>
  <c r="H512" i="2"/>
  <c r="H217" i="2"/>
  <c r="H106" i="2"/>
  <c r="H138" i="2"/>
  <c r="H380" i="2"/>
  <c r="H599" i="2"/>
  <c r="H643" i="2"/>
  <c r="H536" i="2"/>
  <c r="H528" i="2"/>
  <c r="H258" i="2"/>
  <c r="H150" i="2"/>
  <c r="H487" i="2"/>
  <c r="H704" i="2"/>
  <c r="H696" i="2"/>
  <c r="H625" i="2"/>
  <c r="H433" i="2"/>
  <c r="H319" i="2"/>
  <c r="H209" i="2"/>
  <c r="H59" i="2"/>
  <c r="H169" i="2"/>
  <c r="H575" i="2"/>
  <c r="H474" i="2"/>
  <c r="H466" i="2"/>
  <c r="H411" i="2"/>
  <c r="H681" i="2"/>
  <c r="H49" i="2"/>
  <c r="H590" i="2"/>
  <c r="H355" i="2"/>
  <c r="H336" i="2"/>
  <c r="H287" i="2"/>
  <c r="H99" i="2"/>
  <c r="H547" i="2"/>
  <c r="H451" i="2"/>
  <c r="H185" i="2"/>
  <c r="H116" i="2"/>
  <c r="H76" i="2"/>
  <c r="H16" i="2"/>
  <c r="H706" i="2" l="1"/>
</calcChain>
</file>

<file path=xl/sharedStrings.xml><?xml version="1.0" encoding="utf-8"?>
<sst xmlns="http://schemas.openxmlformats.org/spreadsheetml/2006/main" count="2071" uniqueCount="900">
  <si>
    <t>Preu</t>
  </si>
  <si>
    <t>Amidament</t>
  </si>
  <si>
    <t>Import</t>
  </si>
  <si>
    <t>Obra</t>
  </si>
  <si>
    <t>01</t>
  </si>
  <si>
    <t>Capítol</t>
  </si>
  <si>
    <t>INTERVENCIÓ NAU EXISTENT</t>
  </si>
  <si>
    <t>Subcapítol</t>
  </si>
  <si>
    <t>PRELIMINARS</t>
  </si>
  <si>
    <t>01.01.01</t>
  </si>
  <si>
    <t>K12GZ001</t>
  </si>
  <si>
    <t>ut</t>
  </si>
  <si>
    <t xml:space="preserve">Desmuntar i desinstal·lar les lluminàries i braç existents a la façana </t>
  </si>
  <si>
    <t>K12GZ002</t>
  </si>
  <si>
    <t xml:space="preserve">desmuntar instal·lacions de desguassos existents en la façana </t>
  </si>
  <si>
    <t>K12GZ003</t>
  </si>
  <si>
    <t>desmuntar inst parallamps</t>
  </si>
  <si>
    <t>K12GZ004</t>
  </si>
  <si>
    <t>desmuntar instal·lació antena parabòlica existent</t>
  </si>
  <si>
    <t>K12GZ005</t>
  </si>
  <si>
    <t>extreure reixes de les finestres existents</t>
  </si>
  <si>
    <t>Z000000001</t>
  </si>
  <si>
    <t>PA</t>
  </si>
  <si>
    <t>desmuntatge d'instal·lacions interiors de la zona de sobre  i sota l'altell existent i de les instal·lacions sobre façana afectada per la intervenció, posada a disposició de la propietat d'elements aprofitables i càrrega sobre camió i gestió de residus dels elements no aprofitables. Inclòs sanejament de quadre general de distribució de proteccions i cablejat fora d'ús.</t>
  </si>
  <si>
    <t>TOTAL</t>
  </si>
  <si>
    <t>02</t>
  </si>
  <si>
    <t>ENDERROCS, MOVIMENTS DE TERRES I GESTIÓ DE RESIDUS</t>
  </si>
  <si>
    <t>apartat</t>
  </si>
  <si>
    <t>DESMUNTATGE I RETIRADA COBERTA NAU</t>
  </si>
  <si>
    <t>01.01.02.01</t>
  </si>
  <si>
    <t>K215Z001</t>
  </si>
  <si>
    <t>m2</t>
  </si>
  <si>
    <t>Desmuntatge i retirada de material existent de fibrociment amb amiant i espuma. Inclòs unitat de descontaminació del personal. Kit feltres d'aigua, aire i mengeres d'aspiració. Desplaçament de l'equip i hores d'operaris especialitzats en matèries perilloses. Bombes d'aspiració i equips homologats.
Embalatges homologats per residus d'amiant i ma d'obra.
Transport del residu per transport especial
Taxes abocador de residus especials Classe III.
Pressupost de CANTARA BUSINESS, SL</t>
  </si>
  <si>
    <t>K215Z002</t>
  </si>
  <si>
    <t>ml</t>
  </si>
  <si>
    <t>Desmuntatge i retirada de material existent de fibrociment amb amiant i espuma. Inclòs unitat de descontaminació del personal. Kit feltres d'aigua, aire i mengeres d'aspiració. Desplaçament de l'equip i hores d'operaris especialitzats en matèries perilloses. Bombes d'aspiració i equips homologats.
Embalatges homologats per residus d'amiant i ma d'obra Transport del residu per transport especial
Taxes abocador de residus especials Classe III
Pressupost de CANTARA BUSINESS, SL</t>
  </si>
  <si>
    <t>K215Z003</t>
  </si>
  <si>
    <t>K215Z004</t>
  </si>
  <si>
    <t>u</t>
  </si>
  <si>
    <t>Elaboració del pla de treball específic per la retirada d'aminat realitzat per a l'empresa de prevenció i riscos laborals i salut Tràmit de documentació necessària per la implantació del lloc de treball, comunicació a l'oficina de treball i a l'oficina de residus de la Generalitat de Catalunya  
Pressupost de CANTARA BUSINESS, SL</t>
  </si>
  <si>
    <t>K215Z005</t>
  </si>
  <si>
    <t>t</t>
  </si>
  <si>
    <t>Llei 7/2022 del 8 d'abril (decret Llei 7/2020 del 20 de desembre) Impost estatal cedit sobre el dipòsit de residus en dipòsits controlats, incineradora, co-incineradora a Catalunya</t>
  </si>
  <si>
    <t>K215Z006</t>
  </si>
  <si>
    <t>Taxes tramitació pla específic davant Departament de Treball de la Generalitat de Catalunya</t>
  </si>
  <si>
    <t>ENDERROC ALTELL I VARIS</t>
  </si>
  <si>
    <t>01.01.02.02</t>
  </si>
  <si>
    <t>K2192311</t>
  </si>
  <si>
    <t>m3</t>
  </si>
  <si>
    <t>Enderroc de solera de formigó en massa, amb compressor i càrrega manual i mecànica de runa sobre camió o contenidor</t>
  </si>
  <si>
    <t>F2168731</t>
  </si>
  <si>
    <t>Enderroc de paret de maó calat de 15 cm de gruix, amb retroexcavadora mitjana i càrrega mecànica i manual de runes sobre camió</t>
  </si>
  <si>
    <t>E2RA65A0</t>
  </si>
  <si>
    <t>Deposició controlada a centre de reciclatge de residus barrejats no especials amb una densitat 0,43 t/m3, procedents de construcció o demolició, amb codi 170904 segons la Llista Europea de Residus (ORDEN MAM/304/2002)</t>
  </si>
  <si>
    <t>E2R540H0</t>
  </si>
  <si>
    <t>Transport de residus inerts o no especials a instal·lació autoritzada de gestió de residus, amb contenidor de 8 m3 de capacitat</t>
  </si>
  <si>
    <t>E2111600</t>
  </si>
  <si>
    <t>Enderroc complert de volum aparent d'edificació fins a cota de fonamentació o soleres, amb estructura d'obra de fàbrica, inclòs instal·lacions i canalitzacions existents, amb mitjans manuals i mecànics, sense classificació del residu i càrrega sobre camió o contenidor</t>
  </si>
  <si>
    <t>K2161511</t>
  </si>
  <si>
    <t>Enderroc d'envà de ceràmica de 5 cm de gruix, amb mitjans manuals i càrrega manual de runa sobre camió o contenidor</t>
  </si>
  <si>
    <t>K2163511</t>
  </si>
  <si>
    <t>Enderroc de paredó de ceràmica de 10 cm de gruix, amb mitjans manuals i càrrega manual de runa sobre camió o contenidor</t>
  </si>
  <si>
    <t>K2149341</t>
  </si>
  <si>
    <t>Enderroc de sostre industrialitzat de formigó armat, a mà i amb compressor i càrrega manual de runa sobre camió o contenidor</t>
  </si>
  <si>
    <t>K214HD11</t>
  </si>
  <si>
    <t>Enderroc d'escala de muntants de perfils laminats, amb mitjans manuals i càrrega manual de runa sobre camió o contenidor</t>
  </si>
  <si>
    <t>K21B1011</t>
  </si>
  <si>
    <t>m</t>
  </si>
  <si>
    <t>Arrencada de barana metàl·lica de 90 a 110 cm d'alçària, amb mitjans manuals i càrrega manual sobre camió o contenidor</t>
  </si>
  <si>
    <t>K21A3011</t>
  </si>
  <si>
    <t>Arrencada de full i bastiment de porta interior amb mitjans manuals i càrrega manual sobre camió o contenidor</t>
  </si>
  <si>
    <t>K21JB111</t>
  </si>
  <si>
    <t>Arrencada de inodor, ancoratges, aixetes, mecanismes, desguassos i desconnexió de les xarxes d'aigua i d'evacuació, amb mitjans manuals i càrrega manual de runa sobre camió o contenidor</t>
  </si>
  <si>
    <t>K21JA111</t>
  </si>
  <si>
    <t>Arrencada de cisterna alta d'inodor, suport, aixetes, mecanismes i desconnexió de les xarxes d'aigua i d'evacuació, amb mitjans manuals i càrrega manual de runa sobre camió o contenidor</t>
  </si>
  <si>
    <t>K21JE111</t>
  </si>
  <si>
    <t>Arrencada de plat de dutxa, aixetes, sifó, desguassos i desconnexió de les xarxes d'aigua i d'evacuació, amb mitjans manuals i càrrega manual de runa sobre camió o contenidor</t>
  </si>
  <si>
    <t>K21JD111</t>
  </si>
  <si>
    <t>Arrencada de lavabo, suport, aixetes, sifó, desguassos i desconnexió de les xarxes d'aigua i d'evacuació, amb mitjans manuals i càrrega manual de runa sobre camió o contenidor</t>
  </si>
  <si>
    <t>03</t>
  </si>
  <si>
    <t>EXCAVACIÓ RASES SANEJAMENT</t>
  </si>
  <si>
    <t>01.01.02.03</t>
  </si>
  <si>
    <t>E2RA7LP0</t>
  </si>
  <si>
    <t>Deposició controlada a dipòsit autoritzat de residus de terra inerts amb una densitat 1,6 t/m3, procedents d'excavació, amb codi 170504 segons la Llista Europea de Residus (ORDEN MAM/304/2002)</t>
  </si>
  <si>
    <t>E222B432</t>
  </si>
  <si>
    <t>Excavació de rasa per a pas d'instal·lacions fins a 1 m de fondària, en terreny compacte (SPT 20-50), realitzada amb retroexcavadora i amb les terres deixades a la vora</t>
  </si>
  <si>
    <t>E2R300H0</t>
  </si>
  <si>
    <t>Transport de terres a instal·lació autoritzada de gestió de residus, amb contenidor de 8 m3 de capacitat</t>
  </si>
  <si>
    <t>F228AB0F</t>
  </si>
  <si>
    <t>Rebliment i piconatge de rasa d'amplària més de 0,6 i fins a 1,5 m, amb sorra, en tongades de gruix fins a 25 cm, utilitzant picó vibrant, amb compactació del 95 % PM. Inclou la sorra i el seu esponjament.</t>
  </si>
  <si>
    <t>COBERTES</t>
  </si>
  <si>
    <t>01.01.03</t>
  </si>
  <si>
    <t>E535Z001</t>
  </si>
  <si>
    <t>Subministrament i col·locació de panell de coberta model Delfos de Europerfil a base de deus xapes d'acer prelacat de 0,4 mm de gruix i 30 mm de espuma de poliuretà tipus PUR, col·locat amb fixacions mecàniques a l'estructura existent.
Reacció al foc Bs1d0
Pressupost de CANTARA BUSINESS, SL</t>
  </si>
  <si>
    <t>E535Z002</t>
  </si>
  <si>
    <t>Subministrament i col·locació de carener truquelat de xapa d'acer prelacat de 0,6 mm de gruix i un desenvolupament de 625 mm, col·locat amb fixacions mecàniques a l'estructura existent. 
Pressupost de CANTARA BUSINESS, SL</t>
  </si>
  <si>
    <t>E535Z003</t>
  </si>
  <si>
    <t>Subministrament i col·locació de remat angular de xapa d'acer prelacat de 0,6 mm de gruix i un desenvolupament de 625 mm, col·locat amb fixacions mecàniques a l'estructura existent. 
Pressupost de CANTARA BUSINESS, SL</t>
  </si>
  <si>
    <t>E535Z004</t>
  </si>
  <si>
    <t>Subministrament i col·locació de canal penjada de xapa d'acer prelacat de 0,8 mm de gruix i un desenvolupament màxim de 1000 mm, inclòs segellat de juntes, taps laterals i brocs de connexió a baixant i desmuntatge canal existent. 
Pressupost de CANTARA BUSINESS, SL</t>
  </si>
  <si>
    <t>E535Z005</t>
  </si>
  <si>
    <t>Remat de xemeneia -formació forat, sellat i impermeabilitzat del mateix.
Pressupost de CANTARA BUSINESS, SL</t>
  </si>
  <si>
    <t>E535Z006</t>
  </si>
  <si>
    <t>Subministrament i col·locació de remat des de carener fins a tub xemeneia de xapa d'acer prelacat de 0,6 mm de gruix i un desenvolupament de 1.250 mm, col·locat amb fixacions mecàniques a l'estructura existent.
Pressupost de CANTARA BUSINESS, SL</t>
  </si>
  <si>
    <t>E535Z007</t>
  </si>
  <si>
    <t>Xarxa de seguretat horitzontal col·locada per sota la coberta.
Pressupost de CANTARA BUSINESS, SL</t>
  </si>
  <si>
    <t>E535Z008</t>
  </si>
  <si>
    <t>Xarxa de seguretat vertical segons normativa existent.
Pressupost de CANTARA BUSINESS, SL</t>
  </si>
  <si>
    <t>E535Z009</t>
  </si>
  <si>
    <t>Servei de bastida mòbil per realitzar el treballs.
Pressupost de CANTARA BUSINESS, SL</t>
  </si>
  <si>
    <t>E535Z010</t>
  </si>
  <si>
    <t>Instal·lació de línia de vida amb certificació- Sistema anti-caigudes format per una línia flexible (cable d'acer de 8 mm) col·locat entre dos suports estructurals extrems i suports estructurals entremitjos amb platina adaptable a la tipologia de la coberta, fixades directament a la coberta, evitant la caiguda - Compleix en la norma UNE 795, tipus d'abcoratge classe C (línia flexible entre dos ancoratges fixes). el numero de persones que la poden utilitzar simultàniament una línia de vida es de dos persones per tram (separació d'ancoratges)
Línia de vida horitzontal de 24 m galvanitzada tipus ´´C´´ certificada segons Norma UNE 795 amb dos carros de subjecció, col·locada a carener.
Pressupost de CANTARA BUSINESS, SL</t>
  </si>
  <si>
    <t>E535Z011</t>
  </si>
  <si>
    <t>Container de retirada de runa.
Pressupost de CANTARA BUSINESS, SL</t>
  </si>
  <si>
    <t>E535Z012</t>
  </si>
  <si>
    <t>lluernari de policarbonat Arcoplus en color opa amb les juntes aiguavent Ref 2204 incorporadesde fàbrica, sistema modular de policarbonat cel·lular, amb protecció UV a una cara, de set parets, sis cel·les i 30mm. de gruix. Classificació Europea a la reacció al foc BS1d0.
Pressupost de CANTARA BUSINESS, SL</t>
  </si>
  <si>
    <t>04</t>
  </si>
  <si>
    <t>TANCAMENTS I DIVISÒRIES</t>
  </si>
  <si>
    <t>01.01.04</t>
  </si>
  <si>
    <t>E612B51W</t>
  </si>
  <si>
    <t>Paret de tancament recolzada de gruix 14 cm, de maó calat, HD, de 290x140x100 mm, per a revestir, categoria I, segons la norma UNE-EN 771-1, col·locat amb morter per a ram de paleta industrialitzat M 7,5 (7,5 N/mm2 ) de designació (G) segons norma UNE-EN 998-2</t>
  </si>
  <si>
    <t>05</t>
  </si>
  <si>
    <t>PAVIMENTS</t>
  </si>
  <si>
    <t>01.01.05</t>
  </si>
  <si>
    <t>E45CA7B3</t>
  </si>
  <si>
    <t>Formigó per a lloses inclinades, HA-25/P/10/I, de consistència plàstica i grandària màxima del granulat 10 mm, abocat amb cubilot</t>
  </si>
  <si>
    <t>E4B9DC66</t>
  </si>
  <si>
    <t>Malla electrosoldada de barres corrugades d'acer, elaborada a l'obra i manipulada a taller ME 30x15 D: 5 - 5 B 500 T 6x2,2 m UNE 36 092:1996 per a l'armadura de sostres amb elements resistents</t>
  </si>
  <si>
    <t>E9232B91</t>
  </si>
  <si>
    <t>Subbase de grava de pedrera de pedra granítica de 15 cm de gruix i, grandària màxima de 50 a 70 mm, amb estesa i piconatge del material</t>
  </si>
  <si>
    <t>06</t>
  </si>
  <si>
    <t>TANCAMENTS I DIVISÒRIES PRACTICABLES</t>
  </si>
  <si>
    <t>01.01.06</t>
  </si>
  <si>
    <t>EARSZ001</t>
  </si>
  <si>
    <t>Suministro, transporte y colocación de puerta seccional de dimensión 530x455cm, de elevación alta compuesta de panel formado por un marco y paneles de 45mm de espesor con relleno de poliuretano y chapa lacada a ambas caras, acabado estandar un lado en RAL9002 Juntas labiales de goma en el perfil interior ? en el perfil superior. Secciones con un coeficiente de protección térmica K=0,51 W/m2K. Insonorización: Coeficiente de transmisión acústica para el conjunto de la puerta RW = 25 dBA. Herrajes: Bisagras laterales de acero reforzado y ruedas de materiales especiales con cojinetes de bolas, bisagras centrales entre paneles, muelles de torsión que compensan el peso de la puerta para conseguir un funcionamiento suave. Poleas cilíndricas para alojamiento de los cables, ejes, guías verticales y horizontales para el deslizamiento de las poleas sujetas a los soportes de los paneles. Sistema de seguridad anti-rotura de muelles, sistema de cierre manual mediante cerrojo interior y sistema de seguridad de cable. Muelles homologados en 50.000 ciclos. Mecanismo eléctrico de apertura y cierre, cuadro de maniobras, botonera de accionamiento. 4 ventanillas ovaladas de dos láminas de vidrio acrílico aprox. 610 x 290 mm. Pressupost de PUERTAS TORRES</t>
  </si>
  <si>
    <t>EC171143</t>
  </si>
  <si>
    <t>Vidre aïllant de lluna incolora de 4 mm de gruix, cambra d'aire de 12 mm i lluna de 4 mm de gruix incolora, col·locat amb llistó de vidre sobre fusta, acer o alumini</t>
  </si>
  <si>
    <t>EB32U050</t>
  </si>
  <si>
    <t>Reixa de perfils d'acer galvanitzats i pintats amb passamans, travessers i brèndoles cada 10 a 12 cm, ancorada amb morter de ciment 1:4, formada per tres mòduls per un buit d'obra de 3,98 x 2,45</t>
  </si>
  <si>
    <t>EAF1Z001</t>
  </si>
  <si>
    <t>Finestra d'alumini (221) lacat color 7022, amb trencament de pont tèrmic, col·locada sobre bastiment de base,formada per tres fulles fixes, amb vidre càmara 6 - 16 - 6 ,  col·locada sobre bastiment de base, per a un buit d'obra aproximat de 3980x2450 cm, elaborada amb perfils de preu alt, classificació mínima 4 de permeabilitat a l'aire segons UNE-EN 12207, classificació mínima 9A d'estanquitat a l'aigua segons UNE-EN 12208 i classificació mínima C4 de resistència al vent segons UNE-EN 12210, sense persiana. Perfieria europea de aluminio inaltech o similar. 
Pressupost de INFOALUMINIS SC.</t>
  </si>
  <si>
    <t>07</t>
  </si>
  <si>
    <t>INSTAL·LACIONS ENLLUMENAT EXTERIOR</t>
  </si>
  <si>
    <t>01.01.07</t>
  </si>
  <si>
    <t>ZZZZ0001</t>
  </si>
  <si>
    <t>pa</t>
  </si>
  <si>
    <t>Iinstal·lació enllumenat exterior</t>
  </si>
  <si>
    <t>ZZZZ0002</t>
  </si>
  <si>
    <t>instal·lació d'enllumenat ecterior nau</t>
  </si>
  <si>
    <t>08</t>
  </si>
  <si>
    <t>INSTAL·LACIONS D'EVACUACIÓ</t>
  </si>
  <si>
    <t>01.01.08</t>
  </si>
  <si>
    <t>EDKZ3154</t>
  </si>
  <si>
    <t>Bastiment i tapa per a pericó de serveis, de fosa grisa de 420x420x40 mm i de 25 kg de pes, col·locat amb morter</t>
  </si>
  <si>
    <t>ED7J7C10</t>
  </si>
  <si>
    <t>Clavegueró de polietilè d'alta densitat per a evacuació sifònica, PE 80 de 160 mm de diàmetre nominal exterior, 5 bar de pressió nominal, sèrie SDR 26 segons UNE-EN 13244-2, inclosos accessoris, per anar soterrat.  Inclou tot tipus de connexions, colzes, T, etc, tant per a connectar el tub amb arquetes, tubs o pous, realitzats amb peces especials adequades.</t>
  </si>
  <si>
    <t>ED7J7A10</t>
  </si>
  <si>
    <t>Clavegueró de polietilè d'alta densitat per a evacuació sifònica, PE 80 de 125 mm de diàmetre nominal exterior, 5 bar de pressió nominal, sèrie SDR 26 segons UNE-EN 13244-2, inclosos accessoris, per anar soterrat. Inclou tot tipus de connexions, colzes, T, etc, tant per a connectar el tub amb arquetes, tubs o pous, realitzats amb peces especials adequades.</t>
  </si>
  <si>
    <t>ED14BQ61</t>
  </si>
  <si>
    <t>Baixant de tub de planxa galvanitzada prelacada amb unió longitudinal plegada, de secció quadrada, de 80x80 mm i de 0,6 mm de gruix, incloses les peces especials i fixat mecànicament amb brides</t>
  </si>
  <si>
    <t>ED351430</t>
  </si>
  <si>
    <t>Pericó de pas de formigó prefabricat, de 40x40x45 cm de mides interiors i 4 cm de gruix, per a evacuació d'aigües residuals, inclosa tapa de formigó prefabricat, col·locat</t>
  </si>
  <si>
    <t>01.02</t>
  </si>
  <si>
    <t>K21AU001</t>
  </si>
  <si>
    <t>Desmuntatge de fulla, bastiment i accessoris de porta de grans dimensions, de 20 m2, com a màxim, amb recuperació de ferramentes, amb mitjans manuals, aplec de material per a la seva reutilització o restauració i carrega de runa sobre camió o contenidor</t>
  </si>
  <si>
    <t>E221C472</t>
  </si>
  <si>
    <t>Excavació per a caixa de paviment en terreny compacte (SPT 20-50), realitzada amb pala excavadora i càrrega directa sobre camió</t>
  </si>
  <si>
    <t>E222142A</t>
  </si>
  <si>
    <t>Excavació de rasa i pou de fins a 2 m de fondària, en terreny compacte (SPT 20-50), realitzada amb retroexcavadora i càrrega mecànica sobre camió</t>
  </si>
  <si>
    <t>E2241100</t>
  </si>
  <si>
    <t>Repàs de sols i parets de rases, pous i recalçats fins a 1,5 m de fondària</t>
  </si>
  <si>
    <t>E225T00F</t>
  </si>
  <si>
    <t>Repàs i piconatge de caixa de paviment, amb una compactació del 95% del PM</t>
  </si>
  <si>
    <t>M9Z1U010</t>
  </si>
  <si>
    <t>Tall de paviments de qualssevol tipus amb disc de diamant</t>
  </si>
  <si>
    <t>F21D41A2</t>
  </si>
  <si>
    <t>Demolició de claveguera de fins a 60 cm de diàmetre o fins a 40x60 cm, de formigó vibropremsat amb solera de 15 cm de formigó, amb mitjans mecànics i càrrega sobre camió</t>
  </si>
  <si>
    <t>F2194XC5</t>
  </si>
  <si>
    <t>Demolició de paviment de mescla bituminosa, de fins a 10 cm de gruix i més de 2 m d'amplària amb retroexcavadora amb martell trencador i càrrega sobre camió</t>
  </si>
  <si>
    <t>E2131232</t>
  </si>
  <si>
    <t>Enderroc de fonament corregut de formigó en massa, amb martell trencador muntat sobre retroexcavadora i càrrega mecànica de runa sobre camió</t>
  </si>
  <si>
    <t>E5ZEZER6</t>
  </si>
  <si>
    <t>container de retirada de rebuig relacionat amb el muntatge de panells sandwich de façana (tipus eroperfil o similar)</t>
  </si>
  <si>
    <t>F21D3JK1</t>
  </si>
  <si>
    <t>Demolició d'interceptor de 35x50 cm de parets de 30 cm, de maó i amb solera de 15 cm de formigó amb compressor i càrrega mecànica sobre camió</t>
  </si>
  <si>
    <t>FONAMENTS</t>
  </si>
  <si>
    <t>01.03</t>
  </si>
  <si>
    <t>E31522G1</t>
  </si>
  <si>
    <t>Formigó per a rases i pous de fonaments, HA-25/P/20/IIa, de consistència plàstica i grandària màxima del granulat 20 mm, abocat des de camió. Inclou reomplir el perímetre dels encastaments dels pilars un cop aquests ja estiguin col·locats.</t>
  </si>
  <si>
    <t>E31B3000</t>
  </si>
  <si>
    <t>kg</t>
  </si>
  <si>
    <t>Armadura de rases i pous AP500 S d'acer en barres corrugades B500S de límit elàstic &gt;= 500 N/mm2</t>
  </si>
  <si>
    <t>E31DD100</t>
  </si>
  <si>
    <t>Encofrat amb tauler de fusta per a rases i pous de fonaments</t>
  </si>
  <si>
    <t>EGD1431E</t>
  </si>
  <si>
    <t>Piqueta de connexió a terra d'acer, amb recobriment de coure de gruix estàndard, de 2500 mm de llargària de 17,3 mm de diàmetre, clavada a terra</t>
  </si>
  <si>
    <t>EG380907</t>
  </si>
  <si>
    <t>Conductor de coure nu, unipolar de secció 1x35 mm2, muntat en malla de connexió a terra</t>
  </si>
  <si>
    <t>E3Z112P1</t>
  </si>
  <si>
    <t>Capa de neteja i anivellament de 10 cm de gruix de formigó HL-150/P/20 de consistència plàstica i grandària màxima del granulat 20 mm, abocat des de camió</t>
  </si>
  <si>
    <t>E3Z1Z001</t>
  </si>
  <si>
    <t>formigó en pous HNE-15/C/TM</t>
  </si>
  <si>
    <t>ESTRUCTURES</t>
  </si>
  <si>
    <t>01.04</t>
  </si>
  <si>
    <t>E4P13674</t>
  </si>
  <si>
    <t>Pilar prefabricat de formigó armat de secció rectangular massissa de 40x40 cm, H2C, de 8,7 m d'alçària lliure màxima, F-16, per anar vist, amb armadura de capacitat mecànica de 500 a 700 kN/m, amb una mènsula a una cara. Només material.
Pressupost segons Grup Pujol</t>
  </si>
  <si>
    <t>E150ZA00</t>
  </si>
  <si>
    <t>Transport de l'estructura de formigó prefabricat a peu d'obra.
Pressupost Grup Pujol</t>
  </si>
  <si>
    <t>E150Z001</t>
  </si>
  <si>
    <t>Muntatge i col·locació de l'estructura de formigó prefabricat. Inclou mà d'obra i grua autopropulsada.
Pressupost Grup Pujol</t>
  </si>
  <si>
    <t>E4LV70H6</t>
  </si>
  <si>
    <t>Sostre de 25+0, de llosa alveolar de formigó pretesat de 25 cm d'alçària i 100 a 120 cm d'amplària, amb junt lateral obert superiorment, de 52,3 a 101,1 kNm per m d'amplària de moment flector últim
Pressupost Grup Pujol</t>
  </si>
  <si>
    <t>E4LVZ001</t>
  </si>
  <si>
    <t>conjunt elevació placa 20/25
Pressupost Grup Pujol</t>
  </si>
  <si>
    <t>E4LVZ002</t>
  </si>
  <si>
    <t>angle forjat pilar
Pressupost Grup Pujol</t>
  </si>
  <si>
    <t>E4P1Z001</t>
  </si>
  <si>
    <t>ancoratge pilar fonamentació HPM30Lx4
Pressupost Grup Pujol</t>
  </si>
  <si>
    <t>E4P1Z002</t>
  </si>
  <si>
    <t>biga thalasa L 40x70 A
Pressupost Grup Pujol</t>
  </si>
  <si>
    <t>E4P1Z003</t>
  </si>
  <si>
    <t>biga icària T 40x50 P
Pressupost Grup Pujol</t>
  </si>
  <si>
    <t>E45917G3</t>
  </si>
  <si>
    <t>Formigó per a sostres amb elements resistents industrialitzats, HA-25/P/20/I de consistència plàstica i grandària màxima del granulat 20 mm, abocat amb cubilot. Inclou cèrcol perimetral del forjat.</t>
  </si>
  <si>
    <t>E4DCAD02</t>
  </si>
  <si>
    <t>Muntatge i desmuntatge d'encofrat per a lloses inclinades, a una alçària &lt;=3 m, amb tauler de fusta de pi. Inclou encofrat per a formació d'esglaonat.</t>
  </si>
  <si>
    <t>E4BC3000</t>
  </si>
  <si>
    <t>Acer en barres corrugades B 500 S de límit elàstic &gt;= 500 N/mm2 per a l'armadura de lloses. Inclou riostra del voladiu.</t>
  </si>
  <si>
    <t>E61856PK</t>
  </si>
  <si>
    <t>Paret de tancament d'una cara vista de 20 cm de gruix de bloc foradat de morter ciment, de 400x200x200 mm, llis, gris categoria I segons la norma UNE-EN 771-3 , col·locat amb morter mixt 1:2:10 de ciment pòrtland amb filler calcari. Inclou ancoratges als pilars.</t>
  </si>
  <si>
    <t>01.05</t>
  </si>
  <si>
    <t>E5113371</t>
  </si>
  <si>
    <t>Acabat de terrat amb capa de protecció de palet de riera de 16 a 32 mm de diàmetre, de 7 cm de gruix, col·locat sense adherir</t>
  </si>
  <si>
    <t>E5Z15N4B</t>
  </si>
  <si>
    <t>Formació de pendents amb formigó cel·lular sense granulat, de densitat 300 kg/m3, de 15 cm de gruix mitjà, amb acabat remolinat</t>
  </si>
  <si>
    <t>E8J9Z759</t>
  </si>
  <si>
    <t>Coronament de planxa d'acer galvanitzat lacat d'1 mm de gruix, d'entre 50 i 60 cm de desenvolupament, amb 4 plecs, col·locada amb fixacions mecàniques, inclosos perfils de suport i muntatge, aïllament de poliestirè expandit de 20 mm de gruix, segellats, etc.</t>
  </si>
  <si>
    <t>E8J9ZCIN</t>
  </si>
  <si>
    <t>Coronament de planxa d'acer galvanitzat lacat d'1 mm de gruix, en conductes d'instal·lacions de façana nord, col·locada amb fixacions mecàniques, inclosa perfils de suport i muntatge, segellats, etc.</t>
  </si>
  <si>
    <t>E5ZEZER4</t>
  </si>
  <si>
    <t>Remat perimetral de planxa lacada per a coberta sandvitx, inclosos elements de muntatge.</t>
  </si>
  <si>
    <t>E5ZJZP40</t>
  </si>
  <si>
    <t>Canal de planxa d'acer galvanitzat i prelacat, d'acord amb detalls, col·locada amb peces especials i connectada al baixant</t>
  </si>
  <si>
    <t>E5ZDZDD4</t>
  </si>
  <si>
    <t>Minvell fixat al parament, de planxa d'acer galvanitzat i prelacat de 0,7 mm de gruix, preformada, col.locada amb fixacions mecàniques, inclosa la impermeabilització amb doblat de làmina com la de la coberta.</t>
  </si>
  <si>
    <t>E7B451B0</t>
  </si>
  <si>
    <t>Geotèxtil format per feltre de polièster no teixit lligat mecànicament de 110 a 130 g/m2, col·locat sense adherir</t>
  </si>
  <si>
    <t>EB71ZC10</t>
  </si>
  <si>
    <t>Cable d'acer inoxidable 316, de 10 mm de diàmetre i composició 7x19+0, homologat per a línia de vida horitzontal segons UNE_EN 795/A1, fixat als terminals i als elements de suport intermig (separació &lt; 15 m) i tesat</t>
  </si>
  <si>
    <t>EB71ZH20</t>
  </si>
  <si>
    <t>Element de suport intermedi per a línia de vida horitzontal fixa, d'acer inoxidable, fixat amb cargols d'acer inoxidable, segons UNE_EN 795/A1</t>
  </si>
  <si>
    <t>E5ZH5J77</t>
  </si>
  <si>
    <t>Bonera sifònica d'acer inoxidable de diàmetre 50 mm amb tapa antigrava metàl·lica, adherida sobre làmina bituminosa en calent</t>
  </si>
  <si>
    <t>E5ZZ6840</t>
  </si>
  <si>
    <t>Bancada massís per a protecció de càrregues puntuals, amb encofrat pla i formigó de 200 kg/m3</t>
  </si>
  <si>
    <t>01.06</t>
  </si>
  <si>
    <t>E618456K</t>
  </si>
  <si>
    <t>Paret de tancament de gruix 15 cm, de bloc foradat llis de 400x200x150 mm, de morter, categoria I, segons la norma UNE-EN 771-3, de ciment gris de dues cares vistes, col·locat amb morter mixt 1:2:10 de ciment pòrtland amb filler calcari i sorra de pedra granítica</t>
  </si>
  <si>
    <t>E150ZA01</t>
  </si>
  <si>
    <t>Transport dels panells de formigó prefabricat per als tancaments de façana a peu d'obra.
Pressupost Grup Pujol</t>
  </si>
  <si>
    <t>E6Z2Z000</t>
  </si>
  <si>
    <t>Segellat de juntes exterior en tancaments de plaques prefabricades de formigó.
Pressupost Grup Pujol</t>
  </si>
  <si>
    <t>E6Z2Z001</t>
  </si>
  <si>
    <t>Segellat de juntes interiors en tancament de plaques prefabricades de formigó.
Pressupost Grup Pujol</t>
  </si>
  <si>
    <t>E150Z000</t>
  </si>
  <si>
    <t>Muntatge i col·locació de les plaques prefabricades de formigó, per a tancaments de façana. Inclou mà d'obra i grua autopropulsada.
Pressupost Grup Pujol</t>
  </si>
  <si>
    <t>E63D81B1</t>
  </si>
  <si>
    <t>Tancament de plaques conformades alleugerides llises de formigó armat de 20 cm de gruix, amb aïllament de 11 cm, de 3 m d'amplària i 14 m de llargària com a màxim, amb acabat llis de color gris a una cara, col·locades, tipus prefabricats Pujol o similar
Pressupost Grup Pujol</t>
  </si>
  <si>
    <t>16ES7100</t>
  </si>
  <si>
    <t>01 Envà de guix laminat, (15)+90+(15) A, amb entramat de perfils de planxa d'acer galvanitzat de 70 mm d'amplària col·locats cada 40 cm i una placa de 15 mm de gruix per cada costat, amb encintat i emmassillat de juntes, inclòs aïllament interior amb placa rígida de llana de roca de 66 a 85 kg/m3 i 40 mm de gruix i banda acústica autoadhesiva.</t>
  </si>
  <si>
    <t>16TS4063</t>
  </si>
  <si>
    <t>03 Trasdossat de guix laminat, 48+(15) A, amb entramat de perfils de planxa d'acer galvanitzat de 48 mm d'amplària col·locats cada 40 cm i una placa de 15 mm de gruix, amb encintat i emmassillat de juntes, inclòs aïllament interior amb placa rígida de llana de roca de 66 a 85 kg/m3 i 40 mm de gruix i banda acústica autoadhesiva.</t>
  </si>
  <si>
    <t>E6YEXRE1</t>
  </si>
  <si>
    <t xml:space="preserve">Treballs diversos d'entregues entre elements nous i elements existents, inclosos treballs de cegat d'obertures de finestres retirades, amb obra ceràmica i arrebossat/enguixat per les dues cares, deixant paraments preparats per a restitució/execució de revestiments d'acabat. </t>
  </si>
  <si>
    <t>16ES4078</t>
  </si>
  <si>
    <t>02 Envà de guix laminat, (15)+48+(15) A, amb entramat de perfils de planxa d'acer galvanitzat de 48 mm d'amplària col·locats cada 40 cm i una placa de 15 mm de gruix per cada costat, amb encintat i emmassillat de juntes, inclòs aïllament interior amb placa rígida de llana de roca de 66 a 85 kg/m3 i 40 mm de gruix i banda acústica autoadhesiva.</t>
  </si>
  <si>
    <t>E65ZZRSA</t>
  </si>
  <si>
    <t>Reforç per interior d'envà de guix laminat, per a fixació d'aparells sanitaris (lavabos, aigüeres, etc), d'acord amb memòria constructiva i/o detalls.</t>
  </si>
  <si>
    <t>E65ZAIH5</t>
  </si>
  <si>
    <t>Sobrepreu per cara d'envà de guix laminat amb placa tipus H impregnada</t>
  </si>
  <si>
    <t>E66A3005</t>
  </si>
  <si>
    <t>Divisòria amb placa de resines sintètiques, de 13 mm de gruix, inclòs perfil ''U'' d'alumini de remat superior i inferior, peus regulables, frontisses, tanca i pom amb indicador de lliure/ocupat, tot d'acer inoxidable</t>
  </si>
  <si>
    <t>E635Z001</t>
  </si>
  <si>
    <t>panell de façana model ETNA ADVANCE d'europerfil o similar.
Pressupost de CANTARA BUSINESS, SL</t>
  </si>
  <si>
    <t>E5ZEZER1</t>
  </si>
  <si>
    <t>remat de peu de parament i lateral de parament de xapa d'acer prelacat de 0,6 mm de gruix i un desenvolupament de 300mm col·locat amb ficaxions mecàniques aq l'estructura existent.
Pressupost de CANTARA BUSINESS, SL</t>
  </si>
  <si>
    <t>E5ZEZER2</t>
  </si>
  <si>
    <t>remat superior de parament de xapa d'acer prelacat de 0,6mm de gruix i desenvolupament de 400mm col·locada amb fixacions mecàniques a l'estruxtura existent.
Pressupost de CANTARA BUSINESS, SL</t>
  </si>
  <si>
    <t>E5ZEZER3</t>
  </si>
  <si>
    <t>remat per finestres i portes de xapa d'acer prelacat de 0,6 mm de gruix i desenvolupament de 600mm col·locat amb fixacions mecàniques a l'estructura existent.
Pressupost de CANTARA BUSINESS, SL</t>
  </si>
  <si>
    <t>E5ZEZER5</t>
  </si>
  <si>
    <t>servei de bastida mòbil per a realitzar els treballs de muntatge dels panells sandwich de la faça tipus europerfil o similar.
Pressupost de CANTARA BUSINESS, SL</t>
  </si>
  <si>
    <t>K83HZ001</t>
  </si>
  <si>
    <t>envà pluvial de placa  llisa de fibrociment amb placa d'aïllament de poliestirés extruït. Inclou tot el muntatge i elements de remat. També inclou el transport i la col·locació.
Pressupost de TABIQUES PLUVIALES</t>
  </si>
  <si>
    <t>E7J5111A</t>
  </si>
  <si>
    <t>Segellat de junt entre materials d'obra de 10 mm d'amplària i 5 mm de fondària, amb massilla de silicona neutra monocomponent, aplicada amb pistola manual, prèvia imprimació específica</t>
  </si>
  <si>
    <t>IMPERMEABILITZACIONS I AÏLLAMENTS</t>
  </si>
  <si>
    <t>01.07</t>
  </si>
  <si>
    <t>E7B21E0L</t>
  </si>
  <si>
    <t>Làmina separadora de polietilè de 100 µm i 96 g/m2, col·locada no adherida</t>
  </si>
  <si>
    <t>E7634A0L</t>
  </si>
  <si>
    <t>Membrana de densitat superficial 1,3 kg/m2 i de gruix 1 mm, d'una làmina de cautxú sintètic no regenerat (butil), col·locada no adherida</t>
  </si>
  <si>
    <t>E7C29434</t>
  </si>
  <si>
    <t>Aïllament de planxa de poliestirè extruït (XPS) UNE-EN 13164, resistència a compressió &gt;= 300 kPa, resistència tèrmica entre 1,20 i 1,30 m2K/W, de gruix 40 mm amb la superfície llisa i cantell encadellat, col·locada amb fixacions mecàniques</t>
  </si>
  <si>
    <t>E7J1AUV0</t>
  </si>
  <si>
    <t>Formació de junt de dilatació, en peces formigonades ´´in situ´´, amb planxa de poliestirè expandit, de 10 mm de gruix</t>
  </si>
  <si>
    <t>REVESTIMENTS</t>
  </si>
  <si>
    <t>REVESTIMENT FAÇANA</t>
  </si>
  <si>
    <t>01.08.01</t>
  </si>
  <si>
    <t>E081Z001</t>
  </si>
  <si>
    <t>revestiment panell d'aïllament de poliestiré expandit (EPS) fixat al mur de façana, amb un morter adhesiu i un morter d'armadura amb aglomerants orgànics i una malla de fibra de vidre amb un arrebossat orgànic.  Inclou tots els trefballs d'execució i elements d'acabat. També inclou el transport i la col·locació. (tipus SATE o similar).
Pressupost de TABIQUES PLUVIALES</t>
  </si>
  <si>
    <t>CEL RASOS</t>
  </si>
  <si>
    <t>01.08.02</t>
  </si>
  <si>
    <t>E842SY19</t>
  </si>
  <si>
    <t>Cel ras tipus 1P AMF perforat o equivalent, tipus Thermatex Symetra RG4-16 de 60x60 cm i 19 mm de gruix, amb guies semiocultes de 24 mm (VT 24). Inclou la formació d'obertures per a focus, pantalles, carrils d'aire, difussors, etc.</t>
  </si>
  <si>
    <t>E8440212</t>
  </si>
  <si>
    <t>Cel ras tipus 2 de plaques de guix laminat de 12,5 mm de gruix amb perfileria de planxa d'acer galvanitzada oculta i suspensió autoanivelladora de barra roscada fixada al sostre amb tacs, encintat i emmassillat de juntes. Inclou la formació d'obertures per a focus, pantalles, carrils d'aire, difussors, etc.</t>
  </si>
  <si>
    <t>E84ZZ022</t>
  </si>
  <si>
    <t>Formació d'element vertical amb plaques de guix laminat i entramat metàl·lic per a canvi de nivell en cel ras de plaques de guix laminat de 12,5 mm o 13 mm de gruix, amb perfileria oculta.</t>
  </si>
  <si>
    <t>E844F212</t>
  </si>
  <si>
    <t>Faixa de cel ras tipus 2, amb amplada màxima de 80 cm aproximadament, de plaques de guix laminat de 12,5 mm de gruix amb perfileria de planxa d'acer galvanitzada oculta i suspensió autoanivelladora de barra roscada fixada al sostre amb tacs, encintat i emmassillat de juntes. Inclou la formació d'obertures per a focus, pantalles, carrils d'aire, difussors, etc. així com el perfilat d'entrega amb altres celrasos.</t>
  </si>
  <si>
    <t>E84ZZR60</t>
  </si>
  <si>
    <t>Registre Knauf D113 o equivalent de 60 x 60 cm, per a cel ras de plaques de guix laminat amb perfileria oculta.</t>
  </si>
  <si>
    <t>E84ZZ66R</t>
  </si>
  <si>
    <t>Formació de carril per a llums en cel ras.</t>
  </si>
  <si>
    <t>E84AZ001</t>
  </si>
  <si>
    <t>Cel ras de lamel·les metàl·liques de 20 cm d'amplada, de 0,45 mm de gruixacabades lacades de color blanc, amb perfileria oculta  tipus VENEZIA 200 de la casa THU ceiling solutions o similar. Inclou la formació d'obertures per a focus, pantalles, carrils d'aire, difussors, etc. I També inclou la seva instal·lació, muntatge i transport.
Segons pressupost THU</t>
  </si>
  <si>
    <t>REVESTIMENTS INTERIOR</t>
  </si>
  <si>
    <t>01.08.03</t>
  </si>
  <si>
    <t>E867AWD1</t>
  </si>
  <si>
    <t>Revestiment vinílic de la marca Armstrong, col·lecció Wall Design, en rotlles de 2 m d'ample i 0,9 mm d'espessor, encolat a envà de guix laminat i termosoldat de juntes. D'acord amb plec de condicions tècniques i memòries. Especejat d'acord amb plànols. Comportament al foc Bs2, d0.</t>
  </si>
  <si>
    <t>E8Y1ZP42</t>
  </si>
  <si>
    <t>Reparació, repassos, acabats i remats diversos, en entregues de nous revestiments, sòcols, paviments i/o cel rasos, amb els existents.</t>
  </si>
  <si>
    <t>PINTATS</t>
  </si>
  <si>
    <t>01.08.04</t>
  </si>
  <si>
    <t>E898Z200</t>
  </si>
  <si>
    <t>Pintura al plàstic en paraments verticals interiors, d'acord amb el plec de condicions tècniques. Procedint primerament al fregat de petites adherències i imperfeccions, massillat amb espàtula de les possibles esquerdes i petits forats, s'aplicarà seguidament una capa de segelladora, després un nou fregat i repàs d'imperfeccions i finalment dues capes de pintura plàstica. Prèviament s'eliminaran les possibles eflorescències i floridures.</t>
  </si>
  <si>
    <t>E898Z100</t>
  </si>
  <si>
    <t>Pintura al plàstic en paraments horitzontals interiors, d'acord amb el plec de condicions tècniques, procedint primerament al fregat de petites adherències i imperfeccions, massillat amb espàtula de les possibles esquerdes i petits forats. S'aplicarà seguidament una capa de segelladora, després un nou fregat i repàs d'imperfeccions i finalment dues capes de pintura plàstica. Prèviament s'eliminaran les possibles eflorescències i floridures.</t>
  </si>
  <si>
    <t>E89B5CJ0</t>
  </si>
  <si>
    <t>Pintat de barana i reixa d'acer de barrots separats 10 cm, amb esmalt de poliuretà, amb dues capes d'imprimació antioxidant i 2 d'acabat</t>
  </si>
  <si>
    <t>CORONAMENTS</t>
  </si>
  <si>
    <t>01.08.05</t>
  </si>
  <si>
    <t>09</t>
  </si>
  <si>
    <t>01.09</t>
  </si>
  <si>
    <t>E225AJ70</t>
  </si>
  <si>
    <t>Estesa de graves per a drenatge de pedra calcària en tongades de 25 cm, com a màxim</t>
  </si>
  <si>
    <t>E9G2G782</t>
  </si>
  <si>
    <t>Paviment de formigó de 15 cm de gruix acabat amb 5 kg/m2 de pols de quars color gris, amb formigó HA-25/B/20/IIa de consistència tova, grandària màxima del granulat 20 mm, amb &gt;= 300 kg/m3 de ciment, apte per a classe d'exposició IIa, col·locat des de camió, estesa i vibratge manual i remolinat mecànic</t>
  </si>
  <si>
    <t>E9GZAA81</t>
  </si>
  <si>
    <t>Formació de junt en paviment de formigó, amb perfil buit de PVC de 8 cm d'alçària, col·locat amb el mateix formigó</t>
  </si>
  <si>
    <t>E7J21JJ1</t>
  </si>
  <si>
    <t>Reblert de junt amb placa de poliestirè expandit de 10 mm de gruix, col·locada a pressió a l'interior del junt</t>
  </si>
  <si>
    <t>E7J514QJ</t>
  </si>
  <si>
    <t>Segellat de junt entre materials d'obra de 40 mm d'amplària i 30 mm de fondària, amb massilla de cautxú-asfalt, aplicada manualment</t>
  </si>
  <si>
    <t>F965A9DD</t>
  </si>
  <si>
    <t>Cuneta construïda in situ de formigó HM-20/B/20/I, de consistència tova i grandària màxima del granulat 20 mm, abocat des de camió amb estesa i vibratge manual, amb acabat reglejat, en forma de V segons detall, de 30cm d'amplada.</t>
  </si>
  <si>
    <t>E9VZ1211</t>
  </si>
  <si>
    <t>Formació d'esglaó amb formigó HA-25/B/10/I de consistència tova, grandària màxima del granulat 10 mm, apte per a classe d'exposició I, en el moment de formigonar les lloses.</t>
  </si>
  <si>
    <t>E9C1Z31B</t>
  </si>
  <si>
    <t>Paviment de terratzo llis de gra petit, de 30x30 cm, de la casa Graus color 4536, col·locat a truc de maceta amb morter de ciment 1:6, per a ús interior intens.</t>
  </si>
  <si>
    <t>E9V2ZBKK</t>
  </si>
  <si>
    <t>Esglaó de terratzo llis de gra petit, format per estesa i davanter, de la casa Graus color 4536, inclosa banda antilliscant buixardada, col·locat a truc de maceta amb morter de ciment 1:6, per a ús interior intens.</t>
  </si>
  <si>
    <t>E9V2ZTBG</t>
  </si>
  <si>
    <t>Peça especial per a revestiment de cantell de graó a l'ull d'escala, realitzada amb artificial llis de gra petit, igual que els graons.</t>
  </si>
  <si>
    <t>E9U6ZTR7</t>
  </si>
  <si>
    <t>Sòcol de Trusplas de 7 cm d'alçada, col.locat d'acord amb les especificacions del fabricant.</t>
  </si>
  <si>
    <t>E9U6ZGM7</t>
  </si>
  <si>
    <t>Sòcol vinílic Tarkett Granit Multisafe antilliscant de 2 mm de gruix i 7 cm d'alçada, col·locat d'acord amb les prescripcions del fabricant i el plec de condicions tècniques. Els junts seran segellats en calent i a 45 º en els angles. Inclou la formació de mitja canya.</t>
  </si>
  <si>
    <t>E9U2ZA7D</t>
  </si>
  <si>
    <t>Sòcol de terratzo llis de gra petit, preu alt, de 7 cm d'alçària, col.locat amb morter adhesiu.</t>
  </si>
  <si>
    <t>E9U2ZA7E</t>
  </si>
  <si>
    <t>Sòcol per a esglaons amb peces en angle, estesa i davanter, de terratzo llis de gra petit, preu alt, de 7 cm d'alçària, col.locat amb morter adhesiu.</t>
  </si>
  <si>
    <t>E93A3020</t>
  </si>
  <si>
    <t>Capa de millora del suport amb imprimació i pasta allisadora per anivellat de paviments, de fins a 2 cm de gruix.</t>
  </si>
  <si>
    <t>E9P2PTGM</t>
  </si>
  <si>
    <t xml:space="preserve">Paviment vinílic Tarkett Granit Multisafe antilliscant, amb protecció de poliuretà PUR-Reinforced, de 2 mm de gruix, qualificació de reacció al foc Bfl-s1, amb junts termosegellats i col·locat d'acord amb les prescripcions del fabricant. </t>
  </si>
  <si>
    <t>E9P2PTSM</t>
  </si>
  <si>
    <t>Paviment vinílic Tarkett Optima amb protecció de poliuretà PUR-Reinforced, de 2 mm de gruix, qualificació de reacció al foc Bfl-s1, amb junts termosegellats i col·locat d'acord amb les prescripcions del fabricant. Resistència a l'abrasió 34/43.</t>
  </si>
  <si>
    <t>E7JYXL05</t>
  </si>
  <si>
    <t>Tapajunts en L en cantonades de parets, de la casa Covi tipus junt en angle de 40x40 mm.</t>
  </si>
  <si>
    <t>E93AXMSN</t>
  </si>
  <si>
    <t>Formació de base de paviment formant pendents amb morter sense retracció tipus Novament de Bettor.</t>
  </si>
  <si>
    <t>E7JYZ0001</t>
  </si>
  <si>
    <t>perfil junta per a canvi de paviment, tipus NOVOSEPARA -1, de JUNTAS I PERFILES, per col·locar entre el paviment de terratzo i el paviment de Tarkett.</t>
  </si>
  <si>
    <t>E9J34100</t>
  </si>
  <si>
    <t>Pelfut arrissat de vinil de 14 mm de gruix, sense base, col·locat sense adherir</t>
  </si>
  <si>
    <t>E9JZU100</t>
  </si>
  <si>
    <t>Perfil perimetral d'acer galvanitzat amb fixacions mecàniques per a col·locació de pelfuts</t>
  </si>
  <si>
    <t>E93AZ5D0</t>
  </si>
  <si>
    <t>Recrescuda del suport de paviments, de 5 cm de gruix aproximat, amb morter de ciment 1:6, elaborat a l'obra amb formigonera de 165 l</t>
  </si>
  <si>
    <t>10</t>
  </si>
  <si>
    <t>TANCAMENTS EXTERIORS</t>
  </si>
  <si>
    <t>01.10.01</t>
  </si>
  <si>
    <t>EAZ1ZE01</t>
  </si>
  <si>
    <t>Emmarcat d'obertures de façana sudest, amb bastidor perimetral de xapa d'acer galvanitzat i pintat lacat poliester al forn (Ral a escollir per la direcció facultativa), de la casa Hotpint o equivalent, de 410x120 cm, amb una amplada aproximada de 40 a 45 cm. D'acord amb detalls. Inclou tots els talls i plecs necessaris, formant l'ampit, els brancals i la llinda. (número finestra 210)Pressupost de HOTPINT SOLUCIONS SL</t>
  </si>
  <si>
    <t>EAZ1Z002</t>
  </si>
  <si>
    <t>Emmarcat d'obertures de façana sudoest, amb bastidor perimetral de xapa d'acer galvanitzat i pintat (Ral a escollir per la direcció facultativa), de la casa Hotpint o equivalent, de 120x120 cm, amb una amplada aproximada de 40-45cm. D'acord amb detalls. Inclou tots els talls i plecs necessaris, formant el marxapeu, els brancals i la llinda. (número finestra 212)Pressupost de HOTPINT SOLUCIONS SL</t>
  </si>
  <si>
    <t>EAZ1Z004</t>
  </si>
  <si>
    <t>Emmarcat d'obertures de façana sudoest, amb bastidor perimetral de xapa d'acer galvanitzat i pintat lacat poliester al forn (Ral a escollir per la direcció facultativa), de la casa Hotpint o equivalent, de 200x240 cm, amb una amplada aproximada de 40-45cm. D'acord amb detalls. Inclou tots els talls i plecs necessaris, formant el marxapeu, els brancals i la llinda. (número 213 porta entrada) Pressupost de HOTPINT SOLUCIONS SL</t>
  </si>
  <si>
    <t>EAZ1Z003</t>
  </si>
  <si>
    <t>Emmarcat d'obertures de façana nordest, amb bastidor perimetral de xapa d'acer galvanitzat i pintat (Ral a escollir per la direcció facultativa), de la casa Hotpint o equivalent, de 210x120 cm, amb una amplada aproximada de 40-45cm. D'acord amb detalls. Inclou tots els talls i plecs necessaris, formant el marxapeu, els brancals i la llinda. (número finestra 211) Pressupost de HOTPINT SOLUCIONS SL</t>
  </si>
  <si>
    <t>EAZ1Z005</t>
  </si>
  <si>
    <t>Emmarcat d'obertures de façana nordoest i sudoest, amb bastidor perimetral de xapa d'acer galvanitzat i pintat (Ral a escollir per la direcció facultativa), de la casa Hotpint o equivalent, de 410x110 cm, amb una amplada aproximada de 40-45cm. D'acord amb detalls. Inclou tots els talls i plecs necessaris, formant el marxapeu, els brancals i la llinda. (número finestra 217) Pressupost de HOTPINT SOLUCIONS SL</t>
  </si>
  <si>
    <t>EAZ1Z006</t>
  </si>
  <si>
    <t>Emmarcat d'obertures de façana nordoest i sudoest, amb bastidor perimetral de xapa d'acer galvanitzat i pintat (Ral a escollir per la direcció facultativa), de la casa Hotpint o equivalent, de 540x110 cm, amb una amplada aproximada de 40-45cm. D'acord amb detalls. Inclou tots els talls i plecs necessaris, formant el marxapeu, els brancals i la llinda. (número finestra 218) Pressupost de HOTPINT SOLUCIONS SL</t>
  </si>
  <si>
    <t>EAZ1Z007</t>
  </si>
  <si>
    <t>Emmarcat d'obertures de façana sudoest, amb bastidor perimetral de xapa d'acer galvanitzat i pintat (Ral a escollir per la direcció facultativa), de la casa Hotpint o equivalent, de 520x110 cm, amb una amplada aproximada de 40-45cm. D'acord amb detalls. Inclou tots els talls i plecs necessaris, formant el marxapeu, els brancals i la llinda. (número finestra 219) Pressupost de HOTPINT SOLUCIONS SL</t>
  </si>
  <si>
    <t>EAZ1Z008</t>
  </si>
  <si>
    <t>Emmarcat d'obertures de façana nordoest, amb bastidor perimetral de xapa d'acer galvanitzat i pintat (Ral a escollir per la direcció facultativa), de la casa Hotpint o equivalent, de 420x110 cm, amb una amplada aproximada de 40-45cm. D'acord amb detalls. Inclou tots els talls i plecs necessaris, formant el marxapeu, els brancals i la llinda. (número finestra 220) Pressupost de HOTPINT SOLUCIONS SL</t>
  </si>
  <si>
    <t>EAF3Z001</t>
  </si>
  <si>
    <t>Finestra d'alumini (210) lacat color 7022, amb trencament de pont tèrmic, col·locada sobre bastiment de base, amb quatre fulles oscilobatent, amb vidre càmara 6-12-4, per a un buit d'obra aproximat de 410x120 cm, elaborada amb perfils de preu alt, classificació mínima 4 de permeabilitat a l'aire segons UNE-EN 12207, classificació mínima 9A d'estanquitat a l'aigua segons UNE-EN 12208 i classificació mínima C4 de resistència al vent segons UNE-EN 12210, sense persiana. Perfieria europea de aluminio inaltech o similar. 
Pressupost de INFOALUMINIS SC.</t>
  </si>
  <si>
    <t>EAF3Z002</t>
  </si>
  <si>
    <t>Finestra d'alumini (211) lacat color 7022, amb trencament de pont tèrmic, col·locada sobre bastiment de base, dues fulles oscilobatents, amb vidre càmara 6-12-4, per a un buit d'obra aproximat de 210x120 cm, elaborada amb perfils de preu alt, classificació mínima 4 de permeabilitat a l'aire segons UNE-EN 12207, classificació mínima 9A d'estanquitat a l'aigua segons UNE-EN 12208 i classificació mínima C4 de resistència al vent segons UNE-EN 12210, sense persiana. Perfieria europea de aluminio inaltech o similar. 
Pressupost de INFOALUMINIS SC</t>
  </si>
  <si>
    <t>EAF3Z003</t>
  </si>
  <si>
    <t>Finestra d'alumini (212) lacat color 7022, amb trencament de pont tèrmic, col·locada sobre bastiment de base, una fulla oscilobatent  amb vidres càmara 6-12-4, per a un buit d'obra aproximat de 120x120 cm, elaborada amb perfils de preu alt, classificació mínima 4 de permeabilitat a l'aire segons UNE-EN 12207, classificació mínima 9A d'estanquitat a l'aigua segons UNE-EN 12208 i classificació mínima C4 de resistència al vent segons UNE-EN 12210, sense persiana. Perfieria europea de aluminio inaltech o similar. 
Pressupost de INFOALUMINIS SC</t>
  </si>
  <si>
    <t>EAF3Z004</t>
  </si>
  <si>
    <t>Porta entrada d'alumini (213) lacat color 7022, amb trencament de pont tèrmic, col·locada sobre bastiment de base, una porta batent i fixa lateral  amb vidres càmara 6-12-4, per a un buit d'obra aproximat de 200x240 cm, elaborada amb perfils de preu alt, classificació mínima 4 de permeabilitat a l'aire segons UNE-EN 12207, classificació mínima 9A d'estanquitat a l'aigua segons UNE-EN 12208 i classificació mínima C4 de resistència al vent segons UNE-EN 12210, sense persiana. Perfieria europea de aluminio inaltech o similar. 
Pressupost de INFOALUMINIS SC</t>
  </si>
  <si>
    <t>EAF3Z005</t>
  </si>
  <si>
    <t>Finestra d'alumini (217) lacat color 7022, amb trencament de pont tèrmic, col·locada sobre bastiment de base, amb quatre fulles oscilobatent,  amb vidres càmara 6-12-4, per a un buit d'obra aproximat de 410x110 cm, elaborada amb perfils de preu alt, classificació mínima 4 de permeabilitat a l'aire segons UNE-EN 12207, classificació mínima 9A d'estanquitat a l'aigua segons UNE-EN 12208 i classificació mínima C4 de resistència al vent segons UNE-EN 12210, sense persiana. Perfieria europea de aluminio inaltech o similar. 
Pressupost de INFOALUMINIS SC</t>
  </si>
  <si>
    <t>EAF3Z006</t>
  </si>
  <si>
    <t>Finestra d'alumini (218) lacat color 7022, amb trencament de pont tèrmic, col·locada sobre bastiment de base, amb cinc fulles oscilobatent,  amb vidres càmara 6-12-4, per a un buit d'obra aproximat de 540x110 cm, elaborada amb perfils de preu alt, classificació mínima 4 de permeabilitat a l'aire segons UNE-EN 12207, classificació mínima 9A d'estanquitat a l'aigua segons UNE-EN 12208 i classificació mínima C4 de resistència al vent segons UNE-EN 12210, sense persiana. Perfieria europea de aluminio inaltech o similar. 
Pressupost de INFOALUMINIS SC
Desglossat del pressupost:
* Fix+finestra oscil·lobatent d'una fulla i vidre 6/16/6 de 2000x1100 = 732,32€
* 2ud Fix amb vidre 6/16/6  de 2000x1100  =  531,47€
* Finestra oscil·lobatent d'una fulla i vidre 6/16/6 de 1000x1100  = 503,16</t>
  </si>
  <si>
    <t>EAF3Z007</t>
  </si>
  <si>
    <t>Finestra d'alumini (219) lacat color 7022, amb trencament de pont tèrmic, col·locada sobre bastiment de base, amb cinc fulles oscilobaten,  amb vidres càmara 6-12-4, per a un buit d'obra aproximat de 520x110 cm, elaborada amb perfils de preu alt, classificació mínima 4 de permeabilitat a l'aire segons UNE-EN 12207, classificació mínima 9A d'estanquitat a l'aigua segons UNE-EN 12208 i classificació mínima C4 de resistència al vent segons UNE-EN 12210, sense persiana. Perfieria europea de aluminio inaltech o similar. 
Pressupost de INFOALUMINIS SC
Desglossat del pressupost:
* 2ud Fix + 2 ud oscil·lobatent d'una fulla i amb vidre 6/16/6  de 4000x1100  =  1.437,65€
* Finestra oscil·lobatent d'una fulla i vidre 6/16/6 de 1000x1100 = 503,16€</t>
  </si>
  <si>
    <t>EAF3Z008</t>
  </si>
  <si>
    <t>Finestra d'alumini (220) lacat color 7022, amb trencament de pont tèrmic, col·locada sobre bastiment de base, amb quatre fulles oscilobatents,  amb vidres càmara 6-12-4, per a un buit d'obra aproximat de 420x110 cm, elaborada amb perfils de preu alt, classificació mínima 4 de permeabilitat a l'aire segons UNE-EN 12207, classificació mínima 9A d'estanquitat a l'aigua segons UNE-EN 12208 i classificació mínima C4 de resistència al vent segons UNE-EN 12210, sense persiana. Perfieria europea de aluminio inaltech o similar. 
Pressupost de INFOALUMINIS SC
Desglossat pressupost:
* 2ud oscil·lobatent d'una fulla +Fix amb vidre 6/16/6  de 3000x1100  =  1.192,49€
* Finestra oscil·lobatent d'una fulla i vidre 6/16/6  =  503.16€</t>
  </si>
  <si>
    <t>EARSZ002</t>
  </si>
  <si>
    <t>Suministro, transporte y colocación de puerta seccional de dimensión 200x300cm, de elevación alta compuesta de panel formado por un marco y paneles de 45mm de espesor con relleno de poliuretano y chapa lacada a ambas caras, acabado estandar un lado en RAL9002 Juntas labiales de goma en el perfil interior ? en el perfil superior. Secciones con un coeficiente de protección térmica K=0,51 W/m2K. Insonorización: Coeficiente de transmisión acústica para el conjunto de la puerta RW = 25 dBA. Herrajes: Bisagras laterales de acero reforzado y ruedas de materiales especiales con cojinetes de bolas, bisagras centrales entre paneles, muelles de torsión que compensan el peso de la puerta para conseguir un funcionamiento suave. Poleas cilíndricas para alojamiento de los cables, ejes, guías verticales y horizontales para el deslizamiento de las poleas sujetas a los soportes de los paneles. Sistema de seguridad anti-rotura de muelles, sistema de cierre manual mediante cerrojo interior y sistema de seguridad de cable. Muelles homologados en 50.000 ciclos. Mecanismo eléctrico de apertura y cierre, cuadro de maniobras, botonera de accionamiento. sin ventanillas.Pressupost de PUERTAS TORRES</t>
  </si>
  <si>
    <t>EARSZ003</t>
  </si>
  <si>
    <t>Suministro, transporte y colocación de puerta seccional de dimensión 480x420cm, de elevación alta compuesta de panel formado por un marco y paneles de 45mm de espesor con relleno de poliuretano y chapa lacada a ambas caras, acabado estandar un lado en RAL9002 Juntas labiales de goma en el perfil interior ? en el perfil superior. Secciones con un coeficiente de protección térmica K=0,51 W/m2K. Insonorización: Coeficiente de transmisión acústica para el conjunto de la puerta RW = 25 dBA. Herrajes: Bisagras laterales de acero reforzado y ruedas de materiales especiales con cojinetes de bolas, bisagras centrales entre paneles, muelles de torsión que compensan el peso de la puerta para conseguir un funcionamiento suave. Poleas cilíndricas para alojamiento de los cables, ejes, guías verticales y horizontales para el deslizamiento de las poleas sujetas a los soportes de los paneles. Sistema de seguridad anti-rotura de muelles, sistema de cierre manual mediante cerrojo interior y sistema de seguridad de cable. Muelles homologados en 50.000 ciclos. Mecanismo eléctrico de apertura y cierre, cuadro de maniobras, botonera de accionamiento. 4 ventanillas ovaladas de dos láminas de vidrio acrílico aprox. 610 x 290 mm. Pressupost de PUERTAS TORRES</t>
  </si>
  <si>
    <t>EAZ1Z009</t>
  </si>
  <si>
    <t>complements fixació ref TD - 100/500 (500)
Pressupost de HOTPINT SOLUCIONS SL</t>
  </si>
  <si>
    <t>EAZ1Z010</t>
  </si>
  <si>
    <t>complements set fixació tac 8*60
Pressupost de HOTPINT SOLUCIONS SL</t>
  </si>
  <si>
    <t>EAZ1Z011</t>
  </si>
  <si>
    <t>complements set fixació unió tirants M8*20+femella
Pressupost de HOTPINT SOLUCIONS SL</t>
  </si>
  <si>
    <t>EAZ1Z012</t>
  </si>
  <si>
    <t>mitjans d'elevació</t>
  </si>
  <si>
    <t>EAVJZUPF</t>
  </si>
  <si>
    <t>Gelosia de lames fixes tipus UMBELCO UPF-105 o equivalent, formada per lames inclinades de superfície doble reflexió en alumini de 105x20mm, suportada amb rastrells tubulars d'alumini extrusionat amb ensamblatge antiretorn. Inclou elements de fixació a obra, perfils de muntatge i suport, entregues i remats, etc. Totalment col·locada i acabada.</t>
  </si>
  <si>
    <t>EAF3Z010</t>
  </si>
  <si>
    <t>Finestra per a coberta plana, amb cúpula exterior llisa de vidre, practicable amb comandament a distància i vidre doble, que s'utilitzarà per accedir a la coberta, tipus VELUX, inclou tots els accessoris i ferratges per al seu muntatge i bon funcionament, així com la seva adaptació i impermeabilització (inclou la cúpula)
Model de la finestra per a coberta plana CVU 0220Q de la casa VELUX + Cúpula llisa de vidre ISU 2093
Preus segons pressupost de la casa VELUX (1.266,00€+614,00€)</t>
  </si>
  <si>
    <t>EAVJZUPZ</t>
  </si>
  <si>
    <t>Gelosia de lames mòbils tipus UMBELCO UPO-105 o equivalent, formada per lames de paret doble perfilades orientables de 150x 30mm muntada sobre perfils tubulars extrusionats d'alumini de 40x40. Inclou elements de fixació a obra, perfils de muntatge i suport, entregues i remats, etc. Totalment col·locada i acabada.</t>
  </si>
  <si>
    <t>EARBU010</t>
  </si>
  <si>
    <t>Porta enrotllable amb fulla microperforada de perfils articulats de planxa d'acer galvanitzat pintat al forn, compensada amb molles helicoïdals d'acer, amb guies laterals i pany, ancorada amb morter de ciment 1:4, elaborat a l'obra</t>
  </si>
  <si>
    <t>EAWZZ001</t>
  </si>
  <si>
    <t>automatisme pera porta enrotllable amb un motor a l'eix incorporat. Inclou tots els mecanismens i accessoris i la seva total instal·lació</t>
  </si>
  <si>
    <t>TANCAMENTS INTERIORS</t>
  </si>
  <si>
    <t>01.10.02</t>
  </si>
  <si>
    <t>EAQDU235</t>
  </si>
  <si>
    <t>Fulla batent per a porta interior, de 40 mm de gruix, de cares llises de tauler de fusta de densitat mitjana de 8 mm de gruix xapades amb melamina, amb una planxa d'alumini d'1 mm de gruix i 30 cm d'alçària situada a la part inferior, estructura interior de fusta, de 80 cm d'amplària i de 210 cm d'alçària, inclou topall</t>
  </si>
  <si>
    <t>EAQDU225</t>
  </si>
  <si>
    <t>Fulla batent per a porta interior, de 40 mm de gruix, de cares llises de tauler de fusta de densitat mitjana de 8 mm de gruix xapades amb melamina, amb una planxa d'alumini d'1 mm de gruix i 30 cm d'alçària situada a la part inferior, estructura interior de fusta, de 70 cm d'amplària i de 210 cm d'alçària,  inclou topall.</t>
  </si>
  <si>
    <t>EANAU170</t>
  </si>
  <si>
    <t>Bastiment de base d'enva per a porta de fusta per a una llum de bastiment de 70 cm d'amplària i de 210 cm d'alçària</t>
  </si>
  <si>
    <t>EANAU180</t>
  </si>
  <si>
    <t>Bastiment de base d'enva per a porta de fusta per a una llum de bastiment de 80 cm d'amplària i de 210 cm d'alçària</t>
  </si>
  <si>
    <t>EANA6186</t>
  </si>
  <si>
    <t>Bastiment de base de paredó per a porta de fusta per a una llum de bastiment de 80 cm d'amplària i 210 cm d'alçària</t>
  </si>
  <si>
    <t>EAPGU130</t>
  </si>
  <si>
    <t>Folrat de bastiment de base de paredo, per a porta de fulles batents, amb fusta xapada amb melamina per a una llum de bastiment de 80 cm d'amplària i de 210 cm d'alçària</t>
  </si>
  <si>
    <t>EAPGU250</t>
  </si>
  <si>
    <t>Folrat de bastiment de base d'envà, per a porta de fulles batents, amb fusta xapada amb melamina per a una llum de bastiment de 70 cm d'amplària i de 210 cm d'alçària</t>
  </si>
  <si>
    <t>EAPGU260</t>
  </si>
  <si>
    <t>Folrat de bastiment de base d'envà, per a porta de fulles batents, amb fusta xapada amb melamina per a una llum de bastiment de 80 cm d'amplària i de 210 cm d'alçària</t>
  </si>
  <si>
    <t>EASAU010</t>
  </si>
  <si>
    <t>Porta tallafocs de material metàl·lica, EI2-C 60 d'una fulla batent per a una llum de 90x205 cm, preu alt amb tanca antipànic,  amb espiell de 30 cm de diàmetre amb vidre antifoc, col·locada</t>
  </si>
  <si>
    <t>EAF3Z009</t>
  </si>
  <si>
    <t>Porta interior d'alumini (201-202) lacat color 7022, col·locada sobre bastiment de base, una porta batent i fixa lateral  amb vidres càmara 6-12-4, per a un buit d'obra aproximat de 118x215 cm,  inclou topall. Elaborada amb perfils de preu alt, classificació mínima 4 de permeabilitat a l'aire segons UNE-EN 12207, classificació mínima 9A d'estanquitat a l'aigua segons UNE-EN 12208 i classificació mínima C4 de resistència al vent segons UNE-EN 12210, sense persiana. Perfieria europea de aluminio inaltech o similar. Pressupost de INFOALUMINIS SC</t>
  </si>
  <si>
    <t>E66AZ001</t>
  </si>
  <si>
    <t>Divisòria amb placa de resines sintètiques, de 12 mm de gruix, inclòs perfil ''U'' d'alumini de remat superior i inferior, peus regulables inox, frontisses, tanca i pom amb indicador de lliure/ocupat, tot d'acer inoxidable. Inclou perfils de cantonada, fixació a paret. Las plaques disposen d'una superfície decorativa integrada a les dues cares, color a escollir segons DF. model ITACA.F de l'empresa DESMON.
En aquest cost s'inclou tots els elements necessaris pelsubministrament i la instal·lació dels materials.</t>
  </si>
  <si>
    <t>EANAZ001</t>
  </si>
  <si>
    <t>Contramarc model UNIC per pladur de 2020/2100*800*100/125 espessor paret acabada en KIT, empotrable per una porta corredissa de la casa ECLISSE o similar</t>
  </si>
  <si>
    <t>11</t>
  </si>
  <si>
    <t>PROTECCIONS I SENYALITZACIÓ</t>
  </si>
  <si>
    <t>SERRALLERIA</t>
  </si>
  <si>
    <t>01.11.01</t>
  </si>
  <si>
    <t>EB121JBM</t>
  </si>
  <si>
    <t>Barana d'acer, amb passamà, travesser inferior i superior, muntants cada 100 cm i brèndoles cada 10 cm, de 100 a 120 cm d'alçària, fixada mecànicament a l'obra amb tac d'acer, volandera i femella</t>
  </si>
  <si>
    <t>12</t>
  </si>
  <si>
    <t>EQUIPAMENTS</t>
  </si>
  <si>
    <t>ACCESSORIS DE BANY</t>
  </si>
  <si>
    <t>01.12.01</t>
  </si>
  <si>
    <t>EQ512K81</t>
  </si>
  <si>
    <t>Taulell de pedra natural calcària nacional, de 30 mm de gruix, preu mitjà, de 100 a 149 cm de llargària, col·locat sobre suport mural i encastat al parament</t>
  </si>
  <si>
    <t>EQ5Z1AA0</t>
  </si>
  <si>
    <t>Formació de forat sobre taulell de pedra natural calcària, amb el cantell interior polit, de forma circular o oval, per a encastar aparells sanitaris</t>
  </si>
  <si>
    <t>EC1K1502</t>
  </si>
  <si>
    <t>Mirall de lluna incolora de 5 mm de gruix, col·locat fixat mecànicament sobre el parament</t>
  </si>
  <si>
    <t>EJ42U015</t>
  </si>
  <si>
    <t>Dosificador de sabó de plàstic, de 160 mm d'alçària per 130 mm de diàmetre, capacitat 1 l i accionat per polsador, col·locat amb fixacions mecàniques</t>
  </si>
  <si>
    <t>EJ4ZU125</t>
  </si>
  <si>
    <t>Barra per a tovallola, d'acer inoxidable, de tub de 18 mm, de 75 mm de fondària i 600 mm de llargària, col·locat amb fixacions mecàniques</t>
  </si>
  <si>
    <t>EJ4ZU030</t>
  </si>
  <si>
    <t>Porta-rotlles doble de paper higiènic, d'acer inoxidable, de dimensions 230 x 115 x 110 mm, col·locat amb fixacions mecàniques</t>
  </si>
  <si>
    <t>EQS3Z445</t>
  </si>
  <si>
    <t xml:space="preserve">Barra-agafador abatible, tipus PBA D 40 normalitzada d'acer folrat de nylon model 445L (850), col.locada. </t>
  </si>
  <si>
    <t>EQS3Z472</t>
  </si>
  <si>
    <t>Barra-agafador fixa de cantonada, normalitzada d'acer folrat de nylon, col.locada.</t>
  </si>
  <si>
    <t>VARIS</t>
  </si>
  <si>
    <t>01.12.02</t>
  </si>
  <si>
    <t>EAZZ001</t>
  </si>
  <si>
    <t>escala plegable per accedir a la coberta</t>
  </si>
  <si>
    <t>13</t>
  </si>
  <si>
    <t>UNITAT DEPURADORA</t>
  </si>
  <si>
    <t>OBRA CIVIL</t>
  </si>
  <si>
    <t>01.13.01.01</t>
  </si>
  <si>
    <t>E225AH70</t>
  </si>
  <si>
    <t>Estesa de graves per a drenatge de pedra granítica en tongades de 25 cm, com a màxim</t>
  </si>
  <si>
    <t>FDDZ5DD4</t>
  </si>
  <si>
    <t>Bastiment circular de fosa dúctil per a pou de registre i tapa abatible, pas lliure de 600 mm de diàmetre i classe D400 segons norma UNE-EN 124, col·locat amb morter</t>
  </si>
  <si>
    <t>ED5A5A00</t>
  </si>
  <si>
    <t>Drenatge amb tub circular perforat de polietilè d'alta densitat de 100 mm de diàmetre</t>
  </si>
  <si>
    <t>EQUIP ESTACIÓ DEPURADORA I INSTAL·LACIÓ</t>
  </si>
  <si>
    <t>01.13.01.02</t>
  </si>
  <si>
    <t>ZP81Z001</t>
  </si>
  <si>
    <t>Estació depuradora ecològica d'oxidaxió total ROX 10 de la casa REMOSA. Equip compacte per al tractament de les aigües residuals de petites i mitjanes comunitats d'elevat rendiment de depuració. l'equip està fabricat en PRFV (fibra de vidre), la boca d'home és de Prolipopilè i les tuberies de PVC. 
Les etapes del circuït comencen amb el desbastament (sòlids interceptats per una reixa), l'oxidació biològica i la decantació.
Compleix els requisits del del Real Decreto 606/2003,la Normativa Europea Directiva de Consejo 91/271/CEE. Els models de menys de 50 H.E. disposen de marcat CE segons la norma UNE-EN12566-3, on es determinen les prestacions en eficiència del tractament, capacitat de depuració, estanquitat a l'aigua, assaig del comportament estructural i durabilitat. Aquests equips es fabriquen seguint les normes BS-4994:1987 i UNE EN 976-1:1997 a partir de 15 H.E. (inclòs) i amb laminació“hand-lay-up” els equips de 5 i 10 H.E.</t>
  </si>
  <si>
    <t>XARXA SANEJAMENT</t>
  </si>
  <si>
    <t>01.13.02</t>
  </si>
  <si>
    <t>ED51J4JN</t>
  </si>
  <si>
    <t>Bonera sifònica d'acer inoxidable de 250x250 mm de costat amb sortida horitzontal de 110 mm de diàmetre, amb tapa plana acer inoxidable, per a una càrrega classe M 125, col·locada amb morter per a ram de paleta classe M 5 ( 5 N/mm2 ). Inclou connexió a clavegueró, i tot el material accessori necessari.</t>
  </si>
  <si>
    <t>ED351540</t>
  </si>
  <si>
    <t>Pericó de pas de formigó prefabricat, de 50x50x50 cm de mides interiors i 5 cm de gruix, per a evacuació d'aigües residuals, inclosa tapa de formigó prefabricat, col·locat</t>
  </si>
  <si>
    <t>ED359D55</t>
  </si>
  <si>
    <t>Pericó sifònic i tapa registrable, de 51x51x50 cm de mides interiors, amb paret de 13 cm de gruix de maó massís de 250x120x50 mm, arrebossada i lliscada per dins amb morter 1:2:10, sobre solera de formigó en massa de 10 cm i amb tapa prefabricada de formigó armat</t>
  </si>
  <si>
    <t>FDD1AB24</t>
  </si>
  <si>
    <t>Paret per a pou circular de D=100 cm, de gruix 29 cm de maó calat, arrebossada i lliscada per dins amb morter ciment 1:6, elaborat a l'obra amb formigonera de 165 l</t>
  </si>
  <si>
    <t>ED7FR414</t>
  </si>
  <si>
    <t>Clavegueró amb tub de PVC-U de paret massissa per a sanejament sense pressió, de DN 200 mm i de SN 4 (4 kN/m2) de rigidesa anular, segons norma UNE-EN 1401-1, sobre solera de formigó de 15 cm de gruix, llit de sorra de 15 cm de gruix i reblert amb sorra fins a 30 cm per sobre del tub</t>
  </si>
  <si>
    <t>ED7FR214</t>
  </si>
  <si>
    <t>Clavegueró amb tub de PVC-U de paret massissa per a sanejament sense pressió, de DN 125 mm i de SN 4 (4 kN/m2) de rigidesa anular, segons norma UNE-EN 1401-1, sobre solera de formigó de 15 cm de gruix, llit de sorra de 15 cm de gruix i reblert amb sorra fins a 30 cm per sobre del tub</t>
  </si>
  <si>
    <t>ED7FBB9P</t>
  </si>
  <si>
    <t>Clavegueró amb tub de PVC-U de paret massissa, àrea aplicació B segons norma UNE-EN 1329-1, de DN 160 mm, penjat al sostre</t>
  </si>
  <si>
    <t>ED111B21</t>
  </si>
  <si>
    <t>Desguàs d'aparell sanitari amb tub de PVC-U de paret massissa, àrea d'aplicació B segons norma UNE-EN 1329-1, de DN 40 mm, fins a baixant, caixa o clavegueró</t>
  </si>
  <si>
    <t>ED111B51</t>
  </si>
  <si>
    <t>Desguàs d'aparell sanitari amb tub de PVC-U de paret massissa, àrea d'aplicació B segons norma UNE-EN 1329-1, de DN 75 mm, fins a baixant, caixa o clavegueró</t>
  </si>
  <si>
    <t>ED111B61</t>
  </si>
  <si>
    <t>Desguàs d'aparell sanitari amb tub de PVC-U de paret massissa, àrea d'aplicació B segons norma UNE-EN 1329-1, de DN 90 mm, fins a baixant, caixa o clavegueró</t>
  </si>
  <si>
    <t>ED111B71</t>
  </si>
  <si>
    <t>Desguàs d'aparell sanitari amb tub de PVC-U de paret massissa, àrea d'aplicació B segons norma UNE-EN 1329-1, de DN 110 mm, fins a baixant, caixa o clavegueró</t>
  </si>
  <si>
    <t>ED7FR314</t>
  </si>
  <si>
    <t>Clavegueró amb tub de PVC-U de paret massissa per a sanejament sense pressió, de DN 160 mm i de SN 4 (4 kN/m2) de rigidesa anular, segons norma UNE-EN 1401-1, sobre solera de formigó de 15 cm de gruix, llit de sorra de 15 cm de gruix i reblert amb sorra fins a 30 cm per sobre del tub</t>
  </si>
  <si>
    <t>ED15B771</t>
  </si>
  <si>
    <t>Baixant de tub de PVC-U de paret massissa, àrea d'aplicació B segons norma UNE-EN 1329-1, de DN 110 mm, incloses les peces especials i fixat mecànicament amb brides</t>
  </si>
  <si>
    <t>EDKZHEC4</t>
  </si>
  <si>
    <t>Bastiment i tapa quadrada de fosa dúctil, per a pericó de serveis, recolzada, pas lliure de 500x500 mm i classe D400 segons norma UNE-EN 124, col·locat amb morter</t>
  </si>
  <si>
    <t>EDB1A660</t>
  </si>
  <si>
    <t>Solera de formigó HM-35/P/20/I+Qc de 20 cm de gruix i de planta 1,2x1,2 m</t>
  </si>
  <si>
    <t>EDDZ9DD4</t>
  </si>
  <si>
    <t>Bastiment circular de fosa dúctil per a pou de registre i tapa recolzada i amb tanca, pas lliure de 600 mm de diàmetre i classe D400 segons norma UNE-EN 124, col·locat amb morter</t>
  </si>
  <si>
    <t>FD957270</t>
  </si>
  <si>
    <t>Recobriment protector exterior per a clavegueres de tub de formigó de diàmetre 30 cm, amb 10 cm de formigó HM-20/P/20/I</t>
  </si>
  <si>
    <t>14</t>
  </si>
  <si>
    <t>INSTAL·LACIONS DE LAMPISTERIA I APARELLS SANITARIS</t>
  </si>
  <si>
    <t>01.14</t>
  </si>
  <si>
    <t>EKAB11BBB</t>
  </si>
  <si>
    <t>Lavabo mural color blanc de porcellana vitrificada, amb desguàs cromat de 32 mm, per a tap automàtic i enllaços, amb joc de suports, ancoratges i fixacions especials per instal·lació amb parets lleugeres. Completament instal·lat.
Marca/model: ROCA o equivalent</t>
  </si>
  <si>
    <t>EJ33A7NG</t>
  </si>
  <si>
    <t>Sifó registrable per a lavabo, de PVC de diàmetre 32 mm, connectat a un ramal de PVC</t>
  </si>
  <si>
    <t>EKMA10A</t>
  </si>
  <si>
    <t>Abocador de porcellana vitrificada, color blanc, amb connexió d'unió i complements tipus reixa d'acer inoxidable amb coixinet, reixeta de desguàs de porcellana i joc de fixació. Completament instal·lat. Marca/model: - o equivalent .</t>
  </si>
  <si>
    <t>EKPA02CA</t>
  </si>
  <si>
    <t>Aixeta de paret per a abocador , índex blau , amb cany tubular giratori i aireador per a entrada de DN 15 mm. Completament instal·lat. Marca/model: - o equivalent</t>
  </si>
  <si>
    <t>EJ18LAAL</t>
  </si>
  <si>
    <t>Aigüera de planxa d'acer inoxidable amb una pica i escorredor, de 70 a 80 cm de llargària, acabat brillant i fins a 50 cm d'amplària, preu superior, col·locada sobre moble</t>
  </si>
  <si>
    <t>EJ285ABG</t>
  </si>
  <si>
    <t>Aixeta monocomandament per a aigüera, muntada superficialment, d'acer inoxidable preu alt, amb broc giratori de fosa, amb dues entrades de maniguets</t>
  </si>
  <si>
    <t>EJ3847N7</t>
  </si>
  <si>
    <t>Desguàs recte per a aigüera, amb sobreeixidor, tap i cadeneta incorporats, de PVC, de diàmetre 32 mm, connectat a un ramal o a un sifó de PVC</t>
  </si>
  <si>
    <t>EJ38A7NG</t>
  </si>
  <si>
    <t>Sifó registrable per a aigüera d'una pica, de PVC, de diàmetre 32 mm, connectat a un ramal de PVC</t>
  </si>
  <si>
    <t>EKGC20FA</t>
  </si>
  <si>
    <t>Mesclador monocomandament exterior per a dutxa, cromat, amb presa per a flexo, amb racors de connexió a xarxa, connector en T per a flexo de teledutxa i desguàs connectat a vàlvula depresora per a buidat automàtic després de la utilització. Completament instal·lat. Marca/model: ROCA / MONODIN o equivalent</t>
  </si>
  <si>
    <t>EKBE10BA</t>
  </si>
  <si>
    <t>Aixeta temporitzada de repisa per a lavabo amb cos i botó polsador en llautó cromat, tancament automàtic ajustable, caudal instantàni regulable, amb fixacions, clau de regulació visible i connexió flexible a xarxa. Completament instal·lat. Marca/model: PRESTO 45 o equivalent</t>
  </si>
  <si>
    <t>EJ2BA011</t>
  </si>
  <si>
    <t>Mecanisme d'alimentació per a cisternes, amb aixeta de regulació, tub d'enllaç i flotador d'obertura i tanca incorporats, preu superior, fixat i connectat amb entrada de 1/2´´</t>
  </si>
  <si>
    <t>EJ2ZN43K</t>
  </si>
  <si>
    <t>Maniguet flexible, de malla metàl·lica amb ànima interior sintètica, preu mitjà, amb dues unions roscades de 1/2´´</t>
  </si>
  <si>
    <t>EJ2ZE131</t>
  </si>
  <si>
    <t>Enllaç mural, muntat superficialment, amb sortida roscada de 1/2´´ per a maniguets, de llautó cromat, preu mitjà, amb entrada roscada de 1/2´´</t>
  </si>
  <si>
    <t>E1KA10M</t>
  </si>
  <si>
    <t>Conjunt d'ajuts d'obra civil per deixar la instal·lació de lampisteria H/O completament acabada, incloent:
Obertura i tapat de regates.
Obertura de forats en paraments tant horitzontals com verticals.
Col·locació de boteres.
Fixació de suports.
Construcció de bancades i fornícules.
Col·locació i rebut de caixes per a elements encastats.
Obertura de forats en falsos sostres de tot tipus i material.
Descàrrega i elevació de materials (si no precisen transports especials).
Segellat de forats i buits de pas d'instal·lacions.
Tapes per a regisrte a muntats i falsos sostres de tot tipus i material per a instal·lacions.
Tapes de pericons en tot tipus de sòls.
En general, tot allò necessari (material i ma d'obra) per al muntatge de la instal·lació i coordinació amb obra civil i arquitectura, d'acord amb les instruccions de la direcció facultativa d'obra.</t>
  </si>
  <si>
    <t>E1KA30M</t>
  </si>
  <si>
    <t>Conjunt de fixació i ancoratge dels diferents elements de la instal·lació de lampisteria H/O a envà de cartró guix, mitjançant la utilització de plafons i accessoris metàl·lics específics per a envans secs, incloent tot el que sigui necessari per al muntatge i la instal·lació completament realitzat segons especificacions tècniques del fabricant del producte i aplicat en cada cas segons instruccions de la direcció facultativa. Marca/model: SOLIDPERFIL o equivalent</t>
  </si>
  <si>
    <t>E1KA20M</t>
  </si>
  <si>
    <t>Reblert i segellat de tots els forats oberts per a pas d'instal·lacions de lampisteria H/O entre sectors d'incendis, a base de productes adequats per aconseguir el grau de resistència al foc exigit a l'element compartimentador; segons les instal·lacions s'usaran els següents productes:
Safates i cables: passamurs amb estanquitat al foc (EI 240) homologat segons norma UNE-EN 1366-3, formats per mòduls compostos per tubs d'acer galvanitzat que disposen de material intumescent en el seu interior i fixats mitjançant plaques segellants d'acer amb material ignífug.
Canonades combustibles de sanejament a partir de 80 mm de diàmetre: collarins de material intumescent segons norma UNE-EN 1366-3 amb la resistència al foc requerida en cada sector.
Canonades i conductes: morter per a segellat ignífug d'alta densitat, resines termoplàstiques i/o massilles a base de silicones intumescents.
Per a forats de grans dimensions s'empraran com a reblert bosses de fibres minerals d'alta estabilitat tèrmica com materials intumescents per al segellat de penetracions.
Incloent tot allò necessari per al muntatge i instal·lació, completament realitzat segons Especificacions Tècniques del fabricant del producte i aplicat en cada cas segons coordinació de la Direcció Faculativa.</t>
  </si>
  <si>
    <t>EJ3227DG</t>
  </si>
  <si>
    <t>Desguàs sifònic per a plat de dutxa, amb reixeta incorporada, de PVC de diàmetre 40 mm, connectat a un ramal de PVC</t>
  </si>
  <si>
    <t>EJ14BA1Q</t>
  </si>
  <si>
    <t>Inodor de porcellana esmaltada, de sortida vertical, amb seient i tapa, cisterna i mecanismes de descàrrega i alimentació incorporats, de color blanc, preu mitjà, col·locat sobre el paviment i connectat a la xarxa d'evacuació, de la casa ROCA o similar</t>
  </si>
  <si>
    <t>15</t>
  </si>
  <si>
    <t xml:space="preserve">INSTAL·LACIONS </t>
  </si>
  <si>
    <t>IA</t>
  </si>
  <si>
    <t>AIGUA SANITÀRIA</t>
  </si>
  <si>
    <t>CANALITZACIONS INTERIORS</t>
  </si>
  <si>
    <t>01.15.IA.03</t>
  </si>
  <si>
    <t>EF52B3B2</t>
  </si>
  <si>
    <t>Tubo de cobre R250 (semiduro) de 35 mm de diámetro nominal, de 1 mm de espesor, según la norma UNE-EN 1057, soldado por capilaridad, con grado de dificultad mediano y colocado superficialmente</t>
  </si>
  <si>
    <t>EF52A3B2</t>
  </si>
  <si>
    <t>Tubo de cobre R250 (semiduro) de 28 mm de diámetro nominal, de 1 mm de espesor, según la norma UNE-EN 1057, soldado por capilaridad, con grado de dificultad mediano y colocado superficialmente</t>
  </si>
  <si>
    <t>EF5293B2</t>
  </si>
  <si>
    <t>Tubo de cobre R250 (semiduro) de 22 mm de diámetro nominal, de 1 mm de espesor, según la norma UNE-EN 1057, soldado por capilaridad, con grado de dificultad mediano y colocado superficialmente</t>
  </si>
  <si>
    <t>EF5283B2</t>
  </si>
  <si>
    <t>Tubo de cobre R250 (semiduro) de 18 mm de diámetro nominal, de 1 mm de espesor, según la norma UNE-EN 1057, soldado por capilaridad, con grado de dificultad mediano y colocado superficialmente</t>
  </si>
  <si>
    <t>EF5263B2</t>
  </si>
  <si>
    <t>Tubo de cobre R250 (semiduro) de 15 mm de diámetro nominal, de 1 mm de espesor, según la norma UNE-EN 1057, soldado por capilaridad, con grado de dificultad mediano y colocado superficialmente</t>
  </si>
  <si>
    <t>EF5383B2</t>
  </si>
  <si>
    <t>Tubo de cobre R220 (recocido) de 18 mm de diámetro nominal, de 1 mm de espesor, según normaUNE-EN 1057, soldado por capilaridad, con grado de dificultad mediano y colocado superficialmente</t>
  </si>
  <si>
    <t>EF5363B2</t>
  </si>
  <si>
    <t>Tubo de cobre R220 (recocido) de 15 mm de diámetro nominal, de 1 mm de espesor, según normaUNE-EN 1057, soldado por capilaridad, con grado de dificultad mediano y colocado superficialmente</t>
  </si>
  <si>
    <t>EFQ33ABL</t>
  </si>
  <si>
    <t>Aislamiento térmico de espuma elastomérica para tuberías que transportan fluidos a temperatura entre -50°C y 105°C, para tubo de diámetro exterior 35 mm, de 25 mm de espesor, con un factor de resistencia a la difusión del vapor de agua &gt;= 7000, colocado superficialmente con grado de dificultad mediano</t>
  </si>
  <si>
    <t>EFQ33A9L</t>
  </si>
  <si>
    <t>Aislamiento térmico de espuma elastomérica para tuberías que transportan fluidos a temperatura entre -50°C y 105°C, para tubo de diámetro exterior 28 mm, de 25 mm de espesor, con un factor de resistencia a la difusión del vapor de agua &gt;= 7000, colocado superficialmente con grado de dificultad mediano</t>
  </si>
  <si>
    <t>EFQ33A7L</t>
  </si>
  <si>
    <t>Aislamiento térmico de espuma elastomérica para tuberías que transportan fluidos a temperatura entre -50°C y 105°C, para tubo de diámetro exterior 22 mm, de 25 mm de espesor, con un factor de resistencia a la difusión del vapor de agua &gt;= 7000, colocado superficialmente con grado de dificultad mediano</t>
  </si>
  <si>
    <t>EFQ33A6K</t>
  </si>
  <si>
    <t>Aislamiento térmico de espuma elastomérica para tuberías que transportan fluidos a temperatura entre -50°C y 105°C, para tubo de diámetro exterior 18 mm, de 25 mm de espesor, con un factor de resistencia a la difusión del vapor de agua &gt;= 7000, colocado superficialmente con grado de dificultad bajo</t>
  </si>
  <si>
    <t>EFQ33A5L</t>
  </si>
  <si>
    <t>Aislamiento térmico de espuma elastomérica para tuberías que transportan fluidos a temperatura entre -50°C y 105°C, para tubo de diámetro exterior 15 mm, de 25 mm de espesor, con un factor de resistencia a la difusión del vapor de agua &gt;= 7000, colocado superficialmente con grado de dificultad mediano</t>
  </si>
  <si>
    <t>VALVULERIA</t>
  </si>
  <si>
    <t>01.15.IA.04</t>
  </si>
  <si>
    <t>ENF1U010</t>
  </si>
  <si>
    <t>Válvula mezcladora termostática, de bronce, de 1'', con válvulas de retención y válvulas de corte, montada superficialmente</t>
  </si>
  <si>
    <t>EN3413A7</t>
  </si>
  <si>
    <t>Válvula de bola manual soldada, de dos piezas con paso total, material del cuerpo y de la bola de latón,de diámetro nominal 35 mm y de 25 bar de PN, colocada superficialmente</t>
  </si>
  <si>
    <t>EN341397</t>
  </si>
  <si>
    <t>Válvula de bola manual soldada, de dos piezas con paso total, material del cuerpo y de la bola de latón,de diámetro nominal 28 mm y de 25 bar de PN, colocada superficialmente</t>
  </si>
  <si>
    <t>EN341387</t>
  </si>
  <si>
    <t>Válvula de bola manual soldada, de dos piezas con paso total, material del cuerpo y de la bola de latón,de diámetro nominal 22 mm y de 25 bar de PN, colocada superficialmente</t>
  </si>
  <si>
    <t>EN341377</t>
  </si>
  <si>
    <t>Válvula de bola manual soldada, de dos piezas con paso total, material del cuerpo y de la bola de latón,de diámetro nominal 18 mm y de 25 bar de PN, colocada superficialmente</t>
  </si>
  <si>
    <t>EN341367</t>
  </si>
  <si>
    <t>Válvula de bola manual soldada, de dos piezas con paso total, material del cuerpo y de la bola de latón,de diámetro nominal 15 mm y de 25 bar de PN, colocada superficialmente</t>
  </si>
  <si>
    <t>EJ2Z1131</t>
  </si>
  <si>
    <t>Grifo tipo sencillo, montada superficialmente, de latón cromado, precio medio, con salida roscada de diámetro 3/4´´ y entrada roscada de 1/2´´</t>
  </si>
  <si>
    <t>EJ2Z4137</t>
  </si>
  <si>
    <t>Grifo de paso, empotrada, de latón cromado, precio medio, con salida de diámetro 1/2´´ y entrada de 1/2´´</t>
  </si>
  <si>
    <t>EFM11611</t>
  </si>
  <si>
    <t>Manguito antielectrolítico, de 1 de diámetro nominal, cuerpo de latón cromado y con rosca hembra en los 2 extremos, montado superficialmente</t>
  </si>
  <si>
    <t>PRODUCCIÓ ACS</t>
  </si>
  <si>
    <t>01.15.IA.06</t>
  </si>
  <si>
    <t>IA000001</t>
  </si>
  <si>
    <t>Desmontaje y montaje de termo acumulador existente</t>
  </si>
  <si>
    <t>EJA263A0</t>
  </si>
  <si>
    <t xml:space="preserve">Calentador acumulador eléctrico de 100 l de capacidad, con cubeta de acero esmaltado, de 1500 W de potencia, colocado en posición vertical con fijaciones murales y conectado. </t>
  </si>
  <si>
    <t>IC</t>
  </si>
  <si>
    <t>CALEFACIÓ, CLIMATITZACIÓ, VENTILACIÓ</t>
  </si>
  <si>
    <t>VENTILACIÓ</t>
  </si>
  <si>
    <t>01.15.IC.01</t>
  </si>
  <si>
    <t>EEM93452</t>
  </si>
  <si>
    <t>Ventilador en línea para conducto circular con cuerpo extraible de material plástico para un diámetro de 125 mm, motor monofásico de una velocidad, IP X4, 35 W de potencia absorbida para un caudal máximo de 370 m3/h, nivel de presión sonora de 30 a 35 dB(A) , con temporizador, montado en el conducto. Marca S&amp;P, modelo TD350/125 Silent T</t>
  </si>
  <si>
    <t>EEM93332</t>
  </si>
  <si>
    <t>Ventilador en línea para conducto circular con cuerpo extraible de material plástico para un diámetro de 100 mm, motor monofásico de una velocidad, IP X4, 25 W de potencia absorbida para un caudal máximo de 250 m3/h, nivel de presión sonora de 25 a 30 dB(A) , con temporizador, montado en el conducto. marca S&amp;P, modelo TD 160/100 Silent T</t>
  </si>
  <si>
    <t>ED15G871</t>
  </si>
  <si>
    <t>Conducto de ventilación de tubo de PVC-U de pared maciza, área de aplicación B según norma UNE-EN 1329-1, de DN 125 mm, incluidas las piezas especiales y fijado mecánicamente con bridas</t>
  </si>
  <si>
    <t>EE44A4S3</t>
  </si>
  <si>
    <t>Tubo flexible con conducto circular de aluminio+espiral de acero+aluminio encolado con resinas, de 125 mm de diámetro sin espesor definido, colocado</t>
  </si>
  <si>
    <t>EE442AS3</t>
  </si>
  <si>
    <t>Tubo flexible con conducto circular de aluminio+espiral de acero+fibra de vidrio, de 100 mm de diámetro sin espesor definido, colocado</t>
  </si>
  <si>
    <t>EE4416S3</t>
  </si>
  <si>
    <t>Tubo flexible con conducto circular de aluminio+fibra de vidrio+PVC, de 160 mm de diámetro sin espesor definido, colocado</t>
  </si>
  <si>
    <t>BOC0125</t>
  </si>
  <si>
    <t>Rejilla de aspiración regulable S&amp;P BOC diámetro 125</t>
  </si>
  <si>
    <t>BOMBA DE CALOR</t>
  </si>
  <si>
    <t>01.15.IC.02</t>
  </si>
  <si>
    <t>IC000001</t>
  </si>
  <si>
    <t>Desmontaje y montaje de bomba de calor existente multisplit 2x1</t>
  </si>
  <si>
    <t>EEGC3149</t>
  </si>
  <si>
    <t>Bomba de calor partida de expansión directa con condensación por aire de tipo cassette, unidad exterior con ventiladores axiales, 1 unidad interior con ventilador centrífugo, mando a distancia y termostato, de 4 vías de salida de aire, de 7.8 kW de potencia térmica aproximada tanto en frío como en calor, con alimentación monofásica de 230 V, con 1 compresor hermético rotativo y fluido frigorífico R407c o R410a, colocada y en servicio. Con adaptador para entrada de aire exterior. Marca Fujitsu AUY 71 UIA-LB. Sala descanso.</t>
  </si>
  <si>
    <t>EEGC3139</t>
  </si>
  <si>
    <t>Bomba de calor partida de expansión directa con condensación por aire de tipo cassette, unidad exterior con ventiladores axiales, 1 unidad interior con ventilador centrífugo, mando a distancia y termostato, de 4 vías de salida de aire, de 6 kW de potencia térmica aproximada tanto en frío como en calor, con alimentación monofásica de 230 V, con 1 compresor hermético rotativo y fluido frigorífico R407c o R410a, colocada. Marca Fujitsu, modelo, Inverter Compacto LV, AUY 50 UIA-LB de potencia calorífica 6000W, incluida pieza de adaptación para entrada aire exterior. Colocada y en servicio. Despatx</t>
  </si>
  <si>
    <t>EEGC3229</t>
  </si>
  <si>
    <t>Bomba de calor partida de expansión directa con condensación por aire de tipo cassette, unidad exterior con ventiladores axiales, 2 unidad interior con ventilador centrífugo, mando a distancia y termostato, de 4 vías de salida de aire, de 14.5kW de potencia térmica aproximada tanto en frío como en calor, con alimentación monofásica de 230 V, con 1 compresor hermético rotativo y fluido frigorífico R407c o R410a, colocada y en servicio. Marca Fujitsu, modelo, Inverter AOY 125 UI2S-LB + AUY 63 UiS-LVx2 de potencia calorífica 14500W, incluida pieza de adaptación para entrada aire exterior. Oficina</t>
  </si>
  <si>
    <t>CALEFACCIÓ ELÈCTRICA</t>
  </si>
  <si>
    <t>01.15.IC.03</t>
  </si>
  <si>
    <t>EE722812</t>
  </si>
  <si>
    <t>Convector eléctrico trifásico para 230 V de tensión, de 1800 W de potencia eléctrica, con ventilador, montado superficialmente, marca S&amp;P, modelo CB-2005 Blanco</t>
  </si>
  <si>
    <t>IE</t>
  </si>
  <si>
    <t>BAIXA TENSIÓ</t>
  </si>
  <si>
    <t>PRESA DE TERRA</t>
  </si>
  <si>
    <t>01.15.IE.01</t>
  </si>
  <si>
    <t>EQUIP01</t>
  </si>
  <si>
    <t>Conexión equipotencial del armado de pavimento mediante conductor desnudo de cobre de 35 mm2, desde electrodo de puesta a tierra e interconexión de placas de armado mediante uniones atornilladas</t>
  </si>
  <si>
    <t>EQUIP02</t>
  </si>
  <si>
    <t>Conexión equipotencial a masas metálicas accesibles (valla perimetral accesible, elementos estructurales, puertas, etc)</t>
  </si>
  <si>
    <t>QUADRE GENERAL DISTRIBUCIÓ</t>
  </si>
  <si>
    <t>01.15.IE.04</t>
  </si>
  <si>
    <t>EG1AU008</t>
  </si>
  <si>
    <t>Armario metálico, en chapa electrozincada, reforzado, para cuadro de distribución, en montaje superficial, para 2 hileras de hasta 48 pasos de 9 mm por hilera, con cuba, chasis, soporte de carriles, marco frontal con tarjetas perforadas, sistema de etiquetado, obturadores tierra/neutro, con puerta transparente, cerradura y llave, de dimensiones 550x450x175 mm, colocado, incluso embarrado con puentes a protecciones. Marca Schneider o similar</t>
  </si>
  <si>
    <t>EG47454E</t>
  </si>
  <si>
    <t>Interruptor en carga modular de 32 A de intensidad nominal y 400V de tensión asignada de aislamiento (Ui), tetrapolar (4P), corte completamente aparente con indicador mecánico de señalización del estado de los contactos, sin indicador luminoso, categoría de uso AC-22A según UNE-EN 60947-3, de 2 módulos de anchura (18mm p/ módulo), fijado a presión</t>
  </si>
  <si>
    <t>EG47434E</t>
  </si>
  <si>
    <t>Interruptor en carga modular de 25 A de intensidad nominal y 400V de tensión asignada de aislamiento (Ui), tetrapolar (4P), corte completamente aparente con indicador mecánico de señalización del estado de los contactos, sin indicador luminoso, categoría de uso AC-22A según UNE-EN 60947-3, de 2 módulos de anchura (18mm p/ módulo), fijado a presión</t>
  </si>
  <si>
    <t>GG42429H</t>
  </si>
  <si>
    <t>Interruptor diferencial de la clase AC, gama terciario, de 40 A de intensidad nominal, bipolar (2P), de sensibilidad 0,03 A, de desconexión fijo instantáneo, con botón de test incorporado y con indicador mecánico de defecto, construido según las especificaciones de la norma UNE-EN 61008-1, de 2 módulos DIN de 18 mm de ancho, montado en perfil DIN</t>
  </si>
  <si>
    <t>EG424CJH</t>
  </si>
  <si>
    <t>Interruptor diferencial de la clase AC, gama terciario, de 40 A de intensidad nominal, tetrapolar (4P), de sensibilidad 0,3 A, de desconexión fijo selectivo, con botón de test incorporado y con indicador mecánico de defecto, construido según las especificaciones de la norma UNE-EN 61008-1, de 4 módulos DIN de 18 mm de ancho, montado en perfil DIN</t>
  </si>
  <si>
    <t>GG415F99</t>
  </si>
  <si>
    <t>Interruptor automático magnetotérmico de 10 A de intensidad nominal, tipo PIA curva C, bipolar (2P), de 10000 A de poder de corte según UNE-EN 60898 y de 15 kA de poder de corte según UNE-EN 60947-2, de 2 módulos DIN de 18 mm de ancho, montado en perfil DIN</t>
  </si>
  <si>
    <t>GG415F9B</t>
  </si>
  <si>
    <t>Interruptor automático magnetotérmico de 16 A de intensidad nominal, tipo PIA curva C, bipolar (2P), de 10000 A de poder de corte según UNE-EN 60898 y de 15 kA de poder de corte según UNE-EN 60947-2, de 2 módulos DIN de 18 mm de ancho, montado en perfil DIN</t>
  </si>
  <si>
    <t>EG415F9C</t>
  </si>
  <si>
    <t>Interruptor automático magnetotérmico de 20 A de intensidad nominal, tipo PIA curva C, bipolar (2P), de 10000 A de poder de corte según UNE-EN 60898 y de 15 kA de poder de corte según UNE-EN 60947-2, de 2 módulos DIN de 18 mm de ancho, montado en perfil DIN</t>
  </si>
  <si>
    <t>EG415FJC</t>
  </si>
  <si>
    <t>Interruptor automático magnetotérmico de 20 A de intensidad nominal, tipo PIA curva C, tetrapolar (4P), de 10000 A de poder de corte según UNE-EN 60898 y de 15 kA de poder de corte según UNE-EN 60947-2, de 4 módulos DIN de 18 mm de ancho, montado en perfil DIN</t>
  </si>
  <si>
    <t>EG415FJD</t>
  </si>
  <si>
    <t>Interruptor automático magnetotérmico de 25 A de intensidad nominal, tipo PIA curva C, tetrapolar (4P), de 10000 A de poder de corte según UNE-EN 60898 y de 15 kA de poder de corte según UNE-EN 60947-2, de 4 módulos DIN de 18 mm de ancho, montado en perfil DIN</t>
  </si>
  <si>
    <t>CANALITZACIONS SOTERRADES</t>
  </si>
  <si>
    <t>01.15.IE.05</t>
  </si>
  <si>
    <t>EG22TD1K</t>
  </si>
  <si>
    <t>Tubo curvable corrugado de polietileno, de doble capa, lisa la interior y corrugada la exterior, de 63 mm de diámetro nominal, aislante y no propagador de la llama, resistencia al impacto de 20 J, resistencia a compresión de 450 N, montado como canalización enterrada</t>
  </si>
  <si>
    <t>CINTA01</t>
  </si>
  <si>
    <t>Cinta de señalización de canalizaciones enterradas</t>
  </si>
  <si>
    <t>CANALITZACIONS AÈRIES</t>
  </si>
  <si>
    <t>01.15.IE.06</t>
  </si>
  <si>
    <t>EG21251J</t>
  </si>
  <si>
    <t>Tubo rígido de PVC, de 16 mm de diámetro nominal, aislante y no propagador de la llama, con una resistencia al impacto de 2 J, resistencia a compresión de 1250 N y una rigidez dieléctrica de 2000 V, con unión enchufada y montado superficialmente</t>
  </si>
  <si>
    <t>EG21271J</t>
  </si>
  <si>
    <t>Tubo rígido de PVC, de 20 mm de diámetro nominal, aislante y no propagador de la llama, con una resistencia al impacto de 2 J, resistencia a compresión de 1250 N y una rigidez dieléctrica de 2000 V, con unión enchufada y montado superficialmente</t>
  </si>
  <si>
    <t>EG21281J</t>
  </si>
  <si>
    <t>Tubo rígido de PVC, de 25 mm de diámetro nominal, aislante y no propagador de la llama, con una resistencia al impacto de 2 J, resistencia a compresión de 1250 N y una rigidez dieléctrica de 2000 V, con unión enchufada y montado superficialmente</t>
  </si>
  <si>
    <t>EG222511</t>
  </si>
  <si>
    <t>Tubo flexible corrugado de PVC, de 16 mm de diámetro nominal, aislante y no propagador de la llama, resistencia al impacto de 1 J, resistencia a compresión de 320 N y una rigidez dieléctrica de 2000 V, montado empotrado</t>
  </si>
  <si>
    <t>EG222711</t>
  </si>
  <si>
    <t>Tubo flexible corrugado de PVC, de 20 mm de diámetro nominal, aislante y no propagador de la llama, resistencia al impacto de 1 J, resistencia a compresión de 320 N y una rigidez dieléctrica de 2000 V, montado empotrado</t>
  </si>
  <si>
    <t>CONDUCTORS INST INTERIOR</t>
  </si>
  <si>
    <t>01.15.IE.07</t>
  </si>
  <si>
    <t>EG312644</t>
  </si>
  <si>
    <t>Cable con conductor de cobre de 0,6/ 1kV de tensión asignada, con designación RZ1-K (AS), pentapolar, de sección 5 x 4 mm2, con cubierta del cable de poliolefinas con baja emisión humos, colocado en tubo</t>
  </si>
  <si>
    <t>EG312654</t>
  </si>
  <si>
    <t>Cable con conductor de cobre de 0,6/ 1kV de tensión asignada, con designación RZ1-K (AS), pentapolar, de sección 5 x 6 mm2, con cubierta del cable de poliolefinas con baja emisión humos, colocado en tubo</t>
  </si>
  <si>
    <t>EG312334</t>
  </si>
  <si>
    <t>Cable con conductor de cobre de 0,6/ 1kV de tensión asignada, con designación RZ1-K (AS), tripolar, de sección 3 x 2,5 mm2, con cubierta del cable de poliolefinas con baja emisión humos, colocado en tubo</t>
  </si>
  <si>
    <t>EG312354</t>
  </si>
  <si>
    <t>Cable con conductor de cobre de 0,6/ 1kV de tensión asignada, con designación RZ1-K (AS), tripolar, de sección 3 x 6 mm2, con cubierta del cable de poliolefinas con baja emisión humos, colocado en tubo</t>
  </si>
  <si>
    <t>EG32B124</t>
  </si>
  <si>
    <t>Cable con conductor de cobre 450/750 V de tensión asignada, con designación H07Z-K (AS), unipolar, de sección 1 x 1,5 mm2, con aislamiento poliolefinas, con baja emisión humos, colocado en tubo</t>
  </si>
  <si>
    <t>EG32B134</t>
  </si>
  <si>
    <t>Cable con conductor de cobre 450/750 V de tensión asignada, con designación H07Z-K (AS), unipolar, de sección 1 x 2,5 mm2, con aislamiento poliolefinas, con baja emisión humos, colocado en tubo</t>
  </si>
  <si>
    <t>MECANISMES</t>
  </si>
  <si>
    <t>01.15.IE.08</t>
  </si>
  <si>
    <t>EG61K021</t>
  </si>
  <si>
    <t>Caja de 1 elemento, para mecanismo modular, de ABS, de precio alto, montada superficialmente</t>
  </si>
  <si>
    <t>EG671112</t>
  </si>
  <si>
    <t>Marco para mecanismo universal, de 1 elemento, precio medio, colocado. SIMON 82 o similar. Color a escoger por la DF</t>
  </si>
  <si>
    <t>EG63B152</t>
  </si>
  <si>
    <t>Toma de corriente bipolar com toma de tierra lateral, (2P+T), 16 A 250 V, con tapa, precio medio, montada superficialmente</t>
  </si>
  <si>
    <t>EG62BG92</t>
  </si>
  <si>
    <t>Conmutador, unipolar (1P), 10 AX/250 V, con tecla, precio medio, montado superficialmente</t>
  </si>
  <si>
    <t>EG61CSCX</t>
  </si>
  <si>
    <t>Caja de mecanismos para centralización de funciones en lugar de trabajo, de material plástico, de 3 columnas, con capacidad para 6 mecanismos modulares, montado superficialmente, TORRETAS PUESTOS DE TRABAJO EN PAVIMENTO. SIMON 500 CIMA o similar. Color a escoger por la DF</t>
  </si>
  <si>
    <t>EG61CSC6</t>
  </si>
  <si>
    <t>Caja de mecanismos para centralización de funciones en lugar de trabajo, de material plástico, de 3 columnas, con capacidad para 6 mecanismos modulares, montado superficialmente, CAJAS PUESTOS DE TRABAJO EMPOTRADAS EN PARED. SIMON 500 CIMA o similar. Color a escoger por la DF</t>
  </si>
  <si>
    <t>EG638152</t>
  </si>
  <si>
    <t>Toma de corriente de tipo modular de 2 módulos estrechos, bipolar com toma de tierra lateral (2P+T), 16 A 250 V, con tapa, precio medio, montada sobre caja o marco</t>
  </si>
  <si>
    <t>EG611031</t>
  </si>
  <si>
    <t>Caja de mecanismos, para un elemento, precio medio, empotrada</t>
  </si>
  <si>
    <t>EG621192</t>
  </si>
  <si>
    <t>Interruptor, de tipo universal, unipolar (1P), 10 AX/250 V, con tecla, precio medio, empotrado. SIMON 82 o similar. Color a escoger por la DF</t>
  </si>
  <si>
    <t>EG631152</t>
  </si>
  <si>
    <t>Toma de corriente de tipo universal, bipolar com toma de tierra lateral (2P+T), 16 A 250 V, con tapa, precio medio, empotrada. SIMON 82 o similar. Color a escoger por la DF</t>
  </si>
  <si>
    <t>LLUMENERES</t>
  </si>
  <si>
    <t>01.15.IE.09</t>
  </si>
  <si>
    <t>EH1LL009</t>
  </si>
  <si>
    <t>Luminaria escastada en falso techo oficinas, Marca Luxiona-Troll, modelo Backlite 4000K 11.1847.1401.33, inluídos lamparas, difusor y accesorios-</t>
  </si>
  <si>
    <t>EH1LX001</t>
  </si>
  <si>
    <t>Luminaria Marca Luxiona-Troll, modelo Downled IP65, para duchas 11.0147.1411.33, inluídos lamparas, difusor y accesorios-</t>
  </si>
  <si>
    <t>EH1LX002</t>
  </si>
  <si>
    <t>Luminaria Marca Luxiona-Troll, modelo Essence, para pasillo y escaleras 138AP/L1584, inluídos lamparas, difusor y accesorios-</t>
  </si>
  <si>
    <t>EH1LX003</t>
  </si>
  <si>
    <t>Luminaria Marca Luxiona-Troll, modelo Ledline, para espejos, baño, vestuarios 11.0201.0915.40, inluídos lamparas, difusor y accesorios-</t>
  </si>
  <si>
    <t>EH1LX004</t>
  </si>
  <si>
    <t>Luminaria Marca Luxiona-Troll, modelo Beryl, para vestuarios, servicios, zona paso, 11.1546.4158.33, inluídos lamparas, difusor y accesorios-</t>
  </si>
  <si>
    <t>EH1LX005</t>
  </si>
  <si>
    <t>Luminaria Marca Luxiona-Troll, modelo Downled, para WC, 0147L/8440/33, inluídos lamparas, difusor y accesorios-</t>
  </si>
  <si>
    <t>EHA1L003</t>
  </si>
  <si>
    <t>Luminaria industrial con reflector simétrico y 2 lámparas LED, de forma rectangular, montada superficialmente al forjado/pared. Para almacén y parking. Marca Philips, modelo LED WT120C-LED40S/840  PSU-L1200 -</t>
  </si>
  <si>
    <t>FHNNBT02</t>
  </si>
  <si>
    <t xml:space="preserve">Luminaria LED para vial de distribución asimétrica , con accesorio para fijar lateralmente y acoplado al soporte. Marca LAMP, modelo Aplique FLUT óptica vial 126 W LED </t>
  </si>
  <si>
    <t>EH1LE001</t>
  </si>
  <si>
    <t>Luminaria emergencia superfície. Marca Legrand, modelo B65LED-200 lm - IP65, incluídos lamparas, difusor y accesorios-</t>
  </si>
  <si>
    <t>II</t>
  </si>
  <si>
    <t>INSTAL.LACIONS CONTRA INCENDIS</t>
  </si>
  <si>
    <t>EXTINTORS</t>
  </si>
  <si>
    <t>01.15.II.04</t>
  </si>
  <si>
    <t>EM31261J</t>
  </si>
  <si>
    <t>Extintor manual de polvo seco polivalente, de carga 6 kg, con presión incorporada, pintado, con soporte a pared, eficacia mínima 21A-113B</t>
  </si>
  <si>
    <t>EMSB32P2</t>
  </si>
  <si>
    <t>Rótulo señalización instalación de protección contra incendios, cuadrado, de 420x420 mm2 de panel de PVC de 1 mm de espesor, fotoluminiscente categoría A según UNE 23035-4, colocado fijado mecánicamente sobre paramento vertical</t>
  </si>
  <si>
    <t>E7DZF2A1</t>
  </si>
  <si>
    <t>Sellado de paso de tubería combustible EI-120, de 110 mm de diámetro a través de paredes y forjados cortafuegos, con abrazadera formada por anillo metálico colocada superficialmente con tornillos</t>
  </si>
  <si>
    <t>IL</t>
  </si>
  <si>
    <t>PARALLAMPS</t>
  </si>
  <si>
    <t>01.15.IL</t>
  </si>
  <si>
    <t>IL0000001</t>
  </si>
  <si>
    <t>Traslado de cabezal de pararrayos existente, con mástil de acero galvanizado montado superficialmente a la pared, incluido pieza de adaptación, mástil, abrazaderas, cable trenzado de cobre 50 mm2, anclaje de placa, tubo de protección de 3 m+ PVC, nueva instalación de sistema de puesta a tierra con electrodos (máximo 9), arqueta de registro con puente de comprobación y manguitos para conexión de las picas. 
Incluido certificado de inspección de instalación a través de entidad de inspección acreditada por ENAC.
Incluidos medios de elevación y transporte y ayudas de paleta.</t>
  </si>
  <si>
    <t>IS</t>
  </si>
  <si>
    <t>PLAQUES SOLARS TÈRMIQUES</t>
  </si>
  <si>
    <t>01.15.IS</t>
  </si>
  <si>
    <t>EEA1434A</t>
  </si>
  <si>
    <t>Captador solar plano de plancha de cobre con vidrio templado, envolvente de aluminio anodizado y aislamiento de lana de roca con una superficie activa de 2,25 a 2,55 m2, un rendimiento máximo de 82 % y un coeficiente de pérdidas &lt;= 4 W/m2°C, colocado con soporte vertical y/o horizontal; marca Escosol, mod. FMAX 2.8 Horizontal, incluido disipador térmico estático Disip-1 y estructura de soporte.</t>
  </si>
  <si>
    <t>EEAZA300</t>
  </si>
  <si>
    <t>l</t>
  </si>
  <si>
    <t>Llenado de instalación de captadores solares para una temperatura de trabajo mínima de -35 °C</t>
  </si>
  <si>
    <t>EJAAX001</t>
  </si>
  <si>
    <t xml:space="preserve">Acumulador-intercambiador para agua caliente sanitaria de 200 l de capacidad de acero esmaltado, con aislamiento de poliuretano, un serpentín con estación solar, bomba centralita, Marca Sonnenkraft Mod Compact DHW 200 PR1, con kit de conexión a vaso de expansión, de pié y conectado. </t>
  </si>
  <si>
    <t>EEU41431</t>
  </si>
  <si>
    <t>Depósito de expansión de 18 l de capacidad, de plancha de acero y membrana elástica, de presión máxima 10 bar, con conexión de 3/4´´, colocado roscado. Marca Idrogas Mod 18SMF</t>
  </si>
  <si>
    <t>EEU11113</t>
  </si>
  <si>
    <t>Purgador automático de aire, de latón, por flotador, de posición vertical y válvula de obturación incorporada, con rosca de 3/8´´ de diámetro, roscado</t>
  </si>
  <si>
    <t>EEV21D00</t>
  </si>
  <si>
    <t>Sonda de temperatura en tubería con vaina, con accesorios de montaje, montada y conectada</t>
  </si>
  <si>
    <t>EN914327</t>
  </si>
  <si>
    <t>Válvula de seguridad con rosca, de recorrido corto, de diámetro nominal 1/2´´, de 10 bar de PN, de bronce, precio alto y montada superficialmente</t>
  </si>
  <si>
    <t>ENE16304</t>
  </si>
  <si>
    <t>Filtro colador de latón, de diámetro nominal 1´´, de 16 bar de PN, roscado, montado superficialmente</t>
  </si>
  <si>
    <t>EFQ3VC6L</t>
  </si>
  <si>
    <t>Aislamiento térmico de espuma elastomérica con revestimiento de aluminio para tuberías que transportan fluidos a temperatura entre -50°C y 105°C, para tubo de diámetro exterior 18 mm, de 32 mm de espesor, sin HCFC-CFC, colocado superficialmente con grado de dificultad mediano</t>
  </si>
  <si>
    <t>EFQ33C6L</t>
  </si>
  <si>
    <t>Aislamiento térmico de espuma elastomérica para tuberías que transportan fluidos a temperatura entre -50°C y 105°C, para tubo de diámetro exterior 18 mm, de 32 mm de espesor, con un factor de resistencia a la difusión del vapor de agua &gt;= 7000, colocado superficialmente con grado de dificultad mediano</t>
  </si>
  <si>
    <t>EFQ33C9L</t>
  </si>
  <si>
    <t>Aislamiento térmico de espuma elastomérica para tuberías que transportan fluidos a temperatura entre -50°C y 105°C, para tubo de diámetro exterior 28 mm, de 32 mm de espesor, con un factor de resistencia a la difusión del vapor de agua &gt;= 7000, colocado superficialmente con grado de dificultad mediano</t>
  </si>
  <si>
    <t>IT</t>
  </si>
  <si>
    <t>TELEFONIA, DADES, PETIT SENYAL</t>
  </si>
  <si>
    <t>ESCOMESA EXTERIOR/INTERIOR</t>
  </si>
  <si>
    <t>01.15.IT.01</t>
  </si>
  <si>
    <t>EP4221A4</t>
  </si>
  <si>
    <t>Cable de pares para instalaciones telefónicas, de 10 pares, para instalación interior, aislamiento de polietileno y cubierta de PVC, conductor de cobre rígido de 0,51 mm de diámetro, con toma de tierra, colocado en tubo</t>
  </si>
  <si>
    <t>IT0000001</t>
  </si>
  <si>
    <t>Gestión ante compañía suministradora del cambio de ubicación del PTR, passándolo a la entrada de la acometida a la nave</t>
  </si>
  <si>
    <t>CANALITZACIONS AÈRIES VEU/DADES</t>
  </si>
  <si>
    <t>01.15.IT.02</t>
  </si>
  <si>
    <t>XARC0401</t>
  </si>
  <si>
    <t>Suministro e instalación de Rack Armario para CPD de dimensiones 800x800 y 42U de altura, con conectores para la conexión de todos los conductores de voz/datos de proyecto y reserva del 25% libre</t>
  </si>
  <si>
    <t>CONDUCTORS VEU/DADES</t>
  </si>
  <si>
    <t>01.15.IT.03</t>
  </si>
  <si>
    <t>EP434610DTP0</t>
  </si>
  <si>
    <t>Cable para transmisión de datos con conductor de cobre, de 4 pares, categoría 6 U/UTP, aislamiento de poliolefina y cubierta de PVC, no propagador de la llama según UNE-EN 60332-1-2 ref. BDC6U100 de la serie Categoría 6 de Infraplus de HIMEL , colocado bajo tubo o canal</t>
  </si>
  <si>
    <t>CONNECTORS VEU/DADES</t>
  </si>
  <si>
    <t>01.15.IT.04</t>
  </si>
  <si>
    <t>EP7351E2</t>
  </si>
  <si>
    <t>Toma de señal de voz y datos, de tipo modular de 1 módulo estrecho, con conector RJ45 simple, categoría 6 F/UTP, con conexión por desplazamiento del aislante, con tapa, precio medio, montada sobre caja o marco</t>
  </si>
  <si>
    <t>PA000999</t>
  </si>
  <si>
    <t>Certificación y timbrado de canalizaciones (conductor y conectores) de transmisión de datos</t>
  </si>
  <si>
    <t>PORTER AUTOM-VIDEOPORTER</t>
  </si>
  <si>
    <t>01.15.IT.05</t>
  </si>
  <si>
    <t>EP213241</t>
  </si>
  <si>
    <t>Equipos de alimentación para instalación de intercomunicador audio y video para sistema digital y cable coaxial y placa de calle con teclado, para una tensión de 230 V, para montar en pared o carril DIN, colocado</t>
  </si>
  <si>
    <t>EP22JT0A</t>
  </si>
  <si>
    <t>Placa de calle sistema digital y cable coaxial , teclado numérico, equipada con intercomunicador audio y video, con secreto de conversación, telecámara blanco / negro, servicio a simple y múltiple acceso, montada superficialmente. Marca Fermax o similar</t>
  </si>
  <si>
    <t>EP255B90</t>
  </si>
  <si>
    <t>Monitor para sistema audio y video digital y cable coaxial, para instalación mural y fabricado en ABS , con pantalla blanco / negro , con llamada electrónica , con secreto de conversación y 4 pulsadores, para apertura, autoencendido y 2 adicionales, colocado. Marca Fermax o similar</t>
  </si>
  <si>
    <t>EP417424</t>
  </si>
  <si>
    <t>Cable coaxial de designación RG11 A/U con conductor de cobre flexible, aislamiento de polietileno, pantalla con trenza de cobre con cobertura igual o superior al 95% y cubierta de PVC, no propagador de la llama según UNE-EN 60332-1-2, con una impedancia de 75 Ohm, colocado en tubo</t>
  </si>
  <si>
    <t>EP271D03</t>
  </si>
  <si>
    <t>Cable para transmisión telefónica, de 4 pares de cables de sección 0,64 mm2 cada uno y colocado en tubo</t>
  </si>
  <si>
    <t>ITP000001</t>
  </si>
  <si>
    <t>Cableado e interconexión para la apertura de puerta corredera existente</t>
  </si>
  <si>
    <t>PORTER AUTOM-PORTER</t>
  </si>
  <si>
    <t>01.15.IT.06</t>
  </si>
  <si>
    <t>EP213110</t>
  </si>
  <si>
    <t>Alimentador para instalación de intercomunicador audio para sistema 4+N hilos y placa de calle con pulsadores, para una tensión de 230 V, para montar en pared o carril DIN, colocado</t>
  </si>
  <si>
    <t>EP22531B</t>
  </si>
  <si>
    <t>Placa de calle sistema 4+N hilos con 1 pulsador , equipada con intercomunicador audio, servicio a un acceso, montada empotrada. Marca Fermax o similar</t>
  </si>
  <si>
    <t>EP254220</t>
  </si>
  <si>
    <t>Teléfono para sistema audio 4+N hilos, para instalación mural y fabricado en ABS , con llamada electrónica y pulsador para apertura, colocado. Marca Fermax o similar</t>
  </si>
  <si>
    <t>EP246211</t>
  </si>
  <si>
    <t>Abrepuertas eléctrico de accionamiento normal para sistemas digitals o 2 hilos sin palanca de desbloqueo, colocado empotrado</t>
  </si>
  <si>
    <t>ALARMA INTRUSIÓ</t>
  </si>
  <si>
    <t>01.15.IT.07</t>
  </si>
  <si>
    <t>EMD1U010</t>
  </si>
  <si>
    <t>Detector volumétrico de infrarojos pasivo, con un ángulo de detección de 90°, con un alcance longitudinal de 15 m, como máximo para montar superficialmente</t>
  </si>
  <si>
    <t>EMDWC002</t>
  </si>
  <si>
    <t>Caja con teclado digital, montada superficialmente</t>
  </si>
  <si>
    <t>EMD2U010</t>
  </si>
  <si>
    <t>Contacto magnético de muy alta seguridad, con contacto triple balanceado con 3 contactos red en serie, cuerpo de aleación de aluminio anodizado prácticamente insaboteable interna y externamente, protección con tamper magnético y con tamper de desmontaje del contacto, distancia de detección entre 4, 7 y 15,8 mm, colocado</t>
  </si>
  <si>
    <t>EMD62803</t>
  </si>
  <si>
    <t>Conductor blindado y apantallado, de 8x0,22 mm2, colocado en tubo</t>
  </si>
  <si>
    <t>EG222515</t>
  </si>
  <si>
    <t>Tubo flexible corrugado de PVC, de 16 mm de diámetro nominal, aislante y no propagador de la llama, resistencia al impacto de 1 J, resistencia a compresión de 320 N y una rigidez dieléctrica de 2000 V, montado sobre falso techo</t>
  </si>
  <si>
    <t>EG222815</t>
  </si>
  <si>
    <t>Tubo flexible corrugado de PVC, de 25 mm de diámetro nominal, aislante y no propagador de la llama, resistencia al impacto de 1 J, resistencia a compresión de 320 N y una rigidez dieléctrica de 2000 V, montado sobre falso techo</t>
  </si>
  <si>
    <t>ITA00001</t>
  </si>
  <si>
    <t>Conexión a central de alarmas existente y puesta en marcha</t>
  </si>
  <si>
    <t>IX</t>
  </si>
  <si>
    <t>ALTRES</t>
  </si>
  <si>
    <t>01.15.IX</t>
  </si>
  <si>
    <t>IX0000001</t>
  </si>
  <si>
    <t>Suplemento de chimenea de chapa de acero de diámetro 300mm en 3 m, incluído desmontaje y montaje de sobrerete existente.</t>
  </si>
  <si>
    <t>EH1LN001</t>
  </si>
  <si>
    <t>NOTA 1: se incluyen en las partidas anteriores los elementos y trabajos necesarios para su puesta en disposición de servicio, como pp de cajas de derivación, regletas, bornas, puentes de derivación, barras de distribución, puesta a tierra de elementos conductores, bancadas, perforaciones y pasos de elementos constructivos, etc..</t>
  </si>
  <si>
    <t>EH1LN002</t>
  </si>
  <si>
    <t>Aportación de documentación de la instalación, incluídos planos ´´as built´´, certificados de instalación, legalización, manuales de uso y funcionamiento, certificados de homologación y garantías de los elementos instalados y todos aquellos documentos que exija la normativa en vigor.</t>
  </si>
  <si>
    <t xml:space="preserve">IMPORT TOTAL DEL PRESSUPOST : </t>
  </si>
  <si>
    <t>Pressupost REFORMA I AMPLIACIÓ CENTRE DE CONSERVACIÓ</t>
  </si>
  <si>
    <t>PRESSUPOST REFORMA I AMPLIACIÓ CCC MANRESA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</si>
</sst>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00"/>
  </numFmts>
  <fonts count="9" x14ac:knownFonts="1">
    <font>
      <sz val="11"/>
      <color rgb="FF000000"/>
      <name val="Calibri"/>
      <family val="2"/>
    </font>
    <font>
      <sz val="8"/>
      <color rgb="FF000000"/>
      <name val="Calibri"/>
      <family val="2"/>
    </font>
    <font>
      <b/>
      <sz val="8"/>
      <color rgb="FF000000"/>
      <name val="Calibri"/>
      <family val="2"/>
    </font>
    <font>
      <sz val="12"/>
      <color rgb="FF000000"/>
      <name val="Calibri"/>
      <family val="2"/>
    </font>
    <font>
      <b/>
      <sz val="12"/>
      <color rgb="FF000000"/>
      <name val="Calibri"/>
      <family val="2"/>
    </font>
    <font>
      <b/>
      <sz val="9"/>
      <color rgb="FF000000"/>
      <name val="Calibri"/>
      <family val="2"/>
    </font>
    <font>
      <b/>
      <sz val="10"/>
      <color rgb="FF000000"/>
      <name val="Calibri"/>
      <family val="2"/>
    </font>
    <font>
      <sz val="9"/>
      <color rgb="FF000000"/>
      <name val="Calibri"/>
      <family val="2"/>
    </font>
    <font>
      <b/>
      <sz val="16"/>
      <color rgb="FF000000"/>
      <name val="Calibri"/>
      <family val="2"/>
    </font>
  </fonts>
  <fills count="5">
    <fill>
      <patternFill patternType="none"/>
    </fill>
    <fill>
      <patternFill patternType="gray125"/>
    </fill>
    <fill>
      <patternFill patternType="solid">
        <fgColor rgb="FF99CCFF"/>
        <bgColor rgb="FF99CCFF"/>
      </patternFill>
    </fill>
    <fill>
      <patternFill patternType="solid">
        <fgColor rgb="FFC0C0C0"/>
        <bgColor rgb="FFC0C0C0"/>
      </patternFill>
    </fill>
    <fill>
      <patternFill patternType="solid">
        <fgColor rgb="FFFFFFCC"/>
        <bgColor rgb="FFFFFFCC"/>
      </patternFill>
    </fill>
  </fills>
  <borders count="1">
    <border>
      <left/>
      <right/>
      <top/>
      <bottom/>
      <diagonal/>
    </border>
  </borders>
  <cellStyleXfs count="1">
    <xf numFmtId="0" fontId="0" fillId="0" borderId="0" applyNumberFormat="0" applyBorder="0" applyAlignment="0"/>
  </cellStyleXfs>
  <cellXfs count="20">
    <xf numFmtId="0" fontId="0" fillId="0" borderId="0" xfId="0"/>
    <xf numFmtId="0" fontId="1" fillId="0" borderId="0" xfId="0" applyFont="1"/>
    <xf numFmtId="0" fontId="2" fillId="0" borderId="0" xfId="0" applyFont="1"/>
    <xf numFmtId="49" fontId="1" fillId="0" borderId="0" xfId="0" applyNumberFormat="1" applyFont="1"/>
    <xf numFmtId="164" fontId="1" fillId="4" borderId="0" xfId="0" applyNumberFormat="1" applyFont="1" applyFill="1" applyProtection="1">
      <protection locked="0"/>
    </xf>
    <xf numFmtId="165" fontId="1" fillId="4" borderId="0" xfId="0" applyNumberFormat="1" applyFont="1" applyFill="1" applyProtection="1">
      <protection locked="0"/>
    </xf>
    <xf numFmtId="164" fontId="1" fillId="0" borderId="0" xfId="0" applyNumberFormat="1" applyFont="1"/>
    <xf numFmtId="164" fontId="2" fillId="0" borderId="0" xfId="0" applyNumberFormat="1" applyFont="1"/>
    <xf numFmtId="0" fontId="1" fillId="0" borderId="0" xfId="0" applyFont="1" applyAlignment="1">
      <alignment wrapText="1"/>
    </xf>
    <xf numFmtId="0" fontId="3" fillId="0" borderId="0" xfId="0" applyFont="1"/>
    <xf numFmtId="0" fontId="3" fillId="0" borderId="0" xfId="0" applyFont="1" applyAlignment="1">
      <alignment horizontal="center"/>
    </xf>
    <xf numFmtId="0" fontId="4" fillId="3" borderId="0" xfId="0" applyFont="1" applyFill="1" applyAlignment="1">
      <alignment horizontal="center"/>
    </xf>
    <xf numFmtId="0" fontId="5" fillId="0" borderId="0" xfId="0" applyFont="1"/>
    <xf numFmtId="49" fontId="5" fillId="0" borderId="0" xfId="0" applyNumberFormat="1" applyFont="1"/>
    <xf numFmtId="0" fontId="6" fillId="0" borderId="0" xfId="0" applyFont="1"/>
    <xf numFmtId="49" fontId="6" fillId="0" borderId="0" xfId="0" applyNumberFormat="1" applyFont="1"/>
    <xf numFmtId="0" fontId="7" fillId="0" borderId="0" xfId="0" applyFont="1"/>
    <xf numFmtId="0" fontId="4" fillId="0" borderId="0" xfId="0" applyFont="1" applyAlignment="1">
      <alignment horizontal="right"/>
    </xf>
    <xf numFmtId="164" fontId="4" fillId="0" borderId="0" xfId="0" applyNumberFormat="1" applyFont="1"/>
    <xf numFmtId="0" fontId="8" fillId="2" borderId="0" xfId="0"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H706"/>
  <sheetViews>
    <sheetView tabSelected="1" workbookViewId="0">
      <pane ySplit="4" topLeftCell="A5" activePane="bottomLeft" state="frozenSplit"/>
      <selection pane="bottomLeft" activeCell="A7" sqref="A7"/>
    </sheetView>
  </sheetViews>
  <sheetFormatPr defaultRowHeight="14.5" x14ac:dyDescent="0.35"/>
  <cols>
    <col min="1" max="1" width="18.7265625" customWidth="1"/>
    <col min="2" max="2" width="3.36328125" customWidth="1"/>
    <col min="3" max="3" width="13.7265625" customWidth="1"/>
    <col min="4" max="4" width="4.36328125" customWidth="1"/>
    <col min="5" max="5" width="48.7265625" customWidth="1"/>
    <col min="6" max="7" width="12.7265625" customWidth="1"/>
    <col min="8" max="8" width="13.7265625" customWidth="1"/>
  </cols>
  <sheetData>
    <row r="2" spans="1:8" ht="21" x14ac:dyDescent="0.5">
      <c r="C2" s="19" t="s">
        <v>899</v>
      </c>
      <c r="D2" s="19"/>
      <c r="E2" s="19"/>
      <c r="F2" s="19"/>
      <c r="G2" s="19"/>
      <c r="H2" s="19"/>
    </row>
    <row r="4" spans="1:8" s="10" customFormat="1" ht="15.5" x14ac:dyDescent="0.35">
      <c r="F4" s="11" t="s">
        <v>0</v>
      </c>
      <c r="G4" s="11" t="s">
        <v>1</v>
      </c>
      <c r="H4" s="11" t="s">
        <v>2</v>
      </c>
    </row>
    <row r="6" spans="1:8" x14ac:dyDescent="0.35">
      <c r="C6" s="14" t="s">
        <v>3</v>
      </c>
      <c r="D6" s="15" t="s">
        <v>4</v>
      </c>
      <c r="E6" s="14" t="s">
        <v>898</v>
      </c>
    </row>
    <row r="7" spans="1:8" x14ac:dyDescent="0.35">
      <c r="C7" s="12" t="s">
        <v>5</v>
      </c>
      <c r="D7" s="13" t="s">
        <v>4</v>
      </c>
      <c r="E7" s="12" t="s">
        <v>6</v>
      </c>
    </row>
    <row r="8" spans="1:8" x14ac:dyDescent="0.35">
      <c r="C8" s="12" t="s">
        <v>7</v>
      </c>
      <c r="D8" s="13" t="s">
        <v>4</v>
      </c>
      <c r="E8" s="12" t="s">
        <v>8</v>
      </c>
    </row>
    <row r="10" spans="1:8" x14ac:dyDescent="0.35">
      <c r="A10" s="1" t="s">
        <v>9</v>
      </c>
      <c r="B10" s="1">
        <v>1</v>
      </c>
      <c r="C10" s="1" t="s">
        <v>10</v>
      </c>
      <c r="D10" s="3" t="s">
        <v>11</v>
      </c>
      <c r="E10" s="1" t="s">
        <v>12</v>
      </c>
      <c r="F10" s="4">
        <v>20</v>
      </c>
      <c r="G10" s="5">
        <v>2</v>
      </c>
      <c r="H10" s="6">
        <f t="shared" ref="H10:H15" si="0">ROUND(ROUND(F10,2)*ROUND(G10,3),2)</f>
        <v>40</v>
      </c>
    </row>
    <row r="11" spans="1:8" x14ac:dyDescent="0.35">
      <c r="A11" s="1" t="s">
        <v>9</v>
      </c>
      <c r="B11" s="1">
        <v>2</v>
      </c>
      <c r="C11" s="1" t="s">
        <v>13</v>
      </c>
      <c r="D11" s="3" t="s">
        <v>11</v>
      </c>
      <c r="E11" s="1" t="s">
        <v>14</v>
      </c>
      <c r="F11" s="4">
        <v>15</v>
      </c>
      <c r="G11" s="5">
        <v>3</v>
      </c>
      <c r="H11" s="6">
        <f t="shared" si="0"/>
        <v>45</v>
      </c>
    </row>
    <row r="12" spans="1:8" x14ac:dyDescent="0.35">
      <c r="A12" s="1" t="s">
        <v>9</v>
      </c>
      <c r="B12" s="1">
        <v>3</v>
      </c>
      <c r="C12" s="1" t="s">
        <v>15</v>
      </c>
      <c r="D12" s="3" t="s">
        <v>11</v>
      </c>
      <c r="E12" s="1" t="s">
        <v>16</v>
      </c>
      <c r="F12" s="4">
        <v>110</v>
      </c>
      <c r="G12" s="5">
        <v>1</v>
      </c>
      <c r="H12" s="6">
        <f t="shared" si="0"/>
        <v>110</v>
      </c>
    </row>
    <row r="13" spans="1:8" x14ac:dyDescent="0.35">
      <c r="A13" s="1" t="s">
        <v>9</v>
      </c>
      <c r="B13" s="1">
        <v>4</v>
      </c>
      <c r="C13" s="1" t="s">
        <v>17</v>
      </c>
      <c r="D13" s="3" t="s">
        <v>11</v>
      </c>
      <c r="E13" s="1" t="s">
        <v>18</v>
      </c>
      <c r="F13" s="4">
        <v>60</v>
      </c>
      <c r="G13" s="5">
        <v>1</v>
      </c>
      <c r="H13" s="6">
        <f t="shared" si="0"/>
        <v>60</v>
      </c>
    </row>
    <row r="14" spans="1:8" x14ac:dyDescent="0.35">
      <c r="A14" s="1" t="s">
        <v>9</v>
      </c>
      <c r="B14" s="1">
        <v>5</v>
      </c>
      <c r="C14" s="1" t="s">
        <v>19</v>
      </c>
      <c r="D14" s="3" t="s">
        <v>11</v>
      </c>
      <c r="E14" s="1" t="s">
        <v>20</v>
      </c>
      <c r="F14" s="4">
        <v>20</v>
      </c>
      <c r="G14" s="5">
        <v>6</v>
      </c>
      <c r="H14" s="6">
        <f t="shared" si="0"/>
        <v>120</v>
      </c>
    </row>
    <row r="15" spans="1:8" x14ac:dyDescent="0.35">
      <c r="A15" s="1" t="s">
        <v>9</v>
      </c>
      <c r="B15" s="1">
        <v>6</v>
      </c>
      <c r="C15" s="1" t="s">
        <v>21</v>
      </c>
      <c r="D15" s="3" t="s">
        <v>22</v>
      </c>
      <c r="E15" s="1" t="s">
        <v>23</v>
      </c>
      <c r="F15" s="4">
        <v>1600</v>
      </c>
      <c r="G15" s="5">
        <v>1</v>
      </c>
      <c r="H15" s="6">
        <f t="shared" si="0"/>
        <v>1600</v>
      </c>
    </row>
    <row r="16" spans="1:8" x14ac:dyDescent="0.35">
      <c r="E16" s="2" t="s">
        <v>24</v>
      </c>
      <c r="F16" s="2"/>
      <c r="G16" s="2"/>
      <c r="H16" s="7">
        <f>SUM(H10:H15)</f>
        <v>1975</v>
      </c>
    </row>
    <row r="18" spans="1:8" x14ac:dyDescent="0.35">
      <c r="C18" s="12" t="s">
        <v>5</v>
      </c>
      <c r="D18" s="13" t="s">
        <v>4</v>
      </c>
      <c r="E18" s="12" t="s">
        <v>6</v>
      </c>
    </row>
    <row r="19" spans="1:8" x14ac:dyDescent="0.35">
      <c r="C19" s="12" t="s">
        <v>7</v>
      </c>
      <c r="D19" s="13" t="s">
        <v>25</v>
      </c>
      <c r="E19" s="12" t="s">
        <v>26</v>
      </c>
    </row>
    <row r="20" spans="1:8" x14ac:dyDescent="0.35">
      <c r="C20" s="12" t="s">
        <v>27</v>
      </c>
      <c r="D20" s="13" t="s">
        <v>4</v>
      </c>
      <c r="E20" s="12" t="s">
        <v>28</v>
      </c>
    </row>
    <row r="22" spans="1:8" ht="95.5" x14ac:dyDescent="0.35">
      <c r="A22" s="1" t="s">
        <v>29</v>
      </c>
      <c r="B22" s="1">
        <v>1</v>
      </c>
      <c r="C22" s="1" t="s">
        <v>30</v>
      </c>
      <c r="D22" s="3" t="s">
        <v>31</v>
      </c>
      <c r="E22" s="8" t="s">
        <v>32</v>
      </c>
      <c r="F22" s="4">
        <v>10.7</v>
      </c>
      <c r="G22" s="5">
        <v>375.26299999999998</v>
      </c>
      <c r="H22" s="6">
        <f t="shared" ref="H22:H27" si="1">ROUND(ROUND(F22,2)*ROUND(G22,3),2)</f>
        <v>4015.31</v>
      </c>
    </row>
    <row r="23" spans="1:8" ht="95.5" x14ac:dyDescent="0.35">
      <c r="A23" s="1" t="s">
        <v>29</v>
      </c>
      <c r="B23" s="1">
        <v>2</v>
      </c>
      <c r="C23" s="1" t="s">
        <v>33</v>
      </c>
      <c r="D23" s="3" t="s">
        <v>34</v>
      </c>
      <c r="E23" s="8" t="s">
        <v>35</v>
      </c>
      <c r="F23" s="4">
        <v>10.7</v>
      </c>
      <c r="G23" s="5">
        <v>24.16</v>
      </c>
      <c r="H23" s="6">
        <f t="shared" si="1"/>
        <v>258.51</v>
      </c>
    </row>
    <row r="24" spans="1:8" ht="95.5" x14ac:dyDescent="0.35">
      <c r="A24" s="1" t="s">
        <v>29</v>
      </c>
      <c r="B24" s="1">
        <v>3</v>
      </c>
      <c r="C24" s="1" t="s">
        <v>36</v>
      </c>
      <c r="D24" s="3" t="s">
        <v>34</v>
      </c>
      <c r="E24" s="8" t="s">
        <v>35</v>
      </c>
      <c r="F24" s="4">
        <v>10.7</v>
      </c>
      <c r="G24" s="5">
        <v>30.16</v>
      </c>
      <c r="H24" s="6">
        <f t="shared" si="1"/>
        <v>322.70999999999998</v>
      </c>
    </row>
    <row r="25" spans="1:8" ht="53.5" x14ac:dyDescent="0.35">
      <c r="A25" s="1" t="s">
        <v>29</v>
      </c>
      <c r="B25" s="1">
        <v>4</v>
      </c>
      <c r="C25" s="1" t="s">
        <v>37</v>
      </c>
      <c r="D25" s="3" t="s">
        <v>38</v>
      </c>
      <c r="E25" s="8" t="s">
        <v>39</v>
      </c>
      <c r="F25" s="4">
        <v>650</v>
      </c>
      <c r="G25" s="5">
        <v>1</v>
      </c>
      <c r="H25" s="6">
        <f t="shared" si="1"/>
        <v>650</v>
      </c>
    </row>
    <row r="26" spans="1:8" x14ac:dyDescent="0.35">
      <c r="A26" s="1" t="s">
        <v>29</v>
      </c>
      <c r="B26" s="1">
        <v>5</v>
      </c>
      <c r="C26" s="1" t="s">
        <v>40</v>
      </c>
      <c r="D26" s="3" t="s">
        <v>41</v>
      </c>
      <c r="E26" s="1" t="s">
        <v>42</v>
      </c>
      <c r="F26" s="4">
        <v>10</v>
      </c>
      <c r="G26" s="5">
        <v>7.5</v>
      </c>
      <c r="H26" s="6">
        <f t="shared" si="1"/>
        <v>75</v>
      </c>
    </row>
    <row r="27" spans="1:8" x14ac:dyDescent="0.35">
      <c r="A27" s="1" t="s">
        <v>29</v>
      </c>
      <c r="B27" s="1">
        <v>6</v>
      </c>
      <c r="C27" s="1" t="s">
        <v>43</v>
      </c>
      <c r="D27" s="3" t="s">
        <v>38</v>
      </c>
      <c r="E27" s="1" t="s">
        <v>44</v>
      </c>
      <c r="F27" s="4">
        <v>100</v>
      </c>
      <c r="G27" s="5">
        <v>1</v>
      </c>
      <c r="H27" s="6">
        <f t="shared" si="1"/>
        <v>100</v>
      </c>
    </row>
    <row r="28" spans="1:8" x14ac:dyDescent="0.35">
      <c r="E28" s="2" t="s">
        <v>24</v>
      </c>
      <c r="F28" s="2"/>
      <c r="G28" s="2"/>
      <c r="H28" s="7">
        <f>SUM(H22:H27)</f>
        <v>5421.53</v>
      </c>
    </row>
    <row r="30" spans="1:8" x14ac:dyDescent="0.35">
      <c r="C30" s="12" t="s">
        <v>5</v>
      </c>
      <c r="D30" s="13" t="s">
        <v>4</v>
      </c>
      <c r="E30" s="12" t="s">
        <v>6</v>
      </c>
    </row>
    <row r="31" spans="1:8" x14ac:dyDescent="0.35">
      <c r="C31" s="12" t="s">
        <v>7</v>
      </c>
      <c r="D31" s="13" t="s">
        <v>25</v>
      </c>
      <c r="E31" s="12" t="s">
        <v>26</v>
      </c>
    </row>
    <row r="32" spans="1:8" x14ac:dyDescent="0.35">
      <c r="C32" s="12" t="s">
        <v>27</v>
      </c>
      <c r="D32" s="13" t="s">
        <v>25</v>
      </c>
      <c r="E32" s="12" t="s">
        <v>45</v>
      </c>
    </row>
    <row r="34" spans="1:8" x14ac:dyDescent="0.35">
      <c r="A34" s="1" t="s">
        <v>46</v>
      </c>
      <c r="B34" s="1">
        <v>1</v>
      </c>
      <c r="C34" s="1" t="s">
        <v>47</v>
      </c>
      <c r="D34" s="3" t="s">
        <v>48</v>
      </c>
      <c r="E34" s="1" t="s">
        <v>49</v>
      </c>
      <c r="F34" s="4">
        <v>144.16</v>
      </c>
      <c r="G34" s="5">
        <v>1</v>
      </c>
      <c r="H34" s="6">
        <f t="shared" ref="H34:H48" si="2">ROUND(ROUND(F34,2)*ROUND(G34,3),2)</f>
        <v>144.16</v>
      </c>
    </row>
    <row r="35" spans="1:8" x14ac:dyDescent="0.35">
      <c r="A35" s="1" t="s">
        <v>46</v>
      </c>
      <c r="B35" s="1">
        <v>2</v>
      </c>
      <c r="C35" s="1" t="s">
        <v>50</v>
      </c>
      <c r="D35" s="3" t="s">
        <v>31</v>
      </c>
      <c r="E35" s="1" t="s">
        <v>51</v>
      </c>
      <c r="F35" s="4">
        <v>1.85</v>
      </c>
      <c r="G35" s="5">
        <v>28.276</v>
      </c>
      <c r="H35" s="6">
        <f t="shared" si="2"/>
        <v>52.31</v>
      </c>
    </row>
    <row r="36" spans="1:8" x14ac:dyDescent="0.35">
      <c r="A36" s="1" t="s">
        <v>46</v>
      </c>
      <c r="B36" s="1">
        <v>3</v>
      </c>
      <c r="C36" s="1" t="s">
        <v>52</v>
      </c>
      <c r="D36" s="3" t="s">
        <v>48</v>
      </c>
      <c r="E36" s="1" t="s">
        <v>53</v>
      </c>
      <c r="F36" s="4">
        <v>43</v>
      </c>
      <c r="G36" s="5">
        <v>35.042000000000002</v>
      </c>
      <c r="H36" s="6">
        <f t="shared" si="2"/>
        <v>1506.81</v>
      </c>
    </row>
    <row r="37" spans="1:8" x14ac:dyDescent="0.35">
      <c r="A37" s="1" t="s">
        <v>46</v>
      </c>
      <c r="B37" s="1">
        <v>4</v>
      </c>
      <c r="C37" s="1" t="s">
        <v>54</v>
      </c>
      <c r="D37" s="3" t="s">
        <v>48</v>
      </c>
      <c r="E37" s="1" t="s">
        <v>55</v>
      </c>
      <c r="F37" s="4">
        <v>18.7</v>
      </c>
      <c r="G37" s="5">
        <v>35.042000000000002</v>
      </c>
      <c r="H37" s="6">
        <f t="shared" si="2"/>
        <v>655.29</v>
      </c>
    </row>
    <row r="38" spans="1:8" x14ac:dyDescent="0.35">
      <c r="A38" s="1" t="s">
        <v>46</v>
      </c>
      <c r="B38" s="1">
        <v>5</v>
      </c>
      <c r="C38" s="1" t="s">
        <v>56</v>
      </c>
      <c r="D38" s="3" t="s">
        <v>48</v>
      </c>
      <c r="E38" s="1" t="s">
        <v>57</v>
      </c>
      <c r="F38" s="4">
        <v>7.68</v>
      </c>
      <c r="G38" s="5">
        <v>6.1319999999999997</v>
      </c>
      <c r="H38" s="6">
        <f t="shared" si="2"/>
        <v>47.09</v>
      </c>
    </row>
    <row r="39" spans="1:8" x14ac:dyDescent="0.35">
      <c r="A39" s="1" t="s">
        <v>46</v>
      </c>
      <c r="B39" s="1">
        <v>6</v>
      </c>
      <c r="C39" s="1" t="s">
        <v>58</v>
      </c>
      <c r="D39" s="3" t="s">
        <v>31</v>
      </c>
      <c r="E39" s="1" t="s">
        <v>59</v>
      </c>
      <c r="F39" s="4">
        <v>6.82</v>
      </c>
      <c r="G39" s="5">
        <v>22.45</v>
      </c>
      <c r="H39" s="6">
        <f t="shared" si="2"/>
        <v>153.11000000000001</v>
      </c>
    </row>
    <row r="40" spans="1:8" x14ac:dyDescent="0.35">
      <c r="A40" s="1" t="s">
        <v>46</v>
      </c>
      <c r="B40" s="1">
        <v>7</v>
      </c>
      <c r="C40" s="1" t="s">
        <v>60</v>
      </c>
      <c r="D40" s="3" t="s">
        <v>31</v>
      </c>
      <c r="E40" s="1" t="s">
        <v>61</v>
      </c>
      <c r="F40" s="4">
        <v>8.23</v>
      </c>
      <c r="G40" s="5">
        <v>24</v>
      </c>
      <c r="H40" s="6">
        <f t="shared" si="2"/>
        <v>197.52</v>
      </c>
    </row>
    <row r="41" spans="1:8" x14ac:dyDescent="0.35">
      <c r="A41" s="1" t="s">
        <v>46</v>
      </c>
      <c r="B41" s="1">
        <v>8</v>
      </c>
      <c r="C41" s="1" t="s">
        <v>62</v>
      </c>
      <c r="D41" s="3" t="s">
        <v>31</v>
      </c>
      <c r="E41" s="1" t="s">
        <v>63</v>
      </c>
      <c r="F41" s="4">
        <v>52.02</v>
      </c>
      <c r="G41" s="5">
        <v>59.86</v>
      </c>
      <c r="H41" s="6">
        <f t="shared" si="2"/>
        <v>3113.92</v>
      </c>
    </row>
    <row r="42" spans="1:8" x14ac:dyDescent="0.35">
      <c r="A42" s="1" t="s">
        <v>46</v>
      </c>
      <c r="B42" s="1">
        <v>9</v>
      </c>
      <c r="C42" s="1" t="s">
        <v>64</v>
      </c>
      <c r="D42" s="3" t="s">
        <v>31</v>
      </c>
      <c r="E42" s="1" t="s">
        <v>65</v>
      </c>
      <c r="F42" s="4">
        <v>17.18</v>
      </c>
      <c r="G42" s="5">
        <v>4.4000000000000004</v>
      </c>
      <c r="H42" s="6">
        <f t="shared" si="2"/>
        <v>75.59</v>
      </c>
    </row>
    <row r="43" spans="1:8" x14ac:dyDescent="0.35">
      <c r="A43" s="1" t="s">
        <v>46</v>
      </c>
      <c r="B43" s="1">
        <v>10</v>
      </c>
      <c r="C43" s="1" t="s">
        <v>66</v>
      </c>
      <c r="D43" s="3" t="s">
        <v>67</v>
      </c>
      <c r="E43" s="1" t="s">
        <v>68</v>
      </c>
      <c r="F43" s="4">
        <v>7.77</v>
      </c>
      <c r="G43" s="5">
        <v>14</v>
      </c>
      <c r="H43" s="6">
        <f t="shared" si="2"/>
        <v>108.78</v>
      </c>
    </row>
    <row r="44" spans="1:8" x14ac:dyDescent="0.35">
      <c r="A44" s="1" t="s">
        <v>46</v>
      </c>
      <c r="B44" s="1">
        <v>11</v>
      </c>
      <c r="C44" s="1" t="s">
        <v>69</v>
      </c>
      <c r="D44" s="3" t="s">
        <v>38</v>
      </c>
      <c r="E44" s="1" t="s">
        <v>70</v>
      </c>
      <c r="F44" s="4">
        <v>4.7</v>
      </c>
      <c r="G44" s="5">
        <v>8</v>
      </c>
      <c r="H44" s="6">
        <f t="shared" si="2"/>
        <v>37.6</v>
      </c>
    </row>
    <row r="45" spans="1:8" x14ac:dyDescent="0.35">
      <c r="A45" s="1" t="s">
        <v>46</v>
      </c>
      <c r="B45" s="1">
        <v>12</v>
      </c>
      <c r="C45" s="1" t="s">
        <v>71</v>
      </c>
      <c r="D45" s="3" t="s">
        <v>38</v>
      </c>
      <c r="E45" s="1" t="s">
        <v>72</v>
      </c>
      <c r="F45" s="4">
        <v>16.63</v>
      </c>
      <c r="G45" s="5">
        <v>4</v>
      </c>
      <c r="H45" s="6">
        <f t="shared" si="2"/>
        <v>66.52</v>
      </c>
    </row>
    <row r="46" spans="1:8" x14ac:dyDescent="0.35">
      <c r="A46" s="1" t="s">
        <v>46</v>
      </c>
      <c r="B46" s="1">
        <v>13</v>
      </c>
      <c r="C46" s="1" t="s">
        <v>73</v>
      </c>
      <c r="D46" s="3" t="s">
        <v>38</v>
      </c>
      <c r="E46" s="1" t="s">
        <v>74</v>
      </c>
      <c r="F46" s="4">
        <v>16.91</v>
      </c>
      <c r="G46" s="5">
        <v>2</v>
      </c>
      <c r="H46" s="6">
        <f t="shared" si="2"/>
        <v>33.82</v>
      </c>
    </row>
    <row r="47" spans="1:8" x14ac:dyDescent="0.35">
      <c r="A47" s="1" t="s">
        <v>46</v>
      </c>
      <c r="B47" s="1">
        <v>14</v>
      </c>
      <c r="C47" s="1" t="s">
        <v>75</v>
      </c>
      <c r="D47" s="3" t="s">
        <v>38</v>
      </c>
      <c r="E47" s="1" t="s">
        <v>76</v>
      </c>
      <c r="F47" s="4">
        <v>26.82</v>
      </c>
      <c r="G47" s="5">
        <v>2</v>
      </c>
      <c r="H47" s="6">
        <f t="shared" si="2"/>
        <v>53.64</v>
      </c>
    </row>
    <row r="48" spans="1:8" x14ac:dyDescent="0.35">
      <c r="A48" s="1" t="s">
        <v>46</v>
      </c>
      <c r="B48" s="1">
        <v>15</v>
      </c>
      <c r="C48" s="1" t="s">
        <v>77</v>
      </c>
      <c r="D48" s="3" t="s">
        <v>38</v>
      </c>
      <c r="E48" s="1" t="s">
        <v>78</v>
      </c>
      <c r="F48" s="4">
        <v>18.37</v>
      </c>
      <c r="G48" s="5">
        <v>1</v>
      </c>
      <c r="H48" s="6">
        <f t="shared" si="2"/>
        <v>18.37</v>
      </c>
    </row>
    <row r="49" spans="1:8" x14ac:dyDescent="0.35">
      <c r="E49" s="2" t="s">
        <v>24</v>
      </c>
      <c r="F49" s="2"/>
      <c r="G49" s="2"/>
      <c r="H49" s="7">
        <f>SUM(H34:H48)</f>
        <v>6264.5300000000007</v>
      </c>
    </row>
    <row r="51" spans="1:8" x14ac:dyDescent="0.35">
      <c r="C51" s="12" t="s">
        <v>5</v>
      </c>
      <c r="D51" s="13" t="s">
        <v>4</v>
      </c>
      <c r="E51" s="12" t="s">
        <v>6</v>
      </c>
    </row>
    <row r="52" spans="1:8" x14ac:dyDescent="0.35">
      <c r="C52" s="12" t="s">
        <v>7</v>
      </c>
      <c r="D52" s="13" t="s">
        <v>25</v>
      </c>
      <c r="E52" s="12" t="s">
        <v>26</v>
      </c>
    </row>
    <row r="53" spans="1:8" x14ac:dyDescent="0.35">
      <c r="C53" s="12" t="s">
        <v>27</v>
      </c>
      <c r="D53" s="13" t="s">
        <v>79</v>
      </c>
      <c r="E53" s="12" t="s">
        <v>80</v>
      </c>
    </row>
    <row r="55" spans="1:8" x14ac:dyDescent="0.35">
      <c r="A55" s="1" t="s">
        <v>81</v>
      </c>
      <c r="B55" s="1">
        <v>1</v>
      </c>
      <c r="C55" s="1" t="s">
        <v>82</v>
      </c>
      <c r="D55" s="3" t="s">
        <v>48</v>
      </c>
      <c r="E55" s="1" t="s">
        <v>83</v>
      </c>
      <c r="F55" s="4">
        <v>4.7</v>
      </c>
      <c r="G55" s="5">
        <v>11.648</v>
      </c>
      <c r="H55" s="6">
        <f>ROUND(ROUND(F55,2)*ROUND(G55,3),2)</f>
        <v>54.75</v>
      </c>
    </row>
    <row r="56" spans="1:8" x14ac:dyDescent="0.35">
      <c r="A56" s="1" t="s">
        <v>81</v>
      </c>
      <c r="B56" s="1">
        <v>2</v>
      </c>
      <c r="C56" s="1" t="s">
        <v>84</v>
      </c>
      <c r="D56" s="3" t="s">
        <v>48</v>
      </c>
      <c r="E56" s="1" t="s">
        <v>85</v>
      </c>
      <c r="F56" s="4">
        <v>8.36</v>
      </c>
      <c r="G56" s="5">
        <v>8.9600000000000009</v>
      </c>
      <c r="H56" s="6">
        <f>ROUND(ROUND(F56,2)*ROUND(G56,3),2)</f>
        <v>74.91</v>
      </c>
    </row>
    <row r="57" spans="1:8" x14ac:dyDescent="0.35">
      <c r="A57" s="1" t="s">
        <v>81</v>
      </c>
      <c r="B57" s="1">
        <v>3</v>
      </c>
      <c r="C57" s="1" t="s">
        <v>86</v>
      </c>
      <c r="D57" s="3" t="s">
        <v>48</v>
      </c>
      <c r="E57" s="1" t="s">
        <v>87</v>
      </c>
      <c r="F57" s="4">
        <v>18.7</v>
      </c>
      <c r="G57" s="5">
        <v>11.648</v>
      </c>
      <c r="H57" s="6">
        <f>ROUND(ROUND(F57,2)*ROUND(G57,3),2)</f>
        <v>217.82</v>
      </c>
    </row>
    <row r="58" spans="1:8" x14ac:dyDescent="0.35">
      <c r="A58" s="1" t="s">
        <v>81</v>
      </c>
      <c r="B58" s="1">
        <v>4</v>
      </c>
      <c r="C58" s="1" t="s">
        <v>88</v>
      </c>
      <c r="D58" s="3" t="s">
        <v>48</v>
      </c>
      <c r="E58" s="1" t="s">
        <v>89</v>
      </c>
      <c r="F58" s="4">
        <v>32.69</v>
      </c>
      <c r="G58" s="5">
        <v>5.12</v>
      </c>
      <c r="H58" s="6">
        <f>ROUND(ROUND(F58,2)*ROUND(G58,3),2)</f>
        <v>167.37</v>
      </c>
    </row>
    <row r="59" spans="1:8" x14ac:dyDescent="0.35">
      <c r="E59" s="2" t="s">
        <v>24</v>
      </c>
      <c r="F59" s="2"/>
      <c r="G59" s="2"/>
      <c r="H59" s="7">
        <f>SUM(H55:H58)</f>
        <v>514.85</v>
      </c>
    </row>
    <row r="61" spans="1:8" x14ac:dyDescent="0.35">
      <c r="C61" s="12" t="s">
        <v>5</v>
      </c>
      <c r="D61" s="13" t="s">
        <v>4</v>
      </c>
      <c r="E61" s="12" t="s">
        <v>6</v>
      </c>
    </row>
    <row r="62" spans="1:8" x14ac:dyDescent="0.35">
      <c r="C62" s="12" t="s">
        <v>7</v>
      </c>
      <c r="D62" s="13" t="s">
        <v>79</v>
      </c>
      <c r="E62" s="12" t="s">
        <v>90</v>
      </c>
    </row>
    <row r="64" spans="1:8" ht="53.5" x14ac:dyDescent="0.35">
      <c r="A64" s="1" t="s">
        <v>91</v>
      </c>
      <c r="B64" s="1">
        <v>1</v>
      </c>
      <c r="C64" s="1" t="s">
        <v>92</v>
      </c>
      <c r="D64" s="3" t="s">
        <v>31</v>
      </c>
      <c r="E64" s="8" t="s">
        <v>93</v>
      </c>
      <c r="F64" s="4">
        <v>28.79</v>
      </c>
      <c r="G64" s="5">
        <v>380.68</v>
      </c>
      <c r="H64" s="6">
        <f t="shared" ref="H64:H75" si="3">ROUND(ROUND(F64,2)*ROUND(G64,3),2)</f>
        <v>10959.78</v>
      </c>
    </row>
    <row r="65" spans="1:8" ht="43" x14ac:dyDescent="0.35">
      <c r="A65" s="1" t="s">
        <v>91</v>
      </c>
      <c r="B65" s="1">
        <v>2</v>
      </c>
      <c r="C65" s="1" t="s">
        <v>94</v>
      </c>
      <c r="D65" s="3" t="s">
        <v>67</v>
      </c>
      <c r="E65" s="8" t="s">
        <v>95</v>
      </c>
      <c r="F65" s="4">
        <v>19.600000000000001</v>
      </c>
      <c r="G65" s="5">
        <v>24.5</v>
      </c>
      <c r="H65" s="6">
        <f t="shared" si="3"/>
        <v>480.2</v>
      </c>
    </row>
    <row r="66" spans="1:8" ht="43" x14ac:dyDescent="0.35">
      <c r="A66" s="1" t="s">
        <v>91</v>
      </c>
      <c r="B66" s="1">
        <v>3</v>
      </c>
      <c r="C66" s="1" t="s">
        <v>96</v>
      </c>
      <c r="D66" s="3" t="s">
        <v>67</v>
      </c>
      <c r="E66" s="8" t="s">
        <v>97</v>
      </c>
      <c r="F66" s="4">
        <v>18.34</v>
      </c>
      <c r="G66" s="5">
        <v>15.5</v>
      </c>
      <c r="H66" s="6">
        <f t="shared" si="3"/>
        <v>284.27</v>
      </c>
    </row>
    <row r="67" spans="1:8" ht="43" x14ac:dyDescent="0.35">
      <c r="A67" s="1" t="s">
        <v>91</v>
      </c>
      <c r="B67" s="1">
        <v>4</v>
      </c>
      <c r="C67" s="1" t="s">
        <v>98</v>
      </c>
      <c r="D67" s="3" t="s">
        <v>67</v>
      </c>
      <c r="E67" s="8" t="s">
        <v>99</v>
      </c>
      <c r="F67" s="4">
        <v>36.19</v>
      </c>
      <c r="G67" s="5">
        <v>49</v>
      </c>
      <c r="H67" s="6">
        <f t="shared" si="3"/>
        <v>1773.31</v>
      </c>
    </row>
    <row r="68" spans="1:8" ht="22" x14ac:dyDescent="0.35">
      <c r="A68" s="1" t="s">
        <v>91</v>
      </c>
      <c r="B68" s="1">
        <v>5</v>
      </c>
      <c r="C68" s="1" t="s">
        <v>100</v>
      </c>
      <c r="D68" s="3" t="s">
        <v>38</v>
      </c>
      <c r="E68" s="8" t="s">
        <v>101</v>
      </c>
      <c r="F68" s="4">
        <v>150</v>
      </c>
      <c r="G68" s="5">
        <v>1</v>
      </c>
      <c r="H68" s="6">
        <f t="shared" si="3"/>
        <v>150</v>
      </c>
    </row>
    <row r="69" spans="1:8" ht="43" x14ac:dyDescent="0.35">
      <c r="A69" s="1" t="s">
        <v>91</v>
      </c>
      <c r="B69" s="1">
        <v>6</v>
      </c>
      <c r="C69" s="1" t="s">
        <v>102</v>
      </c>
      <c r="D69" s="3" t="s">
        <v>67</v>
      </c>
      <c r="E69" s="8" t="s">
        <v>103</v>
      </c>
      <c r="F69" s="4">
        <v>33.85</v>
      </c>
      <c r="G69" s="5">
        <v>7.35</v>
      </c>
      <c r="H69" s="6">
        <f t="shared" si="3"/>
        <v>248.8</v>
      </c>
    </row>
    <row r="70" spans="1:8" ht="22" x14ac:dyDescent="0.35">
      <c r="A70" s="1" t="s">
        <v>91</v>
      </c>
      <c r="B70" s="1">
        <v>7</v>
      </c>
      <c r="C70" s="1" t="s">
        <v>104</v>
      </c>
      <c r="D70" s="3" t="s">
        <v>31</v>
      </c>
      <c r="E70" s="8" t="s">
        <v>105</v>
      </c>
      <c r="F70" s="4">
        <v>2.1</v>
      </c>
      <c r="G70" s="5">
        <v>379.75</v>
      </c>
      <c r="H70" s="6">
        <f t="shared" si="3"/>
        <v>797.48</v>
      </c>
    </row>
    <row r="71" spans="1:8" ht="22" x14ac:dyDescent="0.35">
      <c r="A71" s="1" t="s">
        <v>91</v>
      </c>
      <c r="B71" s="1">
        <v>8</v>
      </c>
      <c r="C71" s="1" t="s">
        <v>106</v>
      </c>
      <c r="D71" s="3" t="s">
        <v>67</v>
      </c>
      <c r="E71" s="8" t="s">
        <v>107</v>
      </c>
      <c r="F71" s="4">
        <v>12.35</v>
      </c>
      <c r="G71" s="5">
        <v>78.5</v>
      </c>
      <c r="H71" s="6">
        <f t="shared" si="3"/>
        <v>969.48</v>
      </c>
    </row>
    <row r="72" spans="1:8" ht="22" x14ac:dyDescent="0.35">
      <c r="A72" s="1" t="s">
        <v>91</v>
      </c>
      <c r="B72" s="1">
        <v>9</v>
      </c>
      <c r="C72" s="1" t="s">
        <v>108</v>
      </c>
      <c r="D72" s="3" t="s">
        <v>38</v>
      </c>
      <c r="E72" s="8" t="s">
        <v>109</v>
      </c>
      <c r="F72" s="4">
        <v>940</v>
      </c>
      <c r="G72" s="5">
        <v>1</v>
      </c>
      <c r="H72" s="6">
        <f t="shared" si="3"/>
        <v>940</v>
      </c>
    </row>
    <row r="73" spans="1:8" ht="106" x14ac:dyDescent="0.35">
      <c r="A73" s="1" t="s">
        <v>91</v>
      </c>
      <c r="B73" s="1">
        <v>10</v>
      </c>
      <c r="C73" s="1" t="s">
        <v>110</v>
      </c>
      <c r="D73" s="3" t="s">
        <v>38</v>
      </c>
      <c r="E73" s="8" t="s">
        <v>111</v>
      </c>
      <c r="F73" s="4">
        <v>1139</v>
      </c>
      <c r="G73" s="5">
        <v>1</v>
      </c>
      <c r="H73" s="6">
        <f t="shared" si="3"/>
        <v>1139</v>
      </c>
    </row>
    <row r="74" spans="1:8" ht="22" x14ac:dyDescent="0.35">
      <c r="A74" s="1" t="s">
        <v>91</v>
      </c>
      <c r="B74" s="1">
        <v>11</v>
      </c>
      <c r="C74" s="1" t="s">
        <v>112</v>
      </c>
      <c r="D74" s="3" t="s">
        <v>38</v>
      </c>
      <c r="E74" s="8" t="s">
        <v>113</v>
      </c>
      <c r="F74" s="4">
        <v>350</v>
      </c>
      <c r="G74" s="5">
        <v>1</v>
      </c>
      <c r="H74" s="6">
        <f t="shared" si="3"/>
        <v>350</v>
      </c>
    </row>
    <row r="75" spans="1:8" ht="53.5" x14ac:dyDescent="0.35">
      <c r="A75" s="1" t="s">
        <v>91</v>
      </c>
      <c r="B75" s="1">
        <v>12</v>
      </c>
      <c r="C75" s="1" t="s">
        <v>114</v>
      </c>
      <c r="D75" s="3" t="s">
        <v>31</v>
      </c>
      <c r="E75" s="8" t="s">
        <v>115</v>
      </c>
      <c r="F75" s="4">
        <v>48.75</v>
      </c>
      <c r="G75" s="5">
        <v>15</v>
      </c>
      <c r="H75" s="6">
        <f t="shared" si="3"/>
        <v>731.25</v>
      </c>
    </row>
    <row r="76" spans="1:8" x14ac:dyDescent="0.35">
      <c r="E76" s="2" t="s">
        <v>24</v>
      </c>
      <c r="F76" s="2"/>
      <c r="G76" s="2"/>
      <c r="H76" s="7">
        <f>SUM(H64:H75)</f>
        <v>18823.57</v>
      </c>
    </row>
    <row r="78" spans="1:8" x14ac:dyDescent="0.35">
      <c r="C78" s="12" t="s">
        <v>5</v>
      </c>
      <c r="D78" s="13" t="s">
        <v>4</v>
      </c>
      <c r="E78" s="12" t="s">
        <v>6</v>
      </c>
    </row>
    <row r="79" spans="1:8" x14ac:dyDescent="0.35">
      <c r="C79" s="12" t="s">
        <v>7</v>
      </c>
      <c r="D79" s="13" t="s">
        <v>116</v>
      </c>
      <c r="E79" s="12" t="s">
        <v>117</v>
      </c>
    </row>
    <row r="81" spans="1:8" x14ac:dyDescent="0.35">
      <c r="A81" s="1" t="s">
        <v>118</v>
      </c>
      <c r="B81" s="1">
        <v>1</v>
      </c>
      <c r="C81" s="1" t="s">
        <v>119</v>
      </c>
      <c r="D81" s="3" t="s">
        <v>31</v>
      </c>
      <c r="E81" s="1" t="s">
        <v>120</v>
      </c>
      <c r="F81" s="4">
        <v>43.31</v>
      </c>
      <c r="G81" s="5">
        <v>25.227</v>
      </c>
      <c r="H81" s="6">
        <f>ROUND(ROUND(F81,2)*ROUND(G81,3),2)</f>
        <v>1092.58</v>
      </c>
    </row>
    <row r="82" spans="1:8" x14ac:dyDescent="0.35">
      <c r="E82" s="2" t="s">
        <v>24</v>
      </c>
      <c r="F82" s="2"/>
      <c r="G82" s="2"/>
      <c r="H82" s="7">
        <f>SUM(H81:H81)</f>
        <v>1092.58</v>
      </c>
    </row>
    <row r="84" spans="1:8" x14ac:dyDescent="0.35">
      <c r="C84" s="12" t="s">
        <v>5</v>
      </c>
      <c r="D84" s="13" t="s">
        <v>4</v>
      </c>
      <c r="E84" s="12" t="s">
        <v>6</v>
      </c>
    </row>
    <row r="85" spans="1:8" x14ac:dyDescent="0.35">
      <c r="C85" s="12" t="s">
        <v>7</v>
      </c>
      <c r="D85" s="13" t="s">
        <v>121</v>
      </c>
      <c r="E85" s="12" t="s">
        <v>122</v>
      </c>
    </row>
    <row r="87" spans="1:8" x14ac:dyDescent="0.35">
      <c r="A87" s="1" t="s">
        <v>123</v>
      </c>
      <c r="B87" s="1">
        <v>1</v>
      </c>
      <c r="C87" s="1" t="s">
        <v>124</v>
      </c>
      <c r="D87" s="3" t="s">
        <v>48</v>
      </c>
      <c r="E87" s="1" t="s">
        <v>125</v>
      </c>
      <c r="F87" s="4">
        <v>121.43</v>
      </c>
      <c r="G87" s="5">
        <v>6</v>
      </c>
      <c r="H87" s="6">
        <f>ROUND(ROUND(F87,2)*ROUND(G87,3),2)</f>
        <v>728.58</v>
      </c>
    </row>
    <row r="88" spans="1:8" x14ac:dyDescent="0.35">
      <c r="A88" s="1" t="s">
        <v>123</v>
      </c>
      <c r="B88" s="1">
        <v>2</v>
      </c>
      <c r="C88" s="1" t="s">
        <v>126</v>
      </c>
      <c r="D88" s="3" t="s">
        <v>31</v>
      </c>
      <c r="E88" s="1" t="s">
        <v>127</v>
      </c>
      <c r="F88" s="4">
        <v>2.23</v>
      </c>
      <c r="G88" s="5">
        <v>30</v>
      </c>
      <c r="H88" s="6">
        <f>ROUND(ROUND(F88,2)*ROUND(G88,3),2)</f>
        <v>66.900000000000006</v>
      </c>
    </row>
    <row r="89" spans="1:8" x14ac:dyDescent="0.35">
      <c r="A89" s="1" t="s">
        <v>123</v>
      </c>
      <c r="B89" s="1">
        <v>3</v>
      </c>
      <c r="C89" s="1" t="s">
        <v>128</v>
      </c>
      <c r="D89" s="3" t="s">
        <v>31</v>
      </c>
      <c r="E89" s="1" t="s">
        <v>129</v>
      </c>
      <c r="F89" s="4">
        <v>9.76</v>
      </c>
      <c r="G89" s="5">
        <v>60</v>
      </c>
      <c r="H89" s="6">
        <f>ROUND(ROUND(F89,2)*ROUND(G89,3),2)</f>
        <v>585.6</v>
      </c>
    </row>
    <row r="90" spans="1:8" x14ac:dyDescent="0.35">
      <c r="E90" s="2" t="s">
        <v>24</v>
      </c>
      <c r="F90" s="2"/>
      <c r="G90" s="2"/>
      <c r="H90" s="7">
        <f>SUM(H87:H89)</f>
        <v>1381.08</v>
      </c>
    </row>
    <row r="92" spans="1:8" x14ac:dyDescent="0.35">
      <c r="C92" s="12" t="s">
        <v>5</v>
      </c>
      <c r="D92" s="13" t="s">
        <v>4</v>
      </c>
      <c r="E92" s="12" t="s">
        <v>6</v>
      </c>
    </row>
    <row r="93" spans="1:8" x14ac:dyDescent="0.35">
      <c r="C93" s="12" t="s">
        <v>7</v>
      </c>
      <c r="D93" s="13" t="s">
        <v>130</v>
      </c>
      <c r="E93" s="12" t="s">
        <v>131</v>
      </c>
    </row>
    <row r="95" spans="1:8" x14ac:dyDescent="0.35">
      <c r="A95" s="1" t="s">
        <v>132</v>
      </c>
      <c r="B95" s="1">
        <v>1</v>
      </c>
      <c r="C95" s="1" t="s">
        <v>133</v>
      </c>
      <c r="D95" s="3" t="s">
        <v>38</v>
      </c>
      <c r="E95" s="1" t="s">
        <v>134</v>
      </c>
      <c r="F95" s="4">
        <v>4608.8</v>
      </c>
      <c r="G95" s="5">
        <v>1</v>
      </c>
      <c r="H95" s="6">
        <f>ROUND(ROUND(F95,2)*ROUND(G95,3),2)</f>
        <v>4608.8</v>
      </c>
    </row>
    <row r="96" spans="1:8" x14ac:dyDescent="0.35">
      <c r="A96" s="1" t="s">
        <v>132</v>
      </c>
      <c r="B96" s="1">
        <v>2</v>
      </c>
      <c r="C96" s="1" t="s">
        <v>135</v>
      </c>
      <c r="D96" s="3" t="s">
        <v>31</v>
      </c>
      <c r="E96" s="1" t="s">
        <v>136</v>
      </c>
      <c r="F96" s="4">
        <v>35.93</v>
      </c>
      <c r="G96" s="5">
        <v>9.75</v>
      </c>
      <c r="H96" s="6">
        <f>ROUND(ROUND(F96,2)*ROUND(G96,3),2)</f>
        <v>350.32</v>
      </c>
    </row>
    <row r="97" spans="1:8" x14ac:dyDescent="0.35">
      <c r="A97" s="1" t="s">
        <v>132</v>
      </c>
      <c r="B97" s="1">
        <v>3</v>
      </c>
      <c r="C97" s="1" t="s">
        <v>137</v>
      </c>
      <c r="D97" s="3" t="s">
        <v>31</v>
      </c>
      <c r="E97" s="1" t="s">
        <v>138</v>
      </c>
      <c r="F97" s="4">
        <v>121.76</v>
      </c>
      <c r="G97" s="5">
        <v>9.8000000000000007</v>
      </c>
      <c r="H97" s="6">
        <f>ROUND(ROUND(F97,2)*ROUND(G97,3),2)</f>
        <v>1193.25</v>
      </c>
    </row>
    <row r="98" spans="1:8" ht="106" x14ac:dyDescent="0.35">
      <c r="A98" s="1" t="s">
        <v>132</v>
      </c>
      <c r="B98" s="1">
        <v>4</v>
      </c>
      <c r="C98" s="1" t="s">
        <v>139</v>
      </c>
      <c r="D98" s="3" t="s">
        <v>38</v>
      </c>
      <c r="E98" s="8" t="s">
        <v>140</v>
      </c>
      <c r="F98" s="4">
        <v>1749.26</v>
      </c>
      <c r="G98" s="5">
        <v>1</v>
      </c>
      <c r="H98" s="6">
        <f>ROUND(ROUND(F98,2)*ROUND(G98,3),2)</f>
        <v>1749.26</v>
      </c>
    </row>
    <row r="99" spans="1:8" x14ac:dyDescent="0.35">
      <c r="E99" s="2" t="s">
        <v>24</v>
      </c>
      <c r="F99" s="2"/>
      <c r="G99" s="2"/>
      <c r="H99" s="7">
        <f>SUM(H95:H98)</f>
        <v>7901.63</v>
      </c>
    </row>
    <row r="101" spans="1:8" x14ac:dyDescent="0.35">
      <c r="C101" s="12" t="s">
        <v>5</v>
      </c>
      <c r="D101" s="13" t="s">
        <v>4</v>
      </c>
      <c r="E101" s="12" t="s">
        <v>6</v>
      </c>
    </row>
    <row r="102" spans="1:8" x14ac:dyDescent="0.35">
      <c r="C102" s="12" t="s">
        <v>7</v>
      </c>
      <c r="D102" s="13" t="s">
        <v>141</v>
      </c>
      <c r="E102" s="12" t="s">
        <v>142</v>
      </c>
    </row>
    <row r="104" spans="1:8" x14ac:dyDescent="0.35">
      <c r="A104" s="1" t="s">
        <v>143</v>
      </c>
      <c r="B104" s="1">
        <v>1</v>
      </c>
      <c r="C104" s="1" t="s">
        <v>144</v>
      </c>
      <c r="D104" s="3" t="s">
        <v>145</v>
      </c>
      <c r="E104" s="1" t="s">
        <v>146</v>
      </c>
      <c r="F104" s="4">
        <v>370</v>
      </c>
      <c r="G104" s="5">
        <v>4</v>
      </c>
      <c r="H104" s="6">
        <f>ROUND(ROUND(F104,2)*ROUND(G104,3),2)</f>
        <v>1480</v>
      </c>
    </row>
    <row r="105" spans="1:8" x14ac:dyDescent="0.35">
      <c r="A105" s="1" t="s">
        <v>143</v>
      </c>
      <c r="B105" s="1">
        <v>2</v>
      </c>
      <c r="C105" s="1" t="s">
        <v>147</v>
      </c>
      <c r="D105" s="3" t="s">
        <v>145</v>
      </c>
      <c r="E105" s="1" t="s">
        <v>148</v>
      </c>
      <c r="F105" s="4">
        <v>700</v>
      </c>
      <c r="G105" s="5">
        <v>1</v>
      </c>
      <c r="H105" s="6">
        <f>ROUND(ROUND(F105,2)*ROUND(G105,3),2)</f>
        <v>700</v>
      </c>
    </row>
    <row r="106" spans="1:8" x14ac:dyDescent="0.35">
      <c r="E106" s="2" t="s">
        <v>24</v>
      </c>
      <c r="F106" s="2"/>
      <c r="G106" s="2"/>
      <c r="H106" s="7">
        <f>SUM(H104:H105)</f>
        <v>2180</v>
      </c>
    </row>
    <row r="108" spans="1:8" x14ac:dyDescent="0.35">
      <c r="C108" s="12" t="s">
        <v>5</v>
      </c>
      <c r="D108" s="13" t="s">
        <v>4</v>
      </c>
      <c r="E108" s="12" t="s">
        <v>6</v>
      </c>
    </row>
    <row r="109" spans="1:8" x14ac:dyDescent="0.35">
      <c r="C109" s="12" t="s">
        <v>7</v>
      </c>
      <c r="D109" s="13" t="s">
        <v>149</v>
      </c>
      <c r="E109" s="12" t="s">
        <v>150</v>
      </c>
    </row>
    <row r="111" spans="1:8" x14ac:dyDescent="0.35">
      <c r="A111" s="1" t="s">
        <v>151</v>
      </c>
      <c r="B111" s="1">
        <v>1</v>
      </c>
      <c r="C111" s="1" t="s">
        <v>152</v>
      </c>
      <c r="D111" s="3" t="s">
        <v>38</v>
      </c>
      <c r="E111" s="1" t="s">
        <v>153</v>
      </c>
      <c r="F111" s="4">
        <v>39.67</v>
      </c>
      <c r="G111" s="5">
        <v>4</v>
      </c>
      <c r="H111" s="6">
        <f>ROUND(ROUND(F111,2)*ROUND(G111,3),2)</f>
        <v>158.68</v>
      </c>
    </row>
    <row r="112" spans="1:8" x14ac:dyDescent="0.35">
      <c r="A112" s="1" t="s">
        <v>151</v>
      </c>
      <c r="B112" s="1">
        <v>2</v>
      </c>
      <c r="C112" s="1" t="s">
        <v>154</v>
      </c>
      <c r="D112" s="3" t="s">
        <v>67</v>
      </c>
      <c r="E112" s="1" t="s">
        <v>155</v>
      </c>
      <c r="F112" s="4">
        <v>40.89</v>
      </c>
      <c r="G112" s="5">
        <v>17</v>
      </c>
      <c r="H112" s="6">
        <f>ROUND(ROUND(F112,2)*ROUND(G112,3),2)</f>
        <v>695.13</v>
      </c>
    </row>
    <row r="113" spans="1:8" x14ac:dyDescent="0.35">
      <c r="A113" s="1" t="s">
        <v>151</v>
      </c>
      <c r="B113" s="1">
        <v>3</v>
      </c>
      <c r="C113" s="1" t="s">
        <v>156</v>
      </c>
      <c r="D113" s="3" t="s">
        <v>67</v>
      </c>
      <c r="E113" s="1" t="s">
        <v>157</v>
      </c>
      <c r="F113" s="4">
        <v>39.03</v>
      </c>
      <c r="G113" s="5">
        <v>15</v>
      </c>
      <c r="H113" s="6">
        <f>ROUND(ROUND(F113,2)*ROUND(G113,3),2)</f>
        <v>585.45000000000005</v>
      </c>
    </row>
    <row r="114" spans="1:8" x14ac:dyDescent="0.35">
      <c r="A114" s="1" t="s">
        <v>151</v>
      </c>
      <c r="B114" s="1">
        <v>4</v>
      </c>
      <c r="C114" s="1" t="s">
        <v>158</v>
      </c>
      <c r="D114" s="3" t="s">
        <v>67</v>
      </c>
      <c r="E114" s="1" t="s">
        <v>159</v>
      </c>
      <c r="F114" s="4">
        <v>34.92</v>
      </c>
      <c r="G114" s="5">
        <v>27.2</v>
      </c>
      <c r="H114" s="6">
        <f>ROUND(ROUND(F114,2)*ROUND(G114,3),2)</f>
        <v>949.82</v>
      </c>
    </row>
    <row r="115" spans="1:8" x14ac:dyDescent="0.35">
      <c r="A115" s="1" t="s">
        <v>151</v>
      </c>
      <c r="B115" s="1">
        <v>5</v>
      </c>
      <c r="C115" s="1" t="s">
        <v>160</v>
      </c>
      <c r="D115" s="3" t="s">
        <v>38</v>
      </c>
      <c r="E115" s="1" t="s">
        <v>161</v>
      </c>
      <c r="F115" s="4">
        <v>65.13</v>
      </c>
      <c r="G115" s="5">
        <v>4</v>
      </c>
      <c r="H115" s="6">
        <f>ROUND(ROUND(F115,2)*ROUND(G115,3),2)</f>
        <v>260.52</v>
      </c>
    </row>
    <row r="116" spans="1:8" x14ac:dyDescent="0.35">
      <c r="E116" s="2" t="s">
        <v>24</v>
      </c>
      <c r="F116" s="2"/>
      <c r="G116" s="2"/>
      <c r="H116" s="7">
        <f>SUM(H111:H115)</f>
        <v>2649.6</v>
      </c>
    </row>
    <row r="118" spans="1:8" x14ac:dyDescent="0.35">
      <c r="C118" s="12" t="s">
        <v>5</v>
      </c>
      <c r="D118" s="13" t="s">
        <v>25</v>
      </c>
      <c r="E118" s="12" t="s">
        <v>26</v>
      </c>
    </row>
    <row r="120" spans="1:8" x14ac:dyDescent="0.35">
      <c r="A120" s="1" t="s">
        <v>162</v>
      </c>
      <c r="B120" s="1">
        <v>1</v>
      </c>
      <c r="C120" s="1" t="s">
        <v>50</v>
      </c>
      <c r="D120" s="3" t="s">
        <v>31</v>
      </c>
      <c r="E120" s="1" t="s">
        <v>51</v>
      </c>
      <c r="F120" s="4">
        <v>1.85</v>
      </c>
      <c r="G120" s="5">
        <v>66</v>
      </c>
      <c r="H120" s="6">
        <f t="shared" ref="H120:H137" si="4">ROUND(ROUND(F120,2)*ROUND(G120,3),2)</f>
        <v>122.1</v>
      </c>
    </row>
    <row r="121" spans="1:8" x14ac:dyDescent="0.35">
      <c r="A121" s="1" t="s">
        <v>162</v>
      </c>
      <c r="B121" s="1">
        <v>2</v>
      </c>
      <c r="C121" s="1" t="s">
        <v>163</v>
      </c>
      <c r="D121" s="3" t="s">
        <v>38</v>
      </c>
      <c r="E121" s="1" t="s">
        <v>164</v>
      </c>
      <c r="F121" s="4">
        <v>88.93</v>
      </c>
      <c r="G121" s="5">
        <v>2</v>
      </c>
      <c r="H121" s="6">
        <f t="shared" si="4"/>
        <v>177.86</v>
      </c>
    </row>
    <row r="122" spans="1:8" x14ac:dyDescent="0.35">
      <c r="A122" s="1" t="s">
        <v>162</v>
      </c>
      <c r="B122" s="1">
        <v>3</v>
      </c>
      <c r="C122" s="1" t="s">
        <v>165</v>
      </c>
      <c r="D122" s="3" t="s">
        <v>48</v>
      </c>
      <c r="E122" s="1" t="s">
        <v>166</v>
      </c>
      <c r="F122" s="4">
        <v>3.71</v>
      </c>
      <c r="G122" s="5">
        <v>66.346999999999994</v>
      </c>
      <c r="H122" s="6">
        <f t="shared" si="4"/>
        <v>246.15</v>
      </c>
    </row>
    <row r="123" spans="1:8" x14ac:dyDescent="0.35">
      <c r="A123" s="1" t="s">
        <v>162</v>
      </c>
      <c r="B123" s="1">
        <v>4</v>
      </c>
      <c r="C123" s="1" t="s">
        <v>167</v>
      </c>
      <c r="D123" s="3" t="s">
        <v>48</v>
      </c>
      <c r="E123" s="1" t="s">
        <v>168</v>
      </c>
      <c r="F123" s="4">
        <v>7.47</v>
      </c>
      <c r="G123" s="5">
        <v>55.850999999999999</v>
      </c>
      <c r="H123" s="6">
        <f t="shared" si="4"/>
        <v>417.21</v>
      </c>
    </row>
    <row r="124" spans="1:8" x14ac:dyDescent="0.35">
      <c r="A124" s="1" t="s">
        <v>162</v>
      </c>
      <c r="B124" s="1">
        <v>5</v>
      </c>
      <c r="C124" s="1" t="s">
        <v>84</v>
      </c>
      <c r="D124" s="3" t="s">
        <v>48</v>
      </c>
      <c r="E124" s="1" t="s">
        <v>85</v>
      </c>
      <c r="F124" s="4">
        <v>8.36</v>
      </c>
      <c r="G124" s="5">
        <v>23.289000000000001</v>
      </c>
      <c r="H124" s="6">
        <f t="shared" si="4"/>
        <v>194.7</v>
      </c>
    </row>
    <row r="125" spans="1:8" x14ac:dyDescent="0.35">
      <c r="A125" s="1" t="s">
        <v>162</v>
      </c>
      <c r="B125" s="1">
        <v>6</v>
      </c>
      <c r="C125" s="1" t="s">
        <v>169</v>
      </c>
      <c r="D125" s="3" t="s">
        <v>31</v>
      </c>
      <c r="E125" s="1" t="s">
        <v>170</v>
      </c>
      <c r="F125" s="4">
        <v>2.35</v>
      </c>
      <c r="G125" s="5">
        <v>42.33</v>
      </c>
      <c r="H125" s="6">
        <f t="shared" si="4"/>
        <v>99.48</v>
      </c>
    </row>
    <row r="126" spans="1:8" x14ac:dyDescent="0.35">
      <c r="A126" s="1" t="s">
        <v>162</v>
      </c>
      <c r="B126" s="1">
        <v>7</v>
      </c>
      <c r="C126" s="1" t="s">
        <v>171</v>
      </c>
      <c r="D126" s="3" t="s">
        <v>31</v>
      </c>
      <c r="E126" s="1" t="s">
        <v>172</v>
      </c>
      <c r="F126" s="4">
        <v>1.6</v>
      </c>
      <c r="G126" s="5">
        <v>123.27</v>
      </c>
      <c r="H126" s="6">
        <f t="shared" si="4"/>
        <v>197.23</v>
      </c>
    </row>
    <row r="127" spans="1:8" x14ac:dyDescent="0.35">
      <c r="A127" s="1" t="s">
        <v>162</v>
      </c>
      <c r="B127" s="1">
        <v>8</v>
      </c>
      <c r="C127" s="1" t="s">
        <v>88</v>
      </c>
      <c r="D127" s="3" t="s">
        <v>48</v>
      </c>
      <c r="E127" s="1" t="s">
        <v>89</v>
      </c>
      <c r="F127" s="4">
        <v>32.69</v>
      </c>
      <c r="G127" s="5">
        <v>10.894</v>
      </c>
      <c r="H127" s="6">
        <f t="shared" si="4"/>
        <v>356.12</v>
      </c>
    </row>
    <row r="128" spans="1:8" x14ac:dyDescent="0.35">
      <c r="A128" s="1" t="s">
        <v>162</v>
      </c>
      <c r="B128" s="1">
        <v>9</v>
      </c>
      <c r="C128" s="1" t="s">
        <v>52</v>
      </c>
      <c r="D128" s="3" t="s">
        <v>48</v>
      </c>
      <c r="E128" s="1" t="s">
        <v>53</v>
      </c>
      <c r="F128" s="4">
        <v>43</v>
      </c>
      <c r="G128" s="5">
        <v>46.561999999999998</v>
      </c>
      <c r="H128" s="6">
        <f t="shared" si="4"/>
        <v>2002.17</v>
      </c>
    </row>
    <row r="129" spans="1:8" x14ac:dyDescent="0.35">
      <c r="A129" s="1" t="s">
        <v>162</v>
      </c>
      <c r="B129" s="1">
        <v>10</v>
      </c>
      <c r="C129" s="1" t="s">
        <v>86</v>
      </c>
      <c r="D129" s="3" t="s">
        <v>48</v>
      </c>
      <c r="E129" s="1" t="s">
        <v>87</v>
      </c>
      <c r="F129" s="4">
        <v>18.7</v>
      </c>
      <c r="G129" s="5">
        <v>187.2</v>
      </c>
      <c r="H129" s="6">
        <f t="shared" si="4"/>
        <v>3500.64</v>
      </c>
    </row>
    <row r="130" spans="1:8" x14ac:dyDescent="0.35">
      <c r="A130" s="1" t="s">
        <v>162</v>
      </c>
      <c r="B130" s="1">
        <v>11</v>
      </c>
      <c r="C130" s="1" t="s">
        <v>54</v>
      </c>
      <c r="D130" s="3" t="s">
        <v>48</v>
      </c>
      <c r="E130" s="1" t="s">
        <v>55</v>
      </c>
      <c r="F130" s="4">
        <v>18.7</v>
      </c>
      <c r="G130" s="5">
        <v>46.561999999999998</v>
      </c>
      <c r="H130" s="6">
        <f t="shared" si="4"/>
        <v>870.71</v>
      </c>
    </row>
    <row r="131" spans="1:8" x14ac:dyDescent="0.35">
      <c r="A131" s="1" t="s">
        <v>162</v>
      </c>
      <c r="B131" s="1">
        <v>12</v>
      </c>
      <c r="C131" s="1" t="s">
        <v>82</v>
      </c>
      <c r="D131" s="3" t="s">
        <v>48</v>
      </c>
      <c r="E131" s="1" t="s">
        <v>83</v>
      </c>
      <c r="F131" s="4">
        <v>4.7</v>
      </c>
      <c r="G131" s="5">
        <v>187.2</v>
      </c>
      <c r="H131" s="6">
        <f t="shared" si="4"/>
        <v>879.84</v>
      </c>
    </row>
    <row r="132" spans="1:8" x14ac:dyDescent="0.35">
      <c r="A132" s="1" t="s">
        <v>162</v>
      </c>
      <c r="B132" s="1">
        <v>13</v>
      </c>
      <c r="C132" s="1" t="s">
        <v>173</v>
      </c>
      <c r="D132" s="3" t="s">
        <v>67</v>
      </c>
      <c r="E132" s="1" t="s">
        <v>174</v>
      </c>
      <c r="F132" s="4">
        <v>3.3</v>
      </c>
      <c r="G132" s="5">
        <v>127.2</v>
      </c>
      <c r="H132" s="6">
        <f t="shared" si="4"/>
        <v>419.76</v>
      </c>
    </row>
    <row r="133" spans="1:8" x14ac:dyDescent="0.35">
      <c r="A133" s="1" t="s">
        <v>162</v>
      </c>
      <c r="B133" s="1">
        <v>14</v>
      </c>
      <c r="C133" s="1" t="s">
        <v>175</v>
      </c>
      <c r="D133" s="3" t="s">
        <v>67</v>
      </c>
      <c r="E133" s="1" t="s">
        <v>176</v>
      </c>
      <c r="F133" s="4">
        <v>8.1199999999999992</v>
      </c>
      <c r="G133" s="5">
        <v>29</v>
      </c>
      <c r="H133" s="6">
        <f t="shared" si="4"/>
        <v>235.48</v>
      </c>
    </row>
    <row r="134" spans="1:8" x14ac:dyDescent="0.35">
      <c r="A134" s="1" t="s">
        <v>162</v>
      </c>
      <c r="B134" s="1">
        <v>15</v>
      </c>
      <c r="C134" s="1" t="s">
        <v>177</v>
      </c>
      <c r="D134" s="3" t="s">
        <v>31</v>
      </c>
      <c r="E134" s="1" t="s">
        <v>178</v>
      </c>
      <c r="F134" s="4">
        <v>3.06</v>
      </c>
      <c r="G134" s="5">
        <v>210.35499999999999</v>
      </c>
      <c r="H134" s="6">
        <f t="shared" si="4"/>
        <v>643.69000000000005</v>
      </c>
    </row>
    <row r="135" spans="1:8" x14ac:dyDescent="0.35">
      <c r="A135" s="1" t="s">
        <v>162</v>
      </c>
      <c r="B135" s="1">
        <v>16</v>
      </c>
      <c r="C135" s="1" t="s">
        <v>179</v>
      </c>
      <c r="D135" s="3" t="s">
        <v>48</v>
      </c>
      <c r="E135" s="1" t="s">
        <v>180</v>
      </c>
      <c r="F135" s="4">
        <v>47.41</v>
      </c>
      <c r="G135" s="5">
        <v>2.97</v>
      </c>
      <c r="H135" s="6">
        <f t="shared" si="4"/>
        <v>140.81</v>
      </c>
    </row>
    <row r="136" spans="1:8" x14ac:dyDescent="0.35">
      <c r="A136" s="1" t="s">
        <v>162</v>
      </c>
      <c r="B136" s="1">
        <v>17</v>
      </c>
      <c r="C136" s="1" t="s">
        <v>181</v>
      </c>
      <c r="D136" s="3" t="s">
        <v>11</v>
      </c>
      <c r="E136" s="1" t="s">
        <v>182</v>
      </c>
      <c r="F136" s="4">
        <v>350</v>
      </c>
      <c r="G136" s="5">
        <v>1</v>
      </c>
      <c r="H136" s="6">
        <f t="shared" si="4"/>
        <v>350</v>
      </c>
    </row>
    <row r="137" spans="1:8" x14ac:dyDescent="0.35">
      <c r="A137" s="1" t="s">
        <v>162</v>
      </c>
      <c r="B137" s="1">
        <v>18</v>
      </c>
      <c r="C137" s="1" t="s">
        <v>183</v>
      </c>
      <c r="D137" s="3" t="s">
        <v>67</v>
      </c>
      <c r="E137" s="1" t="s">
        <v>184</v>
      </c>
      <c r="F137" s="4">
        <v>11.18</v>
      </c>
      <c r="G137" s="5">
        <v>6.9</v>
      </c>
      <c r="H137" s="6">
        <f t="shared" si="4"/>
        <v>77.14</v>
      </c>
    </row>
    <row r="138" spans="1:8" x14ac:dyDescent="0.35">
      <c r="E138" s="2" t="s">
        <v>24</v>
      </c>
      <c r="F138" s="2"/>
      <c r="G138" s="2"/>
      <c r="H138" s="7">
        <f>SUM(H120:H137)</f>
        <v>10931.089999999998</v>
      </c>
    </row>
    <row r="140" spans="1:8" x14ac:dyDescent="0.35">
      <c r="C140" s="12" t="s">
        <v>5</v>
      </c>
      <c r="D140" s="13" t="s">
        <v>79</v>
      </c>
      <c r="E140" s="12" t="s">
        <v>185</v>
      </c>
    </row>
    <row r="142" spans="1:8" x14ac:dyDescent="0.35">
      <c r="A142" s="1" t="s">
        <v>186</v>
      </c>
      <c r="B142" s="1">
        <v>1</v>
      </c>
      <c r="C142" s="1" t="s">
        <v>187</v>
      </c>
      <c r="D142" s="3" t="s">
        <v>48</v>
      </c>
      <c r="E142" s="1" t="s">
        <v>188</v>
      </c>
      <c r="F142" s="4">
        <v>104.88</v>
      </c>
      <c r="G142" s="5">
        <v>38.628999999999998</v>
      </c>
      <c r="H142" s="6">
        <f t="shared" ref="H142:H149" si="5">ROUND(ROUND(F142,2)*ROUND(G142,3),2)</f>
        <v>4051.41</v>
      </c>
    </row>
    <row r="143" spans="1:8" x14ac:dyDescent="0.35">
      <c r="A143" s="1" t="s">
        <v>186</v>
      </c>
      <c r="B143" s="1">
        <v>2</v>
      </c>
      <c r="C143" s="1" t="s">
        <v>189</v>
      </c>
      <c r="D143" s="3" t="s">
        <v>190</v>
      </c>
      <c r="E143" s="1" t="s">
        <v>191</v>
      </c>
      <c r="F143" s="4">
        <v>1.8</v>
      </c>
      <c r="G143" s="5">
        <v>3278.8739999999998</v>
      </c>
      <c r="H143" s="6">
        <f t="shared" si="5"/>
        <v>5901.97</v>
      </c>
    </row>
    <row r="144" spans="1:8" x14ac:dyDescent="0.35">
      <c r="A144" s="1" t="s">
        <v>186</v>
      </c>
      <c r="B144" s="1">
        <v>3</v>
      </c>
      <c r="C144" s="1" t="s">
        <v>192</v>
      </c>
      <c r="D144" s="3" t="s">
        <v>31</v>
      </c>
      <c r="E144" s="1" t="s">
        <v>193</v>
      </c>
      <c r="F144" s="4">
        <v>28.24</v>
      </c>
      <c r="G144" s="5">
        <v>28.4</v>
      </c>
      <c r="H144" s="6">
        <f t="shared" si="5"/>
        <v>802.02</v>
      </c>
    </row>
    <row r="145" spans="1:8" x14ac:dyDescent="0.35">
      <c r="A145" s="1" t="s">
        <v>186</v>
      </c>
      <c r="B145" s="1">
        <v>4</v>
      </c>
      <c r="C145" s="1" t="s">
        <v>194</v>
      </c>
      <c r="D145" s="3" t="s">
        <v>38</v>
      </c>
      <c r="E145" s="1" t="s">
        <v>195</v>
      </c>
      <c r="F145" s="4">
        <v>30.14</v>
      </c>
      <c r="G145" s="5">
        <v>1</v>
      </c>
      <c r="H145" s="6">
        <f t="shared" si="5"/>
        <v>30.14</v>
      </c>
    </row>
    <row r="146" spans="1:8" x14ac:dyDescent="0.35">
      <c r="A146" s="1" t="s">
        <v>186</v>
      </c>
      <c r="B146" s="1">
        <v>5</v>
      </c>
      <c r="C146" s="1" t="s">
        <v>160</v>
      </c>
      <c r="D146" s="3" t="s">
        <v>38</v>
      </c>
      <c r="E146" s="1" t="s">
        <v>161</v>
      </c>
      <c r="F146" s="4">
        <v>65.13</v>
      </c>
      <c r="G146" s="5">
        <v>1</v>
      </c>
      <c r="H146" s="6">
        <f t="shared" si="5"/>
        <v>65.13</v>
      </c>
    </row>
    <row r="147" spans="1:8" x14ac:dyDescent="0.35">
      <c r="A147" s="1" t="s">
        <v>186</v>
      </c>
      <c r="B147" s="1">
        <v>6</v>
      </c>
      <c r="C147" s="1" t="s">
        <v>196</v>
      </c>
      <c r="D147" s="3" t="s">
        <v>67</v>
      </c>
      <c r="E147" s="1" t="s">
        <v>197</v>
      </c>
      <c r="F147" s="4">
        <v>13.51</v>
      </c>
      <c r="G147" s="5">
        <v>52</v>
      </c>
      <c r="H147" s="6">
        <f t="shared" si="5"/>
        <v>702.52</v>
      </c>
    </row>
    <row r="148" spans="1:8" x14ac:dyDescent="0.35">
      <c r="A148" s="1" t="s">
        <v>186</v>
      </c>
      <c r="B148" s="1">
        <v>7</v>
      </c>
      <c r="C148" s="1" t="s">
        <v>198</v>
      </c>
      <c r="D148" s="3" t="s">
        <v>31</v>
      </c>
      <c r="E148" s="1" t="s">
        <v>199</v>
      </c>
      <c r="F148" s="4">
        <v>13.26</v>
      </c>
      <c r="G148" s="5">
        <v>22.7</v>
      </c>
      <c r="H148" s="6">
        <f t="shared" si="5"/>
        <v>301</v>
      </c>
    </row>
    <row r="149" spans="1:8" x14ac:dyDescent="0.35">
      <c r="A149" s="1" t="s">
        <v>186</v>
      </c>
      <c r="B149" s="1">
        <v>8</v>
      </c>
      <c r="C149" s="1" t="s">
        <v>200</v>
      </c>
      <c r="D149" s="3" t="s">
        <v>48</v>
      </c>
      <c r="E149" s="1" t="s">
        <v>201</v>
      </c>
      <c r="F149" s="4">
        <v>85.58</v>
      </c>
      <c r="G149" s="5">
        <v>22.181999999999999</v>
      </c>
      <c r="H149" s="6">
        <f t="shared" si="5"/>
        <v>1898.34</v>
      </c>
    </row>
    <row r="150" spans="1:8" x14ac:dyDescent="0.35">
      <c r="E150" s="2" t="s">
        <v>24</v>
      </c>
      <c r="F150" s="2"/>
      <c r="G150" s="2"/>
      <c r="H150" s="7">
        <f>SUM(H142:H149)</f>
        <v>13752.53</v>
      </c>
    </row>
    <row r="152" spans="1:8" x14ac:dyDescent="0.35">
      <c r="C152" s="12" t="s">
        <v>5</v>
      </c>
      <c r="D152" s="13" t="s">
        <v>116</v>
      </c>
      <c r="E152" s="12" t="s">
        <v>202</v>
      </c>
    </row>
    <row r="154" spans="1:8" ht="64" x14ac:dyDescent="0.35">
      <c r="A154" s="1" t="s">
        <v>203</v>
      </c>
      <c r="B154" s="1">
        <v>1</v>
      </c>
      <c r="C154" s="1" t="s">
        <v>204</v>
      </c>
      <c r="D154" s="3" t="s">
        <v>11</v>
      </c>
      <c r="E154" s="8" t="s">
        <v>205</v>
      </c>
      <c r="F154" s="4">
        <v>900.88</v>
      </c>
      <c r="G154" s="5">
        <v>10</v>
      </c>
      <c r="H154" s="6">
        <f t="shared" ref="H154:H168" si="6">ROUND(ROUND(F154,2)*ROUND(G154,3),2)</f>
        <v>9008.7999999999993</v>
      </c>
    </row>
    <row r="155" spans="1:8" ht="32.5" x14ac:dyDescent="0.35">
      <c r="A155" s="1" t="s">
        <v>203</v>
      </c>
      <c r="B155" s="1">
        <v>2</v>
      </c>
      <c r="C155" s="1" t="s">
        <v>206</v>
      </c>
      <c r="D155" s="3" t="s">
        <v>38</v>
      </c>
      <c r="E155" s="8" t="s">
        <v>207</v>
      </c>
      <c r="F155" s="4">
        <v>1623.38</v>
      </c>
      <c r="G155" s="5">
        <v>2</v>
      </c>
      <c r="H155" s="6">
        <f t="shared" si="6"/>
        <v>3246.76</v>
      </c>
    </row>
    <row r="156" spans="1:8" ht="43" x14ac:dyDescent="0.35">
      <c r="A156" s="1" t="s">
        <v>203</v>
      </c>
      <c r="B156" s="1">
        <v>3</v>
      </c>
      <c r="C156" s="1" t="s">
        <v>208</v>
      </c>
      <c r="D156" s="3" t="s">
        <v>38</v>
      </c>
      <c r="E156" s="8" t="s">
        <v>209</v>
      </c>
      <c r="F156" s="4">
        <v>5489.78</v>
      </c>
      <c r="G156" s="5">
        <v>1</v>
      </c>
      <c r="H156" s="6">
        <f t="shared" si="6"/>
        <v>5489.78</v>
      </c>
    </row>
    <row r="157" spans="1:8" ht="53.5" x14ac:dyDescent="0.35">
      <c r="A157" s="1" t="s">
        <v>203</v>
      </c>
      <c r="B157" s="1">
        <v>4</v>
      </c>
      <c r="C157" s="1" t="s">
        <v>210</v>
      </c>
      <c r="D157" s="3" t="s">
        <v>31</v>
      </c>
      <c r="E157" s="8" t="s">
        <v>211</v>
      </c>
      <c r="F157" s="4">
        <v>52.83</v>
      </c>
      <c r="G157" s="5">
        <v>303.72000000000003</v>
      </c>
      <c r="H157" s="6">
        <f t="shared" si="6"/>
        <v>16045.53</v>
      </c>
    </row>
    <row r="158" spans="1:8" ht="32.5" x14ac:dyDescent="0.35">
      <c r="A158" s="1" t="s">
        <v>203</v>
      </c>
      <c r="B158" s="1">
        <v>5</v>
      </c>
      <c r="C158" s="1" t="s">
        <v>212</v>
      </c>
      <c r="D158" s="3" t="s">
        <v>11</v>
      </c>
      <c r="E158" s="8" t="s">
        <v>213</v>
      </c>
      <c r="F158" s="4">
        <v>13.16</v>
      </c>
      <c r="G158" s="5">
        <v>46</v>
      </c>
      <c r="H158" s="6">
        <f t="shared" si="6"/>
        <v>605.36</v>
      </c>
    </row>
    <row r="159" spans="1:8" ht="32.5" x14ac:dyDescent="0.35">
      <c r="A159" s="1" t="s">
        <v>203</v>
      </c>
      <c r="B159" s="1">
        <v>6</v>
      </c>
      <c r="C159" s="1" t="s">
        <v>214</v>
      </c>
      <c r="D159" s="3" t="s">
        <v>11</v>
      </c>
      <c r="E159" s="8" t="s">
        <v>215</v>
      </c>
      <c r="F159" s="4">
        <v>38.57</v>
      </c>
      <c r="G159" s="5">
        <v>20</v>
      </c>
      <c r="H159" s="6">
        <f t="shared" si="6"/>
        <v>771.4</v>
      </c>
    </row>
    <row r="160" spans="1:8" ht="32.5" x14ac:dyDescent="0.35">
      <c r="A160" s="1" t="s">
        <v>203</v>
      </c>
      <c r="B160" s="1">
        <v>7</v>
      </c>
      <c r="C160" s="1" t="s">
        <v>216</v>
      </c>
      <c r="D160" s="3" t="s">
        <v>11</v>
      </c>
      <c r="E160" s="8" t="s">
        <v>217</v>
      </c>
      <c r="F160" s="4">
        <v>683.77</v>
      </c>
      <c r="G160" s="5">
        <v>10</v>
      </c>
      <c r="H160" s="6">
        <f t="shared" si="6"/>
        <v>6837.7</v>
      </c>
    </row>
    <row r="161" spans="1:8" ht="32.5" x14ac:dyDescent="0.35">
      <c r="A161" s="1" t="s">
        <v>203</v>
      </c>
      <c r="B161" s="1">
        <v>8</v>
      </c>
      <c r="C161" s="1" t="s">
        <v>218</v>
      </c>
      <c r="D161" s="3" t="s">
        <v>67</v>
      </c>
      <c r="E161" s="8" t="s">
        <v>219</v>
      </c>
      <c r="F161" s="4">
        <v>222.96</v>
      </c>
      <c r="G161" s="5">
        <v>76</v>
      </c>
      <c r="H161" s="6">
        <f t="shared" si="6"/>
        <v>16944.96</v>
      </c>
    </row>
    <row r="162" spans="1:8" ht="32.5" x14ac:dyDescent="0.35">
      <c r="A162" s="1" t="s">
        <v>203</v>
      </c>
      <c r="B162" s="1">
        <v>9</v>
      </c>
      <c r="C162" s="1" t="s">
        <v>220</v>
      </c>
      <c r="D162" s="3" t="s">
        <v>67</v>
      </c>
      <c r="E162" s="8" t="s">
        <v>221</v>
      </c>
      <c r="F162" s="4">
        <v>267.16000000000003</v>
      </c>
      <c r="G162" s="5">
        <v>14</v>
      </c>
      <c r="H162" s="6">
        <f t="shared" si="6"/>
        <v>3740.24</v>
      </c>
    </row>
    <row r="163" spans="1:8" x14ac:dyDescent="0.35">
      <c r="A163" s="1" t="s">
        <v>203</v>
      </c>
      <c r="B163" s="1">
        <v>10</v>
      </c>
      <c r="C163" s="1" t="s">
        <v>126</v>
      </c>
      <c r="D163" s="3" t="s">
        <v>31</v>
      </c>
      <c r="E163" s="1" t="s">
        <v>127</v>
      </c>
      <c r="F163" s="4">
        <v>2.23</v>
      </c>
      <c r="G163" s="5">
        <v>313.52</v>
      </c>
      <c r="H163" s="6">
        <f t="shared" si="6"/>
        <v>699.15</v>
      </c>
    </row>
    <row r="164" spans="1:8" x14ac:dyDescent="0.35">
      <c r="A164" s="1" t="s">
        <v>203</v>
      </c>
      <c r="B164" s="1">
        <v>11</v>
      </c>
      <c r="C164" s="1" t="s">
        <v>222</v>
      </c>
      <c r="D164" s="3" t="s">
        <v>48</v>
      </c>
      <c r="E164" s="1" t="s">
        <v>223</v>
      </c>
      <c r="F164" s="4">
        <v>129.91</v>
      </c>
      <c r="G164" s="5">
        <v>18.811</v>
      </c>
      <c r="H164" s="6">
        <f t="shared" si="6"/>
        <v>2443.7399999999998</v>
      </c>
    </row>
    <row r="165" spans="1:8" x14ac:dyDescent="0.35">
      <c r="A165" s="1" t="s">
        <v>203</v>
      </c>
      <c r="B165" s="1">
        <v>12</v>
      </c>
      <c r="C165" s="1" t="s">
        <v>224</v>
      </c>
      <c r="D165" s="3" t="s">
        <v>31</v>
      </c>
      <c r="E165" s="1" t="s">
        <v>225</v>
      </c>
      <c r="F165" s="4">
        <v>73.89</v>
      </c>
      <c r="G165" s="5">
        <v>36.15</v>
      </c>
      <c r="H165" s="6">
        <f t="shared" si="6"/>
        <v>2671.12</v>
      </c>
    </row>
    <row r="166" spans="1:8" x14ac:dyDescent="0.35">
      <c r="A166" s="1" t="s">
        <v>203</v>
      </c>
      <c r="B166" s="1">
        <v>13</v>
      </c>
      <c r="C166" s="1" t="s">
        <v>124</v>
      </c>
      <c r="D166" s="3" t="s">
        <v>48</v>
      </c>
      <c r="E166" s="1" t="s">
        <v>125</v>
      </c>
      <c r="F166" s="4">
        <v>121.43</v>
      </c>
      <c r="G166" s="5">
        <v>4.2329999999999997</v>
      </c>
      <c r="H166" s="6">
        <f t="shared" si="6"/>
        <v>514.01</v>
      </c>
    </row>
    <row r="167" spans="1:8" x14ac:dyDescent="0.35">
      <c r="A167" s="1" t="s">
        <v>203</v>
      </c>
      <c r="B167" s="1">
        <v>14</v>
      </c>
      <c r="C167" s="1" t="s">
        <v>226</v>
      </c>
      <c r="D167" s="3" t="s">
        <v>190</v>
      </c>
      <c r="E167" s="1" t="s">
        <v>227</v>
      </c>
      <c r="F167" s="4">
        <v>2.02</v>
      </c>
      <c r="G167" s="5">
        <v>431.1</v>
      </c>
      <c r="H167" s="6">
        <f t="shared" si="6"/>
        <v>870.82</v>
      </c>
    </row>
    <row r="168" spans="1:8" x14ac:dyDescent="0.35">
      <c r="A168" s="1" t="s">
        <v>203</v>
      </c>
      <c r="B168" s="1">
        <v>15</v>
      </c>
      <c r="C168" s="1" t="s">
        <v>228</v>
      </c>
      <c r="D168" s="3" t="s">
        <v>31</v>
      </c>
      <c r="E168" s="1" t="s">
        <v>229</v>
      </c>
      <c r="F168" s="4">
        <v>44.51</v>
      </c>
      <c r="G168" s="5">
        <v>8.8000000000000007</v>
      </c>
      <c r="H168" s="6">
        <f t="shared" si="6"/>
        <v>391.69</v>
      </c>
    </row>
    <row r="169" spans="1:8" x14ac:dyDescent="0.35">
      <c r="E169" s="2" t="s">
        <v>24</v>
      </c>
      <c r="F169" s="2"/>
      <c r="G169" s="2"/>
      <c r="H169" s="7">
        <f>SUM(H154:H168)</f>
        <v>70281.06</v>
      </c>
    </row>
    <row r="171" spans="1:8" x14ac:dyDescent="0.35">
      <c r="C171" s="12" t="s">
        <v>5</v>
      </c>
      <c r="D171" s="13" t="s">
        <v>121</v>
      </c>
      <c r="E171" s="12" t="s">
        <v>90</v>
      </c>
    </row>
    <row r="173" spans="1:8" x14ac:dyDescent="0.35">
      <c r="A173" s="1" t="s">
        <v>230</v>
      </c>
      <c r="B173" s="1">
        <v>1</v>
      </c>
      <c r="C173" s="1" t="s">
        <v>231</v>
      </c>
      <c r="D173" s="3" t="s">
        <v>31</v>
      </c>
      <c r="E173" s="1" t="s">
        <v>232</v>
      </c>
      <c r="F173" s="4">
        <v>6.43</v>
      </c>
      <c r="G173" s="5">
        <v>136.506</v>
      </c>
      <c r="H173" s="6">
        <f t="shared" ref="H173:H184" si="7">ROUND(ROUND(F173,2)*ROUND(G173,3),2)</f>
        <v>877.73</v>
      </c>
    </row>
    <row r="174" spans="1:8" x14ac:dyDescent="0.35">
      <c r="A174" s="1" t="s">
        <v>230</v>
      </c>
      <c r="B174" s="1">
        <v>2</v>
      </c>
      <c r="C174" s="1" t="s">
        <v>233</v>
      </c>
      <c r="D174" s="3" t="s">
        <v>31</v>
      </c>
      <c r="E174" s="1" t="s">
        <v>234</v>
      </c>
      <c r="F174" s="4">
        <v>18.440000000000001</v>
      </c>
      <c r="G174" s="5">
        <v>136.506</v>
      </c>
      <c r="H174" s="6">
        <f t="shared" si="7"/>
        <v>2517.17</v>
      </c>
    </row>
    <row r="175" spans="1:8" x14ac:dyDescent="0.35">
      <c r="A175" s="1" t="s">
        <v>230</v>
      </c>
      <c r="B175" s="1">
        <v>3</v>
      </c>
      <c r="C175" s="1" t="s">
        <v>235</v>
      </c>
      <c r="D175" s="3" t="s">
        <v>67</v>
      </c>
      <c r="E175" s="1" t="s">
        <v>236</v>
      </c>
      <c r="F175" s="4">
        <v>35.39</v>
      </c>
      <c r="G175" s="5">
        <v>64</v>
      </c>
      <c r="H175" s="6">
        <f t="shared" si="7"/>
        <v>2264.96</v>
      </c>
    </row>
    <row r="176" spans="1:8" x14ac:dyDescent="0.35">
      <c r="A176" s="1" t="s">
        <v>230</v>
      </c>
      <c r="B176" s="1">
        <v>4</v>
      </c>
      <c r="C176" s="1" t="s">
        <v>237</v>
      </c>
      <c r="D176" s="3" t="s">
        <v>67</v>
      </c>
      <c r="E176" s="1" t="s">
        <v>238</v>
      </c>
      <c r="F176" s="4">
        <v>33.4</v>
      </c>
      <c r="G176" s="5">
        <v>4</v>
      </c>
      <c r="H176" s="6">
        <f t="shared" si="7"/>
        <v>133.6</v>
      </c>
    </row>
    <row r="177" spans="1:8" x14ac:dyDescent="0.35">
      <c r="A177" s="1" t="s">
        <v>230</v>
      </c>
      <c r="B177" s="1">
        <v>5</v>
      </c>
      <c r="C177" s="1" t="s">
        <v>239</v>
      </c>
      <c r="D177" s="3" t="s">
        <v>67</v>
      </c>
      <c r="E177" s="1" t="s">
        <v>240</v>
      </c>
      <c r="F177" s="4">
        <v>15.59</v>
      </c>
      <c r="G177" s="5">
        <v>64</v>
      </c>
      <c r="H177" s="6">
        <f t="shared" si="7"/>
        <v>997.76</v>
      </c>
    </row>
    <row r="178" spans="1:8" x14ac:dyDescent="0.35">
      <c r="A178" s="1" t="s">
        <v>230</v>
      </c>
      <c r="B178" s="1">
        <v>6</v>
      </c>
      <c r="C178" s="1" t="s">
        <v>241</v>
      </c>
      <c r="D178" s="3" t="s">
        <v>67</v>
      </c>
      <c r="E178" s="1" t="s">
        <v>242</v>
      </c>
      <c r="F178" s="4">
        <v>43.12</v>
      </c>
      <c r="G178" s="5">
        <v>16</v>
      </c>
      <c r="H178" s="6">
        <f t="shared" si="7"/>
        <v>689.92</v>
      </c>
    </row>
    <row r="179" spans="1:8" x14ac:dyDescent="0.35">
      <c r="A179" s="1" t="s">
        <v>230</v>
      </c>
      <c r="B179" s="1">
        <v>7</v>
      </c>
      <c r="C179" s="1" t="s">
        <v>243</v>
      </c>
      <c r="D179" s="3" t="s">
        <v>67</v>
      </c>
      <c r="E179" s="1" t="s">
        <v>244</v>
      </c>
      <c r="F179" s="4">
        <v>26.89</v>
      </c>
      <c r="G179" s="5">
        <v>64</v>
      </c>
      <c r="H179" s="6">
        <f t="shared" si="7"/>
        <v>1720.96</v>
      </c>
    </row>
    <row r="180" spans="1:8" x14ac:dyDescent="0.35">
      <c r="A180" s="1" t="s">
        <v>230</v>
      </c>
      <c r="B180" s="1">
        <v>8</v>
      </c>
      <c r="C180" s="1" t="s">
        <v>245</v>
      </c>
      <c r="D180" s="3" t="s">
        <v>31</v>
      </c>
      <c r="E180" s="1" t="s">
        <v>246</v>
      </c>
      <c r="F180" s="4">
        <v>2.29</v>
      </c>
      <c r="G180" s="5">
        <v>273.01100000000002</v>
      </c>
      <c r="H180" s="6">
        <f t="shared" si="7"/>
        <v>625.20000000000005</v>
      </c>
    </row>
    <row r="181" spans="1:8" x14ac:dyDescent="0.35">
      <c r="A181" s="1" t="s">
        <v>230</v>
      </c>
      <c r="B181" s="1">
        <v>9</v>
      </c>
      <c r="C181" s="1" t="s">
        <v>247</v>
      </c>
      <c r="D181" s="3" t="s">
        <v>67</v>
      </c>
      <c r="E181" s="1" t="s">
        <v>248</v>
      </c>
      <c r="F181" s="4">
        <v>5.51</v>
      </c>
      <c r="G181" s="5">
        <v>64</v>
      </c>
      <c r="H181" s="6">
        <f t="shared" si="7"/>
        <v>352.64</v>
      </c>
    </row>
    <row r="182" spans="1:8" x14ac:dyDescent="0.35">
      <c r="A182" s="1" t="s">
        <v>230</v>
      </c>
      <c r="B182" s="1">
        <v>10</v>
      </c>
      <c r="C182" s="1" t="s">
        <v>249</v>
      </c>
      <c r="D182" s="3" t="s">
        <v>38</v>
      </c>
      <c r="E182" s="1" t="s">
        <v>250</v>
      </c>
      <c r="F182" s="4">
        <v>70.3</v>
      </c>
      <c r="G182" s="5">
        <v>6</v>
      </c>
      <c r="H182" s="6">
        <f t="shared" si="7"/>
        <v>421.8</v>
      </c>
    </row>
    <row r="183" spans="1:8" x14ac:dyDescent="0.35">
      <c r="A183" s="1" t="s">
        <v>230</v>
      </c>
      <c r="B183" s="1">
        <v>11</v>
      </c>
      <c r="C183" s="1" t="s">
        <v>251</v>
      </c>
      <c r="D183" s="3" t="s">
        <v>38</v>
      </c>
      <c r="E183" s="1" t="s">
        <v>252</v>
      </c>
      <c r="F183" s="4">
        <v>50.66</v>
      </c>
      <c r="G183" s="5">
        <v>3</v>
      </c>
      <c r="H183" s="6">
        <f t="shared" si="7"/>
        <v>151.97999999999999</v>
      </c>
    </row>
    <row r="184" spans="1:8" x14ac:dyDescent="0.35">
      <c r="A184" s="1" t="s">
        <v>230</v>
      </c>
      <c r="B184" s="1">
        <v>12</v>
      </c>
      <c r="C184" s="1" t="s">
        <v>253</v>
      </c>
      <c r="D184" s="3" t="s">
        <v>48</v>
      </c>
      <c r="E184" s="1" t="s">
        <v>254</v>
      </c>
      <c r="F184" s="4">
        <v>143.78</v>
      </c>
      <c r="G184" s="5">
        <v>1.6319999999999999</v>
      </c>
      <c r="H184" s="6">
        <f t="shared" si="7"/>
        <v>234.65</v>
      </c>
    </row>
    <row r="185" spans="1:8" x14ac:dyDescent="0.35">
      <c r="E185" s="2" t="s">
        <v>24</v>
      </c>
      <c r="F185" s="2"/>
      <c r="G185" s="2"/>
      <c r="H185" s="7">
        <f>SUM(H173:H184)</f>
        <v>10988.37</v>
      </c>
    </row>
    <row r="187" spans="1:8" x14ac:dyDescent="0.35">
      <c r="C187" s="12" t="s">
        <v>5</v>
      </c>
      <c r="D187" s="13" t="s">
        <v>130</v>
      </c>
      <c r="E187" s="12" t="s">
        <v>117</v>
      </c>
    </row>
    <row r="189" spans="1:8" x14ac:dyDescent="0.35">
      <c r="A189" s="1" t="s">
        <v>255</v>
      </c>
      <c r="B189" s="1">
        <v>1</v>
      </c>
      <c r="C189" s="1" t="s">
        <v>256</v>
      </c>
      <c r="D189" s="3" t="s">
        <v>31</v>
      </c>
      <c r="E189" s="1" t="s">
        <v>257</v>
      </c>
      <c r="F189" s="4">
        <v>36.26</v>
      </c>
      <c r="G189" s="5">
        <v>422.524</v>
      </c>
      <c r="H189" s="6">
        <f t="shared" ref="H189:H208" si="8">ROUND(ROUND(F189,2)*ROUND(G189,3),2)</f>
        <v>15320.72</v>
      </c>
    </row>
    <row r="190" spans="1:8" ht="43" x14ac:dyDescent="0.35">
      <c r="A190" s="1" t="s">
        <v>255</v>
      </c>
      <c r="B190" s="1">
        <v>2</v>
      </c>
      <c r="C190" s="1" t="s">
        <v>258</v>
      </c>
      <c r="D190" s="3" t="s">
        <v>38</v>
      </c>
      <c r="E190" s="8" t="s">
        <v>259</v>
      </c>
      <c r="F190" s="4">
        <v>893.75</v>
      </c>
      <c r="G190" s="5">
        <v>1</v>
      </c>
      <c r="H190" s="6">
        <f t="shared" si="8"/>
        <v>893.75</v>
      </c>
    </row>
    <row r="191" spans="1:8" ht="32.5" x14ac:dyDescent="0.35">
      <c r="A191" s="1" t="s">
        <v>255</v>
      </c>
      <c r="B191" s="1">
        <v>3</v>
      </c>
      <c r="C191" s="1" t="s">
        <v>260</v>
      </c>
      <c r="D191" s="3" t="s">
        <v>38</v>
      </c>
      <c r="E191" s="8" t="s">
        <v>261</v>
      </c>
      <c r="F191" s="4">
        <v>560</v>
      </c>
      <c r="G191" s="5">
        <v>1</v>
      </c>
      <c r="H191" s="6">
        <f t="shared" si="8"/>
        <v>560</v>
      </c>
    </row>
    <row r="192" spans="1:8" ht="32.5" x14ac:dyDescent="0.35">
      <c r="A192" s="1" t="s">
        <v>255</v>
      </c>
      <c r="B192" s="1">
        <v>4</v>
      </c>
      <c r="C192" s="1" t="s">
        <v>262</v>
      </c>
      <c r="D192" s="3" t="s">
        <v>38</v>
      </c>
      <c r="E192" s="8" t="s">
        <v>263</v>
      </c>
      <c r="F192" s="4">
        <v>500</v>
      </c>
      <c r="G192" s="5">
        <v>1</v>
      </c>
      <c r="H192" s="6">
        <f t="shared" si="8"/>
        <v>500</v>
      </c>
    </row>
    <row r="193" spans="1:8" ht="43" x14ac:dyDescent="0.35">
      <c r="A193" s="1" t="s">
        <v>255</v>
      </c>
      <c r="B193" s="1">
        <v>5</v>
      </c>
      <c r="C193" s="1" t="s">
        <v>264</v>
      </c>
      <c r="D193" s="3" t="s">
        <v>38</v>
      </c>
      <c r="E193" s="8" t="s">
        <v>265</v>
      </c>
      <c r="F193" s="4">
        <v>5583.91</v>
      </c>
      <c r="G193" s="5">
        <v>1</v>
      </c>
      <c r="H193" s="6">
        <f t="shared" si="8"/>
        <v>5583.91</v>
      </c>
    </row>
    <row r="194" spans="1:8" ht="64" x14ac:dyDescent="0.35">
      <c r="A194" s="1" t="s">
        <v>255</v>
      </c>
      <c r="B194" s="1">
        <v>6</v>
      </c>
      <c r="C194" s="1" t="s">
        <v>266</v>
      </c>
      <c r="D194" s="3" t="s">
        <v>31</v>
      </c>
      <c r="E194" s="8" t="s">
        <v>267</v>
      </c>
      <c r="F194" s="4">
        <v>76.02</v>
      </c>
      <c r="G194" s="5">
        <v>130.82400000000001</v>
      </c>
      <c r="H194" s="6">
        <f t="shared" si="8"/>
        <v>9945.24</v>
      </c>
    </row>
    <row r="195" spans="1:8" x14ac:dyDescent="0.35">
      <c r="A195" s="1" t="s">
        <v>255</v>
      </c>
      <c r="B195" s="1">
        <v>7</v>
      </c>
      <c r="C195" s="1" t="s">
        <v>268</v>
      </c>
      <c r="D195" s="3" t="s">
        <v>31</v>
      </c>
      <c r="E195" s="1" t="s">
        <v>269</v>
      </c>
      <c r="F195" s="4">
        <v>56.71</v>
      </c>
      <c r="G195" s="5">
        <v>61.902000000000001</v>
      </c>
      <c r="H195" s="6">
        <f t="shared" si="8"/>
        <v>3510.46</v>
      </c>
    </row>
    <row r="196" spans="1:8" x14ac:dyDescent="0.35">
      <c r="A196" s="1" t="s">
        <v>255</v>
      </c>
      <c r="B196" s="1">
        <v>8</v>
      </c>
      <c r="C196" s="1" t="s">
        <v>270</v>
      </c>
      <c r="D196" s="3" t="s">
        <v>31</v>
      </c>
      <c r="E196" s="1" t="s">
        <v>271</v>
      </c>
      <c r="F196" s="4">
        <v>39.9</v>
      </c>
      <c r="G196" s="5">
        <v>276.738</v>
      </c>
      <c r="H196" s="6">
        <f t="shared" si="8"/>
        <v>11041.85</v>
      </c>
    </row>
    <row r="197" spans="1:8" x14ac:dyDescent="0.35">
      <c r="A197" s="1" t="s">
        <v>255</v>
      </c>
      <c r="B197" s="1">
        <v>9</v>
      </c>
      <c r="C197" s="1" t="s">
        <v>272</v>
      </c>
      <c r="D197" s="3" t="s">
        <v>38</v>
      </c>
      <c r="E197" s="1" t="s">
        <v>273</v>
      </c>
      <c r="F197" s="4">
        <v>352.79</v>
      </c>
      <c r="G197" s="5">
        <v>1</v>
      </c>
      <c r="H197" s="6">
        <f t="shared" si="8"/>
        <v>352.79</v>
      </c>
    </row>
    <row r="198" spans="1:8" x14ac:dyDescent="0.35">
      <c r="A198" s="1" t="s">
        <v>255</v>
      </c>
      <c r="B198" s="1">
        <v>10</v>
      </c>
      <c r="C198" s="1" t="s">
        <v>274</v>
      </c>
      <c r="D198" s="3" t="s">
        <v>31</v>
      </c>
      <c r="E198" s="1" t="s">
        <v>275</v>
      </c>
      <c r="F198" s="4">
        <v>55.64</v>
      </c>
      <c r="G198" s="5">
        <v>66.727999999999994</v>
      </c>
      <c r="H198" s="6">
        <f t="shared" si="8"/>
        <v>3712.75</v>
      </c>
    </row>
    <row r="199" spans="1:8" x14ac:dyDescent="0.35">
      <c r="A199" s="1" t="s">
        <v>255</v>
      </c>
      <c r="B199" s="1">
        <v>11</v>
      </c>
      <c r="C199" s="1" t="s">
        <v>276</v>
      </c>
      <c r="D199" s="3" t="s">
        <v>38</v>
      </c>
      <c r="E199" s="1" t="s">
        <v>277</v>
      </c>
      <c r="F199" s="4">
        <v>67.72</v>
      </c>
      <c r="G199" s="5">
        <v>10</v>
      </c>
      <c r="H199" s="6">
        <f t="shared" si="8"/>
        <v>677.2</v>
      </c>
    </row>
    <row r="200" spans="1:8" x14ac:dyDescent="0.35">
      <c r="A200" s="1" t="s">
        <v>255</v>
      </c>
      <c r="B200" s="1">
        <v>12</v>
      </c>
      <c r="C200" s="1" t="s">
        <v>278</v>
      </c>
      <c r="D200" s="3" t="s">
        <v>31</v>
      </c>
      <c r="E200" s="1" t="s">
        <v>279</v>
      </c>
      <c r="F200" s="4">
        <v>0.65</v>
      </c>
      <c r="G200" s="5">
        <v>107.607</v>
      </c>
      <c r="H200" s="6">
        <f t="shared" si="8"/>
        <v>69.94</v>
      </c>
    </row>
    <row r="201" spans="1:8" x14ac:dyDescent="0.35">
      <c r="A201" s="1" t="s">
        <v>255</v>
      </c>
      <c r="B201" s="1">
        <v>13</v>
      </c>
      <c r="C201" s="1" t="s">
        <v>280</v>
      </c>
      <c r="D201" s="3" t="s">
        <v>31</v>
      </c>
      <c r="E201" s="1" t="s">
        <v>281</v>
      </c>
      <c r="F201" s="4">
        <v>219.65</v>
      </c>
      <c r="G201" s="5">
        <v>27.94</v>
      </c>
      <c r="H201" s="6">
        <f t="shared" si="8"/>
        <v>6137.02</v>
      </c>
    </row>
    <row r="202" spans="1:8" ht="22" x14ac:dyDescent="0.35">
      <c r="A202" s="1" t="s">
        <v>255</v>
      </c>
      <c r="B202" s="1">
        <v>14</v>
      </c>
      <c r="C202" s="1" t="s">
        <v>282</v>
      </c>
      <c r="D202" s="3" t="s">
        <v>31</v>
      </c>
      <c r="E202" s="8" t="s">
        <v>283</v>
      </c>
      <c r="F202" s="4">
        <v>89.73</v>
      </c>
      <c r="G202" s="5">
        <v>113.34</v>
      </c>
      <c r="H202" s="6">
        <f t="shared" si="8"/>
        <v>10170</v>
      </c>
    </row>
    <row r="203" spans="1:8" ht="43" x14ac:dyDescent="0.35">
      <c r="A203" s="1" t="s">
        <v>255</v>
      </c>
      <c r="B203" s="1">
        <v>15</v>
      </c>
      <c r="C203" s="1" t="s">
        <v>284</v>
      </c>
      <c r="D203" s="3" t="s">
        <v>67</v>
      </c>
      <c r="E203" s="8" t="s">
        <v>285</v>
      </c>
      <c r="F203" s="4">
        <v>13.38</v>
      </c>
      <c r="G203" s="5">
        <v>35</v>
      </c>
      <c r="H203" s="6">
        <f t="shared" si="8"/>
        <v>468.3</v>
      </c>
    </row>
    <row r="204" spans="1:8" ht="43" x14ac:dyDescent="0.35">
      <c r="A204" s="1" t="s">
        <v>255</v>
      </c>
      <c r="B204" s="1">
        <v>16</v>
      </c>
      <c r="C204" s="1" t="s">
        <v>286</v>
      </c>
      <c r="D204" s="3" t="s">
        <v>67</v>
      </c>
      <c r="E204" s="8" t="s">
        <v>287</v>
      </c>
      <c r="F204" s="4">
        <v>15.07</v>
      </c>
      <c r="G204" s="5">
        <v>27</v>
      </c>
      <c r="H204" s="6">
        <f t="shared" si="8"/>
        <v>406.89</v>
      </c>
    </row>
    <row r="205" spans="1:8" ht="43" x14ac:dyDescent="0.35">
      <c r="A205" s="1" t="s">
        <v>255</v>
      </c>
      <c r="B205" s="1">
        <v>17</v>
      </c>
      <c r="C205" s="1" t="s">
        <v>288</v>
      </c>
      <c r="D205" s="3" t="s">
        <v>67</v>
      </c>
      <c r="E205" s="8" t="s">
        <v>289</v>
      </c>
      <c r="F205" s="4">
        <v>18.89</v>
      </c>
      <c r="G205" s="5">
        <v>21</v>
      </c>
      <c r="H205" s="6">
        <f t="shared" si="8"/>
        <v>396.69</v>
      </c>
    </row>
    <row r="206" spans="1:8" ht="32.5" x14ac:dyDescent="0.35">
      <c r="A206" s="1" t="s">
        <v>255</v>
      </c>
      <c r="B206" s="1">
        <v>18</v>
      </c>
      <c r="C206" s="1" t="s">
        <v>290</v>
      </c>
      <c r="D206" s="3" t="s">
        <v>11</v>
      </c>
      <c r="E206" s="8" t="s">
        <v>291</v>
      </c>
      <c r="F206" s="4">
        <v>872</v>
      </c>
      <c r="G206" s="5">
        <v>1</v>
      </c>
      <c r="H206" s="6">
        <f t="shared" si="8"/>
        <v>872</v>
      </c>
    </row>
    <row r="207" spans="1:8" ht="43" x14ac:dyDescent="0.35">
      <c r="A207" s="1" t="s">
        <v>255</v>
      </c>
      <c r="B207" s="1">
        <v>19</v>
      </c>
      <c r="C207" s="1" t="s">
        <v>292</v>
      </c>
      <c r="D207" s="3" t="s">
        <v>31</v>
      </c>
      <c r="E207" s="8" t="s">
        <v>293</v>
      </c>
      <c r="F207" s="4">
        <v>40</v>
      </c>
      <c r="G207" s="5">
        <v>35.159999999999997</v>
      </c>
      <c r="H207" s="6">
        <f t="shared" si="8"/>
        <v>1406.4</v>
      </c>
    </row>
    <row r="208" spans="1:8" x14ac:dyDescent="0.35">
      <c r="A208" s="1" t="s">
        <v>255</v>
      </c>
      <c r="B208" s="1">
        <v>20</v>
      </c>
      <c r="C208" s="1" t="s">
        <v>294</v>
      </c>
      <c r="D208" s="3" t="s">
        <v>67</v>
      </c>
      <c r="E208" s="1" t="s">
        <v>295</v>
      </c>
      <c r="F208" s="4">
        <v>3.87</v>
      </c>
      <c r="G208" s="5">
        <v>84.6</v>
      </c>
      <c r="H208" s="6">
        <f t="shared" si="8"/>
        <v>327.39999999999998</v>
      </c>
    </row>
    <row r="209" spans="1:8" x14ac:dyDescent="0.35">
      <c r="E209" s="2" t="s">
        <v>24</v>
      </c>
      <c r="F209" s="2"/>
      <c r="G209" s="2"/>
      <c r="H209" s="7">
        <f>SUM(H189:H208)</f>
        <v>72353.31</v>
      </c>
    </row>
    <row r="211" spans="1:8" x14ac:dyDescent="0.35">
      <c r="C211" s="12" t="s">
        <v>5</v>
      </c>
      <c r="D211" s="13" t="s">
        <v>141</v>
      </c>
      <c r="E211" s="12" t="s">
        <v>296</v>
      </c>
    </row>
    <row r="213" spans="1:8" x14ac:dyDescent="0.35">
      <c r="A213" s="1" t="s">
        <v>297</v>
      </c>
      <c r="B213" s="1">
        <v>1</v>
      </c>
      <c r="C213" s="1" t="s">
        <v>298</v>
      </c>
      <c r="D213" s="3" t="s">
        <v>31</v>
      </c>
      <c r="E213" s="1" t="s">
        <v>299</v>
      </c>
      <c r="F213" s="4">
        <v>1.46</v>
      </c>
      <c r="G213" s="5">
        <v>136.506</v>
      </c>
      <c r="H213" s="6">
        <f>ROUND(ROUND(F213,2)*ROUND(G213,3),2)</f>
        <v>199.3</v>
      </c>
    </row>
    <row r="214" spans="1:8" x14ac:dyDescent="0.35">
      <c r="A214" s="1" t="s">
        <v>297</v>
      </c>
      <c r="B214" s="1">
        <v>2</v>
      </c>
      <c r="C214" s="1" t="s">
        <v>300</v>
      </c>
      <c r="D214" s="3" t="s">
        <v>31</v>
      </c>
      <c r="E214" s="1" t="s">
        <v>301</v>
      </c>
      <c r="F214" s="4">
        <v>16.62</v>
      </c>
      <c r="G214" s="5">
        <v>188.25399999999999</v>
      </c>
      <c r="H214" s="6">
        <f>ROUND(ROUND(F214,2)*ROUND(G214,3),2)</f>
        <v>3128.78</v>
      </c>
    </row>
    <row r="215" spans="1:8" x14ac:dyDescent="0.35">
      <c r="A215" s="1" t="s">
        <v>297</v>
      </c>
      <c r="B215" s="1">
        <v>3</v>
      </c>
      <c r="C215" s="1" t="s">
        <v>302</v>
      </c>
      <c r="D215" s="3" t="s">
        <v>31</v>
      </c>
      <c r="E215" s="1" t="s">
        <v>303</v>
      </c>
      <c r="F215" s="4">
        <v>13.43</v>
      </c>
      <c r="G215" s="5">
        <v>428.24599999999998</v>
      </c>
      <c r="H215" s="6">
        <f>ROUND(ROUND(F215,2)*ROUND(G215,3),2)</f>
        <v>5751.34</v>
      </c>
    </row>
    <row r="216" spans="1:8" x14ac:dyDescent="0.35">
      <c r="A216" s="1" t="s">
        <v>297</v>
      </c>
      <c r="B216" s="1">
        <v>4</v>
      </c>
      <c r="C216" s="1" t="s">
        <v>304</v>
      </c>
      <c r="D216" s="3" t="s">
        <v>31</v>
      </c>
      <c r="E216" s="1" t="s">
        <v>305</v>
      </c>
      <c r="F216" s="4">
        <v>9.02</v>
      </c>
      <c r="G216" s="5">
        <v>12.176</v>
      </c>
      <c r="H216" s="6">
        <f>ROUND(ROUND(F216,2)*ROUND(G216,3),2)</f>
        <v>109.83</v>
      </c>
    </row>
    <row r="217" spans="1:8" x14ac:dyDescent="0.35">
      <c r="E217" s="2" t="s">
        <v>24</v>
      </c>
      <c r="F217" s="2"/>
      <c r="G217" s="2"/>
      <c r="H217" s="7">
        <f>SUM(H213:H216)</f>
        <v>9189.25</v>
      </c>
    </row>
    <row r="219" spans="1:8" x14ac:dyDescent="0.35">
      <c r="C219" s="12" t="s">
        <v>5</v>
      </c>
      <c r="D219" s="13" t="s">
        <v>149</v>
      </c>
      <c r="E219" s="12" t="s">
        <v>306</v>
      </c>
    </row>
    <row r="220" spans="1:8" x14ac:dyDescent="0.35">
      <c r="C220" s="12" t="s">
        <v>7</v>
      </c>
      <c r="D220" s="13" t="s">
        <v>4</v>
      </c>
      <c r="E220" s="12" t="s">
        <v>307</v>
      </c>
    </row>
    <row r="222" spans="1:8" ht="64" x14ac:dyDescent="0.35">
      <c r="A222" s="1" t="s">
        <v>308</v>
      </c>
      <c r="B222" s="1">
        <v>1</v>
      </c>
      <c r="C222" s="1" t="s">
        <v>309</v>
      </c>
      <c r="D222" s="3" t="s">
        <v>31</v>
      </c>
      <c r="E222" s="8" t="s">
        <v>310</v>
      </c>
      <c r="F222" s="4">
        <v>66</v>
      </c>
      <c r="G222" s="5">
        <v>50.3</v>
      </c>
      <c r="H222" s="6">
        <f>ROUND(ROUND(F222,2)*ROUND(G222,3),2)</f>
        <v>3319.8</v>
      </c>
    </row>
    <row r="223" spans="1:8" x14ac:dyDescent="0.35">
      <c r="E223" s="2" t="s">
        <v>24</v>
      </c>
      <c r="F223" s="2"/>
      <c r="G223" s="2"/>
      <c r="H223" s="7">
        <f>SUM(H222:H222)</f>
        <v>3319.8</v>
      </c>
    </row>
    <row r="225" spans="1:8" x14ac:dyDescent="0.35">
      <c r="C225" s="12" t="s">
        <v>5</v>
      </c>
      <c r="D225" s="13" t="s">
        <v>149</v>
      </c>
      <c r="E225" s="12" t="s">
        <v>306</v>
      </c>
    </row>
    <row r="226" spans="1:8" x14ac:dyDescent="0.35">
      <c r="C226" s="12" t="s">
        <v>7</v>
      </c>
      <c r="D226" s="13" t="s">
        <v>25</v>
      </c>
      <c r="E226" s="12" t="s">
        <v>311</v>
      </c>
    </row>
    <row r="228" spans="1:8" x14ac:dyDescent="0.35">
      <c r="A228" s="1" t="s">
        <v>312</v>
      </c>
      <c r="B228" s="1">
        <v>1</v>
      </c>
      <c r="C228" s="1" t="s">
        <v>313</v>
      </c>
      <c r="D228" s="3" t="s">
        <v>31</v>
      </c>
      <c r="E228" s="1" t="s">
        <v>314</v>
      </c>
      <c r="F228" s="4">
        <v>36.130000000000003</v>
      </c>
      <c r="G228" s="5">
        <v>70.56</v>
      </c>
      <c r="H228" s="6">
        <f t="shared" ref="H228:H234" si="9">ROUND(ROUND(F228,2)*ROUND(G228,3),2)</f>
        <v>2549.33</v>
      </c>
    </row>
    <row r="229" spans="1:8" x14ac:dyDescent="0.35">
      <c r="A229" s="1" t="s">
        <v>312</v>
      </c>
      <c r="B229" s="1">
        <v>2</v>
      </c>
      <c r="C229" s="1" t="s">
        <v>315</v>
      </c>
      <c r="D229" s="3" t="s">
        <v>31</v>
      </c>
      <c r="E229" s="1" t="s">
        <v>316</v>
      </c>
      <c r="F229" s="4">
        <v>20.43</v>
      </c>
      <c r="G229" s="5">
        <v>18.93</v>
      </c>
      <c r="H229" s="6">
        <f t="shared" si="9"/>
        <v>386.74</v>
      </c>
    </row>
    <row r="230" spans="1:8" x14ac:dyDescent="0.35">
      <c r="A230" s="1" t="s">
        <v>312</v>
      </c>
      <c r="B230" s="1">
        <v>3</v>
      </c>
      <c r="C230" s="1" t="s">
        <v>317</v>
      </c>
      <c r="D230" s="3" t="s">
        <v>67</v>
      </c>
      <c r="E230" s="1" t="s">
        <v>318</v>
      </c>
      <c r="F230" s="4">
        <v>26.79</v>
      </c>
      <c r="G230" s="5">
        <v>1.5</v>
      </c>
      <c r="H230" s="6">
        <f t="shared" si="9"/>
        <v>40.19</v>
      </c>
    </row>
    <row r="231" spans="1:8" x14ac:dyDescent="0.35">
      <c r="A231" s="1" t="s">
        <v>312</v>
      </c>
      <c r="B231" s="1">
        <v>4</v>
      </c>
      <c r="C231" s="1" t="s">
        <v>319</v>
      </c>
      <c r="D231" s="3" t="s">
        <v>67</v>
      </c>
      <c r="E231" s="1" t="s">
        <v>320</v>
      </c>
      <c r="F231" s="4">
        <v>19.14</v>
      </c>
      <c r="G231" s="5">
        <v>79.150000000000006</v>
      </c>
      <c r="H231" s="6">
        <f t="shared" si="9"/>
        <v>1514.93</v>
      </c>
    </row>
    <row r="232" spans="1:8" x14ac:dyDescent="0.35">
      <c r="A232" s="1" t="s">
        <v>312</v>
      </c>
      <c r="B232" s="1">
        <v>5</v>
      </c>
      <c r="C232" s="1" t="s">
        <v>321</v>
      </c>
      <c r="D232" s="3" t="s">
        <v>38</v>
      </c>
      <c r="E232" s="1" t="s">
        <v>322</v>
      </c>
      <c r="F232" s="4">
        <v>163.11000000000001</v>
      </c>
      <c r="G232" s="5">
        <v>2</v>
      </c>
      <c r="H232" s="6">
        <f t="shared" si="9"/>
        <v>326.22000000000003</v>
      </c>
    </row>
    <row r="233" spans="1:8" x14ac:dyDescent="0.35">
      <c r="A233" s="1" t="s">
        <v>312</v>
      </c>
      <c r="B233" s="1">
        <v>6</v>
      </c>
      <c r="C233" s="1" t="s">
        <v>323</v>
      </c>
      <c r="D233" s="3" t="s">
        <v>67</v>
      </c>
      <c r="E233" s="1" t="s">
        <v>324</v>
      </c>
      <c r="F233" s="4">
        <v>10.82</v>
      </c>
      <c r="G233" s="5">
        <v>1.4</v>
      </c>
      <c r="H233" s="6">
        <f t="shared" si="9"/>
        <v>15.15</v>
      </c>
    </row>
    <row r="234" spans="1:8" ht="74.5" x14ac:dyDescent="0.35">
      <c r="A234" s="1" t="s">
        <v>312</v>
      </c>
      <c r="B234" s="1">
        <v>7</v>
      </c>
      <c r="C234" s="1" t="s">
        <v>325</v>
      </c>
      <c r="D234" s="3" t="s">
        <v>31</v>
      </c>
      <c r="E234" s="8" t="s">
        <v>326</v>
      </c>
      <c r="F234" s="4">
        <v>49</v>
      </c>
      <c r="G234" s="5">
        <v>48.371000000000002</v>
      </c>
      <c r="H234" s="6">
        <f t="shared" si="9"/>
        <v>2370.1799999999998</v>
      </c>
    </row>
    <row r="235" spans="1:8" x14ac:dyDescent="0.35">
      <c r="E235" s="2" t="s">
        <v>24</v>
      </c>
      <c r="F235" s="2"/>
      <c r="G235" s="2"/>
      <c r="H235" s="7">
        <f>SUM(H228:H234)</f>
        <v>7202.74</v>
      </c>
    </row>
    <row r="237" spans="1:8" x14ac:dyDescent="0.35">
      <c r="C237" s="12" t="s">
        <v>5</v>
      </c>
      <c r="D237" s="13" t="s">
        <v>149</v>
      </c>
      <c r="E237" s="12" t="s">
        <v>306</v>
      </c>
    </row>
    <row r="238" spans="1:8" x14ac:dyDescent="0.35">
      <c r="C238" s="12" t="s">
        <v>7</v>
      </c>
      <c r="D238" s="13" t="s">
        <v>79</v>
      </c>
      <c r="E238" s="12" t="s">
        <v>327</v>
      </c>
    </row>
    <row r="240" spans="1:8" x14ac:dyDescent="0.35">
      <c r="A240" s="1" t="s">
        <v>328</v>
      </c>
      <c r="B240" s="1">
        <v>1</v>
      </c>
      <c r="C240" s="1" t="s">
        <v>329</v>
      </c>
      <c r="D240" s="3" t="s">
        <v>31</v>
      </c>
      <c r="E240" s="1" t="s">
        <v>330</v>
      </c>
      <c r="F240" s="4">
        <v>32.86</v>
      </c>
      <c r="G240" s="5">
        <v>137.63999999999999</v>
      </c>
      <c r="H240" s="6">
        <f>ROUND(ROUND(F240,2)*ROUND(G240,3),2)</f>
        <v>4522.8500000000004</v>
      </c>
    </row>
    <row r="241" spans="1:8" x14ac:dyDescent="0.35">
      <c r="A241" s="1" t="s">
        <v>328</v>
      </c>
      <c r="B241" s="1">
        <v>2</v>
      </c>
      <c r="C241" s="1" t="s">
        <v>331</v>
      </c>
      <c r="D241" s="3" t="s">
        <v>38</v>
      </c>
      <c r="E241" s="1" t="s">
        <v>332</v>
      </c>
      <c r="F241" s="4">
        <v>163.21</v>
      </c>
      <c r="G241" s="5">
        <v>1</v>
      </c>
      <c r="H241" s="6">
        <f>ROUND(ROUND(F241,2)*ROUND(G241,3),2)</f>
        <v>163.21</v>
      </c>
    </row>
    <row r="242" spans="1:8" x14ac:dyDescent="0.35">
      <c r="E242" s="2" t="s">
        <v>24</v>
      </c>
      <c r="F242" s="2"/>
      <c r="G242" s="2"/>
      <c r="H242" s="7">
        <f>SUM(H240:H241)</f>
        <v>4686.0600000000004</v>
      </c>
    </row>
    <row r="244" spans="1:8" x14ac:dyDescent="0.35">
      <c r="C244" s="12" t="s">
        <v>5</v>
      </c>
      <c r="D244" s="13" t="s">
        <v>149</v>
      </c>
      <c r="E244" s="12" t="s">
        <v>306</v>
      </c>
    </row>
    <row r="245" spans="1:8" x14ac:dyDescent="0.35">
      <c r="C245" s="12" t="s">
        <v>7</v>
      </c>
      <c r="D245" s="13" t="s">
        <v>116</v>
      </c>
      <c r="E245" s="12" t="s">
        <v>333</v>
      </c>
    </row>
    <row r="247" spans="1:8" x14ac:dyDescent="0.35">
      <c r="A247" s="1" t="s">
        <v>334</v>
      </c>
      <c r="B247" s="1">
        <v>1</v>
      </c>
      <c r="C247" s="1" t="s">
        <v>335</v>
      </c>
      <c r="D247" s="3" t="s">
        <v>31</v>
      </c>
      <c r="E247" s="1" t="s">
        <v>336</v>
      </c>
      <c r="F247" s="4">
        <v>5.05</v>
      </c>
      <c r="G247" s="5">
        <v>324.36</v>
      </c>
      <c r="H247" s="6">
        <f>ROUND(ROUND(F247,2)*ROUND(G247,3),2)</f>
        <v>1638.02</v>
      </c>
    </row>
    <row r="248" spans="1:8" x14ac:dyDescent="0.35">
      <c r="A248" s="1" t="s">
        <v>334</v>
      </c>
      <c r="B248" s="1">
        <v>2</v>
      </c>
      <c r="C248" s="1" t="s">
        <v>331</v>
      </c>
      <c r="D248" s="3" t="s">
        <v>38</v>
      </c>
      <c r="E248" s="1" t="s">
        <v>332</v>
      </c>
      <c r="F248" s="4">
        <v>163.21</v>
      </c>
      <c r="G248" s="5">
        <v>1</v>
      </c>
      <c r="H248" s="6">
        <f>ROUND(ROUND(F248,2)*ROUND(G248,3),2)</f>
        <v>163.21</v>
      </c>
    </row>
    <row r="249" spans="1:8" x14ac:dyDescent="0.35">
      <c r="A249" s="1" t="s">
        <v>334</v>
      </c>
      <c r="B249" s="1">
        <v>3</v>
      </c>
      <c r="C249" s="1" t="s">
        <v>337</v>
      </c>
      <c r="D249" s="3" t="s">
        <v>31</v>
      </c>
      <c r="E249" s="1" t="s">
        <v>338</v>
      </c>
      <c r="F249" s="4">
        <v>5.38</v>
      </c>
      <c r="G249" s="5">
        <v>51.615000000000002</v>
      </c>
      <c r="H249" s="6">
        <f>ROUND(ROUND(F249,2)*ROUND(G249,3),2)</f>
        <v>277.69</v>
      </c>
    </row>
    <row r="250" spans="1:8" x14ac:dyDescent="0.35">
      <c r="A250" s="1" t="s">
        <v>334</v>
      </c>
      <c r="B250" s="1">
        <v>4</v>
      </c>
      <c r="C250" s="1" t="s">
        <v>339</v>
      </c>
      <c r="D250" s="3" t="s">
        <v>31</v>
      </c>
      <c r="E250" s="1" t="s">
        <v>340</v>
      </c>
      <c r="F250" s="4">
        <v>23.28</v>
      </c>
      <c r="G250" s="5">
        <v>8.25</v>
      </c>
      <c r="H250" s="6">
        <f>ROUND(ROUND(F250,2)*ROUND(G250,3),2)</f>
        <v>192.06</v>
      </c>
    </row>
    <row r="251" spans="1:8" x14ac:dyDescent="0.35">
      <c r="E251" s="2" t="s">
        <v>24</v>
      </c>
      <c r="F251" s="2"/>
      <c r="G251" s="2"/>
      <c r="H251" s="7">
        <f>SUM(H247:H250)</f>
        <v>2270.98</v>
      </c>
    </row>
    <row r="253" spans="1:8" x14ac:dyDescent="0.35">
      <c r="C253" s="12" t="s">
        <v>5</v>
      </c>
      <c r="D253" s="13" t="s">
        <v>149</v>
      </c>
      <c r="E253" s="12" t="s">
        <v>306</v>
      </c>
    </row>
    <row r="254" spans="1:8" x14ac:dyDescent="0.35">
      <c r="C254" s="12" t="s">
        <v>7</v>
      </c>
      <c r="D254" s="13" t="s">
        <v>121</v>
      </c>
      <c r="E254" s="12" t="s">
        <v>341</v>
      </c>
    </row>
    <row r="256" spans="1:8" x14ac:dyDescent="0.35">
      <c r="A256" s="1" t="s">
        <v>342</v>
      </c>
      <c r="B256" s="1">
        <v>1</v>
      </c>
      <c r="C256" s="1" t="s">
        <v>235</v>
      </c>
      <c r="D256" s="3" t="s">
        <v>67</v>
      </c>
      <c r="E256" s="1" t="s">
        <v>236</v>
      </c>
      <c r="F256" s="4">
        <v>35.39</v>
      </c>
      <c r="G256" s="5">
        <v>63.91</v>
      </c>
      <c r="H256" s="6">
        <f>ROUND(ROUND(F256,2)*ROUND(G256,3),2)</f>
        <v>2261.77</v>
      </c>
    </row>
    <row r="257" spans="1:8" x14ac:dyDescent="0.35">
      <c r="A257" s="1" t="s">
        <v>342</v>
      </c>
      <c r="B257" s="1">
        <v>2</v>
      </c>
      <c r="C257" s="1" t="s">
        <v>237</v>
      </c>
      <c r="D257" s="3" t="s">
        <v>67</v>
      </c>
      <c r="E257" s="1" t="s">
        <v>238</v>
      </c>
      <c r="F257" s="4">
        <v>33.4</v>
      </c>
      <c r="G257" s="5">
        <v>4.3</v>
      </c>
      <c r="H257" s="6">
        <f>ROUND(ROUND(F257,2)*ROUND(G257,3),2)</f>
        <v>143.62</v>
      </c>
    </row>
    <row r="258" spans="1:8" x14ac:dyDescent="0.35">
      <c r="E258" s="2" t="s">
        <v>24</v>
      </c>
      <c r="F258" s="2"/>
      <c r="G258" s="2"/>
      <c r="H258" s="7">
        <f>SUM(H256:H257)</f>
        <v>2405.39</v>
      </c>
    </row>
    <row r="260" spans="1:8" x14ac:dyDescent="0.35">
      <c r="C260" s="12" t="s">
        <v>5</v>
      </c>
      <c r="D260" s="13" t="s">
        <v>343</v>
      </c>
      <c r="E260" s="12" t="s">
        <v>122</v>
      </c>
    </row>
    <row r="262" spans="1:8" x14ac:dyDescent="0.35">
      <c r="A262" s="1" t="s">
        <v>344</v>
      </c>
      <c r="B262" s="1">
        <v>1</v>
      </c>
      <c r="C262" s="1" t="s">
        <v>128</v>
      </c>
      <c r="D262" s="3" t="s">
        <v>31</v>
      </c>
      <c r="E262" s="1" t="s">
        <v>129</v>
      </c>
      <c r="F262" s="4">
        <v>9.76</v>
      </c>
      <c r="G262" s="5">
        <v>106.2</v>
      </c>
      <c r="H262" s="6">
        <f t="shared" ref="H262:H286" si="10">ROUND(ROUND(F262,2)*ROUND(G262,3),2)</f>
        <v>1036.51</v>
      </c>
    </row>
    <row r="263" spans="1:8" x14ac:dyDescent="0.35">
      <c r="A263" s="1" t="s">
        <v>344</v>
      </c>
      <c r="B263" s="1">
        <v>2</v>
      </c>
      <c r="C263" s="1" t="s">
        <v>345</v>
      </c>
      <c r="D263" s="3" t="s">
        <v>48</v>
      </c>
      <c r="E263" s="1" t="s">
        <v>346</v>
      </c>
      <c r="F263" s="4">
        <v>42.16</v>
      </c>
      <c r="G263" s="5">
        <v>3</v>
      </c>
      <c r="H263" s="6">
        <f t="shared" si="10"/>
        <v>126.48</v>
      </c>
    </row>
    <row r="264" spans="1:8" x14ac:dyDescent="0.35">
      <c r="A264" s="1" t="s">
        <v>344</v>
      </c>
      <c r="B264" s="1">
        <v>3</v>
      </c>
      <c r="C264" s="1" t="s">
        <v>347</v>
      </c>
      <c r="D264" s="3" t="s">
        <v>31</v>
      </c>
      <c r="E264" s="1" t="s">
        <v>348</v>
      </c>
      <c r="F264" s="4">
        <v>20.09</v>
      </c>
      <c r="G264" s="5">
        <v>106.2</v>
      </c>
      <c r="H264" s="6">
        <f t="shared" si="10"/>
        <v>2133.56</v>
      </c>
    </row>
    <row r="265" spans="1:8" x14ac:dyDescent="0.35">
      <c r="A265" s="1" t="s">
        <v>344</v>
      </c>
      <c r="B265" s="1">
        <v>4</v>
      </c>
      <c r="C265" s="1" t="s">
        <v>349</v>
      </c>
      <c r="D265" s="3" t="s">
        <v>67</v>
      </c>
      <c r="E265" s="1" t="s">
        <v>350</v>
      </c>
      <c r="F265" s="4">
        <v>4.95</v>
      </c>
      <c r="G265" s="5">
        <v>31.73</v>
      </c>
      <c r="H265" s="6">
        <f t="shared" si="10"/>
        <v>157.06</v>
      </c>
    </row>
    <row r="266" spans="1:8" x14ac:dyDescent="0.35">
      <c r="A266" s="1" t="s">
        <v>344</v>
      </c>
      <c r="B266" s="1">
        <v>5</v>
      </c>
      <c r="C266" s="1" t="s">
        <v>351</v>
      </c>
      <c r="D266" s="3" t="s">
        <v>31</v>
      </c>
      <c r="E266" s="1" t="s">
        <v>352</v>
      </c>
      <c r="F266" s="4">
        <v>3.99</v>
      </c>
      <c r="G266" s="5">
        <v>43.06</v>
      </c>
      <c r="H266" s="6">
        <f t="shared" si="10"/>
        <v>171.81</v>
      </c>
    </row>
    <row r="267" spans="1:8" x14ac:dyDescent="0.35">
      <c r="A267" s="1" t="s">
        <v>344</v>
      </c>
      <c r="B267" s="1">
        <v>6</v>
      </c>
      <c r="C267" s="1" t="s">
        <v>353</v>
      </c>
      <c r="D267" s="3" t="s">
        <v>67</v>
      </c>
      <c r="E267" s="1" t="s">
        <v>354</v>
      </c>
      <c r="F267" s="4">
        <v>8.34</v>
      </c>
      <c r="G267" s="5">
        <v>43.06</v>
      </c>
      <c r="H267" s="6">
        <f t="shared" si="10"/>
        <v>359.12</v>
      </c>
    </row>
    <row r="268" spans="1:8" x14ac:dyDescent="0.35">
      <c r="A268" s="1" t="s">
        <v>344</v>
      </c>
      <c r="B268" s="1">
        <v>7</v>
      </c>
      <c r="C268" s="1" t="s">
        <v>355</v>
      </c>
      <c r="D268" s="3" t="s">
        <v>67</v>
      </c>
      <c r="E268" s="1" t="s">
        <v>356</v>
      </c>
      <c r="F268" s="4">
        <v>28.25</v>
      </c>
      <c r="G268" s="5">
        <v>25</v>
      </c>
      <c r="H268" s="6">
        <f t="shared" si="10"/>
        <v>706.25</v>
      </c>
    </row>
    <row r="269" spans="1:8" x14ac:dyDescent="0.35">
      <c r="A269" s="1" t="s">
        <v>344</v>
      </c>
      <c r="B269" s="1">
        <v>8</v>
      </c>
      <c r="C269" s="1" t="s">
        <v>357</v>
      </c>
      <c r="D269" s="3" t="s">
        <v>67</v>
      </c>
      <c r="E269" s="1" t="s">
        <v>358</v>
      </c>
      <c r="F269" s="4">
        <v>27.11</v>
      </c>
      <c r="G269" s="5">
        <v>29</v>
      </c>
      <c r="H269" s="6">
        <f t="shared" si="10"/>
        <v>786.19</v>
      </c>
    </row>
    <row r="270" spans="1:8" x14ac:dyDescent="0.35">
      <c r="A270" s="1" t="s">
        <v>344</v>
      </c>
      <c r="B270" s="1">
        <v>9</v>
      </c>
      <c r="C270" s="1" t="s">
        <v>359</v>
      </c>
      <c r="D270" s="3" t="s">
        <v>31</v>
      </c>
      <c r="E270" s="1" t="s">
        <v>360</v>
      </c>
      <c r="F270" s="4">
        <v>28.07</v>
      </c>
      <c r="G270" s="5">
        <v>19.574999999999999</v>
      </c>
      <c r="H270" s="6">
        <f t="shared" si="10"/>
        <v>549.47</v>
      </c>
    </row>
    <row r="271" spans="1:8" x14ac:dyDescent="0.35">
      <c r="A271" s="1" t="s">
        <v>344</v>
      </c>
      <c r="B271" s="1">
        <v>10</v>
      </c>
      <c r="C271" s="1" t="s">
        <v>361</v>
      </c>
      <c r="D271" s="3" t="s">
        <v>67</v>
      </c>
      <c r="E271" s="1" t="s">
        <v>362</v>
      </c>
      <c r="F271" s="4">
        <v>55.02</v>
      </c>
      <c r="G271" s="5">
        <v>29</v>
      </c>
      <c r="H271" s="6">
        <f t="shared" si="10"/>
        <v>1595.58</v>
      </c>
    </row>
    <row r="272" spans="1:8" x14ac:dyDescent="0.35">
      <c r="A272" s="1" t="s">
        <v>344</v>
      </c>
      <c r="B272" s="1">
        <v>11</v>
      </c>
      <c r="C272" s="1" t="s">
        <v>363</v>
      </c>
      <c r="D272" s="3" t="s">
        <v>38</v>
      </c>
      <c r="E272" s="1" t="s">
        <v>364</v>
      </c>
      <c r="F272" s="4">
        <v>52.28</v>
      </c>
      <c r="G272" s="5">
        <v>1</v>
      </c>
      <c r="H272" s="6">
        <f t="shared" si="10"/>
        <v>52.28</v>
      </c>
    </row>
    <row r="273" spans="1:8" x14ac:dyDescent="0.35">
      <c r="A273" s="1" t="s">
        <v>344</v>
      </c>
      <c r="B273" s="1">
        <v>12</v>
      </c>
      <c r="C273" s="1" t="s">
        <v>365</v>
      </c>
      <c r="D273" s="3" t="s">
        <v>67</v>
      </c>
      <c r="E273" s="1" t="s">
        <v>366</v>
      </c>
      <c r="F273" s="4">
        <v>4.74</v>
      </c>
      <c r="G273" s="5">
        <v>86.71</v>
      </c>
      <c r="H273" s="6">
        <f t="shared" si="10"/>
        <v>411.01</v>
      </c>
    </row>
    <row r="274" spans="1:8" x14ac:dyDescent="0.35">
      <c r="A274" s="1" t="s">
        <v>344</v>
      </c>
      <c r="B274" s="1">
        <v>13</v>
      </c>
      <c r="C274" s="1" t="s">
        <v>367</v>
      </c>
      <c r="D274" s="3" t="s">
        <v>67</v>
      </c>
      <c r="E274" s="1" t="s">
        <v>368</v>
      </c>
      <c r="F274" s="4">
        <v>19.329999999999998</v>
      </c>
      <c r="G274" s="5">
        <v>63.5</v>
      </c>
      <c r="H274" s="6">
        <f t="shared" si="10"/>
        <v>1227.46</v>
      </c>
    </row>
    <row r="275" spans="1:8" x14ac:dyDescent="0.35">
      <c r="A275" s="1" t="s">
        <v>344</v>
      </c>
      <c r="B275" s="1">
        <v>14</v>
      </c>
      <c r="C275" s="1" t="s">
        <v>369</v>
      </c>
      <c r="D275" s="3" t="s">
        <v>67</v>
      </c>
      <c r="E275" s="1" t="s">
        <v>370</v>
      </c>
      <c r="F275" s="4">
        <v>8.8000000000000007</v>
      </c>
      <c r="G275" s="5">
        <v>23.7</v>
      </c>
      <c r="H275" s="6">
        <f t="shared" si="10"/>
        <v>208.56</v>
      </c>
    </row>
    <row r="276" spans="1:8" x14ac:dyDescent="0.35">
      <c r="A276" s="1" t="s">
        <v>344</v>
      </c>
      <c r="B276" s="1">
        <v>15</v>
      </c>
      <c r="C276" s="1" t="s">
        <v>371</v>
      </c>
      <c r="D276" s="3" t="s">
        <v>38</v>
      </c>
      <c r="E276" s="1" t="s">
        <v>372</v>
      </c>
      <c r="F276" s="4">
        <v>8.1999999999999993</v>
      </c>
      <c r="G276" s="5">
        <v>29</v>
      </c>
      <c r="H276" s="6">
        <f t="shared" si="10"/>
        <v>237.8</v>
      </c>
    </row>
    <row r="277" spans="1:8" x14ac:dyDescent="0.35">
      <c r="A277" s="1" t="s">
        <v>344</v>
      </c>
      <c r="B277" s="1">
        <v>16</v>
      </c>
      <c r="C277" s="1" t="s">
        <v>373</v>
      </c>
      <c r="D277" s="3" t="s">
        <v>31</v>
      </c>
      <c r="E277" s="1" t="s">
        <v>374</v>
      </c>
      <c r="F277" s="4">
        <v>8.82</v>
      </c>
      <c r="G277" s="5">
        <v>145.66</v>
      </c>
      <c r="H277" s="6">
        <f t="shared" si="10"/>
        <v>1284.72</v>
      </c>
    </row>
    <row r="278" spans="1:8" x14ac:dyDescent="0.35">
      <c r="A278" s="1" t="s">
        <v>344</v>
      </c>
      <c r="B278" s="1">
        <v>17</v>
      </c>
      <c r="C278" s="1" t="s">
        <v>375</v>
      </c>
      <c r="D278" s="3" t="s">
        <v>31</v>
      </c>
      <c r="E278" s="1" t="s">
        <v>376</v>
      </c>
      <c r="F278" s="4">
        <v>32.549999999999997</v>
      </c>
      <c r="G278" s="5">
        <v>43.14</v>
      </c>
      <c r="H278" s="6">
        <f t="shared" si="10"/>
        <v>1404.21</v>
      </c>
    </row>
    <row r="279" spans="1:8" x14ac:dyDescent="0.35">
      <c r="A279" s="1" t="s">
        <v>344</v>
      </c>
      <c r="B279" s="1">
        <v>18</v>
      </c>
      <c r="C279" s="1" t="s">
        <v>377</v>
      </c>
      <c r="D279" s="3" t="s">
        <v>31</v>
      </c>
      <c r="E279" s="1" t="s">
        <v>378</v>
      </c>
      <c r="F279" s="4">
        <v>33.9</v>
      </c>
      <c r="G279" s="5">
        <v>102.52</v>
      </c>
      <c r="H279" s="6">
        <f t="shared" si="10"/>
        <v>3475.43</v>
      </c>
    </row>
    <row r="280" spans="1:8" x14ac:dyDescent="0.35">
      <c r="A280" s="1" t="s">
        <v>344</v>
      </c>
      <c r="B280" s="1">
        <v>19</v>
      </c>
      <c r="C280" s="1" t="s">
        <v>379</v>
      </c>
      <c r="D280" s="3" t="s">
        <v>67</v>
      </c>
      <c r="E280" s="1" t="s">
        <v>380</v>
      </c>
      <c r="F280" s="4">
        <v>15.64</v>
      </c>
      <c r="G280" s="5">
        <v>17.5</v>
      </c>
      <c r="H280" s="6">
        <f t="shared" si="10"/>
        <v>273.7</v>
      </c>
    </row>
    <row r="281" spans="1:8" x14ac:dyDescent="0.35">
      <c r="A281" s="1" t="s">
        <v>344</v>
      </c>
      <c r="B281" s="1">
        <v>20</v>
      </c>
      <c r="C281" s="1" t="s">
        <v>381</v>
      </c>
      <c r="D281" s="3" t="s">
        <v>31</v>
      </c>
      <c r="E281" s="1" t="s">
        <v>382</v>
      </c>
      <c r="F281" s="4">
        <v>14.68</v>
      </c>
      <c r="G281" s="5">
        <v>3.24</v>
      </c>
      <c r="H281" s="6">
        <f t="shared" si="10"/>
        <v>47.56</v>
      </c>
    </row>
    <row r="282" spans="1:8" x14ac:dyDescent="0.35">
      <c r="A282" s="1" t="s">
        <v>344</v>
      </c>
      <c r="B282" s="1">
        <v>21</v>
      </c>
      <c r="C282" s="1" t="s">
        <v>126</v>
      </c>
      <c r="D282" s="3" t="s">
        <v>31</v>
      </c>
      <c r="E282" s="1" t="s">
        <v>127</v>
      </c>
      <c r="F282" s="4">
        <v>2.23</v>
      </c>
      <c r="G282" s="5">
        <v>106.2</v>
      </c>
      <c r="H282" s="6">
        <f t="shared" si="10"/>
        <v>236.83</v>
      </c>
    </row>
    <row r="283" spans="1:8" x14ac:dyDescent="0.35">
      <c r="A283" s="1" t="s">
        <v>344</v>
      </c>
      <c r="B283" s="1">
        <v>22</v>
      </c>
      <c r="C283" s="1" t="s">
        <v>383</v>
      </c>
      <c r="D283" s="3" t="s">
        <v>34</v>
      </c>
      <c r="E283" s="1" t="s">
        <v>384</v>
      </c>
      <c r="F283" s="4">
        <v>10</v>
      </c>
      <c r="G283" s="5">
        <v>7.3</v>
      </c>
      <c r="H283" s="6">
        <f t="shared" si="10"/>
        <v>73</v>
      </c>
    </row>
    <row r="284" spans="1:8" x14ac:dyDescent="0.35">
      <c r="A284" s="1" t="s">
        <v>344</v>
      </c>
      <c r="B284" s="1">
        <v>23</v>
      </c>
      <c r="C284" s="1" t="s">
        <v>385</v>
      </c>
      <c r="D284" s="3" t="s">
        <v>31</v>
      </c>
      <c r="E284" s="1" t="s">
        <v>386</v>
      </c>
      <c r="F284" s="4">
        <v>41.57</v>
      </c>
      <c r="G284" s="5">
        <v>2.4</v>
      </c>
      <c r="H284" s="6">
        <f t="shared" si="10"/>
        <v>99.77</v>
      </c>
    </row>
    <row r="285" spans="1:8" x14ac:dyDescent="0.35">
      <c r="A285" s="1" t="s">
        <v>344</v>
      </c>
      <c r="B285" s="1">
        <v>24</v>
      </c>
      <c r="C285" s="1" t="s">
        <v>387</v>
      </c>
      <c r="D285" s="3" t="s">
        <v>190</v>
      </c>
      <c r="E285" s="1" t="s">
        <v>388</v>
      </c>
      <c r="F285" s="4">
        <v>7.37</v>
      </c>
      <c r="G285" s="5">
        <v>25.12</v>
      </c>
      <c r="H285" s="6">
        <f t="shared" si="10"/>
        <v>185.13</v>
      </c>
    </row>
    <row r="286" spans="1:8" x14ac:dyDescent="0.35">
      <c r="A286" s="1" t="s">
        <v>344</v>
      </c>
      <c r="B286" s="1">
        <v>25</v>
      </c>
      <c r="C286" s="1" t="s">
        <v>389</v>
      </c>
      <c r="D286" s="3" t="s">
        <v>31</v>
      </c>
      <c r="E286" s="1" t="s">
        <v>390</v>
      </c>
      <c r="F286" s="4">
        <v>10.28</v>
      </c>
      <c r="G286" s="5">
        <v>155.23500000000001</v>
      </c>
      <c r="H286" s="6">
        <f t="shared" si="10"/>
        <v>1595.82</v>
      </c>
    </row>
    <row r="287" spans="1:8" x14ac:dyDescent="0.35">
      <c r="E287" s="2" t="s">
        <v>24</v>
      </c>
      <c r="F287" s="2"/>
      <c r="G287" s="2"/>
      <c r="H287" s="7">
        <f>SUM(H262:H286)</f>
        <v>18435.309999999998</v>
      </c>
    </row>
    <row r="289" spans="1:8" x14ac:dyDescent="0.35">
      <c r="C289" s="12" t="s">
        <v>5</v>
      </c>
      <c r="D289" s="13" t="s">
        <v>391</v>
      </c>
      <c r="E289" s="12" t="s">
        <v>131</v>
      </c>
    </row>
    <row r="290" spans="1:8" x14ac:dyDescent="0.35">
      <c r="C290" s="12" t="s">
        <v>7</v>
      </c>
      <c r="D290" s="13" t="s">
        <v>4</v>
      </c>
      <c r="E290" s="12" t="s">
        <v>392</v>
      </c>
    </row>
    <row r="292" spans="1:8" x14ac:dyDescent="0.35">
      <c r="A292" s="1" t="s">
        <v>393</v>
      </c>
      <c r="B292" s="1">
        <v>1</v>
      </c>
      <c r="C292" s="1" t="s">
        <v>394</v>
      </c>
      <c r="D292" s="3" t="s">
        <v>38</v>
      </c>
      <c r="E292" s="1" t="s">
        <v>395</v>
      </c>
      <c r="F292" s="4">
        <v>826.62</v>
      </c>
      <c r="G292" s="5">
        <v>1</v>
      </c>
      <c r="H292" s="6">
        <f t="shared" ref="H292:H318" si="11">ROUND(ROUND(F292,2)*ROUND(G292,3),2)</f>
        <v>826.62</v>
      </c>
    </row>
    <row r="293" spans="1:8" x14ac:dyDescent="0.35">
      <c r="A293" s="1" t="s">
        <v>393</v>
      </c>
      <c r="B293" s="1">
        <v>2</v>
      </c>
      <c r="C293" s="1" t="s">
        <v>396</v>
      </c>
      <c r="D293" s="3" t="s">
        <v>38</v>
      </c>
      <c r="E293" s="1" t="s">
        <v>397</v>
      </c>
      <c r="F293" s="4">
        <v>378.58</v>
      </c>
      <c r="G293" s="5">
        <v>3</v>
      </c>
      <c r="H293" s="6">
        <f t="shared" si="11"/>
        <v>1135.74</v>
      </c>
    </row>
    <row r="294" spans="1:8" x14ac:dyDescent="0.35">
      <c r="A294" s="1" t="s">
        <v>393</v>
      </c>
      <c r="B294" s="1">
        <v>3</v>
      </c>
      <c r="C294" s="1" t="s">
        <v>398</v>
      </c>
      <c r="D294" s="3" t="s">
        <v>38</v>
      </c>
      <c r="E294" s="1" t="s">
        <v>399</v>
      </c>
      <c r="F294" s="4">
        <v>573.46</v>
      </c>
      <c r="G294" s="5">
        <v>1</v>
      </c>
      <c r="H294" s="6">
        <f t="shared" si="11"/>
        <v>573.46</v>
      </c>
    </row>
    <row r="295" spans="1:8" x14ac:dyDescent="0.35">
      <c r="A295" s="1" t="s">
        <v>393</v>
      </c>
      <c r="B295" s="1">
        <v>4</v>
      </c>
      <c r="C295" s="1" t="s">
        <v>400</v>
      </c>
      <c r="D295" s="3" t="s">
        <v>38</v>
      </c>
      <c r="E295" s="1" t="s">
        <v>401</v>
      </c>
      <c r="F295" s="4">
        <v>406.33</v>
      </c>
      <c r="G295" s="5">
        <v>1</v>
      </c>
      <c r="H295" s="6">
        <f t="shared" si="11"/>
        <v>406.33</v>
      </c>
    </row>
    <row r="296" spans="1:8" x14ac:dyDescent="0.35">
      <c r="A296" s="1" t="s">
        <v>393</v>
      </c>
      <c r="B296" s="1">
        <v>5</v>
      </c>
      <c r="C296" s="1" t="s">
        <v>402</v>
      </c>
      <c r="D296" s="3" t="s">
        <v>38</v>
      </c>
      <c r="E296" s="1" t="s">
        <v>403</v>
      </c>
      <c r="F296" s="4">
        <v>529.78</v>
      </c>
      <c r="G296" s="5">
        <v>2</v>
      </c>
      <c r="H296" s="6">
        <f t="shared" si="11"/>
        <v>1059.56</v>
      </c>
    </row>
    <row r="297" spans="1:8" x14ac:dyDescent="0.35">
      <c r="A297" s="1" t="s">
        <v>393</v>
      </c>
      <c r="B297" s="1">
        <v>6</v>
      </c>
      <c r="C297" s="1" t="s">
        <v>404</v>
      </c>
      <c r="D297" s="3" t="s">
        <v>38</v>
      </c>
      <c r="E297" s="1" t="s">
        <v>405</v>
      </c>
      <c r="F297" s="4">
        <v>647.04</v>
      </c>
      <c r="G297" s="5">
        <v>1</v>
      </c>
      <c r="H297" s="6">
        <f t="shared" si="11"/>
        <v>647.04</v>
      </c>
    </row>
    <row r="298" spans="1:8" x14ac:dyDescent="0.35">
      <c r="A298" s="1" t="s">
        <v>393</v>
      </c>
      <c r="B298" s="1">
        <v>7</v>
      </c>
      <c r="C298" s="1" t="s">
        <v>406</v>
      </c>
      <c r="D298" s="3" t="s">
        <v>38</v>
      </c>
      <c r="E298" s="1" t="s">
        <v>407</v>
      </c>
      <c r="F298" s="4">
        <v>629</v>
      </c>
      <c r="G298" s="5">
        <v>1</v>
      </c>
      <c r="H298" s="6">
        <f t="shared" si="11"/>
        <v>629</v>
      </c>
    </row>
    <row r="299" spans="1:8" x14ac:dyDescent="0.35">
      <c r="A299" s="1" t="s">
        <v>393</v>
      </c>
      <c r="B299" s="1">
        <v>8</v>
      </c>
      <c r="C299" s="1" t="s">
        <v>408</v>
      </c>
      <c r="D299" s="3" t="s">
        <v>38</v>
      </c>
      <c r="E299" s="1" t="s">
        <v>409</v>
      </c>
      <c r="F299" s="4">
        <v>538.79999999999995</v>
      </c>
      <c r="G299" s="5">
        <v>1</v>
      </c>
      <c r="H299" s="6">
        <f t="shared" si="11"/>
        <v>538.79999999999995</v>
      </c>
    </row>
    <row r="300" spans="1:8" ht="95.5" x14ac:dyDescent="0.35">
      <c r="A300" s="1" t="s">
        <v>393</v>
      </c>
      <c r="B300" s="1">
        <v>9</v>
      </c>
      <c r="C300" s="1" t="s">
        <v>410</v>
      </c>
      <c r="D300" s="3" t="s">
        <v>38</v>
      </c>
      <c r="E300" s="8" t="s">
        <v>411</v>
      </c>
      <c r="F300" s="4">
        <v>1515.53</v>
      </c>
      <c r="G300" s="5">
        <v>1</v>
      </c>
      <c r="H300" s="6">
        <f t="shared" si="11"/>
        <v>1515.53</v>
      </c>
    </row>
    <row r="301" spans="1:8" ht="95.5" x14ac:dyDescent="0.35">
      <c r="A301" s="1" t="s">
        <v>393</v>
      </c>
      <c r="B301" s="1">
        <v>10</v>
      </c>
      <c r="C301" s="1" t="s">
        <v>412</v>
      </c>
      <c r="D301" s="3" t="s">
        <v>38</v>
      </c>
      <c r="E301" s="8" t="s">
        <v>413</v>
      </c>
      <c r="F301" s="4">
        <v>790.17</v>
      </c>
      <c r="G301" s="5">
        <v>1</v>
      </c>
      <c r="H301" s="6">
        <f t="shared" si="11"/>
        <v>790.17</v>
      </c>
    </row>
    <row r="302" spans="1:8" ht="95.5" x14ac:dyDescent="0.35">
      <c r="A302" s="1" t="s">
        <v>393</v>
      </c>
      <c r="B302" s="1">
        <v>11</v>
      </c>
      <c r="C302" s="1" t="s">
        <v>414</v>
      </c>
      <c r="D302" s="3" t="s">
        <v>38</v>
      </c>
      <c r="E302" s="8" t="s">
        <v>415</v>
      </c>
      <c r="F302" s="4">
        <v>579.80999999999995</v>
      </c>
      <c r="G302" s="5">
        <v>3</v>
      </c>
      <c r="H302" s="6">
        <f t="shared" si="11"/>
        <v>1739.43</v>
      </c>
    </row>
    <row r="303" spans="1:8" ht="95.5" x14ac:dyDescent="0.35">
      <c r="A303" s="1" t="s">
        <v>393</v>
      </c>
      <c r="B303" s="1">
        <v>12</v>
      </c>
      <c r="C303" s="1" t="s">
        <v>416</v>
      </c>
      <c r="D303" s="3" t="s">
        <v>38</v>
      </c>
      <c r="E303" s="8" t="s">
        <v>417</v>
      </c>
      <c r="F303" s="4">
        <v>1975.19</v>
      </c>
      <c r="G303" s="5">
        <v>1</v>
      </c>
      <c r="H303" s="6">
        <f t="shared" si="11"/>
        <v>1975.19</v>
      </c>
    </row>
    <row r="304" spans="1:8" ht="95.5" x14ac:dyDescent="0.35">
      <c r="A304" s="1" t="s">
        <v>393</v>
      </c>
      <c r="B304" s="1">
        <v>13</v>
      </c>
      <c r="C304" s="1" t="s">
        <v>418</v>
      </c>
      <c r="D304" s="3" t="s">
        <v>38</v>
      </c>
      <c r="E304" s="8" t="s">
        <v>419</v>
      </c>
      <c r="F304" s="4">
        <v>1455.57</v>
      </c>
      <c r="G304" s="5">
        <v>2</v>
      </c>
      <c r="H304" s="6">
        <f t="shared" si="11"/>
        <v>2911.14</v>
      </c>
    </row>
    <row r="305" spans="1:8" ht="148" x14ac:dyDescent="0.35">
      <c r="A305" s="1" t="s">
        <v>393</v>
      </c>
      <c r="B305" s="1">
        <v>14</v>
      </c>
      <c r="C305" s="1" t="s">
        <v>420</v>
      </c>
      <c r="D305" s="3" t="s">
        <v>38</v>
      </c>
      <c r="E305" s="8" t="s">
        <v>421</v>
      </c>
      <c r="F305" s="4">
        <v>1766.95</v>
      </c>
      <c r="G305" s="5">
        <v>1</v>
      </c>
      <c r="H305" s="6">
        <f t="shared" si="11"/>
        <v>1766.95</v>
      </c>
    </row>
    <row r="306" spans="1:8" ht="148" x14ac:dyDescent="0.35">
      <c r="A306" s="1" t="s">
        <v>393</v>
      </c>
      <c r="B306" s="1">
        <v>15</v>
      </c>
      <c r="C306" s="1" t="s">
        <v>422</v>
      </c>
      <c r="D306" s="3" t="s">
        <v>38</v>
      </c>
      <c r="E306" s="8" t="s">
        <v>423</v>
      </c>
      <c r="F306" s="4">
        <v>1940.81</v>
      </c>
      <c r="G306" s="5">
        <v>1</v>
      </c>
      <c r="H306" s="6">
        <f t="shared" si="11"/>
        <v>1940.81</v>
      </c>
    </row>
    <row r="307" spans="1:8" ht="148" x14ac:dyDescent="0.35">
      <c r="A307" s="1" t="s">
        <v>393</v>
      </c>
      <c r="B307" s="1">
        <v>16</v>
      </c>
      <c r="C307" s="1" t="s">
        <v>424</v>
      </c>
      <c r="D307" s="3" t="s">
        <v>38</v>
      </c>
      <c r="E307" s="8" t="s">
        <v>425</v>
      </c>
      <c r="F307" s="4">
        <v>1695.65</v>
      </c>
      <c r="G307" s="5">
        <v>1</v>
      </c>
      <c r="H307" s="6">
        <f t="shared" si="11"/>
        <v>1695.65</v>
      </c>
    </row>
    <row r="308" spans="1:8" x14ac:dyDescent="0.35">
      <c r="A308" s="1" t="s">
        <v>393</v>
      </c>
      <c r="B308" s="1">
        <v>17</v>
      </c>
      <c r="C308" s="1" t="s">
        <v>426</v>
      </c>
      <c r="D308" s="3" t="s">
        <v>38</v>
      </c>
      <c r="E308" s="1" t="s">
        <v>427</v>
      </c>
      <c r="F308" s="4">
        <v>2475.1999999999998</v>
      </c>
      <c r="G308" s="5">
        <v>1</v>
      </c>
      <c r="H308" s="6">
        <f t="shared" si="11"/>
        <v>2475.1999999999998</v>
      </c>
    </row>
    <row r="309" spans="1:8" x14ac:dyDescent="0.35">
      <c r="A309" s="1" t="s">
        <v>393</v>
      </c>
      <c r="B309" s="1">
        <v>18</v>
      </c>
      <c r="C309" s="1" t="s">
        <v>428</v>
      </c>
      <c r="D309" s="3" t="s">
        <v>38</v>
      </c>
      <c r="E309" s="1" t="s">
        <v>429</v>
      </c>
      <c r="F309" s="4">
        <v>3976</v>
      </c>
      <c r="G309" s="5">
        <v>1</v>
      </c>
      <c r="H309" s="6">
        <f t="shared" si="11"/>
        <v>3976</v>
      </c>
    </row>
    <row r="310" spans="1:8" ht="22" x14ac:dyDescent="0.35">
      <c r="A310" s="1" t="s">
        <v>393</v>
      </c>
      <c r="B310" s="1">
        <v>19</v>
      </c>
      <c r="C310" s="1" t="s">
        <v>430</v>
      </c>
      <c r="D310" s="3" t="s">
        <v>38</v>
      </c>
      <c r="E310" s="8" t="s">
        <v>431</v>
      </c>
      <c r="F310" s="4">
        <v>3.09</v>
      </c>
      <c r="G310" s="5">
        <v>30</v>
      </c>
      <c r="H310" s="6">
        <f t="shared" si="11"/>
        <v>92.7</v>
      </c>
    </row>
    <row r="311" spans="1:8" ht="22" x14ac:dyDescent="0.35">
      <c r="A311" s="1" t="s">
        <v>393</v>
      </c>
      <c r="B311" s="1">
        <v>20</v>
      </c>
      <c r="C311" s="1" t="s">
        <v>432</v>
      </c>
      <c r="D311" s="3" t="s">
        <v>38</v>
      </c>
      <c r="E311" s="8" t="s">
        <v>433</v>
      </c>
      <c r="F311" s="4">
        <v>0.95</v>
      </c>
      <c r="G311" s="5">
        <v>30</v>
      </c>
      <c r="H311" s="6">
        <f t="shared" si="11"/>
        <v>28.5</v>
      </c>
    </row>
    <row r="312" spans="1:8" ht="22" x14ac:dyDescent="0.35">
      <c r="A312" s="1" t="s">
        <v>393</v>
      </c>
      <c r="B312" s="1">
        <v>21</v>
      </c>
      <c r="C312" s="1" t="s">
        <v>434</v>
      </c>
      <c r="D312" s="3" t="s">
        <v>38</v>
      </c>
      <c r="E312" s="8" t="s">
        <v>435</v>
      </c>
      <c r="F312" s="4">
        <v>0.3</v>
      </c>
      <c r="G312" s="5">
        <v>30</v>
      </c>
      <c r="H312" s="6">
        <f t="shared" si="11"/>
        <v>9</v>
      </c>
    </row>
    <row r="313" spans="1:8" x14ac:dyDescent="0.35">
      <c r="A313" s="1" t="s">
        <v>393</v>
      </c>
      <c r="B313" s="1">
        <v>22</v>
      </c>
      <c r="C313" s="1" t="s">
        <v>436</v>
      </c>
      <c r="D313" s="3" t="s">
        <v>38</v>
      </c>
      <c r="E313" s="1" t="s">
        <v>437</v>
      </c>
      <c r="F313" s="4">
        <v>165.72</v>
      </c>
      <c r="G313" s="5">
        <v>1</v>
      </c>
      <c r="H313" s="6">
        <f t="shared" si="11"/>
        <v>165.72</v>
      </c>
    </row>
    <row r="314" spans="1:8" x14ac:dyDescent="0.35">
      <c r="A314" s="1" t="s">
        <v>393</v>
      </c>
      <c r="B314" s="1">
        <v>23</v>
      </c>
      <c r="C314" s="1" t="s">
        <v>438</v>
      </c>
      <c r="D314" s="3" t="s">
        <v>31</v>
      </c>
      <c r="E314" s="1" t="s">
        <v>439</v>
      </c>
      <c r="F314" s="4">
        <v>115.02</v>
      </c>
      <c r="G314" s="5">
        <v>61.07</v>
      </c>
      <c r="H314" s="6">
        <f t="shared" si="11"/>
        <v>7024.27</v>
      </c>
    </row>
    <row r="315" spans="1:8" ht="95.5" x14ac:dyDescent="0.35">
      <c r="A315" s="1" t="s">
        <v>393</v>
      </c>
      <c r="B315" s="1">
        <v>24</v>
      </c>
      <c r="C315" s="1" t="s">
        <v>440</v>
      </c>
      <c r="D315" s="3" t="s">
        <v>38</v>
      </c>
      <c r="E315" s="8" t="s">
        <v>441</v>
      </c>
      <c r="F315" s="4">
        <v>1880</v>
      </c>
      <c r="G315" s="5">
        <v>1</v>
      </c>
      <c r="H315" s="6">
        <f t="shared" si="11"/>
        <v>1880</v>
      </c>
    </row>
    <row r="316" spans="1:8" x14ac:dyDescent="0.35">
      <c r="A316" s="1" t="s">
        <v>393</v>
      </c>
      <c r="B316" s="1">
        <v>25</v>
      </c>
      <c r="C316" s="1" t="s">
        <v>442</v>
      </c>
      <c r="D316" s="3" t="s">
        <v>31</v>
      </c>
      <c r="E316" s="1" t="s">
        <v>443</v>
      </c>
      <c r="F316" s="4">
        <v>225.17</v>
      </c>
      <c r="G316" s="5">
        <v>26.29</v>
      </c>
      <c r="H316" s="6">
        <f t="shared" si="11"/>
        <v>5919.72</v>
      </c>
    </row>
    <row r="317" spans="1:8" x14ac:dyDescent="0.35">
      <c r="A317" s="1" t="s">
        <v>393</v>
      </c>
      <c r="B317" s="1">
        <v>26</v>
      </c>
      <c r="C317" s="1" t="s">
        <v>444</v>
      </c>
      <c r="D317" s="3" t="s">
        <v>31</v>
      </c>
      <c r="E317" s="1" t="s">
        <v>445</v>
      </c>
      <c r="F317" s="4">
        <v>208.84</v>
      </c>
      <c r="G317" s="5">
        <v>6</v>
      </c>
      <c r="H317" s="6">
        <f t="shared" si="11"/>
        <v>1253.04</v>
      </c>
    </row>
    <row r="318" spans="1:8" x14ac:dyDescent="0.35">
      <c r="A318" s="1" t="s">
        <v>393</v>
      </c>
      <c r="B318" s="1">
        <v>27</v>
      </c>
      <c r="C318" s="1" t="s">
        <v>446</v>
      </c>
      <c r="D318" s="3" t="s">
        <v>11</v>
      </c>
      <c r="E318" s="1" t="s">
        <v>447</v>
      </c>
      <c r="F318" s="4">
        <v>175</v>
      </c>
      <c r="G318" s="5">
        <v>1</v>
      </c>
      <c r="H318" s="6">
        <f t="shared" si="11"/>
        <v>175</v>
      </c>
    </row>
    <row r="319" spans="1:8" x14ac:dyDescent="0.35">
      <c r="E319" s="2" t="s">
        <v>24</v>
      </c>
      <c r="F319" s="2"/>
      <c r="G319" s="2"/>
      <c r="H319" s="7">
        <f>SUM(H292:H318)</f>
        <v>43150.570000000007</v>
      </c>
    </row>
    <row r="321" spans="1:8" x14ac:dyDescent="0.35">
      <c r="C321" s="12" t="s">
        <v>5</v>
      </c>
      <c r="D321" s="13" t="s">
        <v>391</v>
      </c>
      <c r="E321" s="12" t="s">
        <v>131</v>
      </c>
    </row>
    <row r="322" spans="1:8" x14ac:dyDescent="0.35">
      <c r="C322" s="12" t="s">
        <v>7</v>
      </c>
      <c r="D322" s="13" t="s">
        <v>25</v>
      </c>
      <c r="E322" s="12" t="s">
        <v>448</v>
      </c>
    </row>
    <row r="324" spans="1:8" x14ac:dyDescent="0.35">
      <c r="A324" s="1" t="s">
        <v>449</v>
      </c>
      <c r="B324" s="1">
        <v>1</v>
      </c>
      <c r="C324" s="1" t="s">
        <v>450</v>
      </c>
      <c r="D324" s="3" t="s">
        <v>38</v>
      </c>
      <c r="E324" s="1" t="s">
        <v>451</v>
      </c>
      <c r="F324" s="4">
        <v>122.42</v>
      </c>
      <c r="G324" s="5">
        <v>6</v>
      </c>
      <c r="H324" s="6">
        <f t="shared" ref="H324:H335" si="12">ROUND(ROUND(F324,2)*ROUND(G324,3),2)</f>
        <v>734.52</v>
      </c>
    </row>
    <row r="325" spans="1:8" x14ac:dyDescent="0.35">
      <c r="A325" s="1" t="s">
        <v>449</v>
      </c>
      <c r="B325" s="1">
        <v>2</v>
      </c>
      <c r="C325" s="1" t="s">
        <v>452</v>
      </c>
      <c r="D325" s="3" t="s">
        <v>38</v>
      </c>
      <c r="E325" s="1" t="s">
        <v>453</v>
      </c>
      <c r="F325" s="4">
        <v>117.83</v>
      </c>
      <c r="G325" s="5">
        <v>2</v>
      </c>
      <c r="H325" s="6">
        <f t="shared" si="12"/>
        <v>235.66</v>
      </c>
    </row>
    <row r="326" spans="1:8" x14ac:dyDescent="0.35">
      <c r="A326" s="1" t="s">
        <v>449</v>
      </c>
      <c r="B326" s="1">
        <v>3</v>
      </c>
      <c r="C326" s="1" t="s">
        <v>454</v>
      </c>
      <c r="D326" s="3" t="s">
        <v>38</v>
      </c>
      <c r="E326" s="1" t="s">
        <v>455</v>
      </c>
      <c r="F326" s="4">
        <v>25.51</v>
      </c>
      <c r="G326" s="5">
        <v>2</v>
      </c>
      <c r="H326" s="6">
        <f t="shared" si="12"/>
        <v>51.02</v>
      </c>
    </row>
    <row r="327" spans="1:8" x14ac:dyDescent="0.35">
      <c r="A327" s="1" t="s">
        <v>449</v>
      </c>
      <c r="B327" s="1">
        <v>4</v>
      </c>
      <c r="C327" s="1" t="s">
        <v>456</v>
      </c>
      <c r="D327" s="3" t="s">
        <v>38</v>
      </c>
      <c r="E327" s="1" t="s">
        <v>457</v>
      </c>
      <c r="F327" s="4">
        <v>26.92</v>
      </c>
      <c r="G327" s="5">
        <v>2</v>
      </c>
      <c r="H327" s="6">
        <f t="shared" si="12"/>
        <v>53.84</v>
      </c>
    </row>
    <row r="328" spans="1:8" x14ac:dyDescent="0.35">
      <c r="A328" s="1" t="s">
        <v>449</v>
      </c>
      <c r="B328" s="1">
        <v>5</v>
      </c>
      <c r="C328" s="1" t="s">
        <v>458</v>
      </c>
      <c r="D328" s="3" t="s">
        <v>38</v>
      </c>
      <c r="E328" s="1" t="s">
        <v>459</v>
      </c>
      <c r="F328" s="4">
        <v>29.32</v>
      </c>
      <c r="G328" s="5">
        <v>4</v>
      </c>
      <c r="H328" s="6">
        <f t="shared" si="12"/>
        <v>117.28</v>
      </c>
    </row>
    <row r="329" spans="1:8" x14ac:dyDescent="0.35">
      <c r="A329" s="1" t="s">
        <v>449</v>
      </c>
      <c r="B329" s="1">
        <v>6</v>
      </c>
      <c r="C329" s="1" t="s">
        <v>460</v>
      </c>
      <c r="D329" s="3" t="s">
        <v>38</v>
      </c>
      <c r="E329" s="1" t="s">
        <v>461</v>
      </c>
      <c r="F329" s="4">
        <v>36.86</v>
      </c>
      <c r="G329" s="5">
        <v>4</v>
      </c>
      <c r="H329" s="6">
        <f t="shared" si="12"/>
        <v>147.44</v>
      </c>
    </row>
    <row r="330" spans="1:8" x14ac:dyDescent="0.35">
      <c r="A330" s="1" t="s">
        <v>449</v>
      </c>
      <c r="B330" s="1">
        <v>7</v>
      </c>
      <c r="C330" s="1" t="s">
        <v>462</v>
      </c>
      <c r="D330" s="3" t="s">
        <v>38</v>
      </c>
      <c r="E330" s="1" t="s">
        <v>463</v>
      </c>
      <c r="F330" s="4">
        <v>31.13</v>
      </c>
      <c r="G330" s="5">
        <v>2</v>
      </c>
      <c r="H330" s="6">
        <f t="shared" si="12"/>
        <v>62.26</v>
      </c>
    </row>
    <row r="331" spans="1:8" x14ac:dyDescent="0.35">
      <c r="A331" s="1" t="s">
        <v>449</v>
      </c>
      <c r="B331" s="1">
        <v>8</v>
      </c>
      <c r="C331" s="1" t="s">
        <v>464</v>
      </c>
      <c r="D331" s="3" t="s">
        <v>38</v>
      </c>
      <c r="E331" s="1" t="s">
        <v>465</v>
      </c>
      <c r="F331" s="4">
        <v>31.38</v>
      </c>
      <c r="G331" s="5">
        <v>2</v>
      </c>
      <c r="H331" s="6">
        <f t="shared" si="12"/>
        <v>62.76</v>
      </c>
    </row>
    <row r="332" spans="1:8" x14ac:dyDescent="0.35">
      <c r="A332" s="1" t="s">
        <v>449</v>
      </c>
      <c r="B332" s="1">
        <v>9</v>
      </c>
      <c r="C332" s="1" t="s">
        <v>466</v>
      </c>
      <c r="D332" s="3" t="s">
        <v>38</v>
      </c>
      <c r="E332" s="1" t="s">
        <v>467</v>
      </c>
      <c r="F332" s="4">
        <v>267.23</v>
      </c>
      <c r="G332" s="5">
        <v>3</v>
      </c>
      <c r="H332" s="6">
        <f t="shared" si="12"/>
        <v>801.69</v>
      </c>
    </row>
    <row r="333" spans="1:8" x14ac:dyDescent="0.35">
      <c r="A333" s="1" t="s">
        <v>449</v>
      </c>
      <c r="B333" s="1">
        <v>10</v>
      </c>
      <c r="C333" s="1" t="s">
        <v>468</v>
      </c>
      <c r="D333" s="3" t="s">
        <v>38</v>
      </c>
      <c r="E333" s="1" t="s">
        <v>469</v>
      </c>
      <c r="F333" s="4">
        <v>649.91</v>
      </c>
      <c r="G333" s="5">
        <v>3</v>
      </c>
      <c r="H333" s="6">
        <f t="shared" si="12"/>
        <v>1949.73</v>
      </c>
    </row>
    <row r="334" spans="1:8" ht="85" x14ac:dyDescent="0.35">
      <c r="A334" s="1" t="s">
        <v>449</v>
      </c>
      <c r="B334" s="1">
        <v>11</v>
      </c>
      <c r="C334" s="1" t="s">
        <v>470</v>
      </c>
      <c r="D334" s="3" t="s">
        <v>31</v>
      </c>
      <c r="E334" s="8" t="s">
        <v>471</v>
      </c>
      <c r="F334" s="4">
        <v>134</v>
      </c>
      <c r="G334" s="5">
        <v>25.7</v>
      </c>
      <c r="H334" s="6">
        <f t="shared" si="12"/>
        <v>3443.8</v>
      </c>
    </row>
    <row r="335" spans="1:8" x14ac:dyDescent="0.35">
      <c r="A335" s="1" t="s">
        <v>449</v>
      </c>
      <c r="B335" s="1">
        <v>12</v>
      </c>
      <c r="C335" s="1" t="s">
        <v>472</v>
      </c>
      <c r="D335" s="3" t="s">
        <v>38</v>
      </c>
      <c r="E335" s="1" t="s">
        <v>473</v>
      </c>
      <c r="F335" s="4">
        <v>170.45</v>
      </c>
      <c r="G335" s="5">
        <v>1</v>
      </c>
      <c r="H335" s="6">
        <f t="shared" si="12"/>
        <v>170.45</v>
      </c>
    </row>
    <row r="336" spans="1:8" x14ac:dyDescent="0.35">
      <c r="E336" s="2" t="s">
        <v>24</v>
      </c>
      <c r="F336" s="2"/>
      <c r="G336" s="2"/>
      <c r="H336" s="7">
        <f>SUM(H324:H335)</f>
        <v>7830.4500000000007</v>
      </c>
    </row>
    <row r="338" spans="1:8" x14ac:dyDescent="0.35">
      <c r="C338" s="12" t="s">
        <v>5</v>
      </c>
      <c r="D338" s="13" t="s">
        <v>474</v>
      </c>
      <c r="E338" s="12" t="s">
        <v>475</v>
      </c>
    </row>
    <row r="339" spans="1:8" x14ac:dyDescent="0.35">
      <c r="C339" s="12" t="s">
        <v>7</v>
      </c>
      <c r="D339" s="13" t="s">
        <v>4</v>
      </c>
      <c r="E339" s="12" t="s">
        <v>476</v>
      </c>
    </row>
    <row r="340" spans="1:8" x14ac:dyDescent="0.35">
      <c r="C340" s="16"/>
      <c r="D340" s="16"/>
      <c r="E340" s="16"/>
    </row>
    <row r="341" spans="1:8" x14ac:dyDescent="0.35">
      <c r="A341" s="1" t="s">
        <v>477</v>
      </c>
      <c r="B341" s="1">
        <v>1</v>
      </c>
      <c r="C341" s="1" t="s">
        <v>478</v>
      </c>
      <c r="D341" s="3" t="s">
        <v>67</v>
      </c>
      <c r="E341" s="1" t="s">
        <v>479</v>
      </c>
      <c r="F341" s="4">
        <v>128.56</v>
      </c>
      <c r="G341" s="5">
        <v>8.25</v>
      </c>
      <c r="H341" s="6">
        <f>ROUND(ROUND(F341,2)*ROUND(G341,3),2)</f>
        <v>1060.6199999999999</v>
      </c>
    </row>
    <row r="342" spans="1:8" x14ac:dyDescent="0.35">
      <c r="E342" s="2" t="s">
        <v>24</v>
      </c>
      <c r="F342" s="2"/>
      <c r="G342" s="2"/>
      <c r="H342" s="7">
        <f>SUM(H341:H341)</f>
        <v>1060.6199999999999</v>
      </c>
    </row>
    <row r="344" spans="1:8" x14ac:dyDescent="0.35">
      <c r="C344" s="12" t="s">
        <v>5</v>
      </c>
      <c r="D344" s="13" t="s">
        <v>480</v>
      </c>
      <c r="E344" s="12" t="s">
        <v>481</v>
      </c>
    </row>
    <row r="345" spans="1:8" x14ac:dyDescent="0.35">
      <c r="C345" s="12" t="s">
        <v>7</v>
      </c>
      <c r="D345" s="13" t="s">
        <v>4</v>
      </c>
      <c r="E345" s="12" t="s">
        <v>482</v>
      </c>
    </row>
    <row r="347" spans="1:8" x14ac:dyDescent="0.35">
      <c r="A347" s="1" t="s">
        <v>483</v>
      </c>
      <c r="B347" s="1">
        <v>1</v>
      </c>
      <c r="C347" s="1" t="s">
        <v>484</v>
      </c>
      <c r="D347" s="3" t="s">
        <v>31</v>
      </c>
      <c r="E347" s="1" t="s">
        <v>485</v>
      </c>
      <c r="F347" s="4">
        <v>189.5</v>
      </c>
      <c r="G347" s="5">
        <v>1.92</v>
      </c>
      <c r="H347" s="6">
        <f t="shared" ref="H347:H354" si="13">ROUND(ROUND(F347,2)*ROUND(G347,3),2)</f>
        <v>363.84</v>
      </c>
    </row>
    <row r="348" spans="1:8" x14ac:dyDescent="0.35">
      <c r="A348" s="1" t="s">
        <v>483</v>
      </c>
      <c r="B348" s="1">
        <v>2</v>
      </c>
      <c r="C348" s="1" t="s">
        <v>486</v>
      </c>
      <c r="D348" s="3" t="s">
        <v>38</v>
      </c>
      <c r="E348" s="1" t="s">
        <v>487</v>
      </c>
      <c r="F348" s="4">
        <v>112.71</v>
      </c>
      <c r="G348" s="5">
        <v>1</v>
      </c>
      <c r="H348" s="6">
        <f t="shared" si="13"/>
        <v>112.71</v>
      </c>
    </row>
    <row r="349" spans="1:8" x14ac:dyDescent="0.35">
      <c r="A349" s="1" t="s">
        <v>483</v>
      </c>
      <c r="B349" s="1">
        <v>3</v>
      </c>
      <c r="C349" s="1" t="s">
        <v>488</v>
      </c>
      <c r="D349" s="3" t="s">
        <v>31</v>
      </c>
      <c r="E349" s="1" t="s">
        <v>489</v>
      </c>
      <c r="F349" s="4">
        <v>86.86</v>
      </c>
      <c r="G349" s="5">
        <v>7</v>
      </c>
      <c r="H349" s="6">
        <f t="shared" si="13"/>
        <v>608.02</v>
      </c>
    </row>
    <row r="350" spans="1:8" x14ac:dyDescent="0.35">
      <c r="A350" s="1" t="s">
        <v>483</v>
      </c>
      <c r="B350" s="1">
        <v>4</v>
      </c>
      <c r="C350" s="1" t="s">
        <v>490</v>
      </c>
      <c r="D350" s="3" t="s">
        <v>38</v>
      </c>
      <c r="E350" s="1" t="s">
        <v>491</v>
      </c>
      <c r="F350" s="4">
        <v>21.56</v>
      </c>
      <c r="G350" s="5">
        <v>7</v>
      </c>
      <c r="H350" s="6">
        <f t="shared" si="13"/>
        <v>150.91999999999999</v>
      </c>
    </row>
    <row r="351" spans="1:8" x14ac:dyDescent="0.35">
      <c r="A351" s="1" t="s">
        <v>483</v>
      </c>
      <c r="B351" s="1">
        <v>5</v>
      </c>
      <c r="C351" s="1" t="s">
        <v>492</v>
      </c>
      <c r="D351" s="3" t="s">
        <v>38</v>
      </c>
      <c r="E351" s="1" t="s">
        <v>493</v>
      </c>
      <c r="F351" s="4">
        <v>31.4</v>
      </c>
      <c r="G351" s="5">
        <v>7</v>
      </c>
      <c r="H351" s="6">
        <f t="shared" si="13"/>
        <v>219.8</v>
      </c>
    </row>
    <row r="352" spans="1:8" x14ac:dyDescent="0.35">
      <c r="A352" s="1" t="s">
        <v>483</v>
      </c>
      <c r="B352" s="1">
        <v>6</v>
      </c>
      <c r="C352" s="1" t="s">
        <v>494</v>
      </c>
      <c r="D352" s="3" t="s">
        <v>38</v>
      </c>
      <c r="E352" s="1" t="s">
        <v>495</v>
      </c>
      <c r="F352" s="4">
        <v>32.479999999999997</v>
      </c>
      <c r="G352" s="5">
        <v>5</v>
      </c>
      <c r="H352" s="6">
        <f t="shared" si="13"/>
        <v>162.4</v>
      </c>
    </row>
    <row r="353" spans="1:8" x14ac:dyDescent="0.35">
      <c r="A353" s="1" t="s">
        <v>483</v>
      </c>
      <c r="B353" s="1">
        <v>7</v>
      </c>
      <c r="C353" s="1" t="s">
        <v>496</v>
      </c>
      <c r="D353" s="3" t="s">
        <v>38</v>
      </c>
      <c r="E353" s="1" t="s">
        <v>497</v>
      </c>
      <c r="F353" s="4">
        <v>161.78</v>
      </c>
      <c r="G353" s="5">
        <v>1</v>
      </c>
      <c r="H353" s="6">
        <f t="shared" si="13"/>
        <v>161.78</v>
      </c>
    </row>
    <row r="354" spans="1:8" x14ac:dyDescent="0.35">
      <c r="A354" s="1" t="s">
        <v>483</v>
      </c>
      <c r="B354" s="1">
        <v>8</v>
      </c>
      <c r="C354" s="1" t="s">
        <v>498</v>
      </c>
      <c r="D354" s="3" t="s">
        <v>38</v>
      </c>
      <c r="E354" s="1" t="s">
        <v>499</v>
      </c>
      <c r="F354" s="4">
        <v>99.26</v>
      </c>
      <c r="G354" s="5">
        <v>1</v>
      </c>
      <c r="H354" s="6">
        <f t="shared" si="13"/>
        <v>99.26</v>
      </c>
    </row>
    <row r="355" spans="1:8" x14ac:dyDescent="0.35">
      <c r="E355" s="2" t="s">
        <v>24</v>
      </c>
      <c r="F355" s="2"/>
      <c r="G355" s="2"/>
      <c r="H355" s="7">
        <f>SUM(H347:H354)</f>
        <v>1878.73</v>
      </c>
    </row>
    <row r="357" spans="1:8" x14ac:dyDescent="0.35">
      <c r="C357" s="12" t="s">
        <v>5</v>
      </c>
      <c r="D357" s="13" t="s">
        <v>480</v>
      </c>
      <c r="E357" s="12" t="s">
        <v>481</v>
      </c>
    </row>
    <row r="358" spans="1:8" x14ac:dyDescent="0.35">
      <c r="C358" s="12" t="s">
        <v>7</v>
      </c>
      <c r="D358" s="13" t="s">
        <v>25</v>
      </c>
      <c r="E358" s="12" t="s">
        <v>500</v>
      </c>
    </row>
    <row r="360" spans="1:8" x14ac:dyDescent="0.35">
      <c r="A360" s="1" t="s">
        <v>501</v>
      </c>
      <c r="B360" s="1">
        <v>1</v>
      </c>
      <c r="C360" s="1" t="s">
        <v>502</v>
      </c>
      <c r="D360" s="3" t="s">
        <v>38</v>
      </c>
      <c r="E360" s="1" t="s">
        <v>503</v>
      </c>
      <c r="F360" s="4">
        <v>250.07</v>
      </c>
      <c r="G360" s="5">
        <v>1</v>
      </c>
      <c r="H360" s="6">
        <f>ROUND(ROUND(F360,2)*ROUND(G360,3),2)</f>
        <v>250.07</v>
      </c>
    </row>
    <row r="361" spans="1:8" x14ac:dyDescent="0.35">
      <c r="E361" s="2" t="s">
        <v>24</v>
      </c>
      <c r="F361" s="2"/>
      <c r="G361" s="2"/>
      <c r="H361" s="7">
        <f>SUM(H360:H360)</f>
        <v>250.07</v>
      </c>
    </row>
    <row r="363" spans="1:8" x14ac:dyDescent="0.35">
      <c r="C363" s="12" t="s">
        <v>5</v>
      </c>
      <c r="D363" s="13" t="s">
        <v>504</v>
      </c>
      <c r="E363" s="12" t="s">
        <v>150</v>
      </c>
    </row>
    <row r="364" spans="1:8" x14ac:dyDescent="0.35">
      <c r="C364" s="12" t="s">
        <v>7</v>
      </c>
      <c r="D364" s="13" t="s">
        <v>4</v>
      </c>
      <c r="E364" s="12" t="s">
        <v>505</v>
      </c>
    </row>
    <row r="365" spans="1:8" x14ac:dyDescent="0.35">
      <c r="C365" s="12" t="s">
        <v>27</v>
      </c>
      <c r="D365" s="13" t="s">
        <v>4</v>
      </c>
      <c r="E365" s="12" t="s">
        <v>506</v>
      </c>
    </row>
    <row r="367" spans="1:8" x14ac:dyDescent="0.35">
      <c r="A367" s="1" t="s">
        <v>507</v>
      </c>
      <c r="B367" s="1">
        <v>1</v>
      </c>
      <c r="C367" s="1" t="s">
        <v>508</v>
      </c>
      <c r="D367" s="3" t="s">
        <v>48</v>
      </c>
      <c r="E367" s="1" t="s">
        <v>509</v>
      </c>
      <c r="F367" s="4">
        <v>49.13</v>
      </c>
      <c r="G367" s="5">
        <v>17.16</v>
      </c>
      <c r="H367" s="6">
        <f t="shared" ref="H367:H379" si="14">ROUND(ROUND(F367,2)*ROUND(G367,3),2)</f>
        <v>843.07</v>
      </c>
    </row>
    <row r="368" spans="1:8" x14ac:dyDescent="0.35">
      <c r="A368" s="1" t="s">
        <v>507</v>
      </c>
      <c r="B368" s="1">
        <v>2</v>
      </c>
      <c r="C368" s="1" t="s">
        <v>167</v>
      </c>
      <c r="D368" s="3" t="s">
        <v>48</v>
      </c>
      <c r="E368" s="1" t="s">
        <v>168</v>
      </c>
      <c r="F368" s="4">
        <v>7.47</v>
      </c>
      <c r="G368" s="5">
        <v>43.348999999999997</v>
      </c>
      <c r="H368" s="6">
        <f t="shared" si="14"/>
        <v>323.82</v>
      </c>
    </row>
    <row r="369" spans="1:8" x14ac:dyDescent="0.35">
      <c r="A369" s="1" t="s">
        <v>507</v>
      </c>
      <c r="B369" s="1">
        <v>3</v>
      </c>
      <c r="C369" s="1" t="s">
        <v>169</v>
      </c>
      <c r="D369" s="3" t="s">
        <v>31</v>
      </c>
      <c r="E369" s="1" t="s">
        <v>170</v>
      </c>
      <c r="F369" s="4">
        <v>2.35</v>
      </c>
      <c r="G369" s="5">
        <v>15.21</v>
      </c>
      <c r="H369" s="6">
        <f t="shared" si="14"/>
        <v>35.74</v>
      </c>
    </row>
    <row r="370" spans="1:8" x14ac:dyDescent="0.35">
      <c r="A370" s="1" t="s">
        <v>507</v>
      </c>
      <c r="B370" s="1">
        <v>4</v>
      </c>
      <c r="C370" s="1" t="s">
        <v>88</v>
      </c>
      <c r="D370" s="3" t="s">
        <v>48</v>
      </c>
      <c r="E370" s="1" t="s">
        <v>89</v>
      </c>
      <c r="F370" s="4">
        <v>32.69</v>
      </c>
      <c r="G370" s="5">
        <v>8.6150000000000002</v>
      </c>
      <c r="H370" s="6">
        <f t="shared" si="14"/>
        <v>281.62</v>
      </c>
    </row>
    <row r="371" spans="1:8" x14ac:dyDescent="0.35">
      <c r="A371" s="1" t="s">
        <v>507</v>
      </c>
      <c r="B371" s="1">
        <v>5</v>
      </c>
      <c r="C371" s="1" t="s">
        <v>86</v>
      </c>
      <c r="D371" s="3" t="s">
        <v>48</v>
      </c>
      <c r="E371" s="1" t="s">
        <v>87</v>
      </c>
      <c r="F371" s="4">
        <v>18.7</v>
      </c>
      <c r="G371" s="5">
        <v>56.353999999999999</v>
      </c>
      <c r="H371" s="6">
        <f t="shared" si="14"/>
        <v>1053.82</v>
      </c>
    </row>
    <row r="372" spans="1:8" x14ac:dyDescent="0.35">
      <c r="A372" s="1" t="s">
        <v>507</v>
      </c>
      <c r="B372" s="1">
        <v>6</v>
      </c>
      <c r="C372" s="1" t="s">
        <v>82</v>
      </c>
      <c r="D372" s="3" t="s">
        <v>48</v>
      </c>
      <c r="E372" s="1" t="s">
        <v>83</v>
      </c>
      <c r="F372" s="4">
        <v>4.7</v>
      </c>
      <c r="G372" s="5">
        <v>56.353999999999999</v>
      </c>
      <c r="H372" s="6">
        <f t="shared" si="14"/>
        <v>264.86</v>
      </c>
    </row>
    <row r="373" spans="1:8" x14ac:dyDescent="0.35">
      <c r="A373" s="1" t="s">
        <v>507</v>
      </c>
      <c r="B373" s="1">
        <v>7</v>
      </c>
      <c r="C373" s="1" t="s">
        <v>187</v>
      </c>
      <c r="D373" s="3" t="s">
        <v>48</v>
      </c>
      <c r="E373" s="1" t="s">
        <v>188</v>
      </c>
      <c r="F373" s="4">
        <v>104.88</v>
      </c>
      <c r="G373" s="5">
        <v>6.0839999999999996</v>
      </c>
      <c r="H373" s="6">
        <f t="shared" si="14"/>
        <v>638.09</v>
      </c>
    </row>
    <row r="374" spans="1:8" x14ac:dyDescent="0.35">
      <c r="A374" s="1" t="s">
        <v>507</v>
      </c>
      <c r="B374" s="1">
        <v>8</v>
      </c>
      <c r="C374" s="1" t="s">
        <v>198</v>
      </c>
      <c r="D374" s="3" t="s">
        <v>31</v>
      </c>
      <c r="E374" s="1" t="s">
        <v>199</v>
      </c>
      <c r="F374" s="4">
        <v>13.26</v>
      </c>
      <c r="G374" s="5">
        <v>15.21</v>
      </c>
      <c r="H374" s="6">
        <f t="shared" si="14"/>
        <v>201.68</v>
      </c>
    </row>
    <row r="375" spans="1:8" x14ac:dyDescent="0.35">
      <c r="A375" s="1" t="s">
        <v>507</v>
      </c>
      <c r="B375" s="1">
        <v>9</v>
      </c>
      <c r="C375" s="1" t="s">
        <v>200</v>
      </c>
      <c r="D375" s="3" t="s">
        <v>48</v>
      </c>
      <c r="E375" s="1" t="s">
        <v>201</v>
      </c>
      <c r="F375" s="4">
        <v>85.58</v>
      </c>
      <c r="G375" s="5">
        <v>3.899</v>
      </c>
      <c r="H375" s="6">
        <f t="shared" si="14"/>
        <v>333.68</v>
      </c>
    </row>
    <row r="376" spans="1:8" x14ac:dyDescent="0.35">
      <c r="A376" s="1" t="s">
        <v>507</v>
      </c>
      <c r="B376" s="1">
        <v>10</v>
      </c>
      <c r="C376" s="1" t="s">
        <v>228</v>
      </c>
      <c r="D376" s="3" t="s">
        <v>31</v>
      </c>
      <c r="E376" s="1" t="s">
        <v>229</v>
      </c>
      <c r="F376" s="4">
        <v>44.51</v>
      </c>
      <c r="G376" s="5">
        <v>29.04</v>
      </c>
      <c r="H376" s="6">
        <f t="shared" si="14"/>
        <v>1292.57</v>
      </c>
    </row>
    <row r="377" spans="1:8" x14ac:dyDescent="0.35">
      <c r="A377" s="1" t="s">
        <v>507</v>
      </c>
      <c r="B377" s="1">
        <v>11</v>
      </c>
      <c r="C377" s="1" t="s">
        <v>510</v>
      </c>
      <c r="D377" s="3" t="s">
        <v>38</v>
      </c>
      <c r="E377" s="1" t="s">
        <v>511</v>
      </c>
      <c r="F377" s="4">
        <v>146.44999999999999</v>
      </c>
      <c r="G377" s="5">
        <v>2</v>
      </c>
      <c r="H377" s="6">
        <f t="shared" si="14"/>
        <v>292.89999999999998</v>
      </c>
    </row>
    <row r="378" spans="1:8" x14ac:dyDescent="0.35">
      <c r="A378" s="1" t="s">
        <v>507</v>
      </c>
      <c r="B378" s="1">
        <v>12</v>
      </c>
      <c r="C378" s="1" t="s">
        <v>126</v>
      </c>
      <c r="D378" s="3" t="s">
        <v>31</v>
      </c>
      <c r="E378" s="1" t="s">
        <v>127</v>
      </c>
      <c r="F378" s="4">
        <v>2.23</v>
      </c>
      <c r="G378" s="5">
        <v>45.63</v>
      </c>
      <c r="H378" s="6">
        <f t="shared" si="14"/>
        <v>101.75</v>
      </c>
    </row>
    <row r="379" spans="1:8" x14ac:dyDescent="0.35">
      <c r="A379" s="1" t="s">
        <v>507</v>
      </c>
      <c r="B379" s="1">
        <v>13</v>
      </c>
      <c r="C379" s="1" t="s">
        <v>512</v>
      </c>
      <c r="D379" s="3" t="s">
        <v>67</v>
      </c>
      <c r="E379" s="1" t="s">
        <v>513</v>
      </c>
      <c r="F379" s="4">
        <v>7.16</v>
      </c>
      <c r="G379" s="5">
        <v>15.6</v>
      </c>
      <c r="H379" s="6">
        <f t="shared" si="14"/>
        <v>111.7</v>
      </c>
    </row>
    <row r="380" spans="1:8" x14ac:dyDescent="0.35">
      <c r="E380" s="2" t="s">
        <v>24</v>
      </c>
      <c r="F380" s="2"/>
      <c r="G380" s="2"/>
      <c r="H380" s="7">
        <f>SUM(H367:H379)</f>
        <v>5775.2999999999993</v>
      </c>
    </row>
    <row r="382" spans="1:8" x14ac:dyDescent="0.35">
      <c r="C382" s="12" t="s">
        <v>5</v>
      </c>
      <c r="D382" s="13" t="s">
        <v>504</v>
      </c>
      <c r="E382" s="12" t="s">
        <v>150</v>
      </c>
    </row>
    <row r="383" spans="1:8" x14ac:dyDescent="0.35">
      <c r="C383" s="12" t="s">
        <v>7</v>
      </c>
      <c r="D383" s="13" t="s">
        <v>4</v>
      </c>
      <c r="E383" s="12" t="s">
        <v>505</v>
      </c>
    </row>
    <row r="384" spans="1:8" x14ac:dyDescent="0.35">
      <c r="C384" s="12" t="s">
        <v>27</v>
      </c>
      <c r="D384" s="13" t="s">
        <v>25</v>
      </c>
      <c r="E384" s="12" t="s">
        <v>514</v>
      </c>
    </row>
    <row r="386" spans="1:8" ht="137.5" x14ac:dyDescent="0.35">
      <c r="A386" s="1" t="s">
        <v>515</v>
      </c>
      <c r="B386" s="1">
        <v>1</v>
      </c>
      <c r="C386" s="1" t="s">
        <v>516</v>
      </c>
      <c r="D386" s="3" t="s">
        <v>38</v>
      </c>
      <c r="E386" s="8" t="s">
        <v>517</v>
      </c>
      <c r="F386" s="4">
        <v>4317.75</v>
      </c>
      <c r="G386" s="5">
        <v>1</v>
      </c>
      <c r="H386" s="6">
        <f>ROUND(ROUND(F386,2)*ROUND(G386,3),2)</f>
        <v>4317.75</v>
      </c>
    </row>
    <row r="387" spans="1:8" x14ac:dyDescent="0.35">
      <c r="E387" s="2" t="s">
        <v>24</v>
      </c>
      <c r="F387" s="2"/>
      <c r="G387" s="2"/>
      <c r="H387" s="7">
        <f>SUM(H386:H386)</f>
        <v>4317.75</v>
      </c>
    </row>
    <row r="389" spans="1:8" x14ac:dyDescent="0.35">
      <c r="C389" s="12" t="s">
        <v>5</v>
      </c>
      <c r="D389" s="13" t="s">
        <v>504</v>
      </c>
      <c r="E389" s="12" t="s">
        <v>150</v>
      </c>
    </row>
    <row r="390" spans="1:8" x14ac:dyDescent="0.35">
      <c r="C390" s="12" t="s">
        <v>7</v>
      </c>
      <c r="D390" s="13" t="s">
        <v>25</v>
      </c>
      <c r="E390" s="12" t="s">
        <v>518</v>
      </c>
    </row>
    <row r="392" spans="1:8" x14ac:dyDescent="0.35">
      <c r="A392" s="1" t="s">
        <v>519</v>
      </c>
      <c r="B392" s="1">
        <v>1</v>
      </c>
      <c r="C392" s="1" t="s">
        <v>520</v>
      </c>
      <c r="D392" s="3" t="s">
        <v>38</v>
      </c>
      <c r="E392" s="1" t="s">
        <v>521</v>
      </c>
      <c r="F392" s="4">
        <v>144.13999999999999</v>
      </c>
      <c r="G392" s="5">
        <v>1</v>
      </c>
      <c r="H392" s="6">
        <f t="shared" ref="H392:H410" si="15">ROUND(ROUND(F392,2)*ROUND(G392,3),2)</f>
        <v>144.13999999999999</v>
      </c>
    </row>
    <row r="393" spans="1:8" x14ac:dyDescent="0.35">
      <c r="A393" s="1" t="s">
        <v>519</v>
      </c>
      <c r="B393" s="1">
        <v>2</v>
      </c>
      <c r="C393" s="1" t="s">
        <v>152</v>
      </c>
      <c r="D393" s="3" t="s">
        <v>38</v>
      </c>
      <c r="E393" s="1" t="s">
        <v>153</v>
      </c>
      <c r="F393" s="4">
        <v>39.67</v>
      </c>
      <c r="G393" s="5">
        <v>4</v>
      </c>
      <c r="H393" s="6">
        <f t="shared" si="15"/>
        <v>158.68</v>
      </c>
    </row>
    <row r="394" spans="1:8" x14ac:dyDescent="0.35">
      <c r="A394" s="1" t="s">
        <v>519</v>
      </c>
      <c r="B394" s="1">
        <v>3</v>
      </c>
      <c r="C394" s="1" t="s">
        <v>160</v>
      </c>
      <c r="D394" s="3" t="s">
        <v>38</v>
      </c>
      <c r="E394" s="1" t="s">
        <v>161</v>
      </c>
      <c r="F394" s="4">
        <v>65.13</v>
      </c>
      <c r="G394" s="5">
        <v>4</v>
      </c>
      <c r="H394" s="6">
        <f t="shared" si="15"/>
        <v>260.52</v>
      </c>
    </row>
    <row r="395" spans="1:8" x14ac:dyDescent="0.35">
      <c r="A395" s="1" t="s">
        <v>519</v>
      </c>
      <c r="B395" s="1">
        <v>4</v>
      </c>
      <c r="C395" s="1" t="s">
        <v>522</v>
      </c>
      <c r="D395" s="3" t="s">
        <v>38</v>
      </c>
      <c r="E395" s="1" t="s">
        <v>523</v>
      </c>
      <c r="F395" s="4">
        <v>81.53</v>
      </c>
      <c r="G395" s="5">
        <v>2</v>
      </c>
      <c r="H395" s="6">
        <f t="shared" si="15"/>
        <v>163.06</v>
      </c>
    </row>
    <row r="396" spans="1:8" x14ac:dyDescent="0.35">
      <c r="A396" s="1" t="s">
        <v>519</v>
      </c>
      <c r="B396" s="1">
        <v>5</v>
      </c>
      <c r="C396" s="1" t="s">
        <v>524</v>
      </c>
      <c r="D396" s="3" t="s">
        <v>38</v>
      </c>
      <c r="E396" s="1" t="s">
        <v>525</v>
      </c>
      <c r="F396" s="4">
        <v>244.03</v>
      </c>
      <c r="G396" s="5">
        <v>1</v>
      </c>
      <c r="H396" s="6">
        <f t="shared" si="15"/>
        <v>244.03</v>
      </c>
    </row>
    <row r="397" spans="1:8" x14ac:dyDescent="0.35">
      <c r="A397" s="1" t="s">
        <v>519</v>
      </c>
      <c r="B397" s="1">
        <v>6</v>
      </c>
      <c r="C397" s="1" t="s">
        <v>526</v>
      </c>
      <c r="D397" s="3" t="s">
        <v>67</v>
      </c>
      <c r="E397" s="1" t="s">
        <v>527</v>
      </c>
      <c r="F397" s="4">
        <v>443.95</v>
      </c>
      <c r="G397" s="5">
        <v>2</v>
      </c>
      <c r="H397" s="6">
        <f t="shared" si="15"/>
        <v>887.9</v>
      </c>
    </row>
    <row r="398" spans="1:8" x14ac:dyDescent="0.35">
      <c r="A398" s="1" t="s">
        <v>519</v>
      </c>
      <c r="B398" s="1">
        <v>7</v>
      </c>
      <c r="C398" s="1" t="s">
        <v>528</v>
      </c>
      <c r="D398" s="3" t="s">
        <v>67</v>
      </c>
      <c r="E398" s="1" t="s">
        <v>529</v>
      </c>
      <c r="F398" s="4">
        <v>75.510000000000005</v>
      </c>
      <c r="G398" s="5">
        <v>42</v>
      </c>
      <c r="H398" s="6">
        <f t="shared" si="15"/>
        <v>3171.42</v>
      </c>
    </row>
    <row r="399" spans="1:8" x14ac:dyDescent="0.35">
      <c r="A399" s="1" t="s">
        <v>519</v>
      </c>
      <c r="B399" s="1">
        <v>8</v>
      </c>
      <c r="C399" s="1" t="s">
        <v>530</v>
      </c>
      <c r="D399" s="3" t="s">
        <v>67</v>
      </c>
      <c r="E399" s="1" t="s">
        <v>531</v>
      </c>
      <c r="F399" s="4">
        <v>53.79</v>
      </c>
      <c r="G399" s="5">
        <v>12</v>
      </c>
      <c r="H399" s="6">
        <f t="shared" si="15"/>
        <v>645.48</v>
      </c>
    </row>
    <row r="400" spans="1:8" x14ac:dyDescent="0.35">
      <c r="A400" s="1" t="s">
        <v>519</v>
      </c>
      <c r="B400" s="1">
        <v>9</v>
      </c>
      <c r="C400" s="1" t="s">
        <v>532</v>
      </c>
      <c r="D400" s="3" t="s">
        <v>67</v>
      </c>
      <c r="E400" s="1" t="s">
        <v>533</v>
      </c>
      <c r="F400" s="4">
        <v>43.6</v>
      </c>
      <c r="G400" s="5">
        <v>5</v>
      </c>
      <c r="H400" s="6">
        <f t="shared" si="15"/>
        <v>218</v>
      </c>
    </row>
    <row r="401" spans="1:8" x14ac:dyDescent="0.35">
      <c r="A401" s="1" t="s">
        <v>519</v>
      </c>
      <c r="B401" s="1">
        <v>10</v>
      </c>
      <c r="C401" s="1" t="s">
        <v>534</v>
      </c>
      <c r="D401" s="3" t="s">
        <v>67</v>
      </c>
      <c r="E401" s="1" t="s">
        <v>535</v>
      </c>
      <c r="F401" s="4">
        <v>17.32</v>
      </c>
      <c r="G401" s="5">
        <v>4</v>
      </c>
      <c r="H401" s="6">
        <f t="shared" si="15"/>
        <v>69.28</v>
      </c>
    </row>
    <row r="402" spans="1:8" x14ac:dyDescent="0.35">
      <c r="A402" s="1" t="s">
        <v>519</v>
      </c>
      <c r="B402" s="1">
        <v>11</v>
      </c>
      <c r="C402" s="1" t="s">
        <v>536</v>
      </c>
      <c r="D402" s="3" t="s">
        <v>67</v>
      </c>
      <c r="E402" s="1" t="s">
        <v>537</v>
      </c>
      <c r="F402" s="4">
        <v>20.13</v>
      </c>
      <c r="G402" s="5">
        <v>7</v>
      </c>
      <c r="H402" s="6">
        <f t="shared" si="15"/>
        <v>140.91</v>
      </c>
    </row>
    <row r="403" spans="1:8" x14ac:dyDescent="0.35">
      <c r="A403" s="1" t="s">
        <v>519</v>
      </c>
      <c r="B403" s="1">
        <v>12</v>
      </c>
      <c r="C403" s="1" t="s">
        <v>538</v>
      </c>
      <c r="D403" s="3" t="s">
        <v>67</v>
      </c>
      <c r="E403" s="1" t="s">
        <v>539</v>
      </c>
      <c r="F403" s="4">
        <v>21.66</v>
      </c>
      <c r="G403" s="5">
        <v>1.7</v>
      </c>
      <c r="H403" s="6">
        <f t="shared" si="15"/>
        <v>36.82</v>
      </c>
    </row>
    <row r="404" spans="1:8" x14ac:dyDescent="0.35">
      <c r="A404" s="1" t="s">
        <v>519</v>
      </c>
      <c r="B404" s="1">
        <v>13</v>
      </c>
      <c r="C404" s="1" t="s">
        <v>540</v>
      </c>
      <c r="D404" s="3" t="s">
        <v>67</v>
      </c>
      <c r="E404" s="1" t="s">
        <v>541</v>
      </c>
      <c r="F404" s="4">
        <v>26.6</v>
      </c>
      <c r="G404" s="5">
        <v>35.6</v>
      </c>
      <c r="H404" s="6">
        <f t="shared" si="15"/>
        <v>946.96</v>
      </c>
    </row>
    <row r="405" spans="1:8" x14ac:dyDescent="0.35">
      <c r="A405" s="1" t="s">
        <v>519</v>
      </c>
      <c r="B405" s="1">
        <v>14</v>
      </c>
      <c r="C405" s="1" t="s">
        <v>542</v>
      </c>
      <c r="D405" s="3" t="s">
        <v>67</v>
      </c>
      <c r="E405" s="1" t="s">
        <v>543</v>
      </c>
      <c r="F405" s="4">
        <v>64.19</v>
      </c>
      <c r="G405" s="5">
        <v>4</v>
      </c>
      <c r="H405" s="6">
        <f t="shared" si="15"/>
        <v>256.76</v>
      </c>
    </row>
    <row r="406" spans="1:8" x14ac:dyDescent="0.35">
      <c r="A406" s="1" t="s">
        <v>519</v>
      </c>
      <c r="B406" s="1">
        <v>15</v>
      </c>
      <c r="C406" s="1" t="s">
        <v>544</v>
      </c>
      <c r="D406" s="3" t="s">
        <v>67</v>
      </c>
      <c r="E406" s="1" t="s">
        <v>545</v>
      </c>
      <c r="F406" s="4">
        <v>23.42</v>
      </c>
      <c r="G406" s="5">
        <v>37</v>
      </c>
      <c r="H406" s="6">
        <f t="shared" si="15"/>
        <v>866.54</v>
      </c>
    </row>
    <row r="407" spans="1:8" x14ac:dyDescent="0.35">
      <c r="A407" s="1" t="s">
        <v>519</v>
      </c>
      <c r="B407" s="1">
        <v>16</v>
      </c>
      <c r="C407" s="1" t="s">
        <v>546</v>
      </c>
      <c r="D407" s="3" t="s">
        <v>38</v>
      </c>
      <c r="E407" s="1" t="s">
        <v>547</v>
      </c>
      <c r="F407" s="4">
        <v>105.79</v>
      </c>
      <c r="G407" s="5">
        <v>3</v>
      </c>
      <c r="H407" s="6">
        <f t="shared" si="15"/>
        <v>317.37</v>
      </c>
    </row>
    <row r="408" spans="1:8" x14ac:dyDescent="0.35">
      <c r="A408" s="1" t="s">
        <v>519</v>
      </c>
      <c r="B408" s="1">
        <v>17</v>
      </c>
      <c r="C408" s="1" t="s">
        <v>548</v>
      </c>
      <c r="D408" s="3" t="s">
        <v>38</v>
      </c>
      <c r="E408" s="1" t="s">
        <v>549</v>
      </c>
      <c r="F408" s="4">
        <v>46.37</v>
      </c>
      <c r="G408" s="5">
        <v>1</v>
      </c>
      <c r="H408" s="6">
        <f t="shared" si="15"/>
        <v>46.37</v>
      </c>
    </row>
    <row r="409" spans="1:8" x14ac:dyDescent="0.35">
      <c r="A409" s="1" t="s">
        <v>519</v>
      </c>
      <c r="B409" s="1">
        <v>18</v>
      </c>
      <c r="C409" s="1" t="s">
        <v>550</v>
      </c>
      <c r="D409" s="3" t="s">
        <v>38</v>
      </c>
      <c r="E409" s="1" t="s">
        <v>551</v>
      </c>
      <c r="F409" s="4">
        <v>161.97</v>
      </c>
      <c r="G409" s="5">
        <v>1</v>
      </c>
      <c r="H409" s="6">
        <f t="shared" si="15"/>
        <v>161.97</v>
      </c>
    </row>
    <row r="410" spans="1:8" x14ac:dyDescent="0.35">
      <c r="A410" s="1" t="s">
        <v>519</v>
      </c>
      <c r="B410" s="1">
        <v>19</v>
      </c>
      <c r="C410" s="1" t="s">
        <v>552</v>
      </c>
      <c r="D410" s="3" t="s">
        <v>67</v>
      </c>
      <c r="E410" s="1" t="s">
        <v>553</v>
      </c>
      <c r="F410" s="4">
        <v>11.51</v>
      </c>
      <c r="G410" s="5">
        <v>82.4</v>
      </c>
      <c r="H410" s="6">
        <f t="shared" si="15"/>
        <v>948.42</v>
      </c>
    </row>
    <row r="411" spans="1:8" x14ac:dyDescent="0.35">
      <c r="E411" s="2" t="s">
        <v>24</v>
      </c>
      <c r="F411" s="2"/>
      <c r="G411" s="2"/>
      <c r="H411" s="7">
        <f>SUM(H392:H410)</f>
        <v>9684.630000000001</v>
      </c>
    </row>
    <row r="413" spans="1:8" x14ac:dyDescent="0.35">
      <c r="C413" s="12" t="s">
        <v>5</v>
      </c>
      <c r="D413" s="13" t="s">
        <v>554</v>
      </c>
      <c r="E413" s="12" t="s">
        <v>555</v>
      </c>
    </row>
    <row r="415" spans="1:8" ht="43" x14ac:dyDescent="0.35">
      <c r="A415" s="1" t="s">
        <v>556</v>
      </c>
      <c r="B415" s="1">
        <v>1</v>
      </c>
      <c r="C415" s="1" t="s">
        <v>557</v>
      </c>
      <c r="D415" s="3" t="s">
        <v>11</v>
      </c>
      <c r="E415" s="8" t="s">
        <v>558</v>
      </c>
      <c r="F415" s="4">
        <v>162.47</v>
      </c>
      <c r="G415" s="5">
        <v>7</v>
      </c>
      <c r="H415" s="6">
        <f t="shared" ref="H415:H432" si="16">ROUND(ROUND(F415,2)*ROUND(G415,3),2)</f>
        <v>1137.29</v>
      </c>
    </row>
    <row r="416" spans="1:8" x14ac:dyDescent="0.35">
      <c r="A416" s="1" t="s">
        <v>556</v>
      </c>
      <c r="B416" s="1">
        <v>2</v>
      </c>
      <c r="C416" s="1" t="s">
        <v>559</v>
      </c>
      <c r="D416" s="3" t="s">
        <v>38</v>
      </c>
      <c r="E416" s="1" t="s">
        <v>560</v>
      </c>
      <c r="F416" s="4">
        <v>8.27</v>
      </c>
      <c r="G416" s="5">
        <v>7</v>
      </c>
      <c r="H416" s="6">
        <f t="shared" si="16"/>
        <v>57.89</v>
      </c>
    </row>
    <row r="417" spans="1:8" x14ac:dyDescent="0.35">
      <c r="A417" s="1" t="s">
        <v>556</v>
      </c>
      <c r="B417" s="1">
        <v>3</v>
      </c>
      <c r="C417" s="1" t="s">
        <v>561</v>
      </c>
      <c r="D417" s="3" t="s">
        <v>11</v>
      </c>
      <c r="E417" s="1" t="s">
        <v>562</v>
      </c>
      <c r="F417" s="4">
        <v>103.3</v>
      </c>
      <c r="G417" s="5">
        <v>1</v>
      </c>
      <c r="H417" s="6">
        <f t="shared" si="16"/>
        <v>103.3</v>
      </c>
    </row>
    <row r="418" spans="1:8" x14ac:dyDescent="0.35">
      <c r="A418" s="1" t="s">
        <v>556</v>
      </c>
      <c r="B418" s="1">
        <v>4</v>
      </c>
      <c r="C418" s="1" t="s">
        <v>563</v>
      </c>
      <c r="D418" s="3" t="s">
        <v>11</v>
      </c>
      <c r="E418" s="1" t="s">
        <v>564</v>
      </c>
      <c r="F418" s="4">
        <v>27.3</v>
      </c>
      <c r="G418" s="5">
        <v>1</v>
      </c>
      <c r="H418" s="6">
        <f t="shared" si="16"/>
        <v>27.3</v>
      </c>
    </row>
    <row r="419" spans="1:8" x14ac:dyDescent="0.35">
      <c r="A419" s="1" t="s">
        <v>556</v>
      </c>
      <c r="B419" s="1">
        <v>5</v>
      </c>
      <c r="C419" s="1" t="s">
        <v>565</v>
      </c>
      <c r="D419" s="3" t="s">
        <v>38</v>
      </c>
      <c r="E419" s="1" t="s">
        <v>566</v>
      </c>
      <c r="F419" s="4">
        <v>87.15</v>
      </c>
      <c r="G419" s="5">
        <v>1</v>
      </c>
      <c r="H419" s="6">
        <f t="shared" si="16"/>
        <v>87.15</v>
      </c>
    </row>
    <row r="420" spans="1:8" x14ac:dyDescent="0.35">
      <c r="A420" s="1" t="s">
        <v>556</v>
      </c>
      <c r="B420" s="1">
        <v>6</v>
      </c>
      <c r="C420" s="1" t="s">
        <v>567</v>
      </c>
      <c r="D420" s="3" t="s">
        <v>38</v>
      </c>
      <c r="E420" s="1" t="s">
        <v>568</v>
      </c>
      <c r="F420" s="4">
        <v>349.7</v>
      </c>
      <c r="G420" s="5">
        <v>1</v>
      </c>
      <c r="H420" s="6">
        <f t="shared" si="16"/>
        <v>349.7</v>
      </c>
    </row>
    <row r="421" spans="1:8" x14ac:dyDescent="0.35">
      <c r="A421" s="1" t="s">
        <v>556</v>
      </c>
      <c r="B421" s="1">
        <v>7</v>
      </c>
      <c r="C421" s="1" t="s">
        <v>569</v>
      </c>
      <c r="D421" s="3" t="s">
        <v>38</v>
      </c>
      <c r="E421" s="1" t="s">
        <v>570</v>
      </c>
      <c r="F421" s="4">
        <v>18.59</v>
      </c>
      <c r="G421" s="5">
        <v>1</v>
      </c>
      <c r="H421" s="6">
        <f t="shared" si="16"/>
        <v>18.59</v>
      </c>
    </row>
    <row r="422" spans="1:8" x14ac:dyDescent="0.35">
      <c r="A422" s="1" t="s">
        <v>556</v>
      </c>
      <c r="B422" s="1">
        <v>8</v>
      </c>
      <c r="C422" s="1" t="s">
        <v>571</v>
      </c>
      <c r="D422" s="3" t="s">
        <v>38</v>
      </c>
      <c r="E422" s="1" t="s">
        <v>572</v>
      </c>
      <c r="F422" s="4">
        <v>9.16</v>
      </c>
      <c r="G422" s="5">
        <v>1</v>
      </c>
      <c r="H422" s="6">
        <f t="shared" si="16"/>
        <v>9.16</v>
      </c>
    </row>
    <row r="423" spans="1:8" x14ac:dyDescent="0.35">
      <c r="A423" s="1" t="s">
        <v>556</v>
      </c>
      <c r="B423" s="1">
        <v>9</v>
      </c>
      <c r="C423" s="1" t="s">
        <v>573</v>
      </c>
      <c r="D423" s="3" t="s">
        <v>11</v>
      </c>
      <c r="E423" s="1" t="s">
        <v>574</v>
      </c>
      <c r="F423" s="4">
        <v>88.25</v>
      </c>
      <c r="G423" s="5">
        <v>4</v>
      </c>
      <c r="H423" s="6">
        <f t="shared" si="16"/>
        <v>353</v>
      </c>
    </row>
    <row r="424" spans="1:8" x14ac:dyDescent="0.35">
      <c r="A424" s="1" t="s">
        <v>556</v>
      </c>
      <c r="B424" s="1">
        <v>10</v>
      </c>
      <c r="C424" s="1" t="s">
        <v>575</v>
      </c>
      <c r="D424" s="3" t="s">
        <v>11</v>
      </c>
      <c r="E424" s="1" t="s">
        <v>576</v>
      </c>
      <c r="F424" s="4">
        <v>47.23</v>
      </c>
      <c r="G424" s="5">
        <v>7</v>
      </c>
      <c r="H424" s="6">
        <f t="shared" si="16"/>
        <v>330.61</v>
      </c>
    </row>
    <row r="425" spans="1:8" x14ac:dyDescent="0.35">
      <c r="A425" s="1" t="s">
        <v>556</v>
      </c>
      <c r="B425" s="1">
        <v>11</v>
      </c>
      <c r="C425" s="1" t="s">
        <v>577</v>
      </c>
      <c r="D425" s="3" t="s">
        <v>38</v>
      </c>
      <c r="E425" s="1" t="s">
        <v>578</v>
      </c>
      <c r="F425" s="4">
        <v>24.54</v>
      </c>
      <c r="G425" s="5">
        <v>5</v>
      </c>
      <c r="H425" s="6">
        <f t="shared" si="16"/>
        <v>122.7</v>
      </c>
    </row>
    <row r="426" spans="1:8" x14ac:dyDescent="0.35">
      <c r="A426" s="1" t="s">
        <v>556</v>
      </c>
      <c r="B426" s="1">
        <v>12</v>
      </c>
      <c r="C426" s="1" t="s">
        <v>579</v>
      </c>
      <c r="D426" s="3" t="s">
        <v>38</v>
      </c>
      <c r="E426" s="1" t="s">
        <v>580</v>
      </c>
      <c r="F426" s="4">
        <v>13.54</v>
      </c>
      <c r="G426" s="5">
        <v>14</v>
      </c>
      <c r="H426" s="6">
        <f t="shared" si="16"/>
        <v>189.56</v>
      </c>
    </row>
    <row r="427" spans="1:8" x14ac:dyDescent="0.35">
      <c r="A427" s="1" t="s">
        <v>556</v>
      </c>
      <c r="B427" s="1">
        <v>13</v>
      </c>
      <c r="C427" s="1" t="s">
        <v>581</v>
      </c>
      <c r="D427" s="3" t="s">
        <v>38</v>
      </c>
      <c r="E427" s="1" t="s">
        <v>582</v>
      </c>
      <c r="F427" s="4">
        <v>15.94</v>
      </c>
      <c r="G427" s="5">
        <v>14</v>
      </c>
      <c r="H427" s="6">
        <f t="shared" si="16"/>
        <v>223.16</v>
      </c>
    </row>
    <row r="428" spans="1:8" ht="179.5" x14ac:dyDescent="0.35">
      <c r="A428" s="1" t="s">
        <v>556</v>
      </c>
      <c r="B428" s="1">
        <v>14</v>
      </c>
      <c r="C428" s="1" t="s">
        <v>583</v>
      </c>
      <c r="D428" s="3" t="s">
        <v>11</v>
      </c>
      <c r="E428" s="8" t="s">
        <v>584</v>
      </c>
      <c r="F428" s="4">
        <v>121.92</v>
      </c>
      <c r="G428" s="5">
        <v>1</v>
      </c>
      <c r="H428" s="6">
        <f t="shared" si="16"/>
        <v>121.92</v>
      </c>
    </row>
    <row r="429" spans="1:8" x14ac:dyDescent="0.35">
      <c r="A429" s="1" t="s">
        <v>556</v>
      </c>
      <c r="B429" s="1">
        <v>15</v>
      </c>
      <c r="C429" s="1" t="s">
        <v>585</v>
      </c>
      <c r="D429" s="3" t="s">
        <v>11</v>
      </c>
      <c r="E429" s="1" t="s">
        <v>586</v>
      </c>
      <c r="F429" s="4">
        <v>144.93</v>
      </c>
      <c r="G429" s="5">
        <v>1</v>
      </c>
      <c r="H429" s="6">
        <f t="shared" si="16"/>
        <v>144.93</v>
      </c>
    </row>
    <row r="430" spans="1:8" ht="253" x14ac:dyDescent="0.35">
      <c r="A430" s="1" t="s">
        <v>556</v>
      </c>
      <c r="B430" s="1">
        <v>16</v>
      </c>
      <c r="C430" s="1" t="s">
        <v>587</v>
      </c>
      <c r="D430" s="3" t="s">
        <v>11</v>
      </c>
      <c r="E430" s="8" t="s">
        <v>588</v>
      </c>
      <c r="F430" s="4">
        <v>144.72999999999999</v>
      </c>
      <c r="G430" s="5">
        <v>1</v>
      </c>
      <c r="H430" s="6">
        <f t="shared" si="16"/>
        <v>144.72999999999999</v>
      </c>
    </row>
    <row r="431" spans="1:8" x14ac:dyDescent="0.35">
      <c r="A431" s="1" t="s">
        <v>556</v>
      </c>
      <c r="B431" s="1">
        <v>17</v>
      </c>
      <c r="C431" s="1" t="s">
        <v>589</v>
      </c>
      <c r="D431" s="3" t="s">
        <v>38</v>
      </c>
      <c r="E431" s="1" t="s">
        <v>590</v>
      </c>
      <c r="F431" s="4">
        <v>32.35</v>
      </c>
      <c r="G431" s="5">
        <v>4</v>
      </c>
      <c r="H431" s="6">
        <f t="shared" si="16"/>
        <v>129.4</v>
      </c>
    </row>
    <row r="432" spans="1:8" x14ac:dyDescent="0.35">
      <c r="A432" s="1" t="s">
        <v>556</v>
      </c>
      <c r="B432" s="1">
        <v>18</v>
      </c>
      <c r="C432" s="1" t="s">
        <v>591</v>
      </c>
      <c r="D432" s="3" t="s">
        <v>38</v>
      </c>
      <c r="E432" s="1" t="s">
        <v>592</v>
      </c>
      <c r="F432" s="4">
        <v>275.91000000000003</v>
      </c>
      <c r="G432" s="5">
        <v>5</v>
      </c>
      <c r="H432" s="6">
        <f t="shared" si="16"/>
        <v>1379.55</v>
      </c>
    </row>
    <row r="433" spans="1:8" x14ac:dyDescent="0.35">
      <c r="E433" s="2" t="s">
        <v>24</v>
      </c>
      <c r="F433" s="2"/>
      <c r="G433" s="2"/>
      <c r="H433" s="7">
        <f>SUM(H415:H432)</f>
        <v>4929.9399999999996</v>
      </c>
    </row>
    <row r="435" spans="1:8" x14ac:dyDescent="0.35">
      <c r="C435" s="12" t="s">
        <v>5</v>
      </c>
      <c r="D435" s="13" t="s">
        <v>593</v>
      </c>
      <c r="E435" s="12" t="s">
        <v>594</v>
      </c>
    </row>
    <row r="436" spans="1:8" x14ac:dyDescent="0.35">
      <c r="C436" s="12" t="s">
        <v>7</v>
      </c>
      <c r="D436" s="13" t="s">
        <v>595</v>
      </c>
      <c r="E436" s="12" t="s">
        <v>596</v>
      </c>
    </row>
    <row r="437" spans="1:8" x14ac:dyDescent="0.35">
      <c r="C437" s="12" t="s">
        <v>27</v>
      </c>
      <c r="D437" s="13" t="s">
        <v>79</v>
      </c>
      <c r="E437" s="12" t="s">
        <v>597</v>
      </c>
    </row>
    <row r="439" spans="1:8" x14ac:dyDescent="0.35">
      <c r="A439" s="1" t="s">
        <v>598</v>
      </c>
      <c r="B439" s="1">
        <v>1</v>
      </c>
      <c r="C439" s="1" t="s">
        <v>599</v>
      </c>
      <c r="D439" s="3" t="s">
        <v>67</v>
      </c>
      <c r="E439" s="1" t="s">
        <v>600</v>
      </c>
      <c r="F439" s="4">
        <v>20.78</v>
      </c>
      <c r="G439" s="5">
        <v>5</v>
      </c>
      <c r="H439" s="6">
        <f t="shared" ref="H439:H450" si="17">ROUND(ROUND(F439,2)*ROUND(G439,3),2)</f>
        <v>103.9</v>
      </c>
    </row>
    <row r="440" spans="1:8" x14ac:dyDescent="0.35">
      <c r="A440" s="1" t="s">
        <v>598</v>
      </c>
      <c r="B440" s="1">
        <v>2</v>
      </c>
      <c r="C440" s="1" t="s">
        <v>601</v>
      </c>
      <c r="D440" s="3" t="s">
        <v>67</v>
      </c>
      <c r="E440" s="1" t="s">
        <v>602</v>
      </c>
      <c r="F440" s="4">
        <v>17.190000000000001</v>
      </c>
      <c r="G440" s="5">
        <v>114</v>
      </c>
      <c r="H440" s="6">
        <f t="shared" si="17"/>
        <v>1959.66</v>
      </c>
    </row>
    <row r="441" spans="1:8" x14ac:dyDescent="0.35">
      <c r="A441" s="1" t="s">
        <v>598</v>
      </c>
      <c r="B441" s="1">
        <v>3</v>
      </c>
      <c r="C441" s="1" t="s">
        <v>603</v>
      </c>
      <c r="D441" s="3" t="s">
        <v>67</v>
      </c>
      <c r="E441" s="1" t="s">
        <v>604</v>
      </c>
      <c r="F441" s="4">
        <v>14.65</v>
      </c>
      <c r="G441" s="5">
        <v>38</v>
      </c>
      <c r="H441" s="6">
        <f t="shared" si="17"/>
        <v>556.70000000000005</v>
      </c>
    </row>
    <row r="442" spans="1:8" x14ac:dyDescent="0.35">
      <c r="A442" s="1" t="s">
        <v>598</v>
      </c>
      <c r="B442" s="1">
        <v>4</v>
      </c>
      <c r="C442" s="1" t="s">
        <v>605</v>
      </c>
      <c r="D442" s="3" t="s">
        <v>67</v>
      </c>
      <c r="E442" s="1" t="s">
        <v>606</v>
      </c>
      <c r="F442" s="4">
        <v>12.87</v>
      </c>
      <c r="G442" s="5">
        <v>80</v>
      </c>
      <c r="H442" s="6">
        <f t="shared" si="17"/>
        <v>1029.5999999999999</v>
      </c>
    </row>
    <row r="443" spans="1:8" x14ac:dyDescent="0.35">
      <c r="A443" s="1" t="s">
        <v>598</v>
      </c>
      <c r="B443" s="1">
        <v>5</v>
      </c>
      <c r="C443" s="1" t="s">
        <v>607</v>
      </c>
      <c r="D443" s="3" t="s">
        <v>67</v>
      </c>
      <c r="E443" s="1" t="s">
        <v>608</v>
      </c>
      <c r="F443" s="4">
        <v>10.93</v>
      </c>
      <c r="G443" s="5">
        <v>12</v>
      </c>
      <c r="H443" s="6">
        <f t="shared" si="17"/>
        <v>131.16</v>
      </c>
    </row>
    <row r="444" spans="1:8" x14ac:dyDescent="0.35">
      <c r="A444" s="1" t="s">
        <v>598</v>
      </c>
      <c r="B444" s="1">
        <v>6</v>
      </c>
      <c r="C444" s="1" t="s">
        <v>609</v>
      </c>
      <c r="D444" s="3" t="s">
        <v>67</v>
      </c>
      <c r="E444" s="1" t="s">
        <v>610</v>
      </c>
      <c r="F444" s="4">
        <v>13.17</v>
      </c>
      <c r="G444" s="5">
        <v>46</v>
      </c>
      <c r="H444" s="6">
        <f t="shared" si="17"/>
        <v>605.82000000000005</v>
      </c>
    </row>
    <row r="445" spans="1:8" x14ac:dyDescent="0.35">
      <c r="A445" s="1" t="s">
        <v>598</v>
      </c>
      <c r="B445" s="1">
        <v>7</v>
      </c>
      <c r="C445" s="1" t="s">
        <v>611</v>
      </c>
      <c r="D445" s="3" t="s">
        <v>67</v>
      </c>
      <c r="E445" s="1" t="s">
        <v>612</v>
      </c>
      <c r="F445" s="4">
        <v>11.45</v>
      </c>
      <c r="G445" s="5">
        <v>83</v>
      </c>
      <c r="H445" s="6">
        <f t="shared" si="17"/>
        <v>950.35</v>
      </c>
    </row>
    <row r="446" spans="1:8" x14ac:dyDescent="0.35">
      <c r="A446" s="1" t="s">
        <v>598</v>
      </c>
      <c r="B446" s="1">
        <v>8</v>
      </c>
      <c r="C446" s="1" t="s">
        <v>613</v>
      </c>
      <c r="D446" s="3" t="s">
        <v>67</v>
      </c>
      <c r="E446" s="1" t="s">
        <v>614</v>
      </c>
      <c r="F446" s="4">
        <v>9.77</v>
      </c>
      <c r="G446" s="5">
        <v>5</v>
      </c>
      <c r="H446" s="6">
        <f t="shared" si="17"/>
        <v>48.85</v>
      </c>
    </row>
    <row r="447" spans="1:8" x14ac:dyDescent="0.35">
      <c r="A447" s="1" t="s">
        <v>598</v>
      </c>
      <c r="B447" s="1">
        <v>9</v>
      </c>
      <c r="C447" s="1" t="s">
        <v>615</v>
      </c>
      <c r="D447" s="3" t="s">
        <v>67</v>
      </c>
      <c r="E447" s="1" t="s">
        <v>616</v>
      </c>
      <c r="F447" s="4">
        <v>8.83</v>
      </c>
      <c r="G447" s="5">
        <v>114</v>
      </c>
      <c r="H447" s="6">
        <f t="shared" si="17"/>
        <v>1006.62</v>
      </c>
    </row>
    <row r="448" spans="1:8" x14ac:dyDescent="0.35">
      <c r="A448" s="1" t="s">
        <v>598</v>
      </c>
      <c r="B448" s="1">
        <v>10</v>
      </c>
      <c r="C448" s="1" t="s">
        <v>617</v>
      </c>
      <c r="D448" s="3" t="s">
        <v>67</v>
      </c>
      <c r="E448" s="1" t="s">
        <v>618</v>
      </c>
      <c r="F448" s="4">
        <v>7.75</v>
      </c>
      <c r="G448" s="5">
        <v>38</v>
      </c>
      <c r="H448" s="6">
        <f t="shared" si="17"/>
        <v>294.5</v>
      </c>
    </row>
    <row r="449" spans="1:8" x14ac:dyDescent="0.35">
      <c r="A449" s="1" t="s">
        <v>598</v>
      </c>
      <c r="B449" s="1">
        <v>11</v>
      </c>
      <c r="C449" s="1" t="s">
        <v>619</v>
      </c>
      <c r="D449" s="3" t="s">
        <v>67</v>
      </c>
      <c r="E449" s="1" t="s">
        <v>620</v>
      </c>
      <c r="F449" s="4">
        <v>6.82</v>
      </c>
      <c r="G449" s="5">
        <v>126</v>
      </c>
      <c r="H449" s="6">
        <f t="shared" si="17"/>
        <v>859.32</v>
      </c>
    </row>
    <row r="450" spans="1:8" x14ac:dyDescent="0.35">
      <c r="A450" s="1" t="s">
        <v>598</v>
      </c>
      <c r="B450" s="1">
        <v>12</v>
      </c>
      <c r="C450" s="1" t="s">
        <v>621</v>
      </c>
      <c r="D450" s="3" t="s">
        <v>67</v>
      </c>
      <c r="E450" s="1" t="s">
        <v>622</v>
      </c>
      <c r="F450" s="4">
        <v>7.69</v>
      </c>
      <c r="G450" s="5">
        <v>95</v>
      </c>
      <c r="H450" s="6">
        <f t="shared" si="17"/>
        <v>730.55</v>
      </c>
    </row>
    <row r="451" spans="1:8" x14ac:dyDescent="0.35">
      <c r="E451" s="2" t="s">
        <v>24</v>
      </c>
      <c r="F451" s="2"/>
      <c r="G451" s="2"/>
      <c r="H451" s="7">
        <f>SUM(H439:H450)</f>
        <v>8277.0300000000007</v>
      </c>
    </row>
    <row r="453" spans="1:8" x14ac:dyDescent="0.35">
      <c r="C453" s="12" t="s">
        <v>5</v>
      </c>
      <c r="D453" s="13" t="s">
        <v>593</v>
      </c>
      <c r="E453" s="12" t="s">
        <v>594</v>
      </c>
    </row>
    <row r="454" spans="1:8" x14ac:dyDescent="0.35">
      <c r="C454" s="12" t="s">
        <v>7</v>
      </c>
      <c r="D454" s="13" t="s">
        <v>595</v>
      </c>
      <c r="E454" s="12" t="s">
        <v>596</v>
      </c>
    </row>
    <row r="455" spans="1:8" x14ac:dyDescent="0.35">
      <c r="C455" s="12" t="s">
        <v>27</v>
      </c>
      <c r="D455" s="13" t="s">
        <v>116</v>
      </c>
      <c r="E455" s="12" t="s">
        <v>623</v>
      </c>
    </row>
    <row r="457" spans="1:8" x14ac:dyDescent="0.35">
      <c r="A457" s="1" t="s">
        <v>624</v>
      </c>
      <c r="B457" s="1">
        <v>1</v>
      </c>
      <c r="C457" s="1" t="s">
        <v>625</v>
      </c>
      <c r="D457" s="3" t="s">
        <v>38</v>
      </c>
      <c r="E457" s="1" t="s">
        <v>626</v>
      </c>
      <c r="F457" s="4">
        <v>825.65</v>
      </c>
      <c r="G457" s="5">
        <v>2</v>
      </c>
      <c r="H457" s="6">
        <f t="shared" ref="H457:H465" si="18">ROUND(ROUND(F457,2)*ROUND(G457,3),2)</f>
        <v>1651.3</v>
      </c>
    </row>
    <row r="458" spans="1:8" x14ac:dyDescent="0.35">
      <c r="A458" s="1" t="s">
        <v>624</v>
      </c>
      <c r="B458" s="1">
        <v>2</v>
      </c>
      <c r="C458" s="1" t="s">
        <v>627</v>
      </c>
      <c r="D458" s="3" t="s">
        <v>38</v>
      </c>
      <c r="E458" s="1" t="s">
        <v>628</v>
      </c>
      <c r="F458" s="4">
        <v>45.54</v>
      </c>
      <c r="G458" s="5">
        <v>1</v>
      </c>
      <c r="H458" s="6">
        <f t="shared" si="18"/>
        <v>45.54</v>
      </c>
    </row>
    <row r="459" spans="1:8" x14ac:dyDescent="0.35">
      <c r="A459" s="1" t="s">
        <v>624</v>
      </c>
      <c r="B459" s="1">
        <v>3</v>
      </c>
      <c r="C459" s="1" t="s">
        <v>629</v>
      </c>
      <c r="D459" s="3" t="s">
        <v>38</v>
      </c>
      <c r="E459" s="1" t="s">
        <v>630</v>
      </c>
      <c r="F459" s="4">
        <v>23.19</v>
      </c>
      <c r="G459" s="5">
        <v>12</v>
      </c>
      <c r="H459" s="6">
        <f t="shared" si="18"/>
        <v>278.27999999999997</v>
      </c>
    </row>
    <row r="460" spans="1:8" x14ac:dyDescent="0.35">
      <c r="A460" s="1" t="s">
        <v>624</v>
      </c>
      <c r="B460" s="1">
        <v>4</v>
      </c>
      <c r="C460" s="1" t="s">
        <v>631</v>
      </c>
      <c r="D460" s="3" t="s">
        <v>38</v>
      </c>
      <c r="E460" s="1" t="s">
        <v>632</v>
      </c>
      <c r="F460" s="4">
        <v>20.420000000000002</v>
      </c>
      <c r="G460" s="5">
        <v>4</v>
      </c>
      <c r="H460" s="6">
        <f t="shared" si="18"/>
        <v>81.680000000000007</v>
      </c>
    </row>
    <row r="461" spans="1:8" x14ac:dyDescent="0.35">
      <c r="A461" s="1" t="s">
        <v>624</v>
      </c>
      <c r="B461" s="1">
        <v>5</v>
      </c>
      <c r="C461" s="1" t="s">
        <v>633</v>
      </c>
      <c r="D461" s="3" t="s">
        <v>38</v>
      </c>
      <c r="E461" s="1" t="s">
        <v>634</v>
      </c>
      <c r="F461" s="4">
        <v>15.39</v>
      </c>
      <c r="G461" s="5">
        <v>2</v>
      </c>
      <c r="H461" s="6">
        <f t="shared" si="18"/>
        <v>30.78</v>
      </c>
    </row>
    <row r="462" spans="1:8" x14ac:dyDescent="0.35">
      <c r="A462" s="1" t="s">
        <v>624</v>
      </c>
      <c r="B462" s="1">
        <v>6</v>
      </c>
      <c r="C462" s="1" t="s">
        <v>635</v>
      </c>
      <c r="D462" s="3" t="s">
        <v>38</v>
      </c>
      <c r="E462" s="1" t="s">
        <v>636</v>
      </c>
      <c r="F462" s="4">
        <v>14.57</v>
      </c>
      <c r="G462" s="5">
        <v>2</v>
      </c>
      <c r="H462" s="6">
        <f t="shared" si="18"/>
        <v>29.14</v>
      </c>
    </row>
    <row r="463" spans="1:8" x14ac:dyDescent="0.35">
      <c r="A463" s="1" t="s">
        <v>624</v>
      </c>
      <c r="B463" s="1">
        <v>7</v>
      </c>
      <c r="C463" s="1" t="s">
        <v>637</v>
      </c>
      <c r="D463" s="3" t="s">
        <v>38</v>
      </c>
      <c r="E463" s="1" t="s">
        <v>638</v>
      </c>
      <c r="F463" s="4">
        <v>25.35</v>
      </c>
      <c r="G463" s="5">
        <v>2</v>
      </c>
      <c r="H463" s="6">
        <f t="shared" si="18"/>
        <v>50.7</v>
      </c>
    </row>
    <row r="464" spans="1:8" x14ac:dyDescent="0.35">
      <c r="A464" s="1" t="s">
        <v>624</v>
      </c>
      <c r="B464" s="1">
        <v>8</v>
      </c>
      <c r="C464" s="1" t="s">
        <v>639</v>
      </c>
      <c r="D464" s="3" t="s">
        <v>38</v>
      </c>
      <c r="E464" s="1" t="s">
        <v>640</v>
      </c>
      <c r="F464" s="4">
        <v>54.71</v>
      </c>
      <c r="G464" s="5">
        <v>24</v>
      </c>
      <c r="H464" s="6">
        <f t="shared" si="18"/>
        <v>1313.04</v>
      </c>
    </row>
    <row r="465" spans="1:8" x14ac:dyDescent="0.35">
      <c r="A465" s="1" t="s">
        <v>624</v>
      </c>
      <c r="B465" s="1">
        <v>9</v>
      </c>
      <c r="C465" s="1" t="s">
        <v>641</v>
      </c>
      <c r="D465" s="3" t="s">
        <v>38</v>
      </c>
      <c r="E465" s="1" t="s">
        <v>642</v>
      </c>
      <c r="F465" s="4">
        <v>14.68</v>
      </c>
      <c r="G465" s="5">
        <v>8</v>
      </c>
      <c r="H465" s="6">
        <f t="shared" si="18"/>
        <v>117.44</v>
      </c>
    </row>
    <row r="466" spans="1:8" x14ac:dyDescent="0.35">
      <c r="E466" s="2" t="s">
        <v>24</v>
      </c>
      <c r="F466" s="2"/>
      <c r="G466" s="2"/>
      <c r="H466" s="7">
        <f>SUM(H457:H465)</f>
        <v>3597.8999999999996</v>
      </c>
    </row>
    <row r="468" spans="1:8" x14ac:dyDescent="0.35">
      <c r="C468" s="12" t="s">
        <v>5</v>
      </c>
      <c r="D468" s="13" t="s">
        <v>593</v>
      </c>
      <c r="E468" s="12" t="s">
        <v>594</v>
      </c>
    </row>
    <row r="469" spans="1:8" x14ac:dyDescent="0.35">
      <c r="C469" s="12" t="s">
        <v>7</v>
      </c>
      <c r="D469" s="13" t="s">
        <v>595</v>
      </c>
      <c r="E469" s="12" t="s">
        <v>596</v>
      </c>
    </row>
    <row r="470" spans="1:8" x14ac:dyDescent="0.35">
      <c r="C470" s="12" t="s">
        <v>27</v>
      </c>
      <c r="D470" s="13" t="s">
        <v>130</v>
      </c>
      <c r="E470" s="12" t="s">
        <v>643</v>
      </c>
    </row>
    <row r="472" spans="1:8" x14ac:dyDescent="0.35">
      <c r="A472" s="1" t="s">
        <v>644</v>
      </c>
      <c r="B472" s="1">
        <v>1</v>
      </c>
      <c r="C472" s="1" t="s">
        <v>645</v>
      </c>
      <c r="D472" s="3" t="s">
        <v>22</v>
      </c>
      <c r="E472" s="1" t="s">
        <v>646</v>
      </c>
      <c r="F472" s="4">
        <v>100</v>
      </c>
      <c r="G472" s="5">
        <v>1</v>
      </c>
      <c r="H472" s="6">
        <f>ROUND(ROUND(F472,2)*ROUND(G472,3),2)</f>
        <v>100</v>
      </c>
    </row>
    <row r="473" spans="1:8" x14ac:dyDescent="0.35">
      <c r="A473" s="1" t="s">
        <v>644</v>
      </c>
      <c r="B473" s="1">
        <v>2</v>
      </c>
      <c r="C473" s="1" t="s">
        <v>647</v>
      </c>
      <c r="D473" s="3" t="s">
        <v>38</v>
      </c>
      <c r="E473" s="1" t="s">
        <v>648</v>
      </c>
      <c r="F473" s="4">
        <v>306.11</v>
      </c>
      <c r="G473" s="5">
        <v>1</v>
      </c>
      <c r="H473" s="6">
        <f>ROUND(ROUND(F473,2)*ROUND(G473,3),2)</f>
        <v>306.11</v>
      </c>
    </row>
    <row r="474" spans="1:8" x14ac:dyDescent="0.35">
      <c r="E474" s="2" t="s">
        <v>24</v>
      </c>
      <c r="F474" s="2"/>
      <c r="G474" s="2"/>
      <c r="H474" s="7">
        <f>SUM(H472:H473)</f>
        <v>406.11</v>
      </c>
    </row>
    <row r="476" spans="1:8" x14ac:dyDescent="0.35">
      <c r="C476" s="12" t="s">
        <v>5</v>
      </c>
      <c r="D476" s="13" t="s">
        <v>593</v>
      </c>
      <c r="E476" s="12" t="s">
        <v>594</v>
      </c>
    </row>
    <row r="477" spans="1:8" x14ac:dyDescent="0.35">
      <c r="C477" s="12" t="s">
        <v>7</v>
      </c>
      <c r="D477" s="13" t="s">
        <v>649</v>
      </c>
      <c r="E477" s="12" t="s">
        <v>650</v>
      </c>
    </row>
    <row r="478" spans="1:8" x14ac:dyDescent="0.35">
      <c r="C478" s="12" t="s">
        <v>27</v>
      </c>
      <c r="D478" s="13" t="s">
        <v>4</v>
      </c>
      <c r="E478" s="12" t="s">
        <v>651</v>
      </c>
    </row>
    <row r="480" spans="1:8" x14ac:dyDescent="0.35">
      <c r="A480" s="1" t="s">
        <v>652</v>
      </c>
      <c r="B480" s="1">
        <v>1</v>
      </c>
      <c r="C480" s="1" t="s">
        <v>653</v>
      </c>
      <c r="D480" s="3" t="s">
        <v>38</v>
      </c>
      <c r="E480" s="1" t="s">
        <v>654</v>
      </c>
      <c r="F480" s="4">
        <v>166.3</v>
      </c>
      <c r="G480" s="5">
        <v>4</v>
      </c>
      <c r="H480" s="6">
        <f t="shared" ref="H480:H486" si="19">ROUND(ROUND(F480,2)*ROUND(G480,3),2)</f>
        <v>665.2</v>
      </c>
    </row>
    <row r="481" spans="1:8" x14ac:dyDescent="0.35">
      <c r="A481" s="1" t="s">
        <v>652</v>
      </c>
      <c r="B481" s="1">
        <v>2</v>
      </c>
      <c r="C481" s="1" t="s">
        <v>655</v>
      </c>
      <c r="D481" s="3" t="s">
        <v>38</v>
      </c>
      <c r="E481" s="1" t="s">
        <v>656</v>
      </c>
      <c r="F481" s="4">
        <v>141.44999999999999</v>
      </c>
      <c r="G481" s="5">
        <v>5</v>
      </c>
      <c r="H481" s="6">
        <f t="shared" si="19"/>
        <v>707.25</v>
      </c>
    </row>
    <row r="482" spans="1:8" x14ac:dyDescent="0.35">
      <c r="A482" s="1" t="s">
        <v>652</v>
      </c>
      <c r="B482" s="1">
        <v>3</v>
      </c>
      <c r="C482" s="1" t="s">
        <v>657</v>
      </c>
      <c r="D482" s="3" t="s">
        <v>67</v>
      </c>
      <c r="E482" s="1" t="s">
        <v>658</v>
      </c>
      <c r="F482" s="4">
        <v>23.44</v>
      </c>
      <c r="G482" s="5">
        <v>117</v>
      </c>
      <c r="H482" s="6">
        <f t="shared" si="19"/>
        <v>2742.48</v>
      </c>
    </row>
    <row r="483" spans="1:8" x14ac:dyDescent="0.35">
      <c r="A483" s="1" t="s">
        <v>652</v>
      </c>
      <c r="B483" s="1">
        <v>4</v>
      </c>
      <c r="C483" s="1" t="s">
        <v>659</v>
      </c>
      <c r="D483" s="3" t="s">
        <v>67</v>
      </c>
      <c r="E483" s="1" t="s">
        <v>660</v>
      </c>
      <c r="F483" s="4">
        <v>9.02</v>
      </c>
      <c r="G483" s="5">
        <v>54</v>
      </c>
      <c r="H483" s="6">
        <f t="shared" si="19"/>
        <v>487.08</v>
      </c>
    </row>
    <row r="484" spans="1:8" x14ac:dyDescent="0.35">
      <c r="A484" s="1" t="s">
        <v>652</v>
      </c>
      <c r="B484" s="1">
        <v>5</v>
      </c>
      <c r="C484" s="1" t="s">
        <v>661</v>
      </c>
      <c r="D484" s="3" t="s">
        <v>67</v>
      </c>
      <c r="E484" s="1" t="s">
        <v>662</v>
      </c>
      <c r="F484" s="4">
        <v>8.6999999999999993</v>
      </c>
      <c r="G484" s="5">
        <v>19</v>
      </c>
      <c r="H484" s="6">
        <f t="shared" si="19"/>
        <v>165.3</v>
      </c>
    </row>
    <row r="485" spans="1:8" x14ac:dyDescent="0.35">
      <c r="A485" s="1" t="s">
        <v>652</v>
      </c>
      <c r="B485" s="1">
        <v>6</v>
      </c>
      <c r="C485" s="1" t="s">
        <v>663</v>
      </c>
      <c r="D485" s="3" t="s">
        <v>67</v>
      </c>
      <c r="E485" s="1" t="s">
        <v>664</v>
      </c>
      <c r="F485" s="4">
        <v>36.619999999999997</v>
      </c>
      <c r="G485" s="5">
        <v>12</v>
      </c>
      <c r="H485" s="6">
        <f t="shared" si="19"/>
        <v>439.44</v>
      </c>
    </row>
    <row r="486" spans="1:8" x14ac:dyDescent="0.35">
      <c r="A486" s="1" t="s">
        <v>652</v>
      </c>
      <c r="B486" s="1">
        <v>7</v>
      </c>
      <c r="C486" s="1" t="s">
        <v>665</v>
      </c>
      <c r="D486" s="3" t="s">
        <v>38</v>
      </c>
      <c r="E486" s="1" t="s">
        <v>666</v>
      </c>
      <c r="F486" s="4">
        <v>50</v>
      </c>
      <c r="G486" s="5">
        <v>15</v>
      </c>
      <c r="H486" s="6">
        <f t="shared" si="19"/>
        <v>750</v>
      </c>
    </row>
    <row r="487" spans="1:8" x14ac:dyDescent="0.35">
      <c r="E487" s="2" t="s">
        <v>24</v>
      </c>
      <c r="F487" s="2"/>
      <c r="G487" s="2"/>
      <c r="H487" s="7">
        <f>SUM(H480:H486)</f>
        <v>5956.75</v>
      </c>
    </row>
    <row r="489" spans="1:8" x14ac:dyDescent="0.35">
      <c r="C489" s="12" t="s">
        <v>5</v>
      </c>
      <c r="D489" s="13" t="s">
        <v>593</v>
      </c>
      <c r="E489" s="12" t="s">
        <v>594</v>
      </c>
    </row>
    <row r="490" spans="1:8" x14ac:dyDescent="0.35">
      <c r="C490" s="12" t="s">
        <v>7</v>
      </c>
      <c r="D490" s="13" t="s">
        <v>649</v>
      </c>
      <c r="E490" s="12" t="s">
        <v>650</v>
      </c>
    </row>
    <row r="491" spans="1:8" x14ac:dyDescent="0.35">
      <c r="C491" s="12" t="s">
        <v>27</v>
      </c>
      <c r="D491" s="13" t="s">
        <v>25</v>
      </c>
      <c r="E491" s="12" t="s">
        <v>667</v>
      </c>
    </row>
    <row r="493" spans="1:8" x14ac:dyDescent="0.35">
      <c r="A493" s="1" t="s">
        <v>668</v>
      </c>
      <c r="B493" s="1">
        <v>1</v>
      </c>
      <c r="C493" s="1" t="s">
        <v>669</v>
      </c>
      <c r="D493" s="3" t="s">
        <v>22</v>
      </c>
      <c r="E493" s="1" t="s">
        <v>670</v>
      </c>
      <c r="F493" s="4">
        <v>300</v>
      </c>
      <c r="G493" s="5">
        <v>1</v>
      </c>
      <c r="H493" s="6">
        <f>ROUND(ROUND(F493,2)*ROUND(G493,3),2)</f>
        <v>300</v>
      </c>
    </row>
    <row r="494" spans="1:8" x14ac:dyDescent="0.35">
      <c r="A494" s="1" t="s">
        <v>668</v>
      </c>
      <c r="B494" s="1">
        <v>2</v>
      </c>
      <c r="C494" s="1" t="s">
        <v>671</v>
      </c>
      <c r="D494" s="3" t="s">
        <v>38</v>
      </c>
      <c r="E494" s="1" t="s">
        <v>672</v>
      </c>
      <c r="F494" s="4">
        <v>2995.96</v>
      </c>
      <c r="G494" s="5">
        <v>1</v>
      </c>
      <c r="H494" s="6">
        <f>ROUND(ROUND(F494,2)*ROUND(G494,3),2)</f>
        <v>2995.96</v>
      </c>
    </row>
    <row r="495" spans="1:8" x14ac:dyDescent="0.35">
      <c r="A495" s="1" t="s">
        <v>668</v>
      </c>
      <c r="B495" s="1">
        <v>3</v>
      </c>
      <c r="C495" s="1" t="s">
        <v>673</v>
      </c>
      <c r="D495" s="3" t="s">
        <v>38</v>
      </c>
      <c r="E495" s="1" t="s">
        <v>674</v>
      </c>
      <c r="F495" s="4">
        <v>2696.37</v>
      </c>
      <c r="G495" s="5">
        <v>1</v>
      </c>
      <c r="H495" s="6">
        <f>ROUND(ROUND(F495,2)*ROUND(G495,3),2)</f>
        <v>2696.37</v>
      </c>
    </row>
    <row r="496" spans="1:8" x14ac:dyDescent="0.35">
      <c r="A496" s="1" t="s">
        <v>668</v>
      </c>
      <c r="B496" s="1">
        <v>4</v>
      </c>
      <c r="C496" s="1" t="s">
        <v>675</v>
      </c>
      <c r="D496" s="3" t="s">
        <v>38</v>
      </c>
      <c r="E496" s="1" t="s">
        <v>676</v>
      </c>
      <c r="F496" s="4">
        <v>4454.43</v>
      </c>
      <c r="G496" s="5">
        <v>1</v>
      </c>
      <c r="H496" s="6">
        <f>ROUND(ROUND(F496,2)*ROUND(G496,3),2)</f>
        <v>4454.43</v>
      </c>
    </row>
    <row r="497" spans="1:8" x14ac:dyDescent="0.35">
      <c r="E497" s="2" t="s">
        <v>24</v>
      </c>
      <c r="F497" s="2"/>
      <c r="G497" s="2"/>
      <c r="H497" s="7">
        <f>SUM(H493:H496)</f>
        <v>10446.76</v>
      </c>
    </row>
    <row r="499" spans="1:8" x14ac:dyDescent="0.35">
      <c r="C499" s="12" t="s">
        <v>5</v>
      </c>
      <c r="D499" s="13" t="s">
        <v>593</v>
      </c>
      <c r="E499" s="12" t="s">
        <v>594</v>
      </c>
    </row>
    <row r="500" spans="1:8" x14ac:dyDescent="0.35">
      <c r="C500" s="12" t="s">
        <v>7</v>
      </c>
      <c r="D500" s="13" t="s">
        <v>649</v>
      </c>
      <c r="E500" s="12" t="s">
        <v>650</v>
      </c>
    </row>
    <row r="501" spans="1:8" x14ac:dyDescent="0.35">
      <c r="C501" s="12" t="s">
        <v>27</v>
      </c>
      <c r="D501" s="13" t="s">
        <v>79</v>
      </c>
      <c r="E501" s="12" t="s">
        <v>677</v>
      </c>
    </row>
    <row r="503" spans="1:8" x14ac:dyDescent="0.35">
      <c r="A503" s="1" t="s">
        <v>678</v>
      </c>
      <c r="B503" s="1">
        <v>1</v>
      </c>
      <c r="C503" s="1" t="s">
        <v>679</v>
      </c>
      <c r="D503" s="3" t="s">
        <v>38</v>
      </c>
      <c r="E503" s="1" t="s">
        <v>680</v>
      </c>
      <c r="F503" s="4">
        <v>341.42</v>
      </c>
      <c r="G503" s="5">
        <v>2</v>
      </c>
      <c r="H503" s="6">
        <f>ROUND(ROUND(F503,2)*ROUND(G503,3),2)</f>
        <v>682.84</v>
      </c>
    </row>
    <row r="504" spans="1:8" x14ac:dyDescent="0.35">
      <c r="E504" s="2" t="s">
        <v>24</v>
      </c>
      <c r="F504" s="2"/>
      <c r="G504" s="2"/>
      <c r="H504" s="7">
        <f>SUM(H503:H503)</f>
        <v>682.84</v>
      </c>
    </row>
    <row r="506" spans="1:8" x14ac:dyDescent="0.35">
      <c r="C506" s="12" t="s">
        <v>5</v>
      </c>
      <c r="D506" s="13" t="s">
        <v>593</v>
      </c>
      <c r="E506" s="12" t="s">
        <v>594</v>
      </c>
    </row>
    <row r="507" spans="1:8" x14ac:dyDescent="0.35">
      <c r="C507" s="12" t="s">
        <v>7</v>
      </c>
      <c r="D507" s="13" t="s">
        <v>681</v>
      </c>
      <c r="E507" s="12" t="s">
        <v>682</v>
      </c>
    </row>
    <row r="508" spans="1:8" x14ac:dyDescent="0.35">
      <c r="C508" s="12" t="s">
        <v>27</v>
      </c>
      <c r="D508" s="13" t="s">
        <v>4</v>
      </c>
      <c r="E508" s="12" t="s">
        <v>683</v>
      </c>
    </row>
    <row r="510" spans="1:8" x14ac:dyDescent="0.35">
      <c r="A510" s="1" t="s">
        <v>684</v>
      </c>
      <c r="B510" s="1">
        <v>1</v>
      </c>
      <c r="C510" s="1" t="s">
        <v>685</v>
      </c>
      <c r="D510" s="3" t="s">
        <v>22</v>
      </c>
      <c r="E510" s="1" t="s">
        <v>686</v>
      </c>
      <c r="F510" s="4">
        <v>100</v>
      </c>
      <c r="G510" s="5">
        <v>1</v>
      </c>
      <c r="H510" s="6">
        <f>ROUND(ROUND(F510,2)*ROUND(G510,3),2)</f>
        <v>100</v>
      </c>
    </row>
    <row r="511" spans="1:8" x14ac:dyDescent="0.35">
      <c r="A511" s="1" t="s">
        <v>684</v>
      </c>
      <c r="B511" s="1">
        <v>2</v>
      </c>
      <c r="C511" s="1" t="s">
        <v>687</v>
      </c>
      <c r="D511" s="3" t="s">
        <v>22</v>
      </c>
      <c r="E511" s="1" t="s">
        <v>688</v>
      </c>
      <c r="F511" s="4">
        <v>100</v>
      </c>
      <c r="G511" s="5">
        <v>1</v>
      </c>
      <c r="H511" s="6">
        <f>ROUND(ROUND(F511,2)*ROUND(G511,3),2)</f>
        <v>100</v>
      </c>
    </row>
    <row r="512" spans="1:8" x14ac:dyDescent="0.35">
      <c r="E512" s="2" t="s">
        <v>24</v>
      </c>
      <c r="F512" s="2"/>
      <c r="G512" s="2"/>
      <c r="H512" s="7">
        <f>SUM(H510:H511)</f>
        <v>200</v>
      </c>
    </row>
    <row r="514" spans="1:8" x14ac:dyDescent="0.35">
      <c r="C514" s="12" t="s">
        <v>5</v>
      </c>
      <c r="D514" s="13" t="s">
        <v>593</v>
      </c>
      <c r="E514" s="12" t="s">
        <v>594</v>
      </c>
    </row>
    <row r="515" spans="1:8" x14ac:dyDescent="0.35">
      <c r="C515" s="12" t="s">
        <v>7</v>
      </c>
      <c r="D515" s="13" t="s">
        <v>681</v>
      </c>
      <c r="E515" s="12" t="s">
        <v>682</v>
      </c>
    </row>
    <row r="516" spans="1:8" x14ac:dyDescent="0.35">
      <c r="C516" s="12" t="s">
        <v>27</v>
      </c>
      <c r="D516" s="13" t="s">
        <v>116</v>
      </c>
      <c r="E516" s="12" t="s">
        <v>689</v>
      </c>
    </row>
    <row r="518" spans="1:8" x14ac:dyDescent="0.35">
      <c r="A518" s="1" t="s">
        <v>690</v>
      </c>
      <c r="B518" s="1">
        <v>1</v>
      </c>
      <c r="C518" s="1" t="s">
        <v>691</v>
      </c>
      <c r="D518" s="3" t="s">
        <v>38</v>
      </c>
      <c r="E518" s="1" t="s">
        <v>692</v>
      </c>
      <c r="F518" s="4">
        <v>332.15</v>
      </c>
      <c r="G518" s="5">
        <v>2</v>
      </c>
      <c r="H518" s="6">
        <f t="shared" ref="H518:H527" si="20">ROUND(ROUND(F518,2)*ROUND(G518,3),2)</f>
        <v>664.3</v>
      </c>
    </row>
    <row r="519" spans="1:8" x14ac:dyDescent="0.35">
      <c r="A519" s="1" t="s">
        <v>690</v>
      </c>
      <c r="B519" s="1">
        <v>2</v>
      </c>
      <c r="C519" s="1" t="s">
        <v>693</v>
      </c>
      <c r="D519" s="3" t="s">
        <v>38</v>
      </c>
      <c r="E519" s="1" t="s">
        <v>694</v>
      </c>
      <c r="F519" s="4">
        <v>47.17</v>
      </c>
      <c r="G519" s="5">
        <v>1</v>
      </c>
      <c r="H519" s="6">
        <f t="shared" si="20"/>
        <v>47.17</v>
      </c>
    </row>
    <row r="520" spans="1:8" x14ac:dyDescent="0.35">
      <c r="A520" s="1" t="s">
        <v>690</v>
      </c>
      <c r="B520" s="1">
        <v>3</v>
      </c>
      <c r="C520" s="1" t="s">
        <v>695</v>
      </c>
      <c r="D520" s="3" t="s">
        <v>38</v>
      </c>
      <c r="E520" s="1" t="s">
        <v>696</v>
      </c>
      <c r="F520" s="4">
        <v>42.04</v>
      </c>
      <c r="G520" s="5">
        <v>1</v>
      </c>
      <c r="H520" s="6">
        <f t="shared" si="20"/>
        <v>42.04</v>
      </c>
    </row>
    <row r="521" spans="1:8" x14ac:dyDescent="0.35">
      <c r="A521" s="1" t="s">
        <v>690</v>
      </c>
      <c r="B521" s="1">
        <v>4</v>
      </c>
      <c r="C521" s="1" t="s">
        <v>697</v>
      </c>
      <c r="D521" s="3" t="s">
        <v>38</v>
      </c>
      <c r="E521" s="1" t="s">
        <v>698</v>
      </c>
      <c r="F521" s="4">
        <v>104.56</v>
      </c>
      <c r="G521" s="5">
        <v>10</v>
      </c>
      <c r="H521" s="6">
        <f t="shared" si="20"/>
        <v>1045.5999999999999</v>
      </c>
    </row>
    <row r="522" spans="1:8" x14ac:dyDescent="0.35">
      <c r="A522" s="1" t="s">
        <v>690</v>
      </c>
      <c r="B522" s="1">
        <v>5</v>
      </c>
      <c r="C522" s="1" t="s">
        <v>699</v>
      </c>
      <c r="D522" s="3" t="s">
        <v>38</v>
      </c>
      <c r="E522" s="1" t="s">
        <v>700</v>
      </c>
      <c r="F522" s="4">
        <v>258.39999999999998</v>
      </c>
      <c r="G522" s="5">
        <v>2</v>
      </c>
      <c r="H522" s="6">
        <f t="shared" si="20"/>
        <v>516.79999999999995</v>
      </c>
    </row>
    <row r="523" spans="1:8" x14ac:dyDescent="0.35">
      <c r="A523" s="1" t="s">
        <v>690</v>
      </c>
      <c r="B523" s="1">
        <v>6</v>
      </c>
      <c r="C523" s="1" t="s">
        <v>701</v>
      </c>
      <c r="D523" s="3" t="s">
        <v>38</v>
      </c>
      <c r="E523" s="1" t="s">
        <v>702</v>
      </c>
      <c r="F523" s="4">
        <v>44.42</v>
      </c>
      <c r="G523" s="5">
        <v>4</v>
      </c>
      <c r="H523" s="6">
        <f t="shared" si="20"/>
        <v>177.68</v>
      </c>
    </row>
    <row r="524" spans="1:8" x14ac:dyDescent="0.35">
      <c r="A524" s="1" t="s">
        <v>690</v>
      </c>
      <c r="B524" s="1">
        <v>7</v>
      </c>
      <c r="C524" s="1" t="s">
        <v>703</v>
      </c>
      <c r="D524" s="3" t="s">
        <v>38</v>
      </c>
      <c r="E524" s="1" t="s">
        <v>704</v>
      </c>
      <c r="F524" s="4">
        <v>44.98</v>
      </c>
      <c r="G524" s="5">
        <v>13</v>
      </c>
      <c r="H524" s="6">
        <f t="shared" si="20"/>
        <v>584.74</v>
      </c>
    </row>
    <row r="525" spans="1:8" x14ac:dyDescent="0.35">
      <c r="A525" s="1" t="s">
        <v>690</v>
      </c>
      <c r="B525" s="1">
        <v>8</v>
      </c>
      <c r="C525" s="1" t="s">
        <v>705</v>
      </c>
      <c r="D525" s="3" t="s">
        <v>38</v>
      </c>
      <c r="E525" s="1" t="s">
        <v>706</v>
      </c>
      <c r="F525" s="4">
        <v>46.04</v>
      </c>
      <c r="G525" s="5">
        <v>1</v>
      </c>
      <c r="H525" s="6">
        <f t="shared" si="20"/>
        <v>46.04</v>
      </c>
    </row>
    <row r="526" spans="1:8" x14ac:dyDescent="0.35">
      <c r="A526" s="1" t="s">
        <v>690</v>
      </c>
      <c r="B526" s="1">
        <v>9</v>
      </c>
      <c r="C526" s="1" t="s">
        <v>707</v>
      </c>
      <c r="D526" s="3" t="s">
        <v>38</v>
      </c>
      <c r="E526" s="1" t="s">
        <v>708</v>
      </c>
      <c r="F526" s="4">
        <v>83.63</v>
      </c>
      <c r="G526" s="5">
        <v>1</v>
      </c>
      <c r="H526" s="6">
        <f t="shared" si="20"/>
        <v>83.63</v>
      </c>
    </row>
    <row r="527" spans="1:8" x14ac:dyDescent="0.35">
      <c r="A527" s="1" t="s">
        <v>690</v>
      </c>
      <c r="B527" s="1">
        <v>10</v>
      </c>
      <c r="C527" s="1" t="s">
        <v>709</v>
      </c>
      <c r="D527" s="3" t="s">
        <v>38</v>
      </c>
      <c r="E527" s="1" t="s">
        <v>710</v>
      </c>
      <c r="F527" s="4">
        <v>85.04</v>
      </c>
      <c r="G527" s="5">
        <v>1</v>
      </c>
      <c r="H527" s="6">
        <f t="shared" si="20"/>
        <v>85.04</v>
      </c>
    </row>
    <row r="528" spans="1:8" x14ac:dyDescent="0.35">
      <c r="E528" s="2" t="s">
        <v>24</v>
      </c>
      <c r="F528" s="2"/>
      <c r="G528" s="2"/>
      <c r="H528" s="7">
        <f>SUM(H518:H527)</f>
        <v>3293.04</v>
      </c>
    </row>
    <row r="530" spans="1:8" x14ac:dyDescent="0.35">
      <c r="C530" s="12" t="s">
        <v>5</v>
      </c>
      <c r="D530" s="13" t="s">
        <v>593</v>
      </c>
      <c r="E530" s="12" t="s">
        <v>594</v>
      </c>
    </row>
    <row r="531" spans="1:8" x14ac:dyDescent="0.35">
      <c r="C531" s="12" t="s">
        <v>7</v>
      </c>
      <c r="D531" s="13" t="s">
        <v>681</v>
      </c>
      <c r="E531" s="12" t="s">
        <v>682</v>
      </c>
    </row>
    <row r="532" spans="1:8" x14ac:dyDescent="0.35">
      <c r="C532" s="12" t="s">
        <v>27</v>
      </c>
      <c r="D532" s="13" t="s">
        <v>121</v>
      </c>
      <c r="E532" s="12" t="s">
        <v>711</v>
      </c>
    </row>
    <row r="534" spans="1:8" x14ac:dyDescent="0.35">
      <c r="A534" s="1" t="s">
        <v>712</v>
      </c>
      <c r="B534" s="1">
        <v>1</v>
      </c>
      <c r="C534" s="1" t="s">
        <v>713</v>
      </c>
      <c r="D534" s="3" t="s">
        <v>67</v>
      </c>
      <c r="E534" s="1" t="s">
        <v>714</v>
      </c>
      <c r="F534" s="4">
        <v>2.99</v>
      </c>
      <c r="G534" s="5">
        <v>10</v>
      </c>
      <c r="H534" s="6">
        <f>ROUND(ROUND(F534,2)*ROUND(G534,3),2)</f>
        <v>29.9</v>
      </c>
    </row>
    <row r="535" spans="1:8" x14ac:dyDescent="0.35">
      <c r="A535" s="1" t="s">
        <v>712</v>
      </c>
      <c r="B535" s="1">
        <v>2</v>
      </c>
      <c r="C535" s="1" t="s">
        <v>715</v>
      </c>
      <c r="D535" s="3" t="s">
        <v>67</v>
      </c>
      <c r="E535" s="1" t="s">
        <v>716</v>
      </c>
      <c r="F535" s="4">
        <v>0.1</v>
      </c>
      <c r="G535" s="5">
        <v>10</v>
      </c>
      <c r="H535" s="6">
        <f>ROUND(ROUND(F535,2)*ROUND(G535,3),2)</f>
        <v>1</v>
      </c>
    </row>
    <row r="536" spans="1:8" x14ac:dyDescent="0.35">
      <c r="E536" s="2" t="s">
        <v>24</v>
      </c>
      <c r="F536" s="2"/>
      <c r="G536" s="2"/>
      <c r="H536" s="7">
        <f>SUM(H534:H535)</f>
        <v>30.9</v>
      </c>
    </row>
    <row r="538" spans="1:8" x14ac:dyDescent="0.35">
      <c r="C538" s="12" t="s">
        <v>5</v>
      </c>
      <c r="D538" s="13" t="s">
        <v>593</v>
      </c>
      <c r="E538" s="12" t="s">
        <v>594</v>
      </c>
    </row>
    <row r="539" spans="1:8" x14ac:dyDescent="0.35">
      <c r="C539" s="12" t="s">
        <v>7</v>
      </c>
      <c r="D539" s="13" t="s">
        <v>681</v>
      </c>
      <c r="E539" s="12" t="s">
        <v>682</v>
      </c>
    </row>
    <row r="540" spans="1:8" x14ac:dyDescent="0.35">
      <c r="C540" s="12" t="s">
        <v>27</v>
      </c>
      <c r="D540" s="13" t="s">
        <v>130</v>
      </c>
      <c r="E540" s="12" t="s">
        <v>717</v>
      </c>
    </row>
    <row r="542" spans="1:8" x14ac:dyDescent="0.35">
      <c r="A542" s="1" t="s">
        <v>718</v>
      </c>
      <c r="B542" s="1">
        <v>1</v>
      </c>
      <c r="C542" s="1" t="s">
        <v>719</v>
      </c>
      <c r="D542" s="3" t="s">
        <v>67</v>
      </c>
      <c r="E542" s="1" t="s">
        <v>720</v>
      </c>
      <c r="F542" s="4">
        <v>3.12</v>
      </c>
      <c r="G542" s="5">
        <v>546</v>
      </c>
      <c r="H542" s="6">
        <f>ROUND(ROUND(F542,2)*ROUND(G542,3),2)</f>
        <v>1703.52</v>
      </c>
    </row>
    <row r="543" spans="1:8" x14ac:dyDescent="0.35">
      <c r="A543" s="1" t="s">
        <v>718</v>
      </c>
      <c r="B543" s="1">
        <v>2</v>
      </c>
      <c r="C543" s="1" t="s">
        <v>721</v>
      </c>
      <c r="D543" s="3" t="s">
        <v>67</v>
      </c>
      <c r="E543" s="1" t="s">
        <v>722</v>
      </c>
      <c r="F543" s="4">
        <v>3.49</v>
      </c>
      <c r="G543" s="5">
        <v>75</v>
      </c>
      <c r="H543" s="6">
        <f>ROUND(ROUND(F543,2)*ROUND(G543,3),2)</f>
        <v>261.75</v>
      </c>
    </row>
    <row r="544" spans="1:8" x14ac:dyDescent="0.35">
      <c r="A544" s="1" t="s">
        <v>718</v>
      </c>
      <c r="B544" s="1">
        <v>3</v>
      </c>
      <c r="C544" s="1" t="s">
        <v>723</v>
      </c>
      <c r="D544" s="3" t="s">
        <v>67</v>
      </c>
      <c r="E544" s="1" t="s">
        <v>724</v>
      </c>
      <c r="F544" s="4">
        <v>4.04</v>
      </c>
      <c r="G544" s="5">
        <v>43</v>
      </c>
      <c r="H544" s="6">
        <f>ROUND(ROUND(F544,2)*ROUND(G544,3),2)</f>
        <v>173.72</v>
      </c>
    </row>
    <row r="545" spans="1:8" x14ac:dyDescent="0.35">
      <c r="A545" s="1" t="s">
        <v>718</v>
      </c>
      <c r="B545" s="1">
        <v>4</v>
      </c>
      <c r="C545" s="1" t="s">
        <v>725</v>
      </c>
      <c r="D545" s="3" t="s">
        <v>67</v>
      </c>
      <c r="E545" s="1" t="s">
        <v>726</v>
      </c>
      <c r="F545" s="4">
        <v>1.19</v>
      </c>
      <c r="G545" s="5">
        <v>208</v>
      </c>
      <c r="H545" s="6">
        <f>ROUND(ROUND(F545,2)*ROUND(G545,3),2)</f>
        <v>247.52</v>
      </c>
    </row>
    <row r="546" spans="1:8" x14ac:dyDescent="0.35">
      <c r="A546" s="1" t="s">
        <v>718</v>
      </c>
      <c r="B546" s="1">
        <v>5</v>
      </c>
      <c r="C546" s="1" t="s">
        <v>727</v>
      </c>
      <c r="D546" s="3" t="s">
        <v>67</v>
      </c>
      <c r="E546" s="1" t="s">
        <v>728</v>
      </c>
      <c r="F546" s="4">
        <v>1.27</v>
      </c>
      <c r="G546" s="5">
        <v>252</v>
      </c>
      <c r="H546" s="6">
        <f>ROUND(ROUND(F546,2)*ROUND(G546,3),2)</f>
        <v>320.04000000000002</v>
      </c>
    </row>
    <row r="547" spans="1:8" x14ac:dyDescent="0.35">
      <c r="E547" s="2" t="s">
        <v>24</v>
      </c>
      <c r="F547" s="2"/>
      <c r="G547" s="2"/>
      <c r="H547" s="7">
        <f>SUM(H542:H546)</f>
        <v>2706.5499999999997</v>
      </c>
    </row>
    <row r="549" spans="1:8" x14ac:dyDescent="0.35">
      <c r="C549" s="12" t="s">
        <v>5</v>
      </c>
      <c r="D549" s="13" t="s">
        <v>593</v>
      </c>
      <c r="E549" s="12" t="s">
        <v>594</v>
      </c>
    </row>
    <row r="550" spans="1:8" x14ac:dyDescent="0.35">
      <c r="C550" s="12" t="s">
        <v>7</v>
      </c>
      <c r="D550" s="13" t="s">
        <v>681</v>
      </c>
      <c r="E550" s="12" t="s">
        <v>682</v>
      </c>
    </row>
    <row r="551" spans="1:8" x14ac:dyDescent="0.35">
      <c r="C551" s="12" t="s">
        <v>27</v>
      </c>
      <c r="D551" s="13" t="s">
        <v>141</v>
      </c>
      <c r="E551" s="12" t="s">
        <v>729</v>
      </c>
    </row>
    <row r="553" spans="1:8" x14ac:dyDescent="0.35">
      <c r="A553" s="1" t="s">
        <v>730</v>
      </c>
      <c r="B553" s="1">
        <v>1</v>
      </c>
      <c r="C553" s="1" t="s">
        <v>731</v>
      </c>
      <c r="D553" s="3" t="s">
        <v>67</v>
      </c>
      <c r="E553" s="1" t="s">
        <v>732</v>
      </c>
      <c r="F553" s="4">
        <v>4.57</v>
      </c>
      <c r="G553" s="5">
        <v>33</v>
      </c>
      <c r="H553" s="6">
        <f t="shared" ref="H553:H558" si="21">ROUND(ROUND(F553,2)*ROUND(G553,3),2)</f>
        <v>150.81</v>
      </c>
    </row>
    <row r="554" spans="1:8" x14ac:dyDescent="0.35">
      <c r="A554" s="1" t="s">
        <v>730</v>
      </c>
      <c r="B554" s="1">
        <v>2</v>
      </c>
      <c r="C554" s="1" t="s">
        <v>733</v>
      </c>
      <c r="D554" s="3" t="s">
        <v>67</v>
      </c>
      <c r="E554" s="1" t="s">
        <v>734</v>
      </c>
      <c r="F554" s="4">
        <v>7.43</v>
      </c>
      <c r="G554" s="5">
        <v>43</v>
      </c>
      <c r="H554" s="6">
        <f t="shared" si="21"/>
        <v>319.49</v>
      </c>
    </row>
    <row r="555" spans="1:8" x14ac:dyDescent="0.35">
      <c r="A555" s="1" t="s">
        <v>730</v>
      </c>
      <c r="B555" s="1">
        <v>3</v>
      </c>
      <c r="C555" s="1" t="s">
        <v>735</v>
      </c>
      <c r="D555" s="3" t="s">
        <v>67</v>
      </c>
      <c r="E555" s="1" t="s">
        <v>736</v>
      </c>
      <c r="F555" s="4">
        <v>2.4900000000000002</v>
      </c>
      <c r="G555" s="5">
        <v>186</v>
      </c>
      <c r="H555" s="6">
        <f t="shared" si="21"/>
        <v>463.14</v>
      </c>
    </row>
    <row r="556" spans="1:8" x14ac:dyDescent="0.35">
      <c r="A556" s="1" t="s">
        <v>730</v>
      </c>
      <c r="B556" s="1">
        <v>4</v>
      </c>
      <c r="C556" s="1" t="s">
        <v>737</v>
      </c>
      <c r="D556" s="3" t="s">
        <v>67</v>
      </c>
      <c r="E556" s="1" t="s">
        <v>738</v>
      </c>
      <c r="F556" s="4">
        <v>5.48</v>
      </c>
      <c r="G556" s="5">
        <v>42</v>
      </c>
      <c r="H556" s="6">
        <f t="shared" si="21"/>
        <v>230.16</v>
      </c>
    </row>
    <row r="557" spans="1:8" x14ac:dyDescent="0.35">
      <c r="A557" s="1" t="s">
        <v>730</v>
      </c>
      <c r="B557" s="1">
        <v>5</v>
      </c>
      <c r="C557" s="1" t="s">
        <v>739</v>
      </c>
      <c r="D557" s="3" t="s">
        <v>67</v>
      </c>
      <c r="E557" s="1" t="s">
        <v>740</v>
      </c>
      <c r="F557" s="4">
        <v>1.1499999999999999</v>
      </c>
      <c r="G557" s="5">
        <v>1344</v>
      </c>
      <c r="H557" s="6">
        <f t="shared" si="21"/>
        <v>1545.6</v>
      </c>
    </row>
    <row r="558" spans="1:8" x14ac:dyDescent="0.35">
      <c r="A558" s="1" t="s">
        <v>730</v>
      </c>
      <c r="B558" s="1">
        <v>6</v>
      </c>
      <c r="C558" s="1" t="s">
        <v>741</v>
      </c>
      <c r="D558" s="3" t="s">
        <v>67</v>
      </c>
      <c r="E558" s="1" t="s">
        <v>742</v>
      </c>
      <c r="F558" s="4">
        <v>1.34</v>
      </c>
      <c r="G558" s="5">
        <v>1056</v>
      </c>
      <c r="H558" s="6">
        <f t="shared" si="21"/>
        <v>1415.04</v>
      </c>
    </row>
    <row r="559" spans="1:8" x14ac:dyDescent="0.35">
      <c r="E559" s="2" t="s">
        <v>24</v>
      </c>
      <c r="F559" s="2"/>
      <c r="G559" s="2"/>
      <c r="H559" s="7">
        <f>SUM(H553:H558)</f>
        <v>4124.24</v>
      </c>
    </row>
    <row r="561" spans="1:8" x14ac:dyDescent="0.35">
      <c r="C561" s="12" t="s">
        <v>5</v>
      </c>
      <c r="D561" s="13" t="s">
        <v>593</v>
      </c>
      <c r="E561" s="12" t="s">
        <v>594</v>
      </c>
    </row>
    <row r="562" spans="1:8" x14ac:dyDescent="0.35">
      <c r="C562" s="12" t="s">
        <v>7</v>
      </c>
      <c r="D562" s="13" t="s">
        <v>681</v>
      </c>
      <c r="E562" s="12" t="s">
        <v>682</v>
      </c>
    </row>
    <row r="563" spans="1:8" x14ac:dyDescent="0.35">
      <c r="C563" s="12" t="s">
        <v>27</v>
      </c>
      <c r="D563" s="13" t="s">
        <v>149</v>
      </c>
      <c r="E563" s="12" t="s">
        <v>743</v>
      </c>
    </row>
    <row r="565" spans="1:8" x14ac:dyDescent="0.35">
      <c r="A565" s="1" t="s">
        <v>744</v>
      </c>
      <c r="B565" s="1">
        <v>1</v>
      </c>
      <c r="C565" s="1" t="s">
        <v>745</v>
      </c>
      <c r="D565" s="3" t="s">
        <v>38</v>
      </c>
      <c r="E565" s="1" t="s">
        <v>746</v>
      </c>
      <c r="F565" s="4">
        <v>10.039999999999999</v>
      </c>
      <c r="G565" s="5">
        <v>21</v>
      </c>
      <c r="H565" s="6">
        <f t="shared" ref="H565:H574" si="22">ROUND(ROUND(F565,2)*ROUND(G565,3),2)</f>
        <v>210.84</v>
      </c>
    </row>
    <row r="566" spans="1:8" x14ac:dyDescent="0.35">
      <c r="A566" s="1" t="s">
        <v>744</v>
      </c>
      <c r="B566" s="1">
        <v>2</v>
      </c>
      <c r="C566" s="1" t="s">
        <v>747</v>
      </c>
      <c r="D566" s="3" t="s">
        <v>38</v>
      </c>
      <c r="E566" s="1" t="s">
        <v>748</v>
      </c>
      <c r="F566" s="4">
        <v>3.51</v>
      </c>
      <c r="G566" s="5">
        <v>48</v>
      </c>
      <c r="H566" s="6">
        <f t="shared" si="22"/>
        <v>168.48</v>
      </c>
    </row>
    <row r="567" spans="1:8" x14ac:dyDescent="0.35">
      <c r="A567" s="1" t="s">
        <v>744</v>
      </c>
      <c r="B567" s="1">
        <v>3</v>
      </c>
      <c r="C567" s="1" t="s">
        <v>749</v>
      </c>
      <c r="D567" s="3" t="s">
        <v>38</v>
      </c>
      <c r="E567" s="1" t="s">
        <v>750</v>
      </c>
      <c r="F567" s="4">
        <v>13.49</v>
      </c>
      <c r="G567" s="5">
        <v>13</v>
      </c>
      <c r="H567" s="6">
        <f t="shared" si="22"/>
        <v>175.37</v>
      </c>
    </row>
    <row r="568" spans="1:8" x14ac:dyDescent="0.35">
      <c r="A568" s="1" t="s">
        <v>744</v>
      </c>
      <c r="B568" s="1">
        <v>4</v>
      </c>
      <c r="C568" s="1" t="s">
        <v>751</v>
      </c>
      <c r="D568" s="3" t="s">
        <v>38</v>
      </c>
      <c r="E568" s="1" t="s">
        <v>752</v>
      </c>
      <c r="F568" s="4">
        <v>12.78</v>
      </c>
      <c r="G568" s="5">
        <v>8</v>
      </c>
      <c r="H568" s="6">
        <f t="shared" si="22"/>
        <v>102.24</v>
      </c>
    </row>
    <row r="569" spans="1:8" x14ac:dyDescent="0.35">
      <c r="A569" s="1" t="s">
        <v>744</v>
      </c>
      <c r="B569" s="1">
        <v>5</v>
      </c>
      <c r="C569" s="1" t="s">
        <v>753</v>
      </c>
      <c r="D569" s="3" t="s">
        <v>38</v>
      </c>
      <c r="E569" s="1" t="s">
        <v>754</v>
      </c>
      <c r="F569" s="4">
        <v>30.08</v>
      </c>
      <c r="G569" s="5">
        <v>8</v>
      </c>
      <c r="H569" s="6">
        <f t="shared" si="22"/>
        <v>240.64</v>
      </c>
    </row>
    <row r="570" spans="1:8" x14ac:dyDescent="0.35">
      <c r="A570" s="1" t="s">
        <v>744</v>
      </c>
      <c r="B570" s="1">
        <v>6</v>
      </c>
      <c r="C570" s="1" t="s">
        <v>755</v>
      </c>
      <c r="D570" s="3" t="s">
        <v>38</v>
      </c>
      <c r="E570" s="1" t="s">
        <v>756</v>
      </c>
      <c r="F570" s="4">
        <v>30.08</v>
      </c>
      <c r="G570" s="5">
        <v>1</v>
      </c>
      <c r="H570" s="6">
        <f t="shared" si="22"/>
        <v>30.08</v>
      </c>
    </row>
    <row r="571" spans="1:8" x14ac:dyDescent="0.35">
      <c r="A571" s="1" t="s">
        <v>744</v>
      </c>
      <c r="B571" s="1">
        <v>7</v>
      </c>
      <c r="C571" s="1" t="s">
        <v>757</v>
      </c>
      <c r="D571" s="3" t="s">
        <v>38</v>
      </c>
      <c r="E571" s="1" t="s">
        <v>758</v>
      </c>
      <c r="F571" s="4">
        <v>10.65</v>
      </c>
      <c r="G571" s="5">
        <v>36</v>
      </c>
      <c r="H571" s="6">
        <f t="shared" si="22"/>
        <v>383.4</v>
      </c>
    </row>
    <row r="572" spans="1:8" x14ac:dyDescent="0.35">
      <c r="A572" s="1" t="s">
        <v>744</v>
      </c>
      <c r="B572" s="1">
        <v>8</v>
      </c>
      <c r="C572" s="1" t="s">
        <v>759</v>
      </c>
      <c r="D572" s="3" t="s">
        <v>38</v>
      </c>
      <c r="E572" s="1" t="s">
        <v>760</v>
      </c>
      <c r="F572" s="4">
        <v>2.11</v>
      </c>
      <c r="G572" s="5">
        <v>27</v>
      </c>
      <c r="H572" s="6">
        <f t="shared" si="22"/>
        <v>56.97</v>
      </c>
    </row>
    <row r="573" spans="1:8" x14ac:dyDescent="0.35">
      <c r="A573" s="1" t="s">
        <v>744</v>
      </c>
      <c r="B573" s="1">
        <v>9</v>
      </c>
      <c r="C573" s="1" t="s">
        <v>761</v>
      </c>
      <c r="D573" s="3" t="s">
        <v>38</v>
      </c>
      <c r="E573" s="1" t="s">
        <v>762</v>
      </c>
      <c r="F573" s="4">
        <v>12.12</v>
      </c>
      <c r="G573" s="5">
        <v>9</v>
      </c>
      <c r="H573" s="6">
        <f t="shared" si="22"/>
        <v>109.08</v>
      </c>
    </row>
    <row r="574" spans="1:8" x14ac:dyDescent="0.35">
      <c r="A574" s="1" t="s">
        <v>744</v>
      </c>
      <c r="B574" s="1">
        <v>10</v>
      </c>
      <c r="C574" s="1" t="s">
        <v>763</v>
      </c>
      <c r="D574" s="3" t="s">
        <v>38</v>
      </c>
      <c r="E574" s="1" t="s">
        <v>764</v>
      </c>
      <c r="F574" s="4">
        <v>11.77</v>
      </c>
      <c r="G574" s="5">
        <v>18</v>
      </c>
      <c r="H574" s="6">
        <f t="shared" si="22"/>
        <v>211.86</v>
      </c>
    </row>
    <row r="575" spans="1:8" x14ac:dyDescent="0.35">
      <c r="E575" s="2" t="s">
        <v>24</v>
      </c>
      <c r="F575" s="2"/>
      <c r="G575" s="2"/>
      <c r="H575" s="7">
        <f>SUM(H565:H574)</f>
        <v>1688.96</v>
      </c>
    </row>
    <row r="577" spans="1:8" x14ac:dyDescent="0.35">
      <c r="C577" s="12" t="s">
        <v>5</v>
      </c>
      <c r="D577" s="13" t="s">
        <v>593</v>
      </c>
      <c r="E577" s="12" t="s">
        <v>594</v>
      </c>
    </row>
    <row r="578" spans="1:8" x14ac:dyDescent="0.35">
      <c r="C578" s="12" t="s">
        <v>7</v>
      </c>
      <c r="D578" s="13" t="s">
        <v>681</v>
      </c>
      <c r="E578" s="12" t="s">
        <v>682</v>
      </c>
    </row>
    <row r="579" spans="1:8" x14ac:dyDescent="0.35">
      <c r="C579" s="12" t="s">
        <v>27</v>
      </c>
      <c r="D579" s="13" t="s">
        <v>343</v>
      </c>
      <c r="E579" s="12" t="s">
        <v>765</v>
      </c>
    </row>
    <row r="581" spans="1:8" x14ac:dyDescent="0.35">
      <c r="A581" s="1" t="s">
        <v>766</v>
      </c>
      <c r="B581" s="1">
        <v>1</v>
      </c>
      <c r="C581" s="1" t="s">
        <v>767</v>
      </c>
      <c r="D581" s="3" t="s">
        <v>38</v>
      </c>
      <c r="E581" s="1" t="s">
        <v>768</v>
      </c>
      <c r="F581" s="4">
        <v>79.09</v>
      </c>
      <c r="G581" s="5">
        <v>20</v>
      </c>
      <c r="H581" s="6">
        <f t="shared" ref="H581:H589" si="23">ROUND(ROUND(F581,2)*ROUND(G581,3),2)</f>
        <v>1581.8</v>
      </c>
    </row>
    <row r="582" spans="1:8" x14ac:dyDescent="0.35">
      <c r="A582" s="1" t="s">
        <v>766</v>
      </c>
      <c r="B582" s="1">
        <v>2</v>
      </c>
      <c r="C582" s="1" t="s">
        <v>769</v>
      </c>
      <c r="D582" s="3" t="s">
        <v>38</v>
      </c>
      <c r="E582" s="1" t="s">
        <v>770</v>
      </c>
      <c r="F582" s="4">
        <v>55.21</v>
      </c>
      <c r="G582" s="5">
        <v>4</v>
      </c>
      <c r="H582" s="6">
        <f t="shared" si="23"/>
        <v>220.84</v>
      </c>
    </row>
    <row r="583" spans="1:8" x14ac:dyDescent="0.35">
      <c r="A583" s="1" t="s">
        <v>766</v>
      </c>
      <c r="B583" s="1">
        <v>3</v>
      </c>
      <c r="C583" s="1" t="s">
        <v>771</v>
      </c>
      <c r="D583" s="3" t="s">
        <v>38</v>
      </c>
      <c r="E583" s="1" t="s">
        <v>772</v>
      </c>
      <c r="F583" s="4">
        <v>305.41000000000003</v>
      </c>
      <c r="G583" s="5">
        <v>8</v>
      </c>
      <c r="H583" s="6">
        <f t="shared" si="23"/>
        <v>2443.2800000000002</v>
      </c>
    </row>
    <row r="584" spans="1:8" x14ac:dyDescent="0.35">
      <c r="A584" s="1" t="s">
        <v>766</v>
      </c>
      <c r="B584" s="1">
        <v>4</v>
      </c>
      <c r="C584" s="1" t="s">
        <v>773</v>
      </c>
      <c r="D584" s="3" t="s">
        <v>38</v>
      </c>
      <c r="E584" s="1" t="s">
        <v>774</v>
      </c>
      <c r="F584" s="4">
        <v>53.95</v>
      </c>
      <c r="G584" s="5">
        <v>3</v>
      </c>
      <c r="H584" s="6">
        <f t="shared" si="23"/>
        <v>161.85</v>
      </c>
    </row>
    <row r="585" spans="1:8" x14ac:dyDescent="0.35">
      <c r="A585" s="1" t="s">
        <v>766</v>
      </c>
      <c r="B585" s="1">
        <v>5</v>
      </c>
      <c r="C585" s="1" t="s">
        <v>775</v>
      </c>
      <c r="D585" s="3" t="s">
        <v>38</v>
      </c>
      <c r="E585" s="1" t="s">
        <v>776</v>
      </c>
      <c r="F585" s="4">
        <v>66.52</v>
      </c>
      <c r="G585" s="5">
        <v>10</v>
      </c>
      <c r="H585" s="6">
        <f t="shared" si="23"/>
        <v>665.2</v>
      </c>
    </row>
    <row r="586" spans="1:8" x14ac:dyDescent="0.35">
      <c r="A586" s="1" t="s">
        <v>766</v>
      </c>
      <c r="B586" s="1">
        <v>6</v>
      </c>
      <c r="C586" s="1" t="s">
        <v>777</v>
      </c>
      <c r="D586" s="3" t="s">
        <v>38</v>
      </c>
      <c r="E586" s="1" t="s">
        <v>778</v>
      </c>
      <c r="F586" s="4">
        <v>51.43</v>
      </c>
      <c r="G586" s="5">
        <v>4</v>
      </c>
      <c r="H586" s="6">
        <f t="shared" si="23"/>
        <v>205.72</v>
      </c>
    </row>
    <row r="587" spans="1:8" x14ac:dyDescent="0.35">
      <c r="A587" s="1" t="s">
        <v>766</v>
      </c>
      <c r="B587" s="1">
        <v>7</v>
      </c>
      <c r="C587" s="1" t="s">
        <v>779</v>
      </c>
      <c r="D587" s="3" t="s">
        <v>38</v>
      </c>
      <c r="E587" s="1" t="s">
        <v>780</v>
      </c>
      <c r="F587" s="4">
        <v>128.79</v>
      </c>
      <c r="G587" s="5">
        <v>9</v>
      </c>
      <c r="H587" s="6">
        <f t="shared" si="23"/>
        <v>1159.1099999999999</v>
      </c>
    </row>
    <row r="588" spans="1:8" x14ac:dyDescent="0.35">
      <c r="A588" s="1" t="s">
        <v>766</v>
      </c>
      <c r="B588" s="1">
        <v>8</v>
      </c>
      <c r="C588" s="1" t="s">
        <v>781</v>
      </c>
      <c r="D588" s="3" t="s">
        <v>38</v>
      </c>
      <c r="E588" s="1" t="s">
        <v>782</v>
      </c>
      <c r="F588" s="4">
        <v>779.69</v>
      </c>
      <c r="G588" s="5">
        <v>4</v>
      </c>
      <c r="H588" s="6">
        <f t="shared" si="23"/>
        <v>3118.76</v>
      </c>
    </row>
    <row r="589" spans="1:8" x14ac:dyDescent="0.35">
      <c r="A589" s="1" t="s">
        <v>766</v>
      </c>
      <c r="B589" s="1">
        <v>9</v>
      </c>
      <c r="C589" s="1" t="s">
        <v>783</v>
      </c>
      <c r="D589" s="3" t="s">
        <v>38</v>
      </c>
      <c r="E589" s="1" t="s">
        <v>784</v>
      </c>
      <c r="F589" s="4">
        <v>104.24</v>
      </c>
      <c r="G589" s="5">
        <v>18</v>
      </c>
      <c r="H589" s="6">
        <f t="shared" si="23"/>
        <v>1876.32</v>
      </c>
    </row>
    <row r="590" spans="1:8" x14ac:dyDescent="0.35">
      <c r="E590" s="2" t="s">
        <v>24</v>
      </c>
      <c r="F590" s="2"/>
      <c r="G590" s="2"/>
      <c r="H590" s="7">
        <f>SUM(H581:H589)</f>
        <v>11432.880000000001</v>
      </c>
    </row>
    <row r="592" spans="1:8" x14ac:dyDescent="0.35">
      <c r="C592" s="12" t="s">
        <v>5</v>
      </c>
      <c r="D592" s="13" t="s">
        <v>593</v>
      </c>
      <c r="E592" s="12" t="s">
        <v>594</v>
      </c>
    </row>
    <row r="593" spans="1:8" x14ac:dyDescent="0.35">
      <c r="C593" s="12" t="s">
        <v>7</v>
      </c>
      <c r="D593" s="13" t="s">
        <v>785</v>
      </c>
      <c r="E593" s="12" t="s">
        <v>786</v>
      </c>
    </row>
    <row r="594" spans="1:8" x14ac:dyDescent="0.35">
      <c r="C594" s="12" t="s">
        <v>27</v>
      </c>
      <c r="D594" s="13" t="s">
        <v>116</v>
      </c>
      <c r="E594" s="12" t="s">
        <v>787</v>
      </c>
    </row>
    <row r="596" spans="1:8" x14ac:dyDescent="0.35">
      <c r="A596" s="1" t="s">
        <v>788</v>
      </c>
      <c r="B596" s="1">
        <v>1</v>
      </c>
      <c r="C596" s="1" t="s">
        <v>789</v>
      </c>
      <c r="D596" s="3" t="s">
        <v>38</v>
      </c>
      <c r="E596" s="1" t="s">
        <v>790</v>
      </c>
      <c r="F596" s="4">
        <v>51.96</v>
      </c>
      <c r="G596" s="5">
        <v>5</v>
      </c>
      <c r="H596" s="6">
        <f>ROUND(ROUND(F596,2)*ROUND(G596,3),2)</f>
        <v>259.8</v>
      </c>
    </row>
    <row r="597" spans="1:8" x14ac:dyDescent="0.35">
      <c r="A597" s="1" t="s">
        <v>788</v>
      </c>
      <c r="B597" s="1">
        <v>2</v>
      </c>
      <c r="C597" s="1" t="s">
        <v>791</v>
      </c>
      <c r="D597" s="3" t="s">
        <v>38</v>
      </c>
      <c r="E597" s="1" t="s">
        <v>792</v>
      </c>
      <c r="F597" s="4">
        <v>22.47</v>
      </c>
      <c r="G597" s="5">
        <v>7</v>
      </c>
      <c r="H597" s="6">
        <f>ROUND(ROUND(F597,2)*ROUND(G597,3),2)</f>
        <v>157.29</v>
      </c>
    </row>
    <row r="598" spans="1:8" x14ac:dyDescent="0.35">
      <c r="A598" s="1" t="s">
        <v>788</v>
      </c>
      <c r="B598" s="1">
        <v>3</v>
      </c>
      <c r="C598" s="1" t="s">
        <v>793</v>
      </c>
      <c r="D598" s="3" t="s">
        <v>38</v>
      </c>
      <c r="E598" s="1" t="s">
        <v>794</v>
      </c>
      <c r="F598" s="4">
        <v>42.38</v>
      </c>
      <c r="G598" s="5">
        <v>4</v>
      </c>
      <c r="H598" s="6">
        <f>ROUND(ROUND(F598,2)*ROUND(G598,3),2)</f>
        <v>169.52</v>
      </c>
    </row>
    <row r="599" spans="1:8" x14ac:dyDescent="0.35">
      <c r="E599" s="2" t="s">
        <v>24</v>
      </c>
      <c r="F599" s="2"/>
      <c r="G599" s="2"/>
      <c r="H599" s="7">
        <f>SUM(H596:H598)</f>
        <v>586.61</v>
      </c>
    </row>
    <row r="601" spans="1:8" x14ac:dyDescent="0.35">
      <c r="C601" s="12" t="s">
        <v>5</v>
      </c>
      <c r="D601" s="13" t="s">
        <v>593</v>
      </c>
      <c r="E601" s="12" t="s">
        <v>594</v>
      </c>
    </row>
    <row r="602" spans="1:8" x14ac:dyDescent="0.35">
      <c r="C602" s="12" t="s">
        <v>7</v>
      </c>
      <c r="D602" s="13" t="s">
        <v>795</v>
      </c>
      <c r="E602" s="12" t="s">
        <v>796</v>
      </c>
    </row>
    <row r="604" spans="1:8" ht="95.5" x14ac:dyDescent="0.35">
      <c r="A604" s="1" t="s">
        <v>797</v>
      </c>
      <c r="B604" s="1">
        <v>1</v>
      </c>
      <c r="C604" s="1" t="s">
        <v>798</v>
      </c>
      <c r="D604" s="3" t="s">
        <v>22</v>
      </c>
      <c r="E604" s="8" t="s">
        <v>799</v>
      </c>
      <c r="F604" s="4">
        <v>1500</v>
      </c>
      <c r="G604" s="5">
        <v>1</v>
      </c>
      <c r="H604" s="6">
        <f>ROUND(ROUND(F604,2)*ROUND(G604,3),2)</f>
        <v>1500</v>
      </c>
    </row>
    <row r="605" spans="1:8" x14ac:dyDescent="0.35">
      <c r="E605" s="2" t="s">
        <v>24</v>
      </c>
      <c r="F605" s="2"/>
      <c r="G605" s="2"/>
      <c r="H605" s="7">
        <f>SUM(H604:H604)</f>
        <v>1500</v>
      </c>
    </row>
    <row r="607" spans="1:8" x14ac:dyDescent="0.35">
      <c r="C607" s="12" t="s">
        <v>5</v>
      </c>
      <c r="D607" s="13" t="s">
        <v>593</v>
      </c>
      <c r="E607" s="12" t="s">
        <v>594</v>
      </c>
    </row>
    <row r="608" spans="1:8" x14ac:dyDescent="0.35">
      <c r="C608" s="12" t="s">
        <v>7</v>
      </c>
      <c r="D608" s="13" t="s">
        <v>800</v>
      </c>
      <c r="E608" s="12" t="s">
        <v>801</v>
      </c>
    </row>
    <row r="610" spans="1:8" x14ac:dyDescent="0.35">
      <c r="A610" s="1" t="s">
        <v>802</v>
      </c>
      <c r="B610" s="1">
        <v>1</v>
      </c>
      <c r="C610" s="1" t="s">
        <v>803</v>
      </c>
      <c r="D610" s="3" t="s">
        <v>38</v>
      </c>
      <c r="E610" s="1" t="s">
        <v>804</v>
      </c>
      <c r="F610" s="4">
        <v>1350.96</v>
      </c>
      <c r="G610" s="5">
        <v>1</v>
      </c>
      <c r="H610" s="6">
        <f t="shared" ref="H610:H624" si="24">ROUND(ROUND(F610,2)*ROUND(G610,3),2)</f>
        <v>1350.96</v>
      </c>
    </row>
    <row r="611" spans="1:8" x14ac:dyDescent="0.35">
      <c r="A611" s="1" t="s">
        <v>802</v>
      </c>
      <c r="B611" s="1">
        <v>2</v>
      </c>
      <c r="C611" s="1" t="s">
        <v>805</v>
      </c>
      <c r="D611" s="3" t="s">
        <v>806</v>
      </c>
      <c r="E611" s="1" t="s">
        <v>807</v>
      </c>
      <c r="F611" s="4">
        <v>4.12</v>
      </c>
      <c r="G611" s="5">
        <v>100</v>
      </c>
      <c r="H611" s="6">
        <f t="shared" si="24"/>
        <v>412</v>
      </c>
    </row>
    <row r="612" spans="1:8" x14ac:dyDescent="0.35">
      <c r="A612" s="1" t="s">
        <v>802</v>
      </c>
      <c r="B612" s="1">
        <v>3</v>
      </c>
      <c r="C612" s="1" t="s">
        <v>808</v>
      </c>
      <c r="D612" s="3" t="s">
        <v>38</v>
      </c>
      <c r="E612" s="1" t="s">
        <v>809</v>
      </c>
      <c r="F612" s="4">
        <v>1898.8</v>
      </c>
      <c r="G612" s="5">
        <v>1</v>
      </c>
      <c r="H612" s="6">
        <f t="shared" si="24"/>
        <v>1898.8</v>
      </c>
    </row>
    <row r="613" spans="1:8" x14ac:dyDescent="0.35">
      <c r="A613" s="1" t="s">
        <v>802</v>
      </c>
      <c r="B613" s="1">
        <v>4</v>
      </c>
      <c r="C613" s="1" t="s">
        <v>810</v>
      </c>
      <c r="D613" s="3" t="s">
        <v>38</v>
      </c>
      <c r="E613" s="1" t="s">
        <v>811</v>
      </c>
      <c r="F613" s="4">
        <v>59.65</v>
      </c>
      <c r="G613" s="5">
        <v>1</v>
      </c>
      <c r="H613" s="6">
        <f t="shared" si="24"/>
        <v>59.65</v>
      </c>
    </row>
    <row r="614" spans="1:8" x14ac:dyDescent="0.35">
      <c r="A614" s="1" t="s">
        <v>802</v>
      </c>
      <c r="B614" s="1">
        <v>5</v>
      </c>
      <c r="C614" s="1" t="s">
        <v>812</v>
      </c>
      <c r="D614" s="3" t="s">
        <v>38</v>
      </c>
      <c r="E614" s="1" t="s">
        <v>813</v>
      </c>
      <c r="F614" s="4">
        <v>17.43</v>
      </c>
      <c r="G614" s="5">
        <v>2</v>
      </c>
      <c r="H614" s="6">
        <f t="shared" si="24"/>
        <v>34.86</v>
      </c>
    </row>
    <row r="615" spans="1:8" x14ac:dyDescent="0.35">
      <c r="A615" s="1" t="s">
        <v>802</v>
      </c>
      <c r="B615" s="1">
        <v>6</v>
      </c>
      <c r="C615" s="1" t="s">
        <v>814</v>
      </c>
      <c r="D615" s="3" t="s">
        <v>38</v>
      </c>
      <c r="E615" s="1" t="s">
        <v>815</v>
      </c>
      <c r="F615" s="4">
        <v>90.19</v>
      </c>
      <c r="G615" s="5">
        <v>1</v>
      </c>
      <c r="H615" s="6">
        <f t="shared" si="24"/>
        <v>90.19</v>
      </c>
    </row>
    <row r="616" spans="1:8" x14ac:dyDescent="0.35">
      <c r="A616" s="1" t="s">
        <v>802</v>
      </c>
      <c r="B616" s="1">
        <v>7</v>
      </c>
      <c r="C616" s="1" t="s">
        <v>816</v>
      </c>
      <c r="D616" s="3" t="s">
        <v>38</v>
      </c>
      <c r="E616" s="1" t="s">
        <v>817</v>
      </c>
      <c r="F616" s="4">
        <v>121.93</v>
      </c>
      <c r="G616" s="5">
        <v>1</v>
      </c>
      <c r="H616" s="6">
        <f t="shared" si="24"/>
        <v>121.93</v>
      </c>
    </row>
    <row r="617" spans="1:8" x14ac:dyDescent="0.35">
      <c r="A617" s="1" t="s">
        <v>802</v>
      </c>
      <c r="B617" s="1">
        <v>8</v>
      </c>
      <c r="C617" s="1" t="s">
        <v>818</v>
      </c>
      <c r="D617" s="3" t="s">
        <v>38</v>
      </c>
      <c r="E617" s="1" t="s">
        <v>819</v>
      </c>
      <c r="F617" s="4">
        <v>19.37</v>
      </c>
      <c r="G617" s="5">
        <v>1</v>
      </c>
      <c r="H617" s="6">
        <f t="shared" si="24"/>
        <v>19.37</v>
      </c>
    </row>
    <row r="618" spans="1:8" x14ac:dyDescent="0.35">
      <c r="A618" s="1" t="s">
        <v>802</v>
      </c>
      <c r="B618" s="1">
        <v>9</v>
      </c>
      <c r="C618" s="1" t="s">
        <v>633</v>
      </c>
      <c r="D618" s="3" t="s">
        <v>38</v>
      </c>
      <c r="E618" s="1" t="s">
        <v>634</v>
      </c>
      <c r="F618" s="4">
        <v>15.39</v>
      </c>
      <c r="G618" s="5">
        <v>2</v>
      </c>
      <c r="H618" s="6">
        <f t="shared" si="24"/>
        <v>30.78</v>
      </c>
    </row>
    <row r="619" spans="1:8" x14ac:dyDescent="0.35">
      <c r="A619" s="1" t="s">
        <v>802</v>
      </c>
      <c r="B619" s="1">
        <v>10</v>
      </c>
      <c r="C619" s="1" t="s">
        <v>629</v>
      </c>
      <c r="D619" s="3" t="s">
        <v>38</v>
      </c>
      <c r="E619" s="1" t="s">
        <v>630</v>
      </c>
      <c r="F619" s="4">
        <v>23.19</v>
      </c>
      <c r="G619" s="5">
        <v>3</v>
      </c>
      <c r="H619" s="6">
        <f t="shared" si="24"/>
        <v>69.569999999999993</v>
      </c>
    </row>
    <row r="620" spans="1:8" x14ac:dyDescent="0.35">
      <c r="A620" s="1" t="s">
        <v>802</v>
      </c>
      <c r="B620" s="1">
        <v>11</v>
      </c>
      <c r="C620" s="1" t="s">
        <v>605</v>
      </c>
      <c r="D620" s="3" t="s">
        <v>67</v>
      </c>
      <c r="E620" s="1" t="s">
        <v>606</v>
      </c>
      <c r="F620" s="4">
        <v>12.87</v>
      </c>
      <c r="G620" s="5">
        <v>42</v>
      </c>
      <c r="H620" s="6">
        <f t="shared" si="24"/>
        <v>540.54</v>
      </c>
    </row>
    <row r="621" spans="1:8" x14ac:dyDescent="0.35">
      <c r="A621" s="1" t="s">
        <v>802</v>
      </c>
      <c r="B621" s="1">
        <v>12</v>
      </c>
      <c r="C621" s="1" t="s">
        <v>601</v>
      </c>
      <c r="D621" s="3" t="s">
        <v>67</v>
      </c>
      <c r="E621" s="1" t="s">
        <v>602</v>
      </c>
      <c r="F621" s="4">
        <v>17.190000000000001</v>
      </c>
      <c r="G621" s="5">
        <v>6</v>
      </c>
      <c r="H621" s="6">
        <f t="shared" si="24"/>
        <v>103.14</v>
      </c>
    </row>
    <row r="622" spans="1:8" x14ac:dyDescent="0.35">
      <c r="A622" s="1" t="s">
        <v>802</v>
      </c>
      <c r="B622" s="1">
        <v>13</v>
      </c>
      <c r="C622" s="1" t="s">
        <v>820</v>
      </c>
      <c r="D622" s="3" t="s">
        <v>67</v>
      </c>
      <c r="E622" s="1" t="s">
        <v>821</v>
      </c>
      <c r="F622" s="4">
        <v>21.86</v>
      </c>
      <c r="G622" s="5">
        <v>10</v>
      </c>
      <c r="H622" s="6">
        <f t="shared" si="24"/>
        <v>218.6</v>
      </c>
    </row>
    <row r="623" spans="1:8" x14ac:dyDescent="0.35">
      <c r="A623" s="1" t="s">
        <v>802</v>
      </c>
      <c r="B623" s="1">
        <v>14</v>
      </c>
      <c r="C623" s="1" t="s">
        <v>822</v>
      </c>
      <c r="D623" s="3" t="s">
        <v>67</v>
      </c>
      <c r="E623" s="1" t="s">
        <v>823</v>
      </c>
      <c r="F623" s="4">
        <v>8.58</v>
      </c>
      <c r="G623" s="5">
        <v>32</v>
      </c>
      <c r="H623" s="6">
        <f t="shared" si="24"/>
        <v>274.56</v>
      </c>
    </row>
    <row r="624" spans="1:8" x14ac:dyDescent="0.35">
      <c r="A624" s="1" t="s">
        <v>802</v>
      </c>
      <c r="B624" s="1">
        <v>15</v>
      </c>
      <c r="C624" s="1" t="s">
        <v>824</v>
      </c>
      <c r="D624" s="3" t="s">
        <v>67</v>
      </c>
      <c r="E624" s="1" t="s">
        <v>825</v>
      </c>
      <c r="F624" s="4">
        <v>9.73</v>
      </c>
      <c r="G624" s="5">
        <v>6</v>
      </c>
      <c r="H624" s="6">
        <f t="shared" si="24"/>
        <v>58.38</v>
      </c>
    </row>
    <row r="625" spans="1:8" x14ac:dyDescent="0.35">
      <c r="E625" s="2" t="s">
        <v>24</v>
      </c>
      <c r="F625" s="2"/>
      <c r="G625" s="2"/>
      <c r="H625" s="7">
        <f>SUM(H610:H624)</f>
        <v>5283.3300000000017</v>
      </c>
    </row>
    <row r="627" spans="1:8" x14ac:dyDescent="0.35">
      <c r="C627" s="12" t="s">
        <v>5</v>
      </c>
      <c r="D627" s="13" t="s">
        <v>593</v>
      </c>
      <c r="E627" s="12" t="s">
        <v>594</v>
      </c>
    </row>
    <row r="628" spans="1:8" x14ac:dyDescent="0.35">
      <c r="C628" s="12" t="s">
        <v>7</v>
      </c>
      <c r="D628" s="13" t="s">
        <v>826</v>
      </c>
      <c r="E628" s="12" t="s">
        <v>827</v>
      </c>
    </row>
    <row r="629" spans="1:8" x14ac:dyDescent="0.35">
      <c r="C629" s="12" t="s">
        <v>27</v>
      </c>
      <c r="D629" s="13" t="s">
        <v>4</v>
      </c>
      <c r="E629" s="12" t="s">
        <v>828</v>
      </c>
    </row>
    <row r="631" spans="1:8" x14ac:dyDescent="0.35">
      <c r="A631" s="1" t="s">
        <v>829</v>
      </c>
      <c r="B631" s="1">
        <v>1</v>
      </c>
      <c r="C631" s="1" t="s">
        <v>723</v>
      </c>
      <c r="D631" s="3" t="s">
        <v>67</v>
      </c>
      <c r="E631" s="1" t="s">
        <v>724</v>
      </c>
      <c r="F631" s="4">
        <v>4.04</v>
      </c>
      <c r="G631" s="5">
        <v>20</v>
      </c>
      <c r="H631" s="6">
        <f>ROUND(ROUND(F631,2)*ROUND(G631,3),2)</f>
        <v>80.8</v>
      </c>
    </row>
    <row r="632" spans="1:8" x14ac:dyDescent="0.35">
      <c r="A632" s="1" t="s">
        <v>829</v>
      </c>
      <c r="B632" s="1">
        <v>2</v>
      </c>
      <c r="C632" s="1" t="s">
        <v>830</v>
      </c>
      <c r="D632" s="3" t="s">
        <v>67</v>
      </c>
      <c r="E632" s="1" t="s">
        <v>831</v>
      </c>
      <c r="F632" s="4">
        <v>2.0499999999999998</v>
      </c>
      <c r="G632" s="5">
        <v>20</v>
      </c>
      <c r="H632" s="6">
        <f>ROUND(ROUND(F632,2)*ROUND(G632,3),2)</f>
        <v>41</v>
      </c>
    </row>
    <row r="633" spans="1:8" x14ac:dyDescent="0.35">
      <c r="A633" s="1" t="s">
        <v>829</v>
      </c>
      <c r="B633" s="1">
        <v>3</v>
      </c>
      <c r="C633" s="1" t="s">
        <v>832</v>
      </c>
      <c r="D633" s="3" t="s">
        <v>22</v>
      </c>
      <c r="E633" s="1" t="s">
        <v>833</v>
      </c>
      <c r="F633" s="4">
        <v>200</v>
      </c>
      <c r="G633" s="5">
        <v>1</v>
      </c>
      <c r="H633" s="6">
        <f>ROUND(ROUND(F633,2)*ROUND(G633,3),2)</f>
        <v>200</v>
      </c>
    </row>
    <row r="634" spans="1:8" x14ac:dyDescent="0.35">
      <c r="E634" s="2" t="s">
        <v>24</v>
      </c>
      <c r="F634" s="2"/>
      <c r="G634" s="2"/>
      <c r="H634" s="7">
        <f>SUM(H631:H633)</f>
        <v>321.8</v>
      </c>
    </row>
    <row r="636" spans="1:8" x14ac:dyDescent="0.35">
      <c r="C636" s="12" t="s">
        <v>5</v>
      </c>
      <c r="D636" s="13" t="s">
        <v>593</v>
      </c>
      <c r="E636" s="12" t="s">
        <v>594</v>
      </c>
    </row>
    <row r="637" spans="1:8" x14ac:dyDescent="0.35">
      <c r="C637" s="12" t="s">
        <v>7</v>
      </c>
      <c r="D637" s="13" t="s">
        <v>826</v>
      </c>
      <c r="E637" s="12" t="s">
        <v>827</v>
      </c>
    </row>
    <row r="638" spans="1:8" x14ac:dyDescent="0.35">
      <c r="C638" s="12" t="s">
        <v>27</v>
      </c>
      <c r="D638" s="13" t="s">
        <v>25</v>
      </c>
      <c r="E638" s="12" t="s">
        <v>834</v>
      </c>
    </row>
    <row r="640" spans="1:8" x14ac:dyDescent="0.35">
      <c r="A640" s="1" t="s">
        <v>835</v>
      </c>
      <c r="B640" s="1">
        <v>1</v>
      </c>
      <c r="C640" s="1" t="s">
        <v>719</v>
      </c>
      <c r="D640" s="3" t="s">
        <v>67</v>
      </c>
      <c r="E640" s="1" t="s">
        <v>720</v>
      </c>
      <c r="F640" s="4">
        <v>3.12</v>
      </c>
      <c r="G640" s="5">
        <v>35</v>
      </c>
      <c r="H640" s="6">
        <f>ROUND(ROUND(F640,2)*ROUND(G640,3),2)</f>
        <v>109.2</v>
      </c>
    </row>
    <row r="641" spans="1:8" x14ac:dyDescent="0.35">
      <c r="A641" s="1" t="s">
        <v>835</v>
      </c>
      <c r="B641" s="1">
        <v>2</v>
      </c>
      <c r="C641" s="1" t="s">
        <v>723</v>
      </c>
      <c r="D641" s="3" t="s">
        <v>67</v>
      </c>
      <c r="E641" s="1" t="s">
        <v>724</v>
      </c>
      <c r="F641" s="4">
        <v>4.04</v>
      </c>
      <c r="G641" s="5">
        <v>70</v>
      </c>
      <c r="H641" s="6">
        <f>ROUND(ROUND(F641,2)*ROUND(G641,3),2)</f>
        <v>282.8</v>
      </c>
    </row>
    <row r="642" spans="1:8" x14ac:dyDescent="0.35">
      <c r="A642" s="1" t="s">
        <v>835</v>
      </c>
      <c r="B642" s="1">
        <v>3</v>
      </c>
      <c r="C642" s="1" t="s">
        <v>836</v>
      </c>
      <c r="D642" s="3" t="s">
        <v>38</v>
      </c>
      <c r="E642" s="1" t="s">
        <v>837</v>
      </c>
      <c r="F642" s="4">
        <v>1000</v>
      </c>
      <c r="G642" s="5">
        <v>1</v>
      </c>
      <c r="H642" s="6">
        <f>ROUND(ROUND(F642,2)*ROUND(G642,3),2)</f>
        <v>1000</v>
      </c>
    </row>
    <row r="643" spans="1:8" x14ac:dyDescent="0.35">
      <c r="E643" s="2" t="s">
        <v>24</v>
      </c>
      <c r="F643" s="2"/>
      <c r="G643" s="2"/>
      <c r="H643" s="7">
        <f>SUM(H640:H642)</f>
        <v>1392</v>
      </c>
    </row>
    <row r="645" spans="1:8" x14ac:dyDescent="0.35">
      <c r="C645" s="12" t="s">
        <v>5</v>
      </c>
      <c r="D645" s="13" t="s">
        <v>593</v>
      </c>
      <c r="E645" s="12" t="s">
        <v>594</v>
      </c>
    </row>
    <row r="646" spans="1:8" x14ac:dyDescent="0.35">
      <c r="C646" s="12" t="s">
        <v>7</v>
      </c>
      <c r="D646" s="13" t="s">
        <v>826</v>
      </c>
      <c r="E646" s="12" t="s">
        <v>827</v>
      </c>
    </row>
    <row r="647" spans="1:8" x14ac:dyDescent="0.35">
      <c r="C647" s="12" t="s">
        <v>27</v>
      </c>
      <c r="D647" s="13" t="s">
        <v>79</v>
      </c>
      <c r="E647" s="12" t="s">
        <v>838</v>
      </c>
    </row>
    <row r="649" spans="1:8" x14ac:dyDescent="0.35">
      <c r="A649" s="1" t="s">
        <v>839</v>
      </c>
      <c r="B649" s="1">
        <v>1</v>
      </c>
      <c r="C649" s="1" t="s">
        <v>840</v>
      </c>
      <c r="D649" s="3" t="s">
        <v>67</v>
      </c>
      <c r="E649" s="1" t="s">
        <v>841</v>
      </c>
      <c r="F649" s="4">
        <v>1.84</v>
      </c>
      <c r="G649" s="5">
        <v>335</v>
      </c>
      <c r="H649" s="6">
        <f>ROUND(ROUND(F649,2)*ROUND(G649,3),2)</f>
        <v>616.4</v>
      </c>
    </row>
    <row r="650" spans="1:8" x14ac:dyDescent="0.35">
      <c r="E650" s="2" t="s">
        <v>24</v>
      </c>
      <c r="F650" s="2"/>
      <c r="G650" s="2"/>
      <c r="H650" s="7">
        <f>SUM(H649:H649)</f>
        <v>616.4</v>
      </c>
    </row>
    <row r="652" spans="1:8" x14ac:dyDescent="0.35">
      <c r="C652" s="12" t="s">
        <v>5</v>
      </c>
      <c r="D652" s="13" t="s">
        <v>593</v>
      </c>
      <c r="E652" s="12" t="s">
        <v>594</v>
      </c>
    </row>
    <row r="653" spans="1:8" x14ac:dyDescent="0.35">
      <c r="C653" s="12" t="s">
        <v>7</v>
      </c>
      <c r="D653" s="13" t="s">
        <v>826</v>
      </c>
      <c r="E653" s="12" t="s">
        <v>827</v>
      </c>
    </row>
    <row r="654" spans="1:8" x14ac:dyDescent="0.35">
      <c r="C654" s="12" t="s">
        <v>27</v>
      </c>
      <c r="D654" s="13" t="s">
        <v>116</v>
      </c>
      <c r="E654" s="12" t="s">
        <v>842</v>
      </c>
    </row>
    <row r="656" spans="1:8" x14ac:dyDescent="0.35">
      <c r="A656" s="1" t="s">
        <v>843</v>
      </c>
      <c r="B656" s="1">
        <v>1</v>
      </c>
      <c r="C656" s="1" t="s">
        <v>844</v>
      </c>
      <c r="D656" s="3" t="s">
        <v>38</v>
      </c>
      <c r="E656" s="1" t="s">
        <v>845</v>
      </c>
      <c r="F656" s="4">
        <v>18.54</v>
      </c>
      <c r="G656" s="5">
        <v>18</v>
      </c>
      <c r="H656" s="6">
        <f>ROUND(ROUND(F656,2)*ROUND(G656,3),2)</f>
        <v>333.72</v>
      </c>
    </row>
    <row r="657" spans="1:8" x14ac:dyDescent="0.35">
      <c r="A657" s="1" t="s">
        <v>843</v>
      </c>
      <c r="B657" s="1">
        <v>2</v>
      </c>
      <c r="C657" s="1" t="s">
        <v>846</v>
      </c>
      <c r="D657" s="3" t="s">
        <v>22</v>
      </c>
      <c r="E657" s="1" t="s">
        <v>847</v>
      </c>
      <c r="F657" s="4">
        <v>300</v>
      </c>
      <c r="G657" s="5">
        <v>1</v>
      </c>
      <c r="H657" s="6">
        <f>ROUND(ROUND(F657,2)*ROUND(G657,3),2)</f>
        <v>300</v>
      </c>
    </row>
    <row r="658" spans="1:8" x14ac:dyDescent="0.35">
      <c r="E658" s="2" t="s">
        <v>24</v>
      </c>
      <c r="F658" s="2"/>
      <c r="G658" s="2"/>
      <c r="H658" s="7">
        <f>SUM(H656:H657)</f>
        <v>633.72</v>
      </c>
    </row>
    <row r="660" spans="1:8" x14ac:dyDescent="0.35">
      <c r="C660" s="12" t="s">
        <v>5</v>
      </c>
      <c r="D660" s="13" t="s">
        <v>593</v>
      </c>
      <c r="E660" s="12" t="s">
        <v>594</v>
      </c>
    </row>
    <row r="661" spans="1:8" x14ac:dyDescent="0.35">
      <c r="C661" s="12" t="s">
        <v>7</v>
      </c>
      <c r="D661" s="13" t="s">
        <v>826</v>
      </c>
      <c r="E661" s="12" t="s">
        <v>827</v>
      </c>
    </row>
    <row r="662" spans="1:8" x14ac:dyDescent="0.35">
      <c r="C662" s="12" t="s">
        <v>27</v>
      </c>
      <c r="D662" s="13" t="s">
        <v>121</v>
      </c>
      <c r="E662" s="12" t="s">
        <v>848</v>
      </c>
    </row>
    <row r="664" spans="1:8" x14ac:dyDescent="0.35">
      <c r="A664" s="1" t="s">
        <v>849</v>
      </c>
      <c r="B664" s="1">
        <v>1</v>
      </c>
      <c r="C664" s="1" t="s">
        <v>850</v>
      </c>
      <c r="D664" s="3" t="s">
        <v>38</v>
      </c>
      <c r="E664" s="1" t="s">
        <v>851</v>
      </c>
      <c r="F664" s="4">
        <v>164.52</v>
      </c>
      <c r="G664" s="5">
        <v>1</v>
      </c>
      <c r="H664" s="6">
        <f t="shared" ref="H664:H669" si="25">ROUND(ROUND(F664,2)*ROUND(G664,3),2)</f>
        <v>164.52</v>
      </c>
    </row>
    <row r="665" spans="1:8" x14ac:dyDescent="0.35">
      <c r="A665" s="1" t="s">
        <v>849</v>
      </c>
      <c r="B665" s="1">
        <v>2</v>
      </c>
      <c r="C665" s="1" t="s">
        <v>852</v>
      </c>
      <c r="D665" s="3" t="s">
        <v>38</v>
      </c>
      <c r="E665" s="1" t="s">
        <v>853</v>
      </c>
      <c r="F665" s="4">
        <v>798.81</v>
      </c>
      <c r="G665" s="5">
        <v>1</v>
      </c>
      <c r="H665" s="6">
        <f t="shared" si="25"/>
        <v>798.81</v>
      </c>
    </row>
    <row r="666" spans="1:8" x14ac:dyDescent="0.35">
      <c r="A666" s="1" t="s">
        <v>849</v>
      </c>
      <c r="B666" s="1">
        <v>3</v>
      </c>
      <c r="C666" s="1" t="s">
        <v>854</v>
      </c>
      <c r="D666" s="3" t="s">
        <v>38</v>
      </c>
      <c r="E666" s="1" t="s">
        <v>855</v>
      </c>
      <c r="F666" s="4">
        <v>242.99</v>
      </c>
      <c r="G666" s="5">
        <v>1</v>
      </c>
      <c r="H666" s="6">
        <f t="shared" si="25"/>
        <v>242.99</v>
      </c>
    </row>
    <row r="667" spans="1:8" x14ac:dyDescent="0.35">
      <c r="A667" s="1" t="s">
        <v>849</v>
      </c>
      <c r="B667" s="1">
        <v>4</v>
      </c>
      <c r="C667" s="1" t="s">
        <v>856</v>
      </c>
      <c r="D667" s="3" t="s">
        <v>67</v>
      </c>
      <c r="E667" s="1" t="s">
        <v>857</v>
      </c>
      <c r="F667" s="4">
        <v>2.89</v>
      </c>
      <c r="G667" s="5">
        <v>150</v>
      </c>
      <c r="H667" s="6">
        <f t="shared" si="25"/>
        <v>433.5</v>
      </c>
    </row>
    <row r="668" spans="1:8" x14ac:dyDescent="0.35">
      <c r="A668" s="1" t="s">
        <v>849</v>
      </c>
      <c r="B668" s="1">
        <v>5</v>
      </c>
      <c r="C668" s="1" t="s">
        <v>858</v>
      </c>
      <c r="D668" s="3" t="s">
        <v>67</v>
      </c>
      <c r="E668" s="1" t="s">
        <v>859</v>
      </c>
      <c r="F668" s="4">
        <v>7.84</v>
      </c>
      <c r="G668" s="5">
        <v>150</v>
      </c>
      <c r="H668" s="6">
        <f t="shared" si="25"/>
        <v>1176</v>
      </c>
    </row>
    <row r="669" spans="1:8" x14ac:dyDescent="0.35">
      <c r="A669" s="1" t="s">
        <v>849</v>
      </c>
      <c r="B669" s="1">
        <v>6</v>
      </c>
      <c r="C669" s="1" t="s">
        <v>860</v>
      </c>
      <c r="D669" s="3" t="s">
        <v>22</v>
      </c>
      <c r="E669" s="1" t="s">
        <v>861</v>
      </c>
      <c r="F669" s="4">
        <v>200</v>
      </c>
      <c r="G669" s="5">
        <v>1</v>
      </c>
      <c r="H669" s="6">
        <f t="shared" si="25"/>
        <v>200</v>
      </c>
    </row>
    <row r="670" spans="1:8" x14ac:dyDescent="0.35">
      <c r="E670" s="2" t="s">
        <v>24</v>
      </c>
      <c r="F670" s="2"/>
      <c r="G670" s="2"/>
      <c r="H670" s="7">
        <f>SUM(H664:H669)</f>
        <v>3015.8199999999997</v>
      </c>
    </row>
    <row r="672" spans="1:8" x14ac:dyDescent="0.35">
      <c r="C672" s="12" t="s">
        <v>5</v>
      </c>
      <c r="D672" s="13" t="s">
        <v>593</v>
      </c>
      <c r="E672" s="12" t="s">
        <v>594</v>
      </c>
    </row>
    <row r="673" spans="1:8" x14ac:dyDescent="0.35">
      <c r="C673" s="12" t="s">
        <v>7</v>
      </c>
      <c r="D673" s="13" t="s">
        <v>826</v>
      </c>
      <c r="E673" s="12" t="s">
        <v>827</v>
      </c>
    </row>
    <row r="674" spans="1:8" x14ac:dyDescent="0.35">
      <c r="C674" s="12" t="s">
        <v>27</v>
      </c>
      <c r="D674" s="13" t="s">
        <v>130</v>
      </c>
      <c r="E674" s="12" t="s">
        <v>862</v>
      </c>
    </row>
    <row r="676" spans="1:8" x14ac:dyDescent="0.35">
      <c r="A676" s="1" t="s">
        <v>863</v>
      </c>
      <c r="B676" s="1">
        <v>1</v>
      </c>
      <c r="C676" s="1" t="s">
        <v>864</v>
      </c>
      <c r="D676" s="3" t="s">
        <v>38</v>
      </c>
      <c r="E676" s="1" t="s">
        <v>865</v>
      </c>
      <c r="F676" s="4">
        <v>68.22</v>
      </c>
      <c r="G676" s="5">
        <v>1</v>
      </c>
      <c r="H676" s="6">
        <f>ROUND(ROUND(F676,2)*ROUND(G676,3),2)</f>
        <v>68.22</v>
      </c>
    </row>
    <row r="677" spans="1:8" x14ac:dyDescent="0.35">
      <c r="A677" s="1" t="s">
        <v>863</v>
      </c>
      <c r="B677" s="1">
        <v>2</v>
      </c>
      <c r="C677" s="1" t="s">
        <v>866</v>
      </c>
      <c r="D677" s="3" t="s">
        <v>38</v>
      </c>
      <c r="E677" s="1" t="s">
        <v>867</v>
      </c>
      <c r="F677" s="4">
        <v>228.41</v>
      </c>
      <c r="G677" s="5">
        <v>1</v>
      </c>
      <c r="H677" s="6">
        <f>ROUND(ROUND(F677,2)*ROUND(G677,3),2)</f>
        <v>228.41</v>
      </c>
    </row>
    <row r="678" spans="1:8" x14ac:dyDescent="0.35">
      <c r="A678" s="1" t="s">
        <v>863</v>
      </c>
      <c r="B678" s="1">
        <v>3</v>
      </c>
      <c r="C678" s="1" t="s">
        <v>868</v>
      </c>
      <c r="D678" s="3" t="s">
        <v>38</v>
      </c>
      <c r="E678" s="1" t="s">
        <v>869</v>
      </c>
      <c r="F678" s="4">
        <v>29.78</v>
      </c>
      <c r="G678" s="5">
        <v>1</v>
      </c>
      <c r="H678" s="6">
        <f>ROUND(ROUND(F678,2)*ROUND(G678,3),2)</f>
        <v>29.78</v>
      </c>
    </row>
    <row r="679" spans="1:8" x14ac:dyDescent="0.35">
      <c r="A679" s="1" t="s">
        <v>863</v>
      </c>
      <c r="B679" s="1">
        <v>4</v>
      </c>
      <c r="C679" s="1" t="s">
        <v>870</v>
      </c>
      <c r="D679" s="3" t="s">
        <v>38</v>
      </c>
      <c r="E679" s="1" t="s">
        <v>871</v>
      </c>
      <c r="F679" s="4">
        <v>134.53</v>
      </c>
      <c r="G679" s="5">
        <v>1</v>
      </c>
      <c r="H679" s="6">
        <f>ROUND(ROUND(F679,2)*ROUND(G679,3),2)</f>
        <v>134.53</v>
      </c>
    </row>
    <row r="680" spans="1:8" x14ac:dyDescent="0.35">
      <c r="A680" s="1" t="s">
        <v>863</v>
      </c>
      <c r="B680" s="1">
        <v>5</v>
      </c>
      <c r="C680" s="1" t="s">
        <v>858</v>
      </c>
      <c r="D680" s="3" t="s">
        <v>67</v>
      </c>
      <c r="E680" s="1" t="s">
        <v>859</v>
      </c>
      <c r="F680" s="4">
        <v>7.84</v>
      </c>
      <c r="G680" s="5">
        <v>30</v>
      </c>
      <c r="H680" s="6">
        <f>ROUND(ROUND(F680,2)*ROUND(G680,3),2)</f>
        <v>235.2</v>
      </c>
    </row>
    <row r="681" spans="1:8" x14ac:dyDescent="0.35">
      <c r="E681" s="2" t="s">
        <v>24</v>
      </c>
      <c r="F681" s="2"/>
      <c r="G681" s="2"/>
      <c r="H681" s="7">
        <f>SUM(H676:H680)</f>
        <v>696.13999999999987</v>
      </c>
    </row>
    <row r="683" spans="1:8" x14ac:dyDescent="0.35">
      <c r="C683" s="12" t="s">
        <v>5</v>
      </c>
      <c r="D683" s="13" t="s">
        <v>593</v>
      </c>
      <c r="E683" s="12" t="s">
        <v>594</v>
      </c>
    </row>
    <row r="684" spans="1:8" x14ac:dyDescent="0.35">
      <c r="C684" s="12" t="s">
        <v>7</v>
      </c>
      <c r="D684" s="13" t="s">
        <v>826</v>
      </c>
      <c r="E684" s="12" t="s">
        <v>827</v>
      </c>
    </row>
    <row r="685" spans="1:8" x14ac:dyDescent="0.35">
      <c r="C685" s="12" t="s">
        <v>27</v>
      </c>
      <c r="D685" s="13" t="s">
        <v>141</v>
      </c>
      <c r="E685" s="12" t="s">
        <v>872</v>
      </c>
    </row>
    <row r="687" spans="1:8" x14ac:dyDescent="0.35">
      <c r="A687" s="1" t="s">
        <v>873</v>
      </c>
      <c r="B687" s="1">
        <v>1</v>
      </c>
      <c r="C687" s="1" t="s">
        <v>874</v>
      </c>
      <c r="D687" s="3" t="s">
        <v>38</v>
      </c>
      <c r="E687" s="1" t="s">
        <v>875</v>
      </c>
      <c r="F687" s="4">
        <v>167.18</v>
      </c>
      <c r="G687" s="5">
        <v>13</v>
      </c>
      <c r="H687" s="6">
        <f t="shared" ref="H687:H695" si="26">ROUND(ROUND(F687,2)*ROUND(G687,3),2)</f>
        <v>2173.34</v>
      </c>
    </row>
    <row r="688" spans="1:8" x14ac:dyDescent="0.35">
      <c r="A688" s="1" t="s">
        <v>873</v>
      </c>
      <c r="B688" s="1">
        <v>2</v>
      </c>
      <c r="C688" s="1" t="s">
        <v>876</v>
      </c>
      <c r="D688" s="3" t="s">
        <v>38</v>
      </c>
      <c r="E688" s="1" t="s">
        <v>877</v>
      </c>
      <c r="F688" s="4">
        <v>49.8</v>
      </c>
      <c r="G688" s="5">
        <v>1</v>
      </c>
      <c r="H688" s="6">
        <f t="shared" si="26"/>
        <v>49.8</v>
      </c>
    </row>
    <row r="689" spans="1:8" x14ac:dyDescent="0.35">
      <c r="A689" s="1" t="s">
        <v>873</v>
      </c>
      <c r="B689" s="1">
        <v>3</v>
      </c>
      <c r="C689" s="1" t="s">
        <v>878</v>
      </c>
      <c r="D689" s="3" t="s">
        <v>38</v>
      </c>
      <c r="E689" s="1" t="s">
        <v>879</v>
      </c>
      <c r="F689" s="4">
        <v>150.28</v>
      </c>
      <c r="G689" s="5">
        <v>3</v>
      </c>
      <c r="H689" s="6">
        <f t="shared" si="26"/>
        <v>450.84</v>
      </c>
    </row>
    <row r="690" spans="1:8" x14ac:dyDescent="0.35">
      <c r="A690" s="1" t="s">
        <v>873</v>
      </c>
      <c r="B690" s="1">
        <v>4</v>
      </c>
      <c r="C690" s="1" t="s">
        <v>880</v>
      </c>
      <c r="D690" s="3" t="s">
        <v>67</v>
      </c>
      <c r="E690" s="1" t="s">
        <v>881</v>
      </c>
      <c r="F690" s="4">
        <v>1.23</v>
      </c>
      <c r="G690" s="5">
        <v>173</v>
      </c>
      <c r="H690" s="6">
        <f t="shared" si="26"/>
        <v>212.79</v>
      </c>
    </row>
    <row r="691" spans="1:8" x14ac:dyDescent="0.35">
      <c r="A691" s="1" t="s">
        <v>873</v>
      </c>
      <c r="B691" s="1">
        <v>5</v>
      </c>
      <c r="C691" s="1" t="s">
        <v>719</v>
      </c>
      <c r="D691" s="3" t="s">
        <v>67</v>
      </c>
      <c r="E691" s="1" t="s">
        <v>720</v>
      </c>
      <c r="F691" s="4">
        <v>3.12</v>
      </c>
      <c r="G691" s="5">
        <v>76</v>
      </c>
      <c r="H691" s="6">
        <f t="shared" si="26"/>
        <v>237.12</v>
      </c>
    </row>
    <row r="692" spans="1:8" x14ac:dyDescent="0.35">
      <c r="A692" s="1" t="s">
        <v>873</v>
      </c>
      <c r="B692" s="1">
        <v>6</v>
      </c>
      <c r="C692" s="1" t="s">
        <v>723</v>
      </c>
      <c r="D692" s="3" t="s">
        <v>67</v>
      </c>
      <c r="E692" s="1" t="s">
        <v>724</v>
      </c>
      <c r="F692" s="4">
        <v>4.04</v>
      </c>
      <c r="G692" s="5">
        <v>25</v>
      </c>
      <c r="H692" s="6">
        <f t="shared" si="26"/>
        <v>101</v>
      </c>
    </row>
    <row r="693" spans="1:8" x14ac:dyDescent="0.35">
      <c r="A693" s="1" t="s">
        <v>873</v>
      </c>
      <c r="B693" s="1">
        <v>7</v>
      </c>
      <c r="C693" s="1" t="s">
        <v>882</v>
      </c>
      <c r="D693" s="3" t="s">
        <v>67</v>
      </c>
      <c r="E693" s="1" t="s">
        <v>883</v>
      </c>
      <c r="F693" s="4">
        <v>1.19</v>
      </c>
      <c r="G693" s="5">
        <v>37</v>
      </c>
      <c r="H693" s="6">
        <f t="shared" si="26"/>
        <v>44.03</v>
      </c>
    </row>
    <row r="694" spans="1:8" x14ac:dyDescent="0.35">
      <c r="A694" s="1" t="s">
        <v>873</v>
      </c>
      <c r="B694" s="1">
        <v>8</v>
      </c>
      <c r="C694" s="1" t="s">
        <v>884</v>
      </c>
      <c r="D694" s="3" t="s">
        <v>67</v>
      </c>
      <c r="E694" s="1" t="s">
        <v>885</v>
      </c>
      <c r="F694" s="4">
        <v>1.36</v>
      </c>
      <c r="G694" s="5">
        <v>20</v>
      </c>
      <c r="H694" s="6">
        <f t="shared" si="26"/>
        <v>27.2</v>
      </c>
    </row>
    <row r="695" spans="1:8" x14ac:dyDescent="0.35">
      <c r="A695" s="1" t="s">
        <v>873</v>
      </c>
      <c r="B695" s="1">
        <v>9</v>
      </c>
      <c r="C695" s="1" t="s">
        <v>886</v>
      </c>
      <c r="D695" s="3" t="s">
        <v>22</v>
      </c>
      <c r="E695" s="1" t="s">
        <v>887</v>
      </c>
      <c r="F695" s="4">
        <v>300.01</v>
      </c>
      <c r="G695" s="5">
        <v>1</v>
      </c>
      <c r="H695" s="6">
        <f t="shared" si="26"/>
        <v>300.01</v>
      </c>
    </row>
    <row r="696" spans="1:8" x14ac:dyDescent="0.35">
      <c r="E696" s="2" t="s">
        <v>24</v>
      </c>
      <c r="F696" s="2"/>
      <c r="G696" s="2"/>
      <c r="H696" s="7">
        <f>SUM(H687:H695)</f>
        <v>3596.13</v>
      </c>
    </row>
    <row r="698" spans="1:8" x14ac:dyDescent="0.35">
      <c r="C698" s="12" t="s">
        <v>5</v>
      </c>
      <c r="D698" s="13" t="s">
        <v>593</v>
      </c>
      <c r="E698" s="12" t="s">
        <v>594</v>
      </c>
    </row>
    <row r="699" spans="1:8" x14ac:dyDescent="0.35">
      <c r="C699" s="12" t="s">
        <v>7</v>
      </c>
      <c r="D699" s="13" t="s">
        <v>888</v>
      </c>
      <c r="E699" s="12" t="s">
        <v>889</v>
      </c>
    </row>
    <row r="701" spans="1:8" x14ac:dyDescent="0.35">
      <c r="A701" s="1" t="s">
        <v>890</v>
      </c>
      <c r="B701" s="1">
        <v>1</v>
      </c>
      <c r="C701" s="1" t="s">
        <v>891</v>
      </c>
      <c r="D701" s="3" t="s">
        <v>22</v>
      </c>
      <c r="E701" s="1" t="s">
        <v>892</v>
      </c>
      <c r="F701" s="4">
        <v>300</v>
      </c>
      <c r="G701" s="5">
        <v>1</v>
      </c>
      <c r="H701" s="6">
        <f>ROUND(ROUND(F701,2)*ROUND(G701,3),2)</f>
        <v>300</v>
      </c>
    </row>
    <row r="702" spans="1:8" x14ac:dyDescent="0.35">
      <c r="A702" s="1" t="s">
        <v>890</v>
      </c>
      <c r="B702" s="1">
        <v>2</v>
      </c>
      <c r="C702" s="1" t="s">
        <v>893</v>
      </c>
      <c r="D702" s="3" t="s">
        <v>22</v>
      </c>
      <c r="E702" s="1" t="s">
        <v>894</v>
      </c>
      <c r="F702" s="4">
        <v>1</v>
      </c>
      <c r="G702" s="5">
        <v>1</v>
      </c>
      <c r="H702" s="6">
        <f>ROUND(ROUND(F702,2)*ROUND(G702,3),2)</f>
        <v>1</v>
      </c>
    </row>
    <row r="703" spans="1:8" x14ac:dyDescent="0.35">
      <c r="A703" s="1" t="s">
        <v>890</v>
      </c>
      <c r="B703" s="1">
        <v>3</v>
      </c>
      <c r="C703" s="1" t="s">
        <v>895</v>
      </c>
      <c r="D703" s="3" t="s">
        <v>22</v>
      </c>
      <c r="E703" s="1" t="s">
        <v>896</v>
      </c>
      <c r="F703" s="4">
        <v>1</v>
      </c>
      <c r="G703" s="5">
        <v>1</v>
      </c>
      <c r="H703" s="6">
        <f>ROUND(ROUND(F703,2)*ROUND(G703,3),2)</f>
        <v>1</v>
      </c>
    </row>
    <row r="704" spans="1:8" x14ac:dyDescent="0.35">
      <c r="E704" s="2" t="s">
        <v>24</v>
      </c>
      <c r="F704" s="2"/>
      <c r="G704" s="2"/>
      <c r="H704" s="7">
        <f>SUM(H701:H703)</f>
        <v>302</v>
      </c>
    </row>
    <row r="706" spans="5:8" ht="15.5" x14ac:dyDescent="0.35">
      <c r="E706" s="17" t="s">
        <v>897</v>
      </c>
      <c r="F706" s="9"/>
      <c r="G706" s="9"/>
      <c r="H706" s="18">
        <f>SUM(H5:H705)/2</f>
        <v>423686.23000000039</v>
      </c>
    </row>
  </sheetData>
  <mergeCells count="1">
    <mergeCell ref="C2:H2"/>
  </mergeCells>
  <pageMargins left="0.75" right="0.75" top="0.75" bottom="0.5" header="0.5" footer="0.75"/>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T-PRES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ZAMORANO CABEZAS, FERNANDO MANUEL</cp:lastModifiedBy>
  <dcterms:created xsi:type="dcterms:W3CDTF">2023-12-15T10:58:43Z</dcterms:created>
  <dcterms:modified xsi:type="dcterms:W3CDTF">2023-12-15T11:52:18Z</dcterms:modified>
</cp:coreProperties>
</file>