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09512\OneDrive - Transports Metropolitans de Barcelona (TMB)\Escritorio\MANTENIMIENTO SISTEMAS DE SEGURIDAD\PLIEGO MANTENIMIENTO DESA RED\"/>
    </mc:Choice>
  </mc:AlternateContent>
  <xr:revisionPtr revIDLastSave="65" documentId="8_{495A75F0-4AF2-41D7-8363-AEC71B5D9CBC}" xr6:coauthVersionLast="47" xr6:coauthVersionMax="47" xr10:uidLastSave="{66E2B906-E58C-4509-807A-F75EA3B7DECB}"/>
  <bookViews>
    <workbookView xWindow="0" yWindow="0" windowWidth="20490" windowHeight="6945" tabRatio="492" xr2:uid="{00000000-000D-0000-FFFF-FFFF00000000}"/>
  </bookViews>
  <sheets>
    <sheet name="VALORACIÓ OFERT ACORD ANNEX III" sheetId="4" r:id="rId1"/>
  </sheets>
  <definedNames>
    <definedName name="_xlnm.Print_Area" localSheetId="0">'VALORACIÓ OFERT ACORD ANNEX III'!$B$1:$S$39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4" l="1"/>
  <c r="C18" i="4" l="1"/>
  <c r="C17" i="4"/>
  <c r="Q17" i="4" s="1"/>
  <c r="C29" i="4"/>
  <c r="C27" i="4"/>
  <c r="Q27" i="4" s="1"/>
  <c r="Q15" i="4"/>
  <c r="Q25" i="4"/>
  <c r="Q26" i="4"/>
  <c r="Q28" i="4"/>
  <c r="Q30" i="4"/>
  <c r="Q31" i="4"/>
  <c r="Q32" i="4"/>
  <c r="Q33" i="4"/>
  <c r="Q14" i="4"/>
  <c r="Q29" i="4"/>
  <c r="Q24" i="4"/>
  <c r="Q23" i="4"/>
  <c r="Q21" i="4"/>
  <c r="Q20" i="4"/>
  <c r="Q18" i="4"/>
  <c r="Q16" i="4"/>
  <c r="Q19" i="4"/>
  <c r="Q22" i="4" l="1"/>
  <c r="P34" i="4" s="1"/>
  <c r="S34" i="4" s="1"/>
  <c r="O5" i="4"/>
  <c r="I6" i="4" l="1"/>
  <c r="O6" i="4" l="1"/>
  <c r="S7" i="4" s="1"/>
  <c r="S39" i="4" l="1"/>
</calcChain>
</file>

<file path=xl/sharedStrings.xml><?xml version="1.0" encoding="utf-8"?>
<sst xmlns="http://schemas.openxmlformats.org/spreadsheetml/2006/main" count="74" uniqueCount="52">
  <si>
    <t>IMPORT MANTENIMENT INTEGRAL D'UN ANY  I QUOTA DE SERVEI CONNEXIÓ PER A MONITORITZACIÓ</t>
  </si>
  <si>
    <t>IMPORT MANTENIMENT INTEGRAL I QUOTA DE SERVEI CONNEXIÓ PER A MONITORITZACIÓ PER A 4 ANYS DE CONTRACTE</t>
  </si>
  <si>
    <t>Concepte</t>
  </si>
  <si>
    <t>Unitat instal·lació</t>
  </si>
  <si>
    <t>€/instal·lació Any</t>
  </si>
  <si>
    <t>€/Any</t>
  </si>
  <si>
    <t>€/4 Anys</t>
  </si>
  <si>
    <t>MTT INTEGRAL 12 MESOS INSTAL·LACIONS DESFIBRIL·LADORS I  EL SEU MONITORATGE</t>
  </si>
  <si>
    <t>MTT INTEGRAL 48 MESOS 164 INSTAL·LACIONS DESFIBRIL·LADORS I  EL SEU MONITORATGE</t>
  </si>
  <si>
    <t>TOTAL SERVEI MTT INTEGRAL I MONITORITZACIÓ 1 ANY</t>
  </si>
  <si>
    <t>TOTAL SERVEI MTT INTEGRAL I MONITORITZACIÓ 4 ANYS</t>
  </si>
  <si>
    <t>TOTAL MANTENIMENT INTEGRAL  I QUOTA DE SERVEI CONNEXIÓ PER A MONITORITZACIÓ PER A 4 ANYS DE CONTRACTE</t>
  </si>
  <si>
    <t xml:space="preserve">RECOMPTE INCIDÈNCIES PER A CORRECTIU PRECIARI PER ACTUACIONS EXCLOSES </t>
  </si>
  <si>
    <t xml:space="preserve">PRECIARI  IMPORT UNITARI CORRECTIU PER A PREVISIÓ ACTUACIONS EXCLOSES </t>
  </si>
  <si>
    <t>PRECIARI IMPORT TOTAL ANUAL CORRECTIU PER ACTUACIONS EXCLOSES PREVISIÓ ANUAL</t>
  </si>
  <si>
    <t>Descripció breu (Mitjana de Recompte incidències per vandalisme per any tenint en compte els 2 últims anys)</t>
  </si>
  <si>
    <t>Descripció breu</t>
  </si>
  <si>
    <t>€/unit.</t>
  </si>
  <si>
    <t xml:space="preserve">€/unit. </t>
  </si>
  <si>
    <t>Incidències genèriques no urgents no codificades</t>
  </si>
  <si>
    <t>Preu mà d'obra/h Manteniment correctiu No Urgències no especificat en jornada laboral (dilluns a divendres) indicar horari de __:__h a __:__h. Inclou desplaçament</t>
  </si>
  <si>
    <t>Preu mà d'obra/h Manteniment correctiu Urgències no especificat temps de resposta 24h. Inclou desplaçament</t>
  </si>
  <si>
    <t>Subministrament i col·locació de bateria desfibril·lador STARKER AED 7000</t>
  </si>
  <si>
    <t>Incidències amb Bateria baixa/esgotada Aiviago</t>
  </si>
  <si>
    <t>Subministrament i col·locació de bateria intercomunnicador AIVIA GO</t>
  </si>
  <si>
    <t>Incidències amb Desfibril·lador usat. Revisió</t>
  </si>
  <si>
    <t>Subministrament i col·locació d'electrode adult</t>
  </si>
  <si>
    <t>Subministrament i col·locació d'electrode pediàtric</t>
  </si>
  <si>
    <t>Incidències amb senyalització de diferent tipologia placa trencada o deteriorada per vandalisme com actuar</t>
  </si>
  <si>
    <t>Subministrament i col·locació de senyal de DEA vinil imprès laminat brillant A4 290x200 V clase A fotoluminiscent</t>
  </si>
  <si>
    <t>Incidències amb senyalització de diferent tipologia banderola  trencada o deteriorada per vandalisme com actuar</t>
  </si>
  <si>
    <t>Subministrament i col·locació de senyal tipus Banderola identificació de DEA a l'estació vinil A4 290x200 H clase A fotoluminiscent</t>
  </si>
  <si>
    <t>Incidències amb senyalització de diferent tipologia trencada o deteriorada per vandalisme. Generalment adhesiva identificació DEA</t>
  </si>
  <si>
    <t>Subministrament i col·locació de senyal adhesiva identificació de DEA a l'estació vinil A4 290x200 H clase A fotoluminiscent</t>
  </si>
  <si>
    <t>Incidències amb senyalització de diferent tipologia trencada o deteriorada per vandalisme com actuar</t>
  </si>
  <si>
    <t>Subministrament i col·locació de senyal adhesiva com actuar DEA sobre receptacle</t>
  </si>
  <si>
    <t>Subministrament i col·locació de senyal adhesiva interior com obrir DEA sobre part interior policarbonat receptacle</t>
  </si>
  <si>
    <t>Subministrament i col·locació de senyal adhesiva interior Videovigilància 24h sobre part interior metacrilat receptacle</t>
  </si>
  <si>
    <t>Subministrament i col·locació de senyal adhesiva blanca tòtem</t>
  </si>
  <si>
    <t>Incidències amb trencament o deteriorament sobre element receptacle</t>
  </si>
  <si>
    <t>Subministrament i col·locació de recanvi metacrilat receptacle</t>
  </si>
  <si>
    <t>Incidències sobre pany i sistema obertura del receptacle</t>
  </si>
  <si>
    <t>Subministrament i col·locació de recanvi teclat d'obertura CL100 de Codelocks i pany</t>
  </si>
  <si>
    <t>Incidències amb Sensor magnètic mal ajustat</t>
  </si>
  <si>
    <t>Subministrament i col·locació d'alarma acústica cabina interior contacte magnètic amb interruptor</t>
  </si>
  <si>
    <t xml:space="preserve">Subministrament i col·locació de Kit de desfibril·lador STARKER AED 7000 + fungibles + motxilla portadesfibril·lador </t>
  </si>
  <si>
    <t>Subministrament, col·locació i calibratge  d'Intercomunnicador AIVIAGO + tarjeta SIM per a comunicacions amb plataforma AIVIANET (sistema de monitoratge) i sistema de cable d’unió amb desfibril·lador</t>
  </si>
  <si>
    <t>Subministrament i col·locació de Tòtem (armari+zòcal) Model TC Carriqué o equivalent de mesures 1255x420x232mm RAL6024 MATT. Inclou vinil adhesiu de senyalització</t>
  </si>
  <si>
    <t>Subministrament i col·locació de Receptacle DESA 380x380x200 amb visor protegit amb metacrilat i pany amb teclat CL100 de Codelocks y RAL6024 MATT amb alarma acustica contacte magnètic obertura de porta. Inclou senyalització d’ús i d’obertura homologada per METRO</t>
  </si>
  <si>
    <t>TOTAL CORRECTIU PER ACTUACIONS EXCLOSES PER A 4 ANYS</t>
  </si>
  <si>
    <t>Total anual Previsió 1 Any</t>
  </si>
  <si>
    <t>VALOR OFERTA CONTRACTE PER 4 ANYS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</si>
</sst>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\ [$€-403]_-;\-* #,##0\ [$€-403]_-;_-* &quot;-&quot;??\ [$€-403]_-;_-@_-"/>
    <numFmt numFmtId="165" formatCode="_-* #,##0\ _€_-;\-* #,##0\ _€_-;_-* &quot;-&quot;??\ _€_-;_-@_-"/>
    <numFmt numFmtId="166" formatCode="_-* #,##0\ &quot;€&quot;_-;\-* #,##0\ &quot;€&quot;_-;_-* &quot;-&quot;??\ &quot;€&quot;_-;_-@_-"/>
    <numFmt numFmtId="167" formatCode="_-* #,##0.00\ [$€-403]_-;\-* #,##0.00\ [$€-403]_-;_-* &quot;-&quot;??\ [$€-403]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166" fontId="2" fillId="0" borderId="0" xfId="1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44" fontId="2" fillId="0" borderId="0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2" fillId="0" borderId="0" xfId="1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center"/>
    </xf>
    <xf numFmtId="0" fontId="2" fillId="0" borderId="0" xfId="0" applyFont="1"/>
    <xf numFmtId="166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4" borderId="0" xfId="0" applyFont="1" applyFill="1"/>
    <xf numFmtId="0" fontId="6" fillId="4" borderId="0" xfId="0" applyFont="1" applyFill="1"/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44" fontId="2" fillId="2" borderId="8" xfId="1" applyFont="1" applyFill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164" fontId="4" fillId="3" borderId="10" xfId="0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Border="1"/>
    <xf numFmtId="0" fontId="2" fillId="0" borderId="6" xfId="0" applyFont="1" applyBorder="1" applyAlignment="1">
      <alignment horizontal="left" vertical="center" wrapText="1"/>
    </xf>
    <xf numFmtId="44" fontId="2" fillId="2" borderId="15" xfId="0" applyNumberFormat="1" applyFont="1" applyFill="1" applyBorder="1" applyAlignment="1">
      <alignment vertical="center"/>
    </xf>
    <xf numFmtId="44" fontId="2" fillId="2" borderId="13" xfId="0" applyNumberFormat="1" applyFont="1" applyFill="1" applyBorder="1" applyAlignment="1">
      <alignment vertical="center"/>
    </xf>
    <xf numFmtId="44" fontId="2" fillId="2" borderId="21" xfId="0" applyNumberFormat="1" applyFont="1" applyFill="1" applyBorder="1" applyAlignment="1">
      <alignment vertical="center"/>
    </xf>
    <xf numFmtId="44" fontId="2" fillId="2" borderId="22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4" fontId="2" fillId="2" borderId="23" xfId="0" applyNumberFormat="1" applyFont="1" applyFill="1" applyBorder="1" applyAlignment="1">
      <alignment vertical="center"/>
    </xf>
    <xf numFmtId="44" fontId="2" fillId="2" borderId="24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44" fontId="2" fillId="2" borderId="26" xfId="0" applyNumberFormat="1" applyFont="1" applyFill="1" applyBorder="1" applyAlignment="1">
      <alignment vertical="center"/>
    </xf>
    <xf numFmtId="44" fontId="2" fillId="2" borderId="7" xfId="0" applyNumberFormat="1" applyFont="1" applyFill="1" applyBorder="1" applyAlignment="1">
      <alignment vertical="center"/>
    </xf>
    <xf numFmtId="44" fontId="2" fillId="2" borderId="27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165" fontId="7" fillId="0" borderId="3" xfId="0" applyNumberFormat="1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center" vertical="center"/>
    </xf>
    <xf numFmtId="44" fontId="2" fillId="0" borderId="6" xfId="1" applyFont="1" applyFill="1" applyBorder="1" applyAlignment="1">
      <alignment vertical="center"/>
    </xf>
    <xf numFmtId="44" fontId="2" fillId="2" borderId="1" xfId="1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164" fontId="8" fillId="5" borderId="3" xfId="0" applyNumberFormat="1" applyFont="1" applyFill="1" applyBorder="1" applyAlignment="1">
      <alignment horizontal="center" vertical="center"/>
    </xf>
    <xf numFmtId="167" fontId="9" fillId="4" borderId="0" xfId="0" applyNumberFormat="1" applyFont="1" applyFill="1"/>
    <xf numFmtId="0" fontId="0" fillId="6" borderId="0" xfId="0" applyFill="1"/>
    <xf numFmtId="164" fontId="10" fillId="6" borderId="0" xfId="0" applyNumberFormat="1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4" fontId="3" fillId="3" borderId="6" xfId="0" applyNumberFormat="1" applyFont="1" applyFill="1" applyBorder="1" applyAlignment="1">
      <alignment horizontal="center" vertical="center"/>
    </xf>
    <xf numFmtId="44" fontId="3" fillId="3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2:T40"/>
  <sheetViews>
    <sheetView tabSelected="1" topLeftCell="H1" zoomScale="70" zoomScaleNormal="70" workbookViewId="0">
      <selection activeCell="F9" sqref="B6:F9"/>
    </sheetView>
  </sheetViews>
  <sheetFormatPr defaultColWidth="11.42578125" defaultRowHeight="15"/>
  <cols>
    <col min="1" max="1" width="2.42578125" customWidth="1"/>
    <col min="2" max="2" width="88.140625" customWidth="1"/>
    <col min="4" max="5" width="11.42578125" customWidth="1"/>
    <col min="6" max="6" width="65.5703125" customWidth="1"/>
    <col min="7" max="8" width="12.42578125" customWidth="1"/>
    <col min="9" max="9" width="38.85546875" customWidth="1"/>
    <col min="10" max="10" width="13.28515625" customWidth="1"/>
    <col min="11" max="11" width="20.5703125" customWidth="1"/>
    <col min="14" max="14" width="76.42578125" customWidth="1"/>
    <col min="15" max="15" width="13" bestFit="1" customWidth="1"/>
    <col min="16" max="16" width="12.5703125" customWidth="1"/>
    <col min="17" max="17" width="10.5703125" customWidth="1"/>
    <col min="18" max="18" width="28.140625" customWidth="1"/>
    <col min="19" max="19" width="34.42578125" customWidth="1"/>
  </cols>
  <sheetData>
    <row r="2" spans="2:19" ht="15.75" thickBot="1"/>
    <row r="3" spans="2:19" ht="28.5" customHeight="1" thickBot="1">
      <c r="B3" s="63"/>
      <c r="C3" s="63"/>
      <c r="D3" s="10"/>
      <c r="E3" s="10"/>
      <c r="F3" s="67" t="s">
        <v>0</v>
      </c>
      <c r="G3" s="68"/>
      <c r="H3" s="68"/>
      <c r="I3" s="68"/>
      <c r="J3" s="68"/>
      <c r="K3" s="69"/>
      <c r="L3" s="10"/>
      <c r="M3" s="1"/>
      <c r="N3" s="64" t="s">
        <v>1</v>
      </c>
      <c r="O3" s="65"/>
      <c r="P3" s="65"/>
      <c r="Q3" s="65"/>
      <c r="R3" s="66"/>
      <c r="S3" s="2"/>
    </row>
    <row r="4" spans="2:19">
      <c r="C4" s="3"/>
      <c r="D4" s="3"/>
      <c r="E4" s="3"/>
      <c r="F4" s="25" t="s">
        <v>2</v>
      </c>
      <c r="G4" s="25" t="s">
        <v>3</v>
      </c>
      <c r="H4" s="25" t="s">
        <v>4</v>
      </c>
      <c r="I4" s="26" t="s">
        <v>5</v>
      </c>
      <c r="J4" s="3"/>
      <c r="K4" s="3"/>
      <c r="L4" s="3"/>
      <c r="M4" s="1"/>
      <c r="N4" s="30" t="s">
        <v>2</v>
      </c>
      <c r="O4" s="21" t="s">
        <v>6</v>
      </c>
      <c r="P4" s="2"/>
      <c r="R4" s="2"/>
      <c r="S4" s="2"/>
    </row>
    <row r="5" spans="2:19" ht="25.5" customHeight="1">
      <c r="B5" s="4"/>
      <c r="C5" s="5"/>
      <c r="D5" s="5"/>
      <c r="E5" s="5"/>
      <c r="F5" s="22" t="s">
        <v>7</v>
      </c>
      <c r="G5" s="38">
        <v>164</v>
      </c>
      <c r="H5" s="53"/>
      <c r="I5" s="54">
        <f>G5*H5</f>
        <v>0</v>
      </c>
      <c r="J5" s="9"/>
      <c r="K5" s="9"/>
      <c r="L5" s="9"/>
      <c r="M5" s="1"/>
      <c r="N5" s="22" t="s">
        <v>8</v>
      </c>
      <c r="O5" s="24">
        <f>I5*4</f>
        <v>0</v>
      </c>
      <c r="P5" s="11"/>
      <c r="R5" s="11"/>
      <c r="S5" s="2"/>
    </row>
    <row r="6" spans="2:19" ht="53.25" customHeight="1">
      <c r="B6" s="4"/>
      <c r="C6" s="5"/>
      <c r="D6" s="5"/>
      <c r="E6" s="5"/>
      <c r="F6" s="37" t="s">
        <v>9</v>
      </c>
      <c r="G6" s="4"/>
      <c r="H6" s="4"/>
      <c r="I6" s="52">
        <f>SUM(I5:I5)</f>
        <v>0</v>
      </c>
      <c r="J6" s="1"/>
      <c r="K6" s="1"/>
      <c r="L6" s="1"/>
      <c r="M6" s="1"/>
      <c r="N6" s="23" t="s">
        <v>10</v>
      </c>
      <c r="O6" s="27">
        <f>SUM(O5:O5)</f>
        <v>0</v>
      </c>
      <c r="P6" s="29"/>
      <c r="R6" s="28"/>
      <c r="S6" s="58" t="s">
        <v>11</v>
      </c>
    </row>
    <row r="7" spans="2:19" ht="15.75">
      <c r="F7" s="1"/>
      <c r="G7" s="1"/>
      <c r="H7" s="1"/>
      <c r="I7" s="4"/>
      <c r="J7" s="1"/>
      <c r="K7" s="1"/>
      <c r="L7" s="1"/>
      <c r="M7" s="1"/>
      <c r="N7" s="4"/>
      <c r="S7" s="55">
        <f>O6</f>
        <v>0</v>
      </c>
    </row>
    <row r="8" spans="2:19">
      <c r="B8" s="1"/>
      <c r="C8" s="1"/>
      <c r="D8" s="1"/>
      <c r="E8" s="1"/>
      <c r="F8" s="1"/>
      <c r="G8" s="1"/>
      <c r="H8" s="1"/>
      <c r="I8" s="1"/>
      <c r="J8" s="1"/>
      <c r="K8" s="1"/>
      <c r="L8" s="1"/>
      <c r="N8" s="14"/>
      <c r="O8" s="15"/>
      <c r="P8" s="1"/>
      <c r="Q8" s="1"/>
      <c r="R8" s="1"/>
    </row>
    <row r="9" spans="2:19">
      <c r="B9" s="1"/>
      <c r="C9" s="1"/>
      <c r="D9" s="1"/>
      <c r="E9" s="1"/>
      <c r="F9" s="1"/>
      <c r="G9" s="1"/>
      <c r="H9" s="1"/>
      <c r="I9" s="1"/>
      <c r="J9" s="4"/>
      <c r="K9" s="1"/>
      <c r="L9" s="1"/>
      <c r="M9" s="1"/>
      <c r="P9" s="7"/>
      <c r="Q9" s="12"/>
      <c r="R9" s="12"/>
      <c r="S9" s="1"/>
    </row>
    <row r="10" spans="2:19" ht="15.75" thickBot="1">
      <c r="M10" s="1"/>
    </row>
    <row r="11" spans="2:19" ht="15.75" thickBot="1">
      <c r="B11" s="67" t="s">
        <v>12</v>
      </c>
      <c r="C11" s="69"/>
      <c r="E11" s="1"/>
      <c r="F11" s="67" t="s">
        <v>13</v>
      </c>
      <c r="G11" s="68"/>
      <c r="H11" s="68"/>
      <c r="I11" s="68"/>
      <c r="J11" s="68"/>
      <c r="K11" s="69"/>
      <c r="L11" s="10"/>
      <c r="M11" s="1"/>
      <c r="N11" s="67" t="s">
        <v>14</v>
      </c>
      <c r="O11" s="68"/>
      <c r="P11" s="68"/>
      <c r="Q11" s="68"/>
      <c r="R11" s="69"/>
      <c r="S11" s="2"/>
    </row>
    <row r="12" spans="2:19">
      <c r="B12" s="17"/>
      <c r="C12" s="17"/>
      <c r="E12" s="1"/>
      <c r="F12" s="1"/>
      <c r="G12" s="1"/>
      <c r="H12" s="1"/>
      <c r="I12" s="4"/>
      <c r="J12" s="1"/>
      <c r="K12" s="1"/>
      <c r="L12" s="1"/>
      <c r="M12" s="1"/>
      <c r="N12" s="4"/>
      <c r="O12" s="16"/>
      <c r="P12" s="16"/>
      <c r="Q12" s="16"/>
      <c r="R12" s="8"/>
      <c r="S12" s="2"/>
    </row>
    <row r="13" spans="2:19">
      <c r="B13" s="72" t="s">
        <v>15</v>
      </c>
      <c r="C13" s="76"/>
      <c r="D13" s="17"/>
      <c r="E13" s="1"/>
      <c r="F13" s="72" t="s">
        <v>16</v>
      </c>
      <c r="G13" s="73"/>
      <c r="H13" s="73"/>
      <c r="I13" s="73"/>
      <c r="J13" s="74" t="s">
        <v>17</v>
      </c>
      <c r="K13" s="75"/>
      <c r="L13" s="3"/>
      <c r="M13" s="1"/>
      <c r="N13" s="72" t="s">
        <v>16</v>
      </c>
      <c r="O13" s="73"/>
      <c r="P13" s="70" t="s">
        <v>18</v>
      </c>
      <c r="Q13" s="71"/>
      <c r="R13" s="1"/>
    </row>
    <row r="14" spans="2:19" ht="22.5">
      <c r="B14" s="45" t="s">
        <v>19</v>
      </c>
      <c r="C14" s="51">
        <v>6</v>
      </c>
      <c r="E14" s="1"/>
      <c r="F14" s="41" t="s">
        <v>20</v>
      </c>
      <c r="G14" s="4"/>
      <c r="H14" s="4"/>
      <c r="J14" s="35"/>
      <c r="K14" s="36"/>
      <c r="L14" s="18"/>
      <c r="M14" s="1"/>
      <c r="N14" s="41" t="s">
        <v>20</v>
      </c>
      <c r="P14" s="44"/>
      <c r="Q14" s="42">
        <f>K14*C14</f>
        <v>0</v>
      </c>
      <c r="R14" s="1"/>
    </row>
    <row r="15" spans="2:19" ht="22.5">
      <c r="B15" s="47"/>
      <c r="C15" s="51"/>
      <c r="E15" s="1"/>
      <c r="F15" s="41" t="s">
        <v>21</v>
      </c>
      <c r="G15" s="4"/>
      <c r="H15" s="4"/>
      <c r="J15" s="39"/>
      <c r="K15" s="40"/>
      <c r="L15" s="18"/>
      <c r="M15" s="1"/>
      <c r="N15" s="41" t="s">
        <v>21</v>
      </c>
      <c r="P15" s="39"/>
      <c r="Q15" s="42">
        <f t="shared" ref="Q15:Q33" si="0">K15*C15</f>
        <v>0</v>
      </c>
      <c r="R15" s="1"/>
    </row>
    <row r="16" spans="2:19">
      <c r="B16" s="48"/>
      <c r="C16" s="51"/>
      <c r="E16" s="1"/>
      <c r="F16" s="41" t="s">
        <v>22</v>
      </c>
      <c r="G16" s="4"/>
      <c r="H16" s="4"/>
      <c r="J16" s="39"/>
      <c r="K16" s="40"/>
      <c r="L16" s="18"/>
      <c r="M16" s="1"/>
      <c r="N16" s="41" t="s">
        <v>22</v>
      </c>
      <c r="P16" s="39"/>
      <c r="Q16" s="42">
        <f t="shared" si="0"/>
        <v>0</v>
      </c>
      <c r="R16" s="1"/>
    </row>
    <row r="17" spans="2:18">
      <c r="B17" s="48" t="s">
        <v>23</v>
      </c>
      <c r="C17" s="51">
        <f>12/2</f>
        <v>6</v>
      </c>
      <c r="E17" s="1"/>
      <c r="F17" s="41" t="s">
        <v>24</v>
      </c>
      <c r="G17" s="4"/>
      <c r="H17" s="4"/>
      <c r="J17" s="39"/>
      <c r="K17" s="40"/>
      <c r="L17" s="18"/>
      <c r="M17" s="1"/>
      <c r="N17" s="41" t="s">
        <v>24</v>
      </c>
      <c r="P17" s="39"/>
      <c r="Q17" s="42">
        <f t="shared" si="0"/>
        <v>0</v>
      </c>
      <c r="R17" s="1"/>
    </row>
    <row r="18" spans="2:18">
      <c r="B18" s="48" t="s">
        <v>25</v>
      </c>
      <c r="C18" s="51">
        <f>23/2</f>
        <v>11.5</v>
      </c>
      <c r="E18" s="1"/>
      <c r="F18" s="41" t="s">
        <v>26</v>
      </c>
      <c r="G18" s="4"/>
      <c r="H18" s="4"/>
      <c r="J18" s="39"/>
      <c r="K18" s="40"/>
      <c r="L18" s="18"/>
      <c r="M18" s="1"/>
      <c r="N18" s="41" t="s">
        <v>26</v>
      </c>
      <c r="P18" s="39"/>
      <c r="Q18" s="42">
        <f t="shared" si="0"/>
        <v>0</v>
      </c>
      <c r="R18" s="1"/>
    </row>
    <row r="19" spans="2:18">
      <c r="B19" s="48"/>
      <c r="C19" s="51"/>
      <c r="E19" s="1"/>
      <c r="F19" s="41" t="s">
        <v>27</v>
      </c>
      <c r="G19" s="4"/>
      <c r="H19" s="4"/>
      <c r="J19" s="39"/>
      <c r="K19" s="40"/>
      <c r="L19" s="18"/>
      <c r="M19" s="1"/>
      <c r="N19" s="41" t="s">
        <v>27</v>
      </c>
      <c r="P19" s="39"/>
      <c r="Q19" s="42">
        <f t="shared" si="0"/>
        <v>0</v>
      </c>
      <c r="R19" s="1"/>
    </row>
    <row r="20" spans="2:18" ht="22.5">
      <c r="B20" s="48" t="s">
        <v>28</v>
      </c>
      <c r="C20" s="51">
        <v>5</v>
      </c>
      <c r="E20" s="1"/>
      <c r="F20" s="41" t="s">
        <v>29</v>
      </c>
      <c r="G20" s="4"/>
      <c r="H20" s="4"/>
      <c r="J20" s="39"/>
      <c r="K20" s="40"/>
      <c r="L20" s="18"/>
      <c r="M20" s="1"/>
      <c r="N20" s="41" t="s">
        <v>29</v>
      </c>
      <c r="P20" s="39"/>
      <c r="Q20" s="42">
        <f t="shared" si="0"/>
        <v>0</v>
      </c>
      <c r="R20" s="1"/>
    </row>
    <row r="21" spans="2:18" ht="22.5">
      <c r="B21" s="48" t="s">
        <v>30</v>
      </c>
      <c r="C21" s="51">
        <v>7</v>
      </c>
      <c r="E21" s="1"/>
      <c r="F21" s="41" t="s">
        <v>31</v>
      </c>
      <c r="G21" s="4"/>
      <c r="H21" s="4"/>
      <c r="J21" s="39"/>
      <c r="K21" s="40"/>
      <c r="L21" s="18"/>
      <c r="M21" s="1"/>
      <c r="N21" s="41" t="s">
        <v>31</v>
      </c>
      <c r="P21" s="39"/>
      <c r="Q21" s="42">
        <f t="shared" si="0"/>
        <v>0</v>
      </c>
      <c r="R21" s="1"/>
    </row>
    <row r="22" spans="2:18" ht="22.5">
      <c r="B22" s="49" t="s">
        <v>32</v>
      </c>
      <c r="C22" s="51">
        <v>10</v>
      </c>
      <c r="E22" s="1"/>
      <c r="F22" s="41" t="s">
        <v>33</v>
      </c>
      <c r="G22" s="4"/>
      <c r="H22" s="4"/>
      <c r="J22" s="39"/>
      <c r="K22" s="40"/>
      <c r="L22" s="18"/>
      <c r="M22" s="1"/>
      <c r="N22" s="41" t="s">
        <v>33</v>
      </c>
      <c r="P22" s="39"/>
      <c r="Q22" s="42">
        <f t="shared" si="0"/>
        <v>0</v>
      </c>
      <c r="R22" s="1"/>
    </row>
    <row r="23" spans="2:18">
      <c r="B23" s="48" t="s">
        <v>34</v>
      </c>
      <c r="C23" s="51">
        <v>1</v>
      </c>
      <c r="E23" s="1"/>
      <c r="F23" s="41" t="s">
        <v>35</v>
      </c>
      <c r="G23" s="4"/>
      <c r="H23" s="4"/>
      <c r="J23" s="39"/>
      <c r="K23" s="40"/>
      <c r="L23" s="18"/>
      <c r="M23" s="1"/>
      <c r="N23" s="41" t="s">
        <v>35</v>
      </c>
      <c r="P23" s="39"/>
      <c r="Q23" s="42">
        <f t="shared" si="0"/>
        <v>0</v>
      </c>
      <c r="R23" s="1"/>
    </row>
    <row r="24" spans="2:18" ht="22.5">
      <c r="B24" s="48"/>
      <c r="C24" s="51"/>
      <c r="E24" s="1"/>
      <c r="F24" s="41" t="s">
        <v>36</v>
      </c>
      <c r="G24" s="4"/>
      <c r="H24" s="4"/>
      <c r="J24" s="39"/>
      <c r="K24" s="40"/>
      <c r="L24" s="18"/>
      <c r="M24" s="1"/>
      <c r="N24" s="41" t="s">
        <v>36</v>
      </c>
      <c r="P24" s="39"/>
      <c r="Q24" s="42">
        <f t="shared" si="0"/>
        <v>0</v>
      </c>
      <c r="R24" s="1"/>
    </row>
    <row r="25" spans="2:18" ht="22.5">
      <c r="B25" s="48"/>
      <c r="C25" s="51"/>
      <c r="E25" s="1"/>
      <c r="F25" s="41" t="s">
        <v>37</v>
      </c>
      <c r="G25" s="4"/>
      <c r="H25" s="4"/>
      <c r="J25" s="39"/>
      <c r="K25" s="40"/>
      <c r="L25" s="18"/>
      <c r="M25" s="1"/>
      <c r="N25" s="41" t="s">
        <v>37</v>
      </c>
      <c r="P25" s="39"/>
      <c r="Q25" s="42">
        <f t="shared" si="0"/>
        <v>0</v>
      </c>
      <c r="R25" s="1"/>
    </row>
    <row r="26" spans="2:18">
      <c r="B26" s="48"/>
      <c r="C26" s="51"/>
      <c r="E26" s="1"/>
      <c r="F26" s="41" t="s">
        <v>38</v>
      </c>
      <c r="G26" s="4"/>
      <c r="H26" s="4"/>
      <c r="J26" s="39"/>
      <c r="K26" s="40"/>
      <c r="L26" s="18"/>
      <c r="M26" s="1"/>
      <c r="N26" s="41" t="s">
        <v>38</v>
      </c>
      <c r="P26" s="39"/>
      <c r="Q26" s="42">
        <f t="shared" si="0"/>
        <v>0</v>
      </c>
      <c r="R26" s="1"/>
    </row>
    <row r="27" spans="2:18">
      <c r="B27" s="48" t="s">
        <v>39</v>
      </c>
      <c r="C27" s="51">
        <f>16/2</f>
        <v>8</v>
      </c>
      <c r="E27" s="1"/>
      <c r="F27" s="41" t="s">
        <v>40</v>
      </c>
      <c r="G27" s="4"/>
      <c r="H27" s="4"/>
      <c r="J27" s="39"/>
      <c r="K27" s="40"/>
      <c r="L27" s="18"/>
      <c r="M27" s="1"/>
      <c r="N27" s="41" t="s">
        <v>40</v>
      </c>
      <c r="P27" s="39"/>
      <c r="Q27" s="42">
        <f t="shared" si="0"/>
        <v>0</v>
      </c>
      <c r="R27" s="1"/>
    </row>
    <row r="28" spans="2:18">
      <c r="B28" s="48" t="s">
        <v>41</v>
      </c>
      <c r="C28" s="51">
        <v>1</v>
      </c>
      <c r="E28" s="1"/>
      <c r="F28" s="41" t="s">
        <v>42</v>
      </c>
      <c r="G28" s="4"/>
      <c r="H28" s="4"/>
      <c r="J28" s="39"/>
      <c r="K28" s="40"/>
      <c r="L28" s="18"/>
      <c r="M28" s="1"/>
      <c r="N28" s="41" t="s">
        <v>42</v>
      </c>
      <c r="P28" s="39"/>
      <c r="Q28" s="42">
        <f t="shared" si="0"/>
        <v>0</v>
      </c>
      <c r="R28" s="1"/>
    </row>
    <row r="29" spans="2:18" ht="22.5">
      <c r="B29" s="48" t="s">
        <v>43</v>
      </c>
      <c r="C29" s="51">
        <f>10/2</f>
        <v>5</v>
      </c>
      <c r="E29" s="1"/>
      <c r="F29" s="41" t="s">
        <v>44</v>
      </c>
      <c r="G29" s="4"/>
      <c r="H29" s="4"/>
      <c r="J29" s="39"/>
      <c r="K29" s="40"/>
      <c r="L29" s="18"/>
      <c r="M29" s="1"/>
      <c r="N29" s="41" t="s">
        <v>44</v>
      </c>
      <c r="P29" s="39"/>
      <c r="Q29" s="42">
        <f t="shared" si="0"/>
        <v>0</v>
      </c>
      <c r="R29" s="1"/>
    </row>
    <row r="30" spans="2:18" ht="22.5">
      <c r="B30" s="48"/>
      <c r="C30" s="46"/>
      <c r="E30" s="1"/>
      <c r="F30" s="41" t="s">
        <v>45</v>
      </c>
      <c r="G30" s="4"/>
      <c r="H30" s="4"/>
      <c r="J30" s="39"/>
      <c r="K30" s="40"/>
      <c r="L30" s="18"/>
      <c r="M30" s="1"/>
      <c r="N30" s="41" t="s">
        <v>45</v>
      </c>
      <c r="P30" s="39"/>
      <c r="Q30" s="42">
        <f t="shared" si="0"/>
        <v>0</v>
      </c>
      <c r="R30" s="1"/>
    </row>
    <row r="31" spans="2:18" ht="33.75">
      <c r="B31" s="49"/>
      <c r="C31" s="46"/>
      <c r="E31" s="1"/>
      <c r="F31" s="41" t="s">
        <v>46</v>
      </c>
      <c r="G31" s="4"/>
      <c r="H31" s="4"/>
      <c r="J31" s="39"/>
      <c r="K31" s="40"/>
      <c r="L31" s="18"/>
      <c r="M31" s="1"/>
      <c r="N31" s="41" t="s">
        <v>46</v>
      </c>
      <c r="P31" s="39"/>
      <c r="Q31" s="42">
        <f t="shared" si="0"/>
        <v>0</v>
      </c>
      <c r="R31" s="1"/>
    </row>
    <row r="32" spans="2:18" ht="22.5">
      <c r="B32" s="49"/>
      <c r="C32" s="46"/>
      <c r="E32" s="1"/>
      <c r="F32" s="41" t="s">
        <v>47</v>
      </c>
      <c r="G32" s="4"/>
      <c r="H32" s="4"/>
      <c r="J32" s="39"/>
      <c r="K32" s="40"/>
      <c r="L32" s="18"/>
      <c r="M32" s="1"/>
      <c r="N32" s="41" t="s">
        <v>47</v>
      </c>
      <c r="P32" s="39"/>
      <c r="Q32" s="42">
        <f t="shared" si="0"/>
        <v>0</v>
      </c>
      <c r="R32" s="1"/>
    </row>
    <row r="33" spans="2:20" ht="45">
      <c r="B33" s="50"/>
      <c r="C33" s="46"/>
      <c r="E33" s="1"/>
      <c r="F33" s="32" t="s">
        <v>48</v>
      </c>
      <c r="G33" s="30"/>
      <c r="H33" s="30"/>
      <c r="I33" s="31"/>
      <c r="J33" s="33"/>
      <c r="K33" s="34"/>
      <c r="L33" s="18"/>
      <c r="M33" s="1"/>
      <c r="N33" s="32" t="s">
        <v>48</v>
      </c>
      <c r="O33" s="31"/>
      <c r="P33" s="33"/>
      <c r="Q33" s="43">
        <f t="shared" si="0"/>
        <v>0</v>
      </c>
      <c r="R33" s="1"/>
      <c r="S33" s="58" t="s">
        <v>49</v>
      </c>
    </row>
    <row r="34" spans="2:20" ht="15.75">
      <c r="B34" s="6"/>
      <c r="E34" s="1"/>
      <c r="F34" s="1"/>
      <c r="G34" s="1"/>
      <c r="H34" s="1"/>
      <c r="I34" s="4"/>
      <c r="J34" s="1"/>
      <c r="K34" s="1"/>
      <c r="L34" s="1"/>
      <c r="M34" s="4"/>
      <c r="N34" s="59" t="s">
        <v>50</v>
      </c>
      <c r="O34" s="60"/>
      <c r="P34" s="61">
        <f>SUM(P14:Q33)</f>
        <v>0</v>
      </c>
      <c r="Q34" s="62"/>
      <c r="R34" s="1"/>
      <c r="S34" s="55">
        <f>P34</f>
        <v>0</v>
      </c>
    </row>
    <row r="35" spans="2:20">
      <c r="B35" s="4"/>
      <c r="C35" s="4"/>
      <c r="D35" s="4"/>
      <c r="E35" s="4"/>
      <c r="I35" s="4"/>
      <c r="J35" s="1"/>
      <c r="K35" s="1"/>
      <c r="L35" s="1"/>
      <c r="M35" s="1"/>
      <c r="N35" s="1"/>
      <c r="O35" s="4"/>
      <c r="P35" s="13"/>
      <c r="Q35" s="13"/>
    </row>
    <row r="36" spans="2:20">
      <c r="B36" s="4"/>
      <c r="C36" s="4"/>
      <c r="D36" s="4"/>
      <c r="E36" s="4"/>
      <c r="L36" s="1"/>
      <c r="M36" s="1"/>
      <c r="N36" s="1"/>
      <c r="O36" s="1"/>
    </row>
    <row r="38" spans="2:20">
      <c r="O38" s="57"/>
      <c r="P38" s="57"/>
      <c r="Q38" s="57"/>
      <c r="R38" s="57"/>
      <c r="S38" s="57"/>
      <c r="T38" s="57"/>
    </row>
    <row r="39" spans="2:20" ht="18.75">
      <c r="O39" s="57"/>
      <c r="P39" s="19" t="s">
        <v>51</v>
      </c>
      <c r="Q39" s="20"/>
      <c r="R39" s="20"/>
      <c r="S39" s="56">
        <f>S34+S7</f>
        <v>0</v>
      </c>
      <c r="T39" s="57"/>
    </row>
    <row r="40" spans="2:20">
      <c r="O40" s="57"/>
      <c r="P40" s="57"/>
      <c r="Q40" s="57"/>
      <c r="R40" s="57"/>
      <c r="S40" s="57"/>
      <c r="T40" s="57"/>
    </row>
  </sheetData>
  <mergeCells count="13">
    <mergeCell ref="N34:O34"/>
    <mergeCell ref="P34:Q34"/>
    <mergeCell ref="B3:C3"/>
    <mergeCell ref="N3:R3"/>
    <mergeCell ref="F3:K3"/>
    <mergeCell ref="N11:R11"/>
    <mergeCell ref="P13:Q13"/>
    <mergeCell ref="N13:O13"/>
    <mergeCell ref="J13:K13"/>
    <mergeCell ref="B11:C11"/>
    <mergeCell ref="F13:I13"/>
    <mergeCell ref="F11:K11"/>
    <mergeCell ref="B13:C13"/>
  </mergeCells>
  <pageMargins left="0.82677165354330717" right="0.23622047244094491" top="0.74803149606299213" bottom="0.74803149606299213" header="0.31496062992125984" footer="0.31496062992125984"/>
  <pageSetup paperSize="8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motor" ma:contentTypeID="0x0101004F9C3DA4EFA24741AD6D965779F91C0300D34374BB6F21F541B4FFA535A9FC66F6" ma:contentTypeVersion="36" ma:contentTypeDescription="Crea un document nou" ma:contentTypeScope="" ma:versionID="754db6fa78bd145940e7aadd5696dd9d">
  <xsd:schema xmlns:xsd="http://www.w3.org/2001/XMLSchema" xmlns:xs="http://www.w3.org/2001/XMLSchema" xmlns:p="http://schemas.microsoft.com/office/2006/metadata/properties" xmlns:ns1="c8de0594-42e2-4f26-8a69-9df094374455" xmlns:ns3="b33c6233-2ab6-44e4-b566-b78dc0012292" targetNamespace="http://schemas.microsoft.com/office/2006/metadata/properties" ma:root="true" ma:fieldsID="4e2a5a4a2252e28a93c59f1134cf800e" ns1:_="" ns3:_="">
    <xsd:import namespace="c8de0594-42e2-4f26-8a69-9df094374455"/>
    <xsd:import namespace="b33c6233-2ab6-44e4-b566-b78dc0012292"/>
    <xsd:element name="properties">
      <xsd:complexType>
        <xsd:sequence>
          <xsd:element name="documentManagement">
            <xsd:complexType>
              <xsd:all>
                <xsd:element ref="ns1:TMB_CH_TipusDocu" minOccurs="0"/>
                <xsd:element ref="ns1:TMB_Perfil" minOccurs="0"/>
                <xsd:element ref="ns1:TMB_OP" minOccurs="0"/>
                <xsd:element ref="ns1:TMB_CA" minOccurs="0"/>
                <xsd:element ref="ns1:TMB_CC" minOccurs="0"/>
                <xsd:element ref="ns1:TMB_DataAltres" minOccurs="0"/>
                <xsd:element ref="ns1:TMB_Nota" minOccurs="0"/>
                <xsd:element ref="ns1:TMB_IDLicitacio" minOccurs="0"/>
                <xsd:element ref="ns1:TaxCatchAll" minOccurs="0"/>
                <xsd:element ref="ns1:TMB_DataComiteWF" minOccurs="0"/>
                <xsd:element ref="ns1:TMB_seguimentWorkflow" minOccurs="0"/>
                <xsd:element ref="ns1:b82b7a08db3a4ab5a955c48b15659d84" minOccurs="0"/>
                <xsd:element ref="ns1:b3a2275c509d4b0394d7e35eb2e777cd" minOccurs="0"/>
                <xsd:element ref="ns1:ecb982cbbbba49edba287c0296970fd2" minOccurs="0"/>
                <xsd:element ref="ns1:TaxCatchAllLabel" minOccurs="0"/>
                <xsd:element ref="ns1:g93776c333e34272ab15451ee7fa82be" minOccurs="0"/>
                <xsd:element ref="ns1:TMB_TitolLicitacio" minOccurs="0"/>
                <xsd:element ref="ns1:h480fc279f9148aeb4afcdcf27073b87" minOccurs="0"/>
                <xsd:element ref="ns1:TMB_NumeroSolicitud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e0594-42e2-4f26-8a69-9df094374455" elementFormDefault="qualified">
    <xsd:import namespace="http://schemas.microsoft.com/office/2006/documentManagement/types"/>
    <xsd:import namespace="http://schemas.microsoft.com/office/infopath/2007/PartnerControls"/>
    <xsd:element name="TMB_CH_TipusDocu" ma:index="0" nillable="true" ma:displayName="Tipus Docu" ma:format="Dropdown" ma:internalName="TMB_CH_TipusDocu" ma:readOnly="false">
      <xsd:simpleType>
        <xsd:restriction base="dms:Choice">
          <xsd:enumeration value="Acta"/>
          <xsd:enumeration value="Acta ob s1"/>
          <xsd:enumeration value="Acta ob s2"/>
          <xsd:enumeration value="Acta ob s3"/>
          <xsd:enumeration value="Acta Rebuig"/>
          <xsd:enumeration value="Acta rec of"/>
          <xsd:enumeration value="Adj CA"/>
          <xsd:enumeration value="Adj CC"/>
          <xsd:enumeration value="Adj CD"/>
          <xsd:enumeration value="Adj MC"/>
          <xsd:enumeration value="Adj Modif MC"/>
          <xsd:enumeration value="Adj Tanc MC"/>
          <xsd:enumeration value="Annexe"/>
          <xsd:enumeration value="Anunci"/>
          <xsd:enumeration value="Aprovisionaments"/>
          <xsd:enumeration value="Cert. Ofertes"/>
          <xsd:enumeration value="DEUC"/>
          <xsd:enumeration value="Esborranys i doc treball"/>
          <xsd:enumeration value="Inf Mod Adj"/>
          <xsd:enumeration value="Inf Mod Inic"/>
          <xsd:enumeration value="Inf negoc"/>
          <xsd:enumeration value="Inf Prov Únic"/>
          <xsd:enumeration value="Inf s1"/>
          <xsd:enumeration value="Inf s2"/>
          <xsd:enumeration value="Inf s3"/>
          <xsd:enumeration value="Inf Tanc Adj"/>
          <xsd:enumeration value="Inf Urgència"/>
          <xsd:enumeration value="Informe"/>
          <xsd:enumeration value="Inici CA"/>
          <xsd:enumeration value="Inici CC"/>
          <xsd:enumeration value="Mod Inici CC"/>
          <xsd:enumeration value="Mod Adj CC"/>
          <xsd:enumeration value="Inici OP"/>
          <xsd:enumeration value="JN"/>
          <xsd:enumeration value="Oferta Prov"/>
          <xsd:enumeration value="Organs de contractació"/>
          <xsd:enumeration value="Organs de Treball"/>
          <xsd:enumeration value="Proveidor"/>
          <xsd:enumeration value="Promotor"/>
          <xsd:enumeration value="PCP"/>
          <xsd:enumeration value="PPT"/>
          <xsd:enumeration value="PU"/>
          <xsd:enumeration value="QC"/>
          <xsd:enumeration value="Registre ob s1"/>
          <xsd:enumeration value="Registre ob s2"/>
          <xsd:enumeration value="Registre ob s3"/>
          <xsd:enumeration value="Resum"/>
          <xsd:enumeration value="Varis"/>
        </xsd:restriction>
      </xsd:simpleType>
    </xsd:element>
    <xsd:element name="TMB_Perfil" ma:index="3" nillable="true" ma:displayName="Perfil" ma:default="0" ma:internalName="TMB_Perfil" ma:readOnly="false">
      <xsd:simpleType>
        <xsd:restriction base="dms:Boolean"/>
      </xsd:simpleType>
    </xsd:element>
    <xsd:element name="TMB_OP" ma:index="4" nillable="true" ma:displayName="OP" ma:format="DateOnly" ma:indexed="true" ma:internalName="TMB_OP" ma:readOnly="false">
      <xsd:simpleType>
        <xsd:restriction base="dms:DateTime"/>
      </xsd:simpleType>
    </xsd:element>
    <xsd:element name="TMB_CA" ma:index="5" nillable="true" ma:displayName="CA" ma:format="DateOnly" ma:indexed="true" ma:internalName="TMB_CA" ma:readOnly="false">
      <xsd:simpleType>
        <xsd:restriction base="dms:DateTime"/>
      </xsd:simpleType>
    </xsd:element>
    <xsd:element name="TMB_CC" ma:index="6" nillable="true" ma:displayName="CC" ma:format="DateOnly" ma:indexed="true" ma:internalName="TMB_CC" ma:readOnly="false">
      <xsd:simpleType>
        <xsd:restriction base="dms:DateTime"/>
      </xsd:simpleType>
    </xsd:element>
    <xsd:element name="TMB_DataAltres" ma:index="7" nillable="true" ma:displayName="Altres" ma:format="DateOnly" ma:internalName="TMB_DataAltres" ma:readOnly="false">
      <xsd:simpleType>
        <xsd:restriction base="dms:DateTime"/>
      </xsd:simpleType>
    </xsd:element>
    <xsd:element name="TMB_Nota" ma:index="8" nillable="true" ma:displayName="Nota" ma:internalName="TMB_Nota" ma:readOnly="false">
      <xsd:simpleType>
        <xsd:restriction base="dms:Note">
          <xsd:maxLength value="255"/>
        </xsd:restriction>
      </xsd:simpleType>
    </xsd:element>
    <xsd:element name="TMB_IDLicitacio" ma:index="10" nillable="true" ma:displayName="IDLicitacio" ma:internalName="TMB_IDLicitacio" ma:readOnly="false" ma:percentage="FALSE">
      <xsd:simpleType>
        <xsd:restriction base="dms:Number"/>
      </xsd:simpleType>
    </xsd:element>
    <xsd:element name="TaxCatchAll" ma:index="14" nillable="true" ma:displayName="Taxonomy Catch All Column" ma:hidden="true" ma:list="{f9e4213d-ed2a-47af-a33e-0837a4383def}" ma:internalName="TaxCatchAll" ma:readOnly="false" ma:showField="CatchAllData" ma:web="c8de0594-42e2-4f26-8a69-9df094374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MB_DataComiteWF" ma:index="19" nillable="true" ma:displayName="Data Comité Workflow" ma:format="DateOnly" ma:internalName="TMB_DataComiteWF" ma:readOnly="false">
      <xsd:simpleType>
        <xsd:restriction base="dms:DateTime"/>
      </xsd:simpleType>
    </xsd:element>
    <xsd:element name="TMB_seguimentWorkflow" ma:index="20" nillable="true" ma:displayName="Seguiment Workflow" ma:internalName="TMB_seguimentWorkflow" ma:readOnly="false">
      <xsd:simpleType>
        <xsd:restriction base="dms:Note">
          <xsd:maxLength value="255"/>
        </xsd:restriction>
      </xsd:simpleType>
    </xsd:element>
    <xsd:element name="b82b7a08db3a4ab5a955c48b15659d84" ma:index="22" nillable="true" ma:taxonomy="true" ma:internalName="b82b7a08db3a4ab5a955c48b15659d84" ma:taxonomyFieldName="TMB_Plecs" ma:displayName="Plecs" ma:readOnly="false" ma:fieldId="{b82b7a08-db3a-4ab5-a955-c48b15659d84}" ma:sspId="c3f7846d-f0e6-4cc5-afcf-2c5780da8c96" ma:termSetId="e13197b8-6577-42a1-8c14-590c785d38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a2275c509d4b0394d7e35eb2e777cd" ma:index="23" nillable="true" ma:displayName="TMB_Estat_0" ma:hidden="true" ma:internalName="b3a2275c509d4b0394d7e35eb2e777cd" ma:readOnly="false">
      <xsd:simpleType>
        <xsd:restriction base="dms:Note"/>
      </xsd:simpleType>
    </xsd:element>
    <xsd:element name="ecb982cbbbba49edba287c0296970fd2" ma:index="24" nillable="true" ma:taxonomy="true" ma:internalName="ecb982cbbbba49edba287c0296970fd2" ma:taxonomyFieldName="TMB_TipusDoc" ma:displayName="Tipus Docu" ma:readOnly="false" ma:default="" ma:fieldId="{ecb982cb-bbba-49ed-ba28-7c0296970fd2}" ma:sspId="c3f7846d-f0e6-4cc5-afcf-2c5780da8c96" ma:termSetId="57e38b99-a593-4f1c-b130-58a39ad263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5" nillable="true" ma:displayName="Taxonomy Catch All Column1" ma:hidden="true" ma:list="{f9e4213d-ed2a-47af-a33e-0837a4383def}" ma:internalName="TaxCatchAllLabel" ma:readOnly="true" ma:showField="CatchAllDataLabel" ma:web="c8de0594-42e2-4f26-8a69-9df094374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93776c333e34272ab15451ee7fa82be" ma:index="26" nillable="true" ma:taxonomy="true" ma:internalName="g93776c333e34272ab15451ee7fa82be" ma:taxonomyFieldName="TMB_Fase" ma:displayName="Fase licitació" ma:indexed="true" ma:readOnly="false" ma:fieldId="{093776c3-33e3-4272-ab15-451ee7fa82be}" ma:sspId="c3f7846d-f0e6-4cc5-afcf-2c5780da8c96" ma:termSetId="0a3c70e4-a445-405e-9e86-2a73306d24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MB_TitolLicitacio" ma:index="27" nillable="true" ma:displayName="Titol Licitacio" ma:indexed="true" ma:internalName="TMB_TitolLicitacio" ma:readOnly="false">
      <xsd:simpleType>
        <xsd:restriction base="dms:Text">
          <xsd:maxLength value="255"/>
        </xsd:restriction>
      </xsd:simpleType>
    </xsd:element>
    <xsd:element name="h480fc279f9148aeb4afcdcf27073b87" ma:index="29" nillable="true" ma:taxonomy="true" ma:internalName="h480fc279f9148aeb4afcdcf27073b87" ma:taxonomyFieldName="TMB_Estat" ma:displayName="Estat doc." ma:default="" ma:fieldId="{1480fc27-9f91-48ae-b4af-cdcf27073b87}" ma:sspId="c3f7846d-f0e6-4cc5-afcf-2c5780da8c96" ma:termSetId="c9741bec-2e2c-46aa-b9c9-ee0466866e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MB_NumeroSolicitud" ma:index="30" nillable="true" ma:displayName="Sol·licitud" ma:indexed="true" ma:internalName="TMB_NumeroSolicitu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c6233-2ab6-44e4-b566-b78dc0012292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31" nillable="true" ma:displayName="Etiquetes de la imatge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us de contingut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B_Nota xmlns="c8de0594-42e2-4f26-8a69-9df094374455" xsi:nil="true"/>
    <TaxCatchAll xmlns="c8de0594-42e2-4f26-8a69-9df094374455">
      <Value>3089</Value>
      <Value>3159</Value>
    </TaxCatchAll>
    <ecb982cbbbba49edba287c0296970fd2 xmlns="c8de0594-42e2-4f26-8a69-9df094374455">
      <Terms xmlns="http://schemas.microsoft.com/office/infopath/2007/PartnerControls"/>
    </ecb982cbbbba49edba287c0296970fd2>
    <TMB_seguimentWorkflow xmlns="c8de0594-42e2-4f26-8a69-9df094374455" xsi:nil="true"/>
    <h480fc279f9148aeb4afcdcf27073b87 xmlns="c8de0594-42e2-4f26-8a69-9df09437445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5cd44708-a357-4aee-a9ab-ade886f4bbf7</TermId>
        </TermInfo>
      </Terms>
    </h480fc279f9148aeb4afcdcf27073b87>
    <TMB_TitolLicitacio xmlns="c8de0594-42e2-4f26-8a69-9df094374455">16018242 - Mant desfibril·ladors xarxa FMB</TMB_TitolLicitacio>
    <TMB_CH_TipusDocu xmlns="c8de0594-42e2-4f26-8a69-9df094374455">Annexe</TMB_CH_TipusDocu>
    <TMB_DataComiteWF xmlns="c8de0594-42e2-4f26-8a69-9df094374455" xsi:nil="true"/>
    <TMB_NumeroSolicitud xmlns="c8de0594-42e2-4f26-8a69-9df094374455">16018242</TMB_NumeroSolicitud>
    <TMB_OP xmlns="c8de0594-42e2-4f26-8a69-9df094374455">2023-11-07T23:00:00+00:00</TMB_OP>
    <g93776c333e34272ab15451ee7fa82be xmlns="c8de0594-42e2-4f26-8a69-9df09437445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Inici</TermName>
          <TermId xmlns="http://schemas.microsoft.com/office/infopath/2007/PartnerControls">1ed37523-d63e-4991-aef8-399e829bfef8</TermId>
        </TermInfo>
      </Terms>
    </g93776c333e34272ab15451ee7fa82be>
    <TMB_CA xmlns="c8de0594-42e2-4f26-8a69-9df094374455" xsi:nil="true"/>
    <TMB_DataAltres xmlns="c8de0594-42e2-4f26-8a69-9df094374455" xsi:nil="true"/>
    <b82b7a08db3a4ab5a955c48b15659d84 xmlns="c8de0594-42e2-4f26-8a69-9df094374455">
      <Terms xmlns="http://schemas.microsoft.com/office/infopath/2007/PartnerControls"/>
    </b82b7a08db3a4ab5a955c48b15659d84>
    <TMB_Perfil xmlns="c8de0594-42e2-4f26-8a69-9df094374455">true</TMB_Perfil>
    <TMB_CC xmlns="c8de0594-42e2-4f26-8a69-9df094374455">2023-11-27T23:00:00+00:00</TMB_CC>
    <TMB_IDLicitacio xmlns="c8de0594-42e2-4f26-8a69-9df094374455" xsi:nil="true"/>
    <b3a2275c509d4b0394d7e35eb2e777cd xmlns="c8de0594-42e2-4f26-8a69-9df094374455" xsi:nil="true"/>
    <lcf76f155ced4ddcb4097134ff3c332f xmlns="b33c6233-2ab6-44e4-b566-b78dc0012292" xsi:nil="true"/>
  </documentManagement>
</p:properties>
</file>

<file path=customXml/itemProps1.xml><?xml version="1.0" encoding="utf-8"?>
<ds:datastoreItem xmlns:ds="http://schemas.openxmlformats.org/officeDocument/2006/customXml" ds:itemID="{E4B77AF4-DD32-4411-BDB0-E09C525AFBCE}"/>
</file>

<file path=customXml/itemProps2.xml><?xml version="1.0" encoding="utf-8"?>
<ds:datastoreItem xmlns:ds="http://schemas.openxmlformats.org/officeDocument/2006/customXml" ds:itemID="{80C0F4FC-4CB0-477F-9AAE-596FAE7271E9}"/>
</file>

<file path=customXml/itemProps3.xml><?xml version="1.0" encoding="utf-8"?>
<ds:datastoreItem xmlns:ds="http://schemas.openxmlformats.org/officeDocument/2006/customXml" ds:itemID="{324140E1-F719-40BE-94CC-52326BE024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Berenguer De la Cuesta</dc:creator>
  <cp:keywords/>
  <dc:description/>
  <cp:lastModifiedBy>Nieto Marin, Nuria</cp:lastModifiedBy>
  <cp:revision/>
  <dcterms:created xsi:type="dcterms:W3CDTF">2017-06-26T11:14:40Z</dcterms:created>
  <dcterms:modified xsi:type="dcterms:W3CDTF">2023-10-11T08:34:01Z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0x0101004F9C3DA4EFA24741AD6D965779F91C0300D34374BB6F21F541B4FFA535A9FC66F6</vt:lpwstr>
  </property>
  <property fmtid="{D5CDD505-2E9C-101B-9397-08002B2CF9AE}" pid="7" name="TMB_Perfil">
    <vt:bool>false</vt:bool>
  </property>
  <property fmtid="{D5CDD505-2E9C-101B-9397-08002B2CF9AE}" pid="9" name="TMB_CH_TipusLicitacio">
    <vt:lpwstr/>
  </property>
  <property fmtid="{D5CDD505-2E9C-101B-9397-08002B2CF9AE}" pid="12" name="Order">
    <vt:r8>32648600</vt:r8>
  </property>
  <property fmtid="{D5CDD505-2E9C-101B-9397-08002B2CF9AE}" pid="14" name="eaedb32f61974917bc22b3946021685c">
    <vt:lpwstr/>
  </property>
  <property fmtid="{D5CDD505-2E9C-101B-9397-08002B2CF9AE}" pid="16" name="TMB_Modificacion">
    <vt:bool>false</vt:bool>
  </property>
  <property fmtid="{D5CDD505-2E9C-101B-9397-08002B2CF9AE}" pid="17" name="TMB_PromotorDeLaLicitacio">
    <vt:lpwstr/>
  </property>
  <property fmtid="{D5CDD505-2E9C-101B-9397-08002B2CF9AE}" pid="20" name="TMB_Docprov">
    <vt:lpwstr/>
  </property>
  <property fmtid="{D5CDD505-2E9C-101B-9397-08002B2CF9AE}" pid="21" name="DocumentSetDescription">
    <vt:lpwstr/>
  </property>
  <property fmtid="{D5CDD505-2E9C-101B-9397-08002B2CF9AE}" pid="23" name="TMB_FaseDocProv">
    <vt:lpwstr/>
  </property>
  <property fmtid="{D5CDD505-2E9C-101B-9397-08002B2CF9AE}" pid="24" name="tmb_NomProveidor">
    <vt:lpwstr/>
  </property>
  <property fmtid="{D5CDD505-2E9C-101B-9397-08002B2CF9AE}" pid="25" name="tmb_Prorroga">
    <vt:lpwstr/>
  </property>
  <property fmtid="{D5CDD505-2E9C-101B-9397-08002B2CF9AE}" pid="26" name="h80888fb7b914359b90c46b7c452b251">
    <vt:lpwstr/>
  </property>
  <property fmtid="{D5CDD505-2E9C-101B-9397-08002B2CF9AE}" pid="27" name="TMB_Proveidor">
    <vt:lpwstr/>
  </property>
  <property fmtid="{D5CDD505-2E9C-101B-9397-08002B2CF9AE}" pid="29" name="tmb_Colaboradors">
    <vt:lpwstr/>
  </property>
  <property fmtid="{D5CDD505-2E9C-101B-9397-08002B2CF9AE}" pid="32" name="TMB_is1">
    <vt:bool>false</vt:bool>
  </property>
  <property fmtid="{D5CDD505-2E9C-101B-9397-08002B2CF9AE}" pid="33" name="tmb_nota3">
    <vt:lpwstr/>
  </property>
  <property fmtid="{D5CDD505-2E9C-101B-9397-08002B2CF9AE}" pid="35" name="TMB_WorkflowStatus">
    <vt:bool>false</vt:bool>
  </property>
  <property fmtid="{D5CDD505-2E9C-101B-9397-08002B2CF9AE}" pid="37" name="TMB_GestorsProm">
    <vt:lpwstr/>
  </property>
  <property fmtid="{D5CDD505-2E9C-101B-9397-08002B2CF9AE}" pid="42" name="TMB_Sobre3">
    <vt:lpwstr/>
  </property>
  <property fmtid="{D5CDD505-2E9C-101B-9397-08002B2CF9AE}" pid="43" name="TMB_Tancament">
    <vt:bool>false</vt:bool>
  </property>
  <property fmtid="{D5CDD505-2E9C-101B-9397-08002B2CF9AE}" pid="45" name="TMB_CH_AmbitNormatiu">
    <vt:lpwstr/>
  </property>
  <property fmtid="{D5CDD505-2E9C-101B-9397-08002B2CF9AE}" pid="47" name="TMB_LinkLicitacioAntiga">
    <vt:lpwstr/>
  </property>
  <property fmtid="{D5CDD505-2E9C-101B-9397-08002B2CF9AE}" pid="49" name="TMB_CH_Procediment">
    <vt:lpwstr/>
  </property>
  <property fmtid="{D5CDD505-2E9C-101B-9397-08002B2CF9AE}" pid="51" name="TMB_ViaComite">
    <vt:lpwstr/>
  </property>
  <property fmtid="{D5CDD505-2E9C-101B-9397-08002B2CF9AE}" pid="53" name="tmb_nota1">
    <vt:lpwstr/>
  </property>
  <property fmtid="{D5CDD505-2E9C-101B-9397-08002B2CF9AE}" pid="54" name="TMB_LicMant">
    <vt:bool>false</vt:bool>
  </property>
  <property fmtid="{D5CDD505-2E9C-101B-9397-08002B2CF9AE}" pid="56" name="g93776c333e34272ab15451ee7fa82be">
    <vt:lpwstr/>
  </property>
  <property fmtid="{D5CDD505-2E9C-101B-9397-08002B2CF9AE}" pid="57" name="TMB_OrganC">
    <vt:lpwstr/>
  </property>
  <property fmtid="{D5CDD505-2E9C-101B-9397-08002B2CF9AE}" pid="58" name="TMB_TipusDoc">
    <vt:lpwstr/>
  </property>
  <property fmtid="{D5CDD505-2E9C-101B-9397-08002B2CF9AE}" pid="59" name="TMB_NumeroSolicitud">
    <vt:lpwstr/>
  </property>
  <property fmtid="{D5CDD505-2E9C-101B-9397-08002B2CF9AE}" pid="61" name="TMB_GestorsAprov">
    <vt:lpwstr/>
  </property>
  <property fmtid="{D5CDD505-2E9C-101B-9397-08002B2CF9AE}" pid="63" name="TMB_Sobre1">
    <vt:lpwstr/>
  </property>
  <property fmtid="{D5CDD505-2E9C-101B-9397-08002B2CF9AE}" pid="64" name="TMB_is2">
    <vt:bool>false</vt:bool>
  </property>
  <property fmtid="{D5CDD505-2E9C-101B-9397-08002B2CF9AE}" pid="65" name="TMB_WorkflowTasksUrlNote">
    <vt:lpwstr/>
  </property>
  <property fmtid="{D5CDD505-2E9C-101B-9397-08002B2CF9AE}" pid="67" name="o0f6527fa5184dfa91381007b0eb82df">
    <vt:lpwstr/>
  </property>
  <property fmtid="{D5CDD505-2E9C-101B-9397-08002B2CF9AE}" pid="68" name="TMB_Fase">
    <vt:lpwstr>3089;#Inici|1ed37523-d63e-4991-aef8-399e829bfef8</vt:lpwstr>
  </property>
  <property fmtid="{D5CDD505-2E9C-101B-9397-08002B2CF9AE}" pid="69" name="TMB_Sobres">
    <vt:lpwstr/>
  </property>
  <property fmtid="{D5CDD505-2E9C-101B-9397-08002B2CF9AE}" pid="70" name="tmb_Observacions">
    <vt:lpwstr/>
  </property>
  <property fmtid="{D5CDD505-2E9C-101B-9397-08002B2CF9AE}" pid="71" name="TMB_Subvencion">
    <vt:bool>false</vt:bool>
  </property>
  <property fmtid="{D5CDD505-2E9C-101B-9397-08002B2CF9AE}" pid="73" name="ba05a5f98ed745b98d9dacf37bda167c">
    <vt:lpwstr/>
  </property>
  <property fmtid="{D5CDD505-2E9C-101B-9397-08002B2CF9AE}" pid="74" name="TMB_Estat">
    <vt:lpwstr>3159;#Public|5cd44708-a357-4aee-a9ab-ade886f4bbf7</vt:lpwstr>
  </property>
  <property fmtid="{D5CDD505-2E9C-101B-9397-08002B2CF9AE}" pid="76" name="TMB_IniciDO">
    <vt:lpwstr/>
  </property>
  <property fmtid="{D5CDD505-2E9C-101B-9397-08002B2CF9AE}" pid="78" name="TMB_PartPresu">
    <vt:lpwstr/>
  </property>
  <property fmtid="{D5CDD505-2E9C-101B-9397-08002B2CF9AE}" pid="79" name="TMB_CH_Empresa">
    <vt:lpwstr/>
  </property>
  <property fmtid="{D5CDD505-2E9C-101B-9397-08002B2CF9AE}" pid="80" name="tmb_nota2">
    <vt:lpwstr/>
  </property>
  <property fmtid="{D5CDD505-2E9C-101B-9397-08002B2CF9AE}" pid="82" name="TMB_RECESP">
    <vt:bool>false</vt:bool>
  </property>
  <property fmtid="{D5CDD505-2E9C-101B-9397-08002B2CF9AE}" pid="83" name="TMB_CH_Tramitacio">
    <vt:lpwstr/>
  </property>
  <property fmtid="{D5CDD505-2E9C-101B-9397-08002B2CF9AE}" pid="85" name="b82b7a08db3a4ab5a955c48b15659d84">
    <vt:lpwstr/>
  </property>
  <property fmtid="{D5CDD505-2E9C-101B-9397-08002B2CF9AE}" pid="86" name="h3e189544f4e4582960eb2fb36374928">
    <vt:lpwstr/>
  </property>
  <property fmtid="{D5CDD505-2E9C-101B-9397-08002B2CF9AE}" pid="88" name="TMB_Sobre2">
    <vt:lpwstr/>
  </property>
  <property fmtid="{D5CDD505-2E9C-101B-9397-08002B2CF9AE}" pid="90" name="TMB_is3">
    <vt:bool>false</vt:bool>
  </property>
  <property fmtid="{D5CDD505-2E9C-101B-9397-08002B2CF9AE}" pid="91" name="TMB_Plecs">
    <vt:lpwstr/>
  </property>
  <property fmtid="{D5CDD505-2E9C-101B-9397-08002B2CF9AE}" pid="106" name="FirstName">
    <vt:lpwstr/>
  </property>
  <property fmtid="{D5CDD505-2E9C-101B-9397-08002B2CF9AE}" pid="137" name="MediaServiceImageTags">
    <vt:lpwstr/>
  </property>
</Properties>
</file>