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F:\VIGILANCIA\comu\CONCURSOS - PLEC TECNIC I ADM\CONCURSOS 2023\Concurs VESTUARI\PLEC DEFINITIU 2023\ANNEXOS 2023\"/>
    </mc:Choice>
  </mc:AlternateContent>
  <xr:revisionPtr revIDLastSave="0" documentId="13_ncr:1_{759AA8C2-8479-41D9-8E21-DCADAAB79FE0}" xr6:coauthVersionLast="45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Despesa anual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" i="1" l="1"/>
  <c r="D8" i="1"/>
  <c r="D9" i="1"/>
  <c r="D10" i="1"/>
  <c r="D11" i="1"/>
  <c r="D12" i="1"/>
  <c r="D33" i="1"/>
  <c r="D32" i="1"/>
  <c r="D28" i="1"/>
  <c r="D27" i="1"/>
  <c r="D26" i="1"/>
  <c r="D25" i="1"/>
  <c r="D24" i="1"/>
  <c r="D23" i="1"/>
  <c r="D22" i="1"/>
  <c r="D21" i="1"/>
  <c r="D20" i="1"/>
  <c r="D18" i="1"/>
  <c r="D17" i="1"/>
  <c r="D16" i="1"/>
  <c r="D15" i="1"/>
  <c r="D14" i="1"/>
  <c r="D6" i="1"/>
  <c r="D34" i="1" l="1"/>
  <c r="D29" i="1"/>
  <c r="D36" i="1" l="1"/>
</calcChain>
</file>

<file path=xl/sharedStrings.xml><?xml version="1.0" encoding="utf-8"?>
<sst xmlns="http://schemas.openxmlformats.org/spreadsheetml/2006/main" count="39" uniqueCount="36">
  <si>
    <t>unitats</t>
  </si>
  <si>
    <t>Preu unitari sense IVA</t>
  </si>
  <si>
    <t>TOTAL sense IVA</t>
  </si>
  <si>
    <t>Gorro polar d'hivern negre</t>
  </si>
  <si>
    <t>GRUP 1: VESTUARI D'HIVERN</t>
  </si>
  <si>
    <t>GRUP 2: VESTUARI D'ESTIU</t>
  </si>
  <si>
    <t>Escuts braç corporació MB en satí llis brillant 1 color (500 ud)</t>
  </si>
  <si>
    <t>UNIFORMITAT VIGILÀNCIA PER ANY</t>
  </si>
  <si>
    <t>GRUP 3: COMPLEMENTS</t>
  </si>
  <si>
    <t>LOT 1 - VESTUARI I COMPLEMENTS</t>
  </si>
  <si>
    <t>LOT 2 - CALÇAT</t>
  </si>
  <si>
    <t>TOTAL LOT 1</t>
  </si>
  <si>
    <t>TOTAL LOT 2</t>
  </si>
  <si>
    <t>TOTAL CONCURS - LOTS 1 -2</t>
  </si>
  <si>
    <t>Samarreta M/C interior negre de cotó</t>
  </si>
  <si>
    <t>Escuts corporació MB de gorra circular en satí brillant 1 color (300 ud)</t>
  </si>
  <si>
    <t>Escuts Auxiliars de Guàrdia Urbana en satí brillant (500 ud)</t>
  </si>
  <si>
    <t>Mitjons negres d'hivern Thermolite o similar</t>
  </si>
  <si>
    <t>Xiulet negre de plàstic tipus marca ACME o similar</t>
  </si>
  <si>
    <t>Sabata Magnums  Fox 3" o similar</t>
  </si>
  <si>
    <t>Botes Magnum Fox 8" Waterproof o similar</t>
  </si>
  <si>
    <t>Anorac amb membrana impermeable transpirable 3/4 tipus "Tambo" groc/blau amb folro polar, escaquer positiu doble fila plata, inserció d'escuts i MB serigrafiat reflectant plata</t>
  </si>
  <si>
    <t>Jaqueta tipus Softshell o similar  groc/blau amb cremallera, escaquer reflex, inserció d'escuts i MB serigrafiat reflectant plata amb folre i obertura lateral</t>
  </si>
  <si>
    <t>Polo ML transpirable fabricat amb fil i ions de plata de 6 canals, groc/blau, escaquer reflex, inserció d'escuts i MB serigrafiat reflectant plata</t>
  </si>
  <si>
    <t>samarreta tèrmica tècnica ML, color negre</t>
  </si>
  <si>
    <t>pantalons tèrmics tècnics color negre</t>
  </si>
  <si>
    <t>Polo MC transpirable fabricat amb fil i ions de plata de 6 canals, groc/blau, escaquer reflex, inserció d'escuts i MB serigrafiat reflectant plata</t>
  </si>
  <si>
    <t>pantalons estiu-hivern bielàstics híbrids, teixit hidrofugat i antiestàtic, blau marí multibutxaques</t>
  </si>
  <si>
    <t>mitjons negres d'estiu tipus Coolmax fresh</t>
  </si>
  <si>
    <t>Gorra de campanya estiu blau marí, escaquer i inserció d'escut</t>
  </si>
  <si>
    <t>jaqueta impermeable amb membrana tipus PTFE o similar amb escaquer reflex., AV, MB serigrafiat en plata i inserció d'escuts</t>
  </si>
  <si>
    <t>pantalons impermeables amb membrana tipus PTFE o similar, amb escaquer reflex. i AV, cremallera als baixos i folre interior.</t>
  </si>
  <si>
    <t>cinturó exterior de lona amb tanca de seguretat de 3 punts i velcro femella.</t>
  </si>
  <si>
    <t>Guants d'hivern color negre bielàstics i interior polar</t>
  </si>
  <si>
    <r>
      <rPr>
        <b/>
        <sz val="10"/>
        <color theme="1"/>
        <rFont val="Calibri"/>
        <family val="2"/>
        <scheme val="minor"/>
      </rPr>
      <t xml:space="preserve">ANNEX 1: </t>
    </r>
    <r>
      <rPr>
        <sz val="10"/>
        <color theme="1"/>
        <rFont val="Calibri"/>
        <family val="2"/>
        <scheme val="minor"/>
      </rPr>
      <t>Quadre amb dotació anual orientativa amb preus màxims</t>
    </r>
  </si>
  <si>
    <t>Tapaboques polar blau amb tira vertical reflectant plata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</si>
</sst>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FF000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2" fillId="2" borderId="0" xfId="1" applyFont="1" applyFill="1" applyAlignment="1">
      <alignment horizontal="center"/>
    </xf>
    <xf numFmtId="0" fontId="3" fillId="2" borderId="0" xfId="1" applyFont="1" applyFill="1"/>
    <xf numFmtId="0" fontId="4" fillId="0" borderId="0" xfId="0" applyFont="1"/>
    <xf numFmtId="0" fontId="5" fillId="3" borderId="8" xfId="1" applyFont="1" applyFill="1" applyBorder="1" applyAlignment="1">
      <alignment horizontal="center" vertical="center" wrapText="1"/>
    </xf>
    <xf numFmtId="0" fontId="5" fillId="3" borderId="8" xfId="1" applyFont="1" applyFill="1" applyBorder="1" applyAlignment="1">
      <alignment horizontal="center" vertical="center"/>
    </xf>
    <xf numFmtId="0" fontId="5" fillId="3" borderId="9" xfId="1" applyFont="1" applyFill="1" applyBorder="1" applyAlignment="1">
      <alignment horizontal="center" vertical="center" wrapText="1"/>
    </xf>
    <xf numFmtId="0" fontId="5" fillId="4" borderId="10" xfId="1" applyFont="1" applyFill="1" applyBorder="1" applyAlignment="1">
      <alignment horizontal="center" vertical="center" wrapText="1"/>
    </xf>
    <xf numFmtId="0" fontId="5" fillId="4" borderId="10" xfId="1" applyFont="1" applyFill="1" applyBorder="1" applyAlignment="1">
      <alignment horizontal="center" vertical="center"/>
    </xf>
    <xf numFmtId="0" fontId="5" fillId="4" borderId="11" xfId="1" applyFont="1" applyFill="1" applyBorder="1" applyAlignment="1">
      <alignment horizontal="center" vertical="center" wrapText="1"/>
    </xf>
    <xf numFmtId="0" fontId="6" fillId="0" borderId="6" xfId="1" applyFont="1" applyBorder="1" applyAlignment="1">
      <alignment horizontal="center" vertical="center"/>
    </xf>
    <xf numFmtId="0" fontId="6" fillId="0" borderId="2" xfId="1" applyFont="1" applyBorder="1"/>
    <xf numFmtId="0" fontId="6" fillId="4" borderId="1" xfId="1" applyFont="1" applyFill="1" applyBorder="1" applyAlignment="1">
      <alignment horizontal="center" vertical="center"/>
    </xf>
    <xf numFmtId="4" fontId="7" fillId="4" borderId="7" xfId="0" applyNumberFormat="1" applyFont="1" applyFill="1" applyBorder="1"/>
    <xf numFmtId="0" fontId="7" fillId="4" borderId="0" xfId="0" applyFont="1" applyFill="1"/>
    <xf numFmtId="0" fontId="6" fillId="0" borderId="3" xfId="1" applyFont="1" applyBorder="1"/>
    <xf numFmtId="0" fontId="6" fillId="0" borderId="4" xfId="1" applyFont="1" applyBorder="1" applyAlignment="1">
      <alignment horizontal="center" vertical="center"/>
    </xf>
    <xf numFmtId="0" fontId="7" fillId="0" borderId="0" xfId="0" applyFont="1"/>
    <xf numFmtId="0" fontId="5" fillId="4" borderId="12" xfId="1" applyFont="1" applyFill="1" applyBorder="1" applyAlignment="1">
      <alignment horizontal="center" vertical="center" wrapText="1"/>
    </xf>
    <xf numFmtId="2" fontId="5" fillId="4" borderId="2" xfId="1" applyNumberFormat="1" applyFont="1" applyFill="1" applyBorder="1" applyAlignment="1">
      <alignment horizontal="center"/>
    </xf>
    <xf numFmtId="0" fontId="8" fillId="4" borderId="13" xfId="0" applyFont="1" applyFill="1" applyBorder="1" applyAlignment="1">
      <alignment horizontal="center"/>
    </xf>
    <xf numFmtId="0" fontId="6" fillId="0" borderId="5" xfId="1" applyFont="1" applyBorder="1" applyAlignment="1">
      <alignment horizontal="left" vertical="center" wrapText="1"/>
    </xf>
    <xf numFmtId="0" fontId="6" fillId="0" borderId="1" xfId="1" applyFont="1" applyBorder="1" applyAlignment="1">
      <alignment horizontal="center" vertical="center"/>
    </xf>
    <xf numFmtId="0" fontId="2" fillId="0" borderId="0" xfId="0" applyFont="1"/>
    <xf numFmtId="0" fontId="9" fillId="3" borderId="14" xfId="1" applyFont="1" applyFill="1" applyBorder="1" applyAlignment="1">
      <alignment horizontal="center" vertical="center"/>
    </xf>
    <xf numFmtId="4" fontId="8" fillId="0" borderId="0" xfId="0" applyNumberFormat="1" applyFont="1"/>
    <xf numFmtId="164" fontId="6" fillId="0" borderId="6" xfId="1" applyNumberFormat="1" applyFont="1" applyBorder="1" applyAlignment="1">
      <alignment horizontal="right" vertical="center"/>
    </xf>
    <xf numFmtId="164" fontId="6" fillId="0" borderId="1" xfId="1" applyNumberFormat="1" applyFont="1" applyBorder="1" applyAlignment="1">
      <alignment horizontal="right"/>
    </xf>
    <xf numFmtId="164" fontId="6" fillId="4" borderId="1" xfId="1" applyNumberFormat="1" applyFont="1" applyFill="1" applyBorder="1" applyAlignment="1">
      <alignment horizontal="right"/>
    </xf>
    <xf numFmtId="164" fontId="7" fillId="4" borderId="0" xfId="0" applyNumberFormat="1" applyFont="1" applyFill="1"/>
    <xf numFmtId="0" fontId="6" fillId="0" borderId="18" xfId="1" applyFont="1" applyBorder="1" applyAlignment="1">
      <alignment horizontal="center" vertical="center"/>
    </xf>
    <xf numFmtId="164" fontId="7" fillId="0" borderId="1" xfId="0" applyNumberFormat="1" applyFont="1" applyBorder="1"/>
    <xf numFmtId="164" fontId="6" fillId="0" borderId="20" xfId="1" applyNumberFormat="1" applyFont="1" applyBorder="1" applyAlignment="1">
      <alignment horizontal="right" vertical="center"/>
    </xf>
    <xf numFmtId="164" fontId="6" fillId="0" borderId="7" xfId="1" applyNumberFormat="1" applyFont="1" applyBorder="1" applyAlignment="1">
      <alignment horizontal="right" vertical="center"/>
    </xf>
    <xf numFmtId="164" fontId="8" fillId="3" borderId="9" xfId="0" applyNumberFormat="1" applyFont="1" applyFill="1" applyBorder="1"/>
    <xf numFmtId="164" fontId="9" fillId="5" borderId="17" xfId="1" applyNumberFormat="1" applyFont="1" applyFill="1" applyBorder="1" applyAlignment="1">
      <alignment horizontal="center" vertical="center"/>
    </xf>
    <xf numFmtId="0" fontId="9" fillId="5" borderId="15" xfId="1" applyFont="1" applyFill="1" applyBorder="1" applyAlignment="1">
      <alignment horizontal="center" vertical="center"/>
    </xf>
    <xf numFmtId="0" fontId="9" fillId="5" borderId="16" xfId="1" applyFont="1" applyFill="1" applyBorder="1" applyAlignment="1">
      <alignment horizontal="center" vertical="center"/>
    </xf>
    <xf numFmtId="0" fontId="9" fillId="5" borderId="17" xfId="1" applyFont="1" applyFill="1" applyBorder="1" applyAlignment="1">
      <alignment horizontal="center" vertical="center"/>
    </xf>
    <xf numFmtId="0" fontId="9" fillId="3" borderId="15" xfId="1" applyFont="1" applyFill="1" applyBorder="1" applyAlignment="1">
      <alignment horizontal="center" vertical="center"/>
    </xf>
    <xf numFmtId="0" fontId="9" fillId="3" borderId="16" xfId="1" applyFont="1" applyFill="1" applyBorder="1" applyAlignment="1">
      <alignment horizontal="center" vertical="center"/>
    </xf>
    <xf numFmtId="0" fontId="9" fillId="3" borderId="19" xfId="1" applyFont="1" applyFill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l'Office">
  <a:themeElements>
    <a:clrScheme name="Ofici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ci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ici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38"/>
  <sheetViews>
    <sheetView tabSelected="1" topLeftCell="A5" zoomScale="110" zoomScaleNormal="110" workbookViewId="0">
      <selection activeCell="A23" sqref="A23"/>
    </sheetView>
  </sheetViews>
  <sheetFormatPr defaultColWidth="89.44140625" defaultRowHeight="13.8" x14ac:dyDescent="0.3"/>
  <cols>
    <col min="1" max="1" width="105.88671875" style="3" customWidth="1"/>
    <col min="2" max="2" width="17.5546875" style="3" customWidth="1"/>
    <col min="3" max="3" width="6.33203125" style="3" bestFit="1" customWidth="1"/>
    <col min="4" max="4" width="10.44140625" style="3" bestFit="1" customWidth="1"/>
    <col min="5" max="16384" width="89.44140625" style="3"/>
  </cols>
  <sheetData>
    <row r="1" spans="1:4" x14ac:dyDescent="0.3">
      <c r="A1" s="3" t="s">
        <v>34</v>
      </c>
    </row>
    <row r="2" spans="1:4" ht="14.4" thickBot="1" x14ac:dyDescent="0.35">
      <c r="A2" s="1"/>
      <c r="B2" s="1"/>
      <c r="C2" s="2"/>
    </row>
    <row r="3" spans="1:4" ht="24" customHeight="1" thickBot="1" x14ac:dyDescent="0.35">
      <c r="A3" s="36" t="s">
        <v>7</v>
      </c>
      <c r="B3" s="37"/>
      <c r="C3" s="37"/>
      <c r="D3" s="38"/>
    </row>
    <row r="4" spans="1:4" ht="24" customHeight="1" thickBot="1" x14ac:dyDescent="0.35">
      <c r="A4" s="24" t="s">
        <v>9</v>
      </c>
      <c r="B4" s="4" t="s">
        <v>1</v>
      </c>
      <c r="C4" s="5" t="s">
        <v>0</v>
      </c>
      <c r="D4" s="6" t="s">
        <v>2</v>
      </c>
    </row>
    <row r="5" spans="1:4" x14ac:dyDescent="0.3">
      <c r="A5" s="18" t="s">
        <v>4</v>
      </c>
      <c r="B5" s="7"/>
      <c r="C5" s="8"/>
      <c r="D5" s="9"/>
    </row>
    <row r="6" spans="1:4" ht="22.2" customHeight="1" x14ac:dyDescent="0.3">
      <c r="A6" s="21" t="s">
        <v>21</v>
      </c>
      <c r="B6" s="26">
        <v>281.56</v>
      </c>
      <c r="C6" s="10">
        <v>9</v>
      </c>
      <c r="D6" s="32">
        <f t="shared" ref="D6:D12" si="0">B6*C6</f>
        <v>2534.04</v>
      </c>
    </row>
    <row r="7" spans="1:4" x14ac:dyDescent="0.3">
      <c r="A7" s="11" t="s">
        <v>22</v>
      </c>
      <c r="B7" s="27">
        <v>125</v>
      </c>
      <c r="C7" s="22">
        <v>20</v>
      </c>
      <c r="D7" s="33">
        <f t="shared" si="0"/>
        <v>2500</v>
      </c>
    </row>
    <row r="8" spans="1:4" x14ac:dyDescent="0.3">
      <c r="A8" s="11" t="s">
        <v>23</v>
      </c>
      <c r="B8" s="27">
        <v>76</v>
      </c>
      <c r="C8" s="22">
        <v>80</v>
      </c>
      <c r="D8" s="33">
        <f t="shared" si="0"/>
        <v>6080</v>
      </c>
    </row>
    <row r="9" spans="1:4" x14ac:dyDescent="0.3">
      <c r="A9" s="11" t="s">
        <v>24</v>
      </c>
      <c r="B9" s="27">
        <v>24.96</v>
      </c>
      <c r="C9" s="22">
        <v>10</v>
      </c>
      <c r="D9" s="33">
        <f t="shared" si="0"/>
        <v>249.60000000000002</v>
      </c>
    </row>
    <row r="10" spans="1:4" x14ac:dyDescent="0.3">
      <c r="A10" s="11" t="s">
        <v>25</v>
      </c>
      <c r="B10" s="27">
        <v>24.96</v>
      </c>
      <c r="C10" s="22">
        <v>10</v>
      </c>
      <c r="D10" s="33">
        <f t="shared" si="0"/>
        <v>249.60000000000002</v>
      </c>
    </row>
    <row r="11" spans="1:4" x14ac:dyDescent="0.3">
      <c r="A11" s="11" t="s">
        <v>17</v>
      </c>
      <c r="B11" s="27">
        <v>6.14</v>
      </c>
      <c r="C11" s="22">
        <v>180</v>
      </c>
      <c r="D11" s="33">
        <f t="shared" si="0"/>
        <v>1105.2</v>
      </c>
    </row>
    <row r="12" spans="1:4" x14ac:dyDescent="0.3">
      <c r="A12" s="11" t="s">
        <v>3</v>
      </c>
      <c r="B12" s="27">
        <v>7.25</v>
      </c>
      <c r="C12" s="22">
        <v>5</v>
      </c>
      <c r="D12" s="33">
        <f t="shared" si="0"/>
        <v>36.25</v>
      </c>
    </row>
    <row r="13" spans="1:4" x14ac:dyDescent="0.3">
      <c r="A13" s="19" t="s">
        <v>5</v>
      </c>
      <c r="B13" s="28"/>
      <c r="C13" s="12"/>
      <c r="D13" s="13"/>
    </row>
    <row r="14" spans="1:4" x14ac:dyDescent="0.3">
      <c r="A14" s="11" t="s">
        <v>26</v>
      </c>
      <c r="B14" s="27">
        <v>68</v>
      </c>
      <c r="C14" s="22">
        <v>80</v>
      </c>
      <c r="D14" s="33">
        <f>B14*C14</f>
        <v>5440</v>
      </c>
    </row>
    <row r="15" spans="1:4" x14ac:dyDescent="0.3">
      <c r="A15" s="11" t="s">
        <v>27</v>
      </c>
      <c r="B15" s="31">
        <v>84.68</v>
      </c>
      <c r="C15" s="30">
        <v>80</v>
      </c>
      <c r="D15" s="33">
        <f>B15*C15</f>
        <v>6774.4000000000005</v>
      </c>
    </row>
    <row r="16" spans="1:4" x14ac:dyDescent="0.3">
      <c r="A16" s="11" t="s">
        <v>14</v>
      </c>
      <c r="B16" s="27">
        <v>5.61</v>
      </c>
      <c r="C16" s="22">
        <v>180</v>
      </c>
      <c r="D16" s="33">
        <f>B16*C16</f>
        <v>1009.8000000000001</v>
      </c>
    </row>
    <row r="17" spans="1:4" x14ac:dyDescent="0.3">
      <c r="A17" s="11" t="s">
        <v>28</v>
      </c>
      <c r="B17" s="27">
        <v>4.8499999999999996</v>
      </c>
      <c r="C17" s="22">
        <v>180</v>
      </c>
      <c r="D17" s="33">
        <f>B17*C17</f>
        <v>872.99999999999989</v>
      </c>
    </row>
    <row r="18" spans="1:4" x14ac:dyDescent="0.3">
      <c r="A18" s="11" t="s">
        <v>29</v>
      </c>
      <c r="B18" s="27">
        <v>37.729999999999997</v>
      </c>
      <c r="C18" s="22">
        <v>5</v>
      </c>
      <c r="D18" s="33">
        <f>B18*C18</f>
        <v>188.64999999999998</v>
      </c>
    </row>
    <row r="19" spans="1:4" x14ac:dyDescent="0.3">
      <c r="A19" s="20" t="s">
        <v>8</v>
      </c>
      <c r="B19" s="29"/>
      <c r="C19" s="14"/>
      <c r="D19" s="13"/>
    </row>
    <row r="20" spans="1:4" x14ac:dyDescent="0.3">
      <c r="A20" s="11" t="s">
        <v>30</v>
      </c>
      <c r="B20" s="27">
        <v>75.349999999999994</v>
      </c>
      <c r="C20" s="22">
        <v>4</v>
      </c>
      <c r="D20" s="33">
        <f>B20*C20</f>
        <v>301.39999999999998</v>
      </c>
    </row>
    <row r="21" spans="1:4" x14ac:dyDescent="0.3">
      <c r="A21" s="11" t="s">
        <v>31</v>
      </c>
      <c r="B21" s="27">
        <v>94</v>
      </c>
      <c r="C21" s="22">
        <v>4</v>
      </c>
      <c r="D21" s="33">
        <f t="shared" ref="D21:D28" si="1">B21*C21</f>
        <v>376</v>
      </c>
    </row>
    <row r="22" spans="1:4" x14ac:dyDescent="0.3">
      <c r="A22" s="11" t="s">
        <v>32</v>
      </c>
      <c r="B22" s="27">
        <v>24</v>
      </c>
      <c r="C22" s="22">
        <v>4</v>
      </c>
      <c r="D22" s="33">
        <f t="shared" si="1"/>
        <v>96</v>
      </c>
    </row>
    <row r="23" spans="1:4" x14ac:dyDescent="0.3">
      <c r="A23" s="11" t="s">
        <v>35</v>
      </c>
      <c r="B23" s="27">
        <v>20.5</v>
      </c>
      <c r="C23" s="22">
        <v>6</v>
      </c>
      <c r="D23" s="33">
        <f t="shared" si="1"/>
        <v>123</v>
      </c>
    </row>
    <row r="24" spans="1:4" x14ac:dyDescent="0.3">
      <c r="A24" s="11" t="s">
        <v>33</v>
      </c>
      <c r="B24" s="27">
        <v>45.47</v>
      </c>
      <c r="C24" s="22">
        <v>5</v>
      </c>
      <c r="D24" s="33">
        <f t="shared" si="1"/>
        <v>227.35</v>
      </c>
    </row>
    <row r="25" spans="1:4" x14ac:dyDescent="0.3">
      <c r="A25" s="11" t="s">
        <v>18</v>
      </c>
      <c r="B25" s="27">
        <v>3.3</v>
      </c>
      <c r="C25" s="22">
        <v>0</v>
      </c>
      <c r="D25" s="33">
        <f t="shared" si="1"/>
        <v>0</v>
      </c>
    </row>
    <row r="26" spans="1:4" x14ac:dyDescent="0.3">
      <c r="A26" s="11" t="s">
        <v>6</v>
      </c>
      <c r="B26" s="27">
        <v>3.04</v>
      </c>
      <c r="C26" s="22">
        <v>0</v>
      </c>
      <c r="D26" s="33">
        <f t="shared" si="1"/>
        <v>0</v>
      </c>
    </row>
    <row r="27" spans="1:4" x14ac:dyDescent="0.3">
      <c r="A27" s="11" t="s">
        <v>15</v>
      </c>
      <c r="B27" s="27">
        <v>2.85</v>
      </c>
      <c r="C27" s="22">
        <v>0</v>
      </c>
      <c r="D27" s="33">
        <f t="shared" si="1"/>
        <v>0</v>
      </c>
    </row>
    <row r="28" spans="1:4" ht="14.4" thickBot="1" x14ac:dyDescent="0.35">
      <c r="A28" s="15" t="s">
        <v>16</v>
      </c>
      <c r="B28" s="27">
        <v>2.5299999999999998</v>
      </c>
      <c r="C28" s="16">
        <v>0</v>
      </c>
      <c r="D28" s="33">
        <f t="shared" si="1"/>
        <v>0</v>
      </c>
    </row>
    <row r="29" spans="1:4" ht="14.4" thickBot="1" x14ac:dyDescent="0.35">
      <c r="A29" s="39" t="s">
        <v>11</v>
      </c>
      <c r="B29" s="40"/>
      <c r="C29" s="41"/>
      <c r="D29" s="34">
        <f>SUM(D6:D28)</f>
        <v>28164.290000000005</v>
      </c>
    </row>
    <row r="30" spans="1:4" ht="14.4" thickBot="1" x14ac:dyDescent="0.35">
      <c r="A30" s="17"/>
      <c r="B30" s="17"/>
      <c r="C30" s="17"/>
      <c r="D30" s="25"/>
    </row>
    <row r="31" spans="1:4" ht="21" thickBot="1" x14ac:dyDescent="0.35">
      <c r="A31" s="24" t="s">
        <v>10</v>
      </c>
      <c r="B31" s="4" t="s">
        <v>1</v>
      </c>
      <c r="C31" s="5" t="s">
        <v>0</v>
      </c>
      <c r="D31" s="6" t="s">
        <v>2</v>
      </c>
    </row>
    <row r="32" spans="1:4" x14ac:dyDescent="0.3">
      <c r="A32" s="11" t="s">
        <v>19</v>
      </c>
      <c r="B32" s="27">
        <v>99</v>
      </c>
      <c r="C32" s="22">
        <v>15</v>
      </c>
      <c r="D32" s="33">
        <f>B32*C32</f>
        <v>1485</v>
      </c>
    </row>
    <row r="33" spans="1:4" ht="14.4" thickBot="1" x14ac:dyDescent="0.35">
      <c r="A33" s="11" t="s">
        <v>20</v>
      </c>
      <c r="B33" s="27">
        <v>117.6</v>
      </c>
      <c r="C33" s="22">
        <v>15</v>
      </c>
      <c r="D33" s="33">
        <f>B33*C33</f>
        <v>1764</v>
      </c>
    </row>
    <row r="34" spans="1:4" ht="14.4" thickBot="1" x14ac:dyDescent="0.35">
      <c r="A34" s="39" t="s">
        <v>12</v>
      </c>
      <c r="B34" s="40"/>
      <c r="C34" s="41"/>
      <c r="D34" s="34">
        <f>SUM(D32:D33)</f>
        <v>3249</v>
      </c>
    </row>
    <row r="35" spans="1:4" ht="14.4" thickBot="1" x14ac:dyDescent="0.35">
      <c r="A35" s="17"/>
      <c r="B35" s="17"/>
      <c r="C35" s="17"/>
      <c r="D35" s="25"/>
    </row>
    <row r="36" spans="1:4" ht="15" customHeight="1" thickBot="1" x14ac:dyDescent="0.35">
      <c r="A36" s="36" t="s">
        <v>13</v>
      </c>
      <c r="B36" s="37"/>
      <c r="C36" s="37"/>
      <c r="D36" s="35">
        <f>D29+D34</f>
        <v>31413.290000000005</v>
      </c>
    </row>
    <row r="37" spans="1:4" x14ac:dyDescent="0.3">
      <c r="A37" s="23"/>
    </row>
    <row r="38" spans="1:4" x14ac:dyDescent="0.3">
      <c r="A38" s="23"/>
    </row>
  </sheetData>
  <mergeCells count="4">
    <mergeCell ref="A3:D3"/>
    <mergeCell ref="A34:C34"/>
    <mergeCell ref="A36:C36"/>
    <mergeCell ref="A29:C29"/>
  </mergeCells>
  <pageMargins left="0.78740157480314965" right="0.27559055118110237" top="0.74803149606299213" bottom="0.74803149606299213" header="0.31496062992125984" footer="0.31496062992125984"/>
  <pageSetup paperSize="9" scale="9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Fulls de càlcul</vt:lpstr>
      </vt:variant>
      <vt:variant>
        <vt:i4>1</vt:i4>
      </vt:variant>
    </vt:vector>
  </HeadingPairs>
  <TitlesOfParts>
    <vt:vector size="1" baseType="lpstr">
      <vt:lpstr>Despesa anual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octavio</dc:creator>
  <cp:lastModifiedBy>octavio</cp:lastModifiedBy>
  <cp:lastPrinted>2023-01-18T10:55:08Z</cp:lastPrinted>
  <dcterms:created xsi:type="dcterms:W3CDTF">2015-08-19T09:36:30Z</dcterms:created>
  <dcterms:modified xsi:type="dcterms:W3CDTF">2023-01-18T10:55:09Z</dcterms:modified>
</cp:coreProperties>
</file>