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IMALSA_00\UNIVERSAL\CONTRACTACIO\09_BAGES\2023_PERSONAL CONTROL ACCÉS\INFORMES\"/>
    </mc:Choice>
  </mc:AlternateContent>
  <bookViews>
    <workbookView xWindow="0" yWindow="0" windowWidth="19200" windowHeight="7050"/>
  </bookViews>
  <sheets>
    <sheet name="Full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4" l="1"/>
  <c r="G20" i="4"/>
  <c r="G22" i="4"/>
  <c r="G21" i="4"/>
  <c r="E23" i="4" l="1"/>
  <c r="D32" i="4" s="1"/>
  <c r="E22" i="4"/>
  <c r="D31" i="4" s="1"/>
  <c r="E21" i="4"/>
  <c r="D30" i="4" s="1"/>
  <c r="E20" i="4"/>
  <c r="D29" i="4" s="1"/>
  <c r="E8" i="4"/>
  <c r="C30" i="4" s="1"/>
  <c r="E9" i="4"/>
  <c r="C31" i="4" s="1"/>
  <c r="E10" i="4"/>
  <c r="C32" i="4" s="1"/>
  <c r="E7" i="4"/>
  <c r="C29" i="4" s="1"/>
  <c r="E32" i="4" l="1"/>
  <c r="E31" i="4"/>
  <c r="E30" i="4"/>
  <c r="E29" i="4"/>
</calcChain>
</file>

<file path=xl/sharedStrings.xml><?xml version="1.0" encoding="utf-8"?>
<sst xmlns="http://schemas.openxmlformats.org/spreadsheetml/2006/main" count="30" uniqueCount="22">
  <si>
    <t>Pmax</t>
  </si>
  <si>
    <t xml:space="preserve">TOTAL </t>
  </si>
  <si>
    <t>Puntuació</t>
  </si>
  <si>
    <t>CAT CONTROL</t>
  </si>
  <si>
    <t>EMISER Vallès</t>
  </si>
  <si>
    <t>ISM</t>
  </si>
  <si>
    <t xml:space="preserve">PREU  Max </t>
  </si>
  <si>
    <t>BAIXA %</t>
  </si>
  <si>
    <t>Bmax</t>
  </si>
  <si>
    <t>VALORACIÓ ACREDITACIONS</t>
  </si>
  <si>
    <t>VALORACIÓ ECONÒMICA</t>
  </si>
  <si>
    <t>Acreditació serveis (15)</t>
  </si>
  <si>
    <t>Acreditació ISO (10)</t>
  </si>
  <si>
    <t>ACREDITACIONS</t>
  </si>
  <si>
    <t>ECONÒMICA</t>
  </si>
  <si>
    <t>PUNTUACIÓ GLOBAL</t>
  </si>
  <si>
    <t>Pi=Pmax-75*(Bmax-Bi)</t>
  </si>
  <si>
    <t>BAIXES %</t>
  </si>
  <si>
    <t>PERSONAL CONTROL ACCES LOGIS BAGES</t>
  </si>
  <si>
    <t>Limpiezas  servicios ....</t>
  </si>
  <si>
    <t>Limpiezas  servicios ...</t>
  </si>
  <si>
    <t>Limpiezas  servicios....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</si>
</sst>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2">
    <xf numFmtId="0" fontId="0" fillId="0" borderId="0" xfId="0"/>
    <xf numFmtId="44" fontId="0" fillId="0" borderId="0" xfId="1" applyFont="1"/>
    <xf numFmtId="44" fontId="3" fillId="0" borderId="0" xfId="1" applyFont="1" applyBorder="1" applyAlignment="1"/>
    <xf numFmtId="44" fontId="0" fillId="0" borderId="0" xfId="1" applyFont="1" applyBorder="1"/>
    <xf numFmtId="44" fontId="1" fillId="2" borderId="1" xfId="1" applyFont="1" applyFill="1" applyBorder="1" applyAlignment="1">
      <alignment horizontal="center"/>
    </xf>
    <xf numFmtId="44" fontId="0" fillId="0" borderId="1" xfId="1" applyFont="1" applyBorder="1"/>
    <xf numFmtId="0" fontId="0" fillId="0" borderId="1" xfId="0" applyBorder="1"/>
    <xf numFmtId="0" fontId="0" fillId="0" borderId="1" xfId="1" applyNumberFormat="1" applyFont="1" applyBorder="1"/>
    <xf numFmtId="0" fontId="1" fillId="0" borderId="0" xfId="0" applyFont="1"/>
    <xf numFmtId="10" fontId="0" fillId="0" borderId="1" xfId="1" applyNumberFormat="1" applyFont="1" applyBorder="1"/>
    <xf numFmtId="44" fontId="1" fillId="0" borderId="0" xfId="1" applyFont="1"/>
    <xf numFmtId="0" fontId="4" fillId="0" borderId="1" xfId="0" applyFont="1" applyBorder="1" applyAlignment="1"/>
    <xf numFmtId="0" fontId="1" fillId="0" borderId="1" xfId="0" applyFont="1" applyBorder="1"/>
    <xf numFmtId="0" fontId="1" fillId="0" borderId="0" xfId="0" applyFont="1" applyBorder="1"/>
    <xf numFmtId="0" fontId="0" fillId="0" borderId="0" xfId="0" applyBorder="1"/>
    <xf numFmtId="0" fontId="0" fillId="0" borderId="0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right"/>
    </xf>
    <xf numFmtId="2" fontId="0" fillId="0" borderId="1" xfId="1" applyNumberFormat="1" applyFont="1" applyBorder="1" applyAlignment="1">
      <alignment horizontal="right"/>
    </xf>
    <xf numFmtId="2" fontId="1" fillId="0" borderId="1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horizontal="center"/>
    </xf>
    <xf numFmtId="44" fontId="1" fillId="2" borderId="5" xfId="1" applyFont="1" applyFill="1" applyBorder="1" applyAlignment="1">
      <alignment horizontal="center"/>
    </xf>
    <xf numFmtId="44" fontId="0" fillId="0" borderId="4" xfId="1" applyFont="1" applyBorder="1"/>
    <xf numFmtId="2" fontId="0" fillId="0" borderId="0" xfId="1" applyNumberFormat="1" applyFont="1" applyBorder="1" applyAlignment="1">
      <alignment horizontal="center"/>
    </xf>
    <xf numFmtId="44" fontId="3" fillId="0" borderId="6" xfId="1" applyFont="1" applyBorder="1"/>
    <xf numFmtId="44" fontId="2" fillId="0" borderId="6" xfId="1" applyFont="1" applyBorder="1"/>
    <xf numFmtId="44" fontId="1" fillId="2" borderId="3" xfId="1" applyFont="1" applyFill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2" fontId="3" fillId="0" borderId="2" xfId="1" applyNumberFormat="1" applyFont="1" applyBorder="1" applyAlignment="1">
      <alignment horizontal="right"/>
    </xf>
    <xf numFmtId="2" fontId="2" fillId="0" borderId="2" xfId="1" applyNumberFormat="1" applyFont="1" applyBorder="1" applyAlignment="1">
      <alignment horizontal="right"/>
    </xf>
    <xf numFmtId="44" fontId="1" fillId="2" borderId="1" xfId="1" applyFont="1" applyFill="1" applyBorder="1"/>
    <xf numFmtId="44" fontId="0" fillId="0" borderId="0" xfId="1" applyFont="1" applyAlignment="1"/>
    <xf numFmtId="44" fontId="1" fillId="0" borderId="0" xfId="1" applyFont="1" applyBorder="1"/>
    <xf numFmtId="164" fontId="3" fillId="0" borderId="1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5" fillId="0" borderId="0" xfId="0" applyFont="1"/>
    <xf numFmtId="44" fontId="5" fillId="0" borderId="0" xfId="1" applyFont="1"/>
    <xf numFmtId="0" fontId="5" fillId="0" borderId="0" xfId="0" applyFont="1" applyAlignment="1">
      <alignment horizontal="left"/>
    </xf>
    <xf numFmtId="0" fontId="6" fillId="3" borderId="0" xfId="0" applyFont="1" applyFill="1" applyBorder="1"/>
    <xf numFmtId="0" fontId="6" fillId="0" borderId="0" xfId="0" applyFont="1" applyFill="1" applyBorder="1"/>
    <xf numFmtId="44" fontId="1" fillId="0" borderId="0" xfId="1" applyFont="1" applyFill="1" applyBorder="1"/>
    <xf numFmtId="0" fontId="1" fillId="0" borderId="0" xfId="0" applyFont="1" applyFill="1" applyBorder="1"/>
    <xf numFmtId="0" fontId="6" fillId="3" borderId="4" xfId="0" applyFont="1" applyFill="1" applyBorder="1"/>
    <xf numFmtId="0" fontId="7" fillId="3" borderId="0" xfId="0" applyFont="1" applyFill="1" applyBorder="1"/>
    <xf numFmtId="0" fontId="5" fillId="0" borderId="0" xfId="0" applyFont="1" applyAlignment="1">
      <alignment horizontal="left"/>
    </xf>
    <xf numFmtId="44" fontId="0" fillId="0" borderId="0" xfId="1" applyFont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topLeftCell="A13" workbookViewId="0">
      <selection activeCell="B28" sqref="B28:E32"/>
    </sheetView>
  </sheetViews>
  <sheetFormatPr defaultRowHeight="15" x14ac:dyDescent="0.25"/>
  <cols>
    <col min="1" max="1" width="5.5703125" customWidth="1"/>
    <col min="2" max="2" width="28.28515625" customWidth="1"/>
    <col min="3" max="4" width="25.5703125" style="1" customWidth="1"/>
    <col min="5" max="5" width="11.85546875" style="1" customWidth="1"/>
    <col min="6" max="6" width="3.42578125" style="1" customWidth="1"/>
    <col min="7" max="7" width="10" style="1" customWidth="1"/>
  </cols>
  <sheetData>
    <row r="1" spans="1:7" s="41" customFormat="1" ht="18.75" x14ac:dyDescent="0.3">
      <c r="A1" s="50" t="s">
        <v>18</v>
      </c>
      <c r="B1" s="50"/>
      <c r="C1" s="50"/>
      <c r="D1" s="42"/>
      <c r="E1" s="42"/>
      <c r="F1" s="42"/>
      <c r="G1" s="42"/>
    </row>
    <row r="2" spans="1:7" s="41" customFormat="1" ht="18.75" x14ac:dyDescent="0.3">
      <c r="A2" s="43"/>
      <c r="B2" s="43"/>
      <c r="C2" s="43"/>
      <c r="D2" s="42"/>
      <c r="E2" s="42"/>
      <c r="F2" s="42"/>
      <c r="G2" s="42"/>
    </row>
    <row r="3" spans="1:7" s="8" customFormat="1" x14ac:dyDescent="0.25">
      <c r="C3" s="10"/>
      <c r="D3" s="10"/>
      <c r="E3" s="10"/>
      <c r="F3" s="10"/>
      <c r="G3" s="10"/>
    </row>
    <row r="4" spans="1:7" s="13" customFormat="1" x14ac:dyDescent="0.25">
      <c r="A4" s="44" t="s">
        <v>9</v>
      </c>
      <c r="B4" s="44"/>
      <c r="C4" s="36"/>
      <c r="D4" s="36"/>
      <c r="E4" s="36"/>
      <c r="F4" s="36"/>
      <c r="G4" s="36"/>
    </row>
    <row r="5" spans="1:7" s="47" customFormat="1" x14ac:dyDescent="0.25">
      <c r="A5" s="45"/>
      <c r="B5" s="45"/>
      <c r="C5" s="46"/>
      <c r="D5" s="46"/>
      <c r="E5" s="46"/>
      <c r="F5" s="46"/>
      <c r="G5" s="46"/>
    </row>
    <row r="6" spans="1:7" s="8" customFormat="1" x14ac:dyDescent="0.25">
      <c r="C6" s="4" t="s">
        <v>11</v>
      </c>
      <c r="D6" s="4" t="s">
        <v>12</v>
      </c>
      <c r="E6" s="4" t="s">
        <v>2</v>
      </c>
      <c r="F6" s="10"/>
      <c r="G6" s="10"/>
    </row>
    <row r="7" spans="1:7" x14ac:dyDescent="0.25">
      <c r="B7" s="11" t="s">
        <v>3</v>
      </c>
      <c r="C7" s="18">
        <v>10</v>
      </c>
      <c r="D7" s="18">
        <v>0</v>
      </c>
      <c r="E7" s="20">
        <f>SUM(C7:D7)</f>
        <v>10</v>
      </c>
    </row>
    <row r="8" spans="1:7" x14ac:dyDescent="0.25">
      <c r="B8" s="11" t="s">
        <v>4</v>
      </c>
      <c r="C8" s="18">
        <v>15</v>
      </c>
      <c r="D8" s="18">
        <v>10</v>
      </c>
      <c r="E8" s="20">
        <f t="shared" ref="E8:E10" si="0">SUM(C8:D8)</f>
        <v>25</v>
      </c>
    </row>
    <row r="9" spans="1:7" x14ac:dyDescent="0.25">
      <c r="B9" s="12" t="s">
        <v>5</v>
      </c>
      <c r="C9" s="18">
        <v>15</v>
      </c>
      <c r="D9" s="18">
        <v>0</v>
      </c>
      <c r="E9" s="20">
        <f t="shared" si="0"/>
        <v>15</v>
      </c>
    </row>
    <row r="10" spans="1:7" x14ac:dyDescent="0.25">
      <c r="B10" s="12" t="s">
        <v>21</v>
      </c>
      <c r="C10" s="18">
        <v>15</v>
      </c>
      <c r="D10" s="18">
        <v>0</v>
      </c>
      <c r="E10" s="20">
        <f t="shared" si="0"/>
        <v>15</v>
      </c>
    </row>
    <row r="11" spans="1:7" x14ac:dyDescent="0.25">
      <c r="B11" s="13"/>
      <c r="C11" s="25"/>
      <c r="D11" s="25"/>
      <c r="E11" s="25"/>
    </row>
    <row r="12" spans="1:7" s="14" customFormat="1" x14ac:dyDescent="0.25">
      <c r="A12" s="13"/>
      <c r="C12" s="15"/>
      <c r="D12" s="15"/>
      <c r="E12" s="15"/>
      <c r="F12" s="3"/>
      <c r="G12" s="3"/>
    </row>
    <row r="13" spans="1:7" s="8" customFormat="1" x14ac:dyDescent="0.25">
      <c r="A13" s="48" t="s">
        <v>10</v>
      </c>
      <c r="B13" s="48"/>
      <c r="C13" s="51" t="s">
        <v>16</v>
      </c>
      <c r="D13" s="51"/>
      <c r="E13" s="35"/>
      <c r="F13" s="35"/>
    </row>
    <row r="14" spans="1:7" s="8" customFormat="1" x14ac:dyDescent="0.25">
      <c r="A14" s="13"/>
      <c r="B14" s="13"/>
      <c r="C14" s="35"/>
      <c r="E14" s="35"/>
      <c r="F14" s="35"/>
    </row>
    <row r="15" spans="1:7" x14ac:dyDescent="0.25">
      <c r="C15" s="6" t="s">
        <v>6</v>
      </c>
      <c r="D15" s="5">
        <v>107806.24</v>
      </c>
    </row>
    <row r="16" spans="1:7" x14ac:dyDescent="0.25">
      <c r="C16" s="6" t="s">
        <v>0</v>
      </c>
      <c r="D16" s="7">
        <v>75</v>
      </c>
    </row>
    <row r="17" spans="1:8" x14ac:dyDescent="0.25">
      <c r="C17" s="6" t="s">
        <v>8</v>
      </c>
      <c r="D17" s="9">
        <v>0.1134</v>
      </c>
      <c r="H17" s="29"/>
    </row>
    <row r="18" spans="1:8" ht="11.1" customHeight="1" x14ac:dyDescent="0.25">
      <c r="C18" s="24"/>
      <c r="D18" s="24"/>
      <c r="E18" s="24"/>
      <c r="H18" s="29"/>
    </row>
    <row r="19" spans="1:8" ht="15" customHeight="1" x14ac:dyDescent="0.25">
      <c r="C19" s="4" t="s">
        <v>1</v>
      </c>
      <c r="D19" s="28" t="s">
        <v>7</v>
      </c>
      <c r="E19" s="4" t="s">
        <v>2</v>
      </c>
      <c r="G19" s="34" t="s">
        <v>17</v>
      </c>
      <c r="H19" s="30"/>
    </row>
    <row r="20" spans="1:8" x14ac:dyDescent="0.25">
      <c r="B20" s="11" t="s">
        <v>3</v>
      </c>
      <c r="C20" s="26">
        <v>95928.8</v>
      </c>
      <c r="D20" s="9">
        <v>0.11020000000000001</v>
      </c>
      <c r="E20" s="32">
        <f>D16-75*(D17-D20)</f>
        <v>74.760000000000005</v>
      </c>
      <c r="F20" s="2"/>
      <c r="G20" s="40">
        <f>100*(1-C20/D15)</f>
        <v>11.017395653535456</v>
      </c>
      <c r="H20" s="31"/>
    </row>
    <row r="21" spans="1:8" x14ac:dyDescent="0.25">
      <c r="B21" s="11" t="s">
        <v>4</v>
      </c>
      <c r="C21" s="26">
        <v>99293.99</v>
      </c>
      <c r="D21" s="9">
        <v>7.9000000000000001E-2</v>
      </c>
      <c r="E21" s="32">
        <f>D16-75*(D17-D21)</f>
        <v>72.42</v>
      </c>
      <c r="F21" s="2"/>
      <c r="G21" s="37">
        <f>100*(1-C21/D15)</f>
        <v>7.8958787543281339</v>
      </c>
      <c r="H21" s="14"/>
    </row>
    <row r="22" spans="1:8" ht="14.1" customHeight="1" x14ac:dyDescent="0.25">
      <c r="B22" s="12" t="s">
        <v>5</v>
      </c>
      <c r="C22" s="27">
        <v>95583.679999999993</v>
      </c>
      <c r="D22" s="9">
        <v>0.1134</v>
      </c>
      <c r="E22" s="33">
        <f>D16-75*(D17-D22)</f>
        <v>75</v>
      </c>
      <c r="G22" s="38">
        <f>100*(1-C22/D15)</f>
        <v>11.337525545831129</v>
      </c>
    </row>
    <row r="23" spans="1:8" x14ac:dyDescent="0.25">
      <c r="B23" s="12" t="s">
        <v>20</v>
      </c>
      <c r="C23" s="27">
        <v>103530.8</v>
      </c>
      <c r="D23" s="9">
        <v>3.9699999999999999E-2</v>
      </c>
      <c r="E23" s="33">
        <f>D16-75*(D17-D23)</f>
        <v>69.472499999999997</v>
      </c>
      <c r="G23" s="39">
        <f>100*(1-C23/D15)</f>
        <v>3.9658557797767613</v>
      </c>
    </row>
    <row r="24" spans="1:8" ht="17.100000000000001" customHeight="1" x14ac:dyDescent="0.25"/>
    <row r="26" spans="1:8" s="14" customFormat="1" x14ac:dyDescent="0.25">
      <c r="A26" s="44" t="s">
        <v>15</v>
      </c>
      <c r="B26" s="49"/>
      <c r="C26" s="3"/>
      <c r="D26" s="3"/>
      <c r="E26" s="3"/>
      <c r="F26" s="3"/>
      <c r="G26" s="3"/>
    </row>
    <row r="27" spans="1:8" s="14" customFormat="1" x14ac:dyDescent="0.25">
      <c r="A27" s="13"/>
      <c r="C27" s="24"/>
      <c r="D27" s="24"/>
      <c r="E27" s="24"/>
      <c r="F27" s="3"/>
      <c r="G27" s="3"/>
    </row>
    <row r="28" spans="1:8" x14ac:dyDescent="0.25">
      <c r="C28" s="23" t="s">
        <v>13</v>
      </c>
      <c r="D28" s="23" t="s">
        <v>14</v>
      </c>
      <c r="E28" s="23" t="s">
        <v>2</v>
      </c>
    </row>
    <row r="29" spans="1:8" x14ac:dyDescent="0.25">
      <c r="B29" s="11" t="s">
        <v>3</v>
      </c>
      <c r="C29" s="16">
        <f>E7</f>
        <v>10</v>
      </c>
      <c r="D29" s="16">
        <f>E20</f>
        <v>74.760000000000005</v>
      </c>
      <c r="E29" s="19">
        <f>SUM(C29:D29)</f>
        <v>84.76</v>
      </c>
    </row>
    <row r="30" spans="1:8" x14ac:dyDescent="0.25">
      <c r="B30" s="11" t="s">
        <v>4</v>
      </c>
      <c r="C30" s="16">
        <f>E8</f>
        <v>25</v>
      </c>
      <c r="D30" s="16">
        <f>E21</f>
        <v>72.42</v>
      </c>
      <c r="E30" s="19">
        <f>SUM(C30:D30)</f>
        <v>97.42</v>
      </c>
    </row>
    <row r="31" spans="1:8" x14ac:dyDescent="0.25">
      <c r="B31" s="12" t="s">
        <v>5</v>
      </c>
      <c r="C31" s="17">
        <f>E9</f>
        <v>15</v>
      </c>
      <c r="D31" s="17">
        <f>E22</f>
        <v>75</v>
      </c>
      <c r="E31" s="21">
        <f>SUM(C31:D31)</f>
        <v>90</v>
      </c>
    </row>
    <row r="32" spans="1:8" x14ac:dyDescent="0.25">
      <c r="B32" s="12" t="s">
        <v>19</v>
      </c>
      <c r="C32" s="17">
        <f>E10</f>
        <v>15</v>
      </c>
      <c r="D32" s="22">
        <f>E23</f>
        <v>69.472499999999997</v>
      </c>
      <c r="E32" s="21">
        <f>SUM(C32:D32)</f>
        <v>84.472499999999997</v>
      </c>
    </row>
  </sheetData>
  <mergeCells count="2">
    <mergeCell ref="A1:C1"/>
    <mergeCell ref="C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>T-Systems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Casasayas Pomar, Jordi</dc:creator>
  <cp:lastModifiedBy>Casasayas Pomar, Jordi</cp:lastModifiedBy>
  <dcterms:created xsi:type="dcterms:W3CDTF">2023-06-15T11:23:53Z</dcterms:created>
  <dcterms:modified xsi:type="dcterms:W3CDTF">2023-07-18T10:55:42Z</dcterms:modified>
</cp:coreProperties>
</file>