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mc:AlternateContent xmlns:mc="http://schemas.openxmlformats.org/markup-compatibility/2006">
    <mc:Choice Requires="x15">
      <x15ac:absPath xmlns:x15ac="http://schemas.microsoft.com/office/spreadsheetml/2010/11/ac" url="M:\AJUNTAMENT\Angels\OBRES MUNICIPALS\PLAQUES SOLARS SALA POLIVALENT DUS5000\DUS5000 - plaques solars -\LICITACIÓ\"/>
    </mc:Choice>
  </mc:AlternateContent>
  <xr:revisionPtr revIDLastSave="0" documentId="8_{C4DBEF85-9ACA-4F85-BA10-137651F6EBFD}" xr6:coauthVersionLast="47" xr6:coauthVersionMax="47" xr10:uidLastSave="{00000000-0000-0000-0000-000000000000}"/>
  <bookViews>
    <workbookView xWindow="-120" yWindow="-120" windowWidth="38640" windowHeight="15840" xr2:uid="{00000000-000D-0000-FFFF-FFFF00000000}"/>
  </bookViews>
  <sheets>
    <sheet name="T-PRES" sheetId="2" r:id="rId1"/>
    <sheet name="T-APU" sheetId="7" r:id="rId2"/>
    <sheet name="T-SMP" sheetId="8" r:id="rId3"/>
    <sheet name="T-DIM" sheetId="9"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61" i="2" l="1"/>
  <c r="H63" i="2"/>
  <c r="H88" i="2"/>
  <c r="H90" i="2"/>
  <c r="H109" i="2"/>
  <c r="H111" i="2"/>
  <c r="J13" i="7"/>
  <c r="K14" i="7" s="1"/>
  <c r="K25" i="7" s="1"/>
  <c r="J16" i="7"/>
  <c r="K17" i="7"/>
  <c r="J19" i="7"/>
  <c r="J20" i="7"/>
  <c r="J21" i="7"/>
  <c r="J22" i="7"/>
  <c r="J30" i="7"/>
  <c r="J33" i="7"/>
  <c r="K34" i="7"/>
  <c r="J36" i="7"/>
  <c r="J37" i="7"/>
  <c r="J38" i="7"/>
  <c r="J39" i="7"/>
  <c r="K40" i="7"/>
  <c r="J47" i="7"/>
  <c r="K48" i="7"/>
  <c r="J50" i="7"/>
  <c r="K51" i="7"/>
  <c r="J53" i="7"/>
  <c r="J54" i="7"/>
  <c r="J55" i="7"/>
  <c r="J56" i="7"/>
  <c r="K59" i="7"/>
  <c r="J64" i="7"/>
  <c r="J65" i="7"/>
  <c r="K66" i="7"/>
  <c r="K72" i="7" s="1"/>
  <c r="J68" i="7"/>
  <c r="J69" i="7"/>
  <c r="K70" i="7"/>
  <c r="K71" i="7"/>
  <c r="K73" i="7" s="1"/>
  <c r="K62" i="7" s="1"/>
  <c r="J78" i="7"/>
  <c r="J79" i="7"/>
  <c r="J82" i="7"/>
  <c r="K83" i="7"/>
  <c r="J91" i="7"/>
  <c r="K92" i="7" s="1"/>
  <c r="K93" i="7"/>
  <c r="K94" i="7"/>
  <c r="K89" i="7" s="1"/>
  <c r="J98" i="7"/>
  <c r="J99" i="7"/>
  <c r="K100" i="7"/>
  <c r="J102" i="7"/>
  <c r="J103" i="7"/>
  <c r="K104" i="7"/>
  <c r="J106" i="7"/>
  <c r="K107" i="7" s="1"/>
  <c r="K108" i="7" s="1"/>
  <c r="K96" i="7" s="1"/>
  <c r="J112" i="7"/>
  <c r="J113" i="7"/>
  <c r="J116" i="7"/>
  <c r="K117" i="7"/>
  <c r="J125" i="7"/>
  <c r="J126" i="7"/>
  <c r="J127" i="7"/>
  <c r="K128" i="7"/>
  <c r="J135" i="7" s="1"/>
  <c r="J130" i="7"/>
  <c r="J131" i="7"/>
  <c r="J132" i="7"/>
  <c r="K133" i="7"/>
  <c r="J141" i="7"/>
  <c r="K143" i="7" s="1"/>
  <c r="J148" i="7" s="1"/>
  <c r="J142" i="7"/>
  <c r="J145" i="7"/>
  <c r="K146" i="7" s="1"/>
  <c r="J154" i="7"/>
  <c r="K155" i="7" s="1"/>
  <c r="J160" i="7" s="1"/>
  <c r="J157" i="7"/>
  <c r="J166" i="7"/>
  <c r="J167" i="7"/>
  <c r="K168" i="7"/>
  <c r="J174" i="7" s="1"/>
  <c r="K175" i="7" s="1"/>
  <c r="K176" i="7" s="1"/>
  <c r="K164" i="7" s="1"/>
  <c r="J170" i="7"/>
  <c r="K172" i="7" s="1"/>
  <c r="J171" i="7"/>
  <c r="J180" i="7"/>
  <c r="J183" i="7"/>
  <c r="K184" i="7" s="1"/>
  <c r="J192" i="7"/>
  <c r="K194" i="7" s="1"/>
  <c r="J196" i="7" s="1"/>
  <c r="J193" i="7"/>
  <c r="K197" i="7"/>
  <c r="K198" i="7" s="1"/>
  <c r="K190" i="7" s="1"/>
  <c r="J202" i="7"/>
  <c r="J203" i="7"/>
  <c r="J212" i="7"/>
  <c r="K213" i="7" s="1"/>
  <c r="J218" i="7" s="1"/>
  <c r="J215" i="7"/>
  <c r="K216" i="7" s="1"/>
  <c r="J224" i="7"/>
  <c r="K225" i="7" s="1"/>
  <c r="J230" i="7" s="1"/>
  <c r="J227" i="7"/>
  <c r="K228" i="7" s="1"/>
  <c r="J236" i="7"/>
  <c r="K237" i="7" s="1"/>
  <c r="J242" i="7" s="1"/>
  <c r="J239" i="7"/>
  <c r="K240" i="7" s="1"/>
  <c r="J248" i="7"/>
  <c r="K249" i="7" s="1"/>
  <c r="J251" i="7"/>
  <c r="K252" i="7" s="1"/>
  <c r="J254" i="7"/>
  <c r="K255" i="7" s="1"/>
  <c r="J257" i="7"/>
  <c r="J263" i="7"/>
  <c r="J266" i="7"/>
  <c r="K267" i="7" s="1"/>
  <c r="J275" i="7"/>
  <c r="J276" i="7"/>
  <c r="J279" i="7"/>
  <c r="J280" i="7"/>
  <c r="K283" i="7" s="1"/>
  <c r="J281" i="7"/>
  <c r="J282" i="7"/>
  <c r="J291" i="7"/>
  <c r="K293" i="7" s="1"/>
  <c r="J301" i="7" s="1"/>
  <c r="J292" i="7"/>
  <c r="J295" i="7"/>
  <c r="K296" i="7"/>
  <c r="J298" i="7"/>
  <c r="K299" i="7" s="1"/>
  <c r="K302" i="7"/>
  <c r="K303" i="7" s="1"/>
  <c r="K289" i="7" s="1"/>
  <c r="J307" i="7"/>
  <c r="K308" i="7"/>
  <c r="J316" i="7" s="1"/>
  <c r="J310" i="7"/>
  <c r="K311" i="7" s="1"/>
  <c r="J313" i="7"/>
  <c r="K314" i="7"/>
  <c r="J322" i="7"/>
  <c r="K324" i="7" s="1"/>
  <c r="J329" i="7" s="1"/>
  <c r="J323" i="7"/>
  <c r="J326" i="7"/>
  <c r="K327" i="7" s="1"/>
  <c r="J335" i="7"/>
  <c r="J336" i="7"/>
  <c r="K337" i="7"/>
  <c r="J342" i="7" s="1"/>
  <c r="J339" i="7"/>
  <c r="K340" i="7"/>
  <c r="K343" i="7"/>
  <c r="K344" i="7" s="1"/>
  <c r="K333" i="7" s="1"/>
  <c r="J348" i="7"/>
  <c r="J349" i="7"/>
  <c r="J352" i="7"/>
  <c r="K353" i="7" s="1"/>
  <c r="J361" i="7"/>
  <c r="J362" i="7"/>
  <c r="J365" i="7"/>
  <c r="K366" i="7"/>
  <c r="J368" i="7"/>
  <c r="J369" i="7"/>
  <c r="J370" i="7"/>
  <c r="J371" i="7"/>
  <c r="K372" i="7" s="1"/>
  <c r="J380" i="7"/>
  <c r="J381" i="7"/>
  <c r="K382" i="7"/>
  <c r="J387" i="7" s="1"/>
  <c r="K388" i="7" s="1"/>
  <c r="K389" i="7" s="1"/>
  <c r="K378" i="7" s="1"/>
  <c r="J384" i="7"/>
  <c r="K385" i="7" s="1"/>
  <c r="J393" i="7"/>
  <c r="J394" i="7"/>
  <c r="J397" i="7"/>
  <c r="J398" i="7"/>
  <c r="K399" i="7"/>
  <c r="J407" i="7"/>
  <c r="K409" i="7" s="1"/>
  <c r="J415" i="7" s="1"/>
  <c r="J408" i="7"/>
  <c r="J411" i="7"/>
  <c r="J412" i="7"/>
  <c r="J421" i="7"/>
  <c r="J422" i="7"/>
  <c r="J425" i="7"/>
  <c r="J426" i="7"/>
  <c r="K427" i="7"/>
  <c r="K433" i="7"/>
  <c r="J435" i="7"/>
  <c r="K437" i="7" s="1"/>
  <c r="J443" i="7" s="1"/>
  <c r="J436" i="7"/>
  <c r="J439" i="7"/>
  <c r="K441" i="7" s="1"/>
  <c r="J440" i="7"/>
  <c r="K444" i="7"/>
  <c r="K445" i="7" s="1"/>
  <c r="J449" i="7"/>
  <c r="J450" i="7"/>
  <c r="J453" i="7"/>
  <c r="J454" i="7"/>
  <c r="K455" i="7"/>
  <c r="J463" i="7"/>
  <c r="K465" i="7" s="1"/>
  <c r="J471" i="7" s="1"/>
  <c r="J464" i="7"/>
  <c r="J467" i="7"/>
  <c r="K469" i="7" s="1"/>
  <c r="J468" i="7"/>
  <c r="K472" i="7"/>
  <c r="K473" i="7" s="1"/>
  <c r="K461" i="7" s="1"/>
  <c r="J477" i="7"/>
  <c r="J478" i="7"/>
  <c r="J481" i="7"/>
  <c r="J482" i="7"/>
  <c r="K483" i="7"/>
  <c r="J491" i="7"/>
  <c r="K493" i="7" s="1"/>
  <c r="J499" i="7" s="1"/>
  <c r="J492" i="7"/>
  <c r="J495" i="7"/>
  <c r="J496" i="7"/>
  <c r="J505" i="7"/>
  <c r="J506" i="7"/>
  <c r="J509" i="7"/>
  <c r="J510" i="7"/>
  <c r="K511" i="7"/>
  <c r="J519" i="7"/>
  <c r="K521" i="7" s="1"/>
  <c r="J527" i="7" s="1"/>
  <c r="J520" i="7"/>
  <c r="J523" i="7"/>
  <c r="J524" i="7"/>
  <c r="J533" i="7"/>
  <c r="J534" i="7"/>
  <c r="J537" i="7"/>
  <c r="J538" i="7"/>
  <c r="K539" i="7"/>
  <c r="K545" i="7"/>
  <c r="J547" i="7"/>
  <c r="K549" i="7" s="1"/>
  <c r="J555" i="7" s="1"/>
  <c r="J548" i="7"/>
  <c r="J551" i="7"/>
  <c r="K553" i="7" s="1"/>
  <c r="J552" i="7"/>
  <c r="K556" i="7"/>
  <c r="K557" i="7" s="1"/>
  <c r="J561" i="7"/>
  <c r="J562" i="7"/>
  <c r="J565" i="7"/>
  <c r="K566" i="7" s="1"/>
  <c r="J574" i="7"/>
  <c r="J575" i="7"/>
  <c r="J578" i="7"/>
  <c r="J579" i="7"/>
  <c r="K580" i="7" s="1"/>
  <c r="J588" i="7"/>
  <c r="J589" i="7"/>
  <c r="K590" i="7"/>
  <c r="J596" i="7" s="1"/>
  <c r="K597" i="7" s="1"/>
  <c r="K598" i="7" s="1"/>
  <c r="K586" i="7" s="1"/>
  <c r="J592" i="7"/>
  <c r="K594" i="7" s="1"/>
  <c r="J593" i="7"/>
  <c r="J602" i="7"/>
  <c r="J603" i="7"/>
  <c r="J606" i="7"/>
  <c r="J607" i="7"/>
  <c r="K608" i="7" s="1"/>
  <c r="J616" i="7"/>
  <c r="J617" i="7"/>
  <c r="K618" i="7"/>
  <c r="J624" i="7" s="1"/>
  <c r="K625" i="7" s="1"/>
  <c r="K626" i="7" s="1"/>
  <c r="K614" i="7" s="1"/>
  <c r="J620" i="7"/>
  <c r="K622" i="7" s="1"/>
  <c r="J621" i="7"/>
  <c r="J630" i="7"/>
  <c r="J631" i="7"/>
  <c r="J634" i="7"/>
  <c r="K635" i="7"/>
  <c r="J643" i="7"/>
  <c r="K645" i="7" s="1"/>
  <c r="J651" i="7" s="1"/>
  <c r="K652" i="7" s="1"/>
  <c r="K653" i="7" s="1"/>
  <c r="K641" i="7" s="1"/>
  <c r="J644" i="7"/>
  <c r="J647" i="7"/>
  <c r="K649" i="7" s="1"/>
  <c r="J648" i="7"/>
  <c r="J657" i="7"/>
  <c r="J658" i="7"/>
  <c r="J661" i="7"/>
  <c r="J662" i="7"/>
  <c r="K663" i="7"/>
  <c r="J671" i="7"/>
  <c r="K673" i="7" s="1"/>
  <c r="J679" i="7" s="1"/>
  <c r="J672" i="7"/>
  <c r="J675" i="7"/>
  <c r="K677" i="7" s="1"/>
  <c r="J676" i="7"/>
  <c r="K680" i="7"/>
  <c r="K681" i="7" s="1"/>
  <c r="K669" i="7" s="1"/>
  <c r="J685" i="7"/>
  <c r="J686" i="7"/>
  <c r="J689" i="7"/>
  <c r="J690" i="7"/>
  <c r="K691" i="7"/>
  <c r="J699" i="7"/>
  <c r="K701" i="7" s="1"/>
  <c r="J707" i="7" s="1"/>
  <c r="J700" i="7"/>
  <c r="J703" i="7"/>
  <c r="J704" i="7"/>
  <c r="J713" i="7"/>
  <c r="J714" i="7"/>
  <c r="J717" i="7"/>
  <c r="J718" i="7"/>
  <c r="K719" i="7"/>
  <c r="J727" i="7"/>
  <c r="K729" i="7" s="1"/>
  <c r="J735" i="7" s="1"/>
  <c r="J728" i="7"/>
  <c r="J731" i="7"/>
  <c r="J732" i="7"/>
  <c r="J741" i="7"/>
  <c r="J742" i="7"/>
  <c r="J745" i="7"/>
  <c r="J746" i="7"/>
  <c r="K747" i="7"/>
  <c r="J755" i="7"/>
  <c r="K757" i="7" s="1"/>
  <c r="J763" i="7" s="1"/>
  <c r="K764" i="7" s="1"/>
  <c r="K765" i="7" s="1"/>
  <c r="K753" i="7" s="1"/>
  <c r="J756" i="7"/>
  <c r="J759" i="7"/>
  <c r="K761" i="7" s="1"/>
  <c r="J760" i="7"/>
  <c r="J769" i="7"/>
  <c r="J770" i="7"/>
  <c r="J773" i="7"/>
  <c r="J774" i="7"/>
  <c r="K775" i="7"/>
  <c r="J783" i="7"/>
  <c r="K785" i="7" s="1"/>
  <c r="J784" i="7"/>
  <c r="J787" i="7"/>
  <c r="J788" i="7"/>
  <c r="J789" i="7"/>
  <c r="J792" i="7"/>
  <c r="J798" i="7"/>
  <c r="J799" i="7"/>
  <c r="J802" i="7"/>
  <c r="K804" i="7" s="1"/>
  <c r="J803" i="7"/>
  <c r="J812" i="7"/>
  <c r="J813" i="7"/>
  <c r="J816" i="7"/>
  <c r="J817" i="7"/>
  <c r="J818" i="7"/>
  <c r="J827" i="7"/>
  <c r="J828" i="7"/>
  <c r="K829" i="7"/>
  <c r="J836" i="7" s="1"/>
  <c r="J831" i="7"/>
  <c r="J832" i="7"/>
  <c r="J833" i="7"/>
  <c r="K834" i="7"/>
  <c r="J842" i="7"/>
  <c r="J843" i="7"/>
  <c r="K844" i="7"/>
  <c r="J850" i="7" s="1"/>
  <c r="J846" i="7"/>
  <c r="K848" i="7" s="1"/>
  <c r="J847" i="7"/>
  <c r="J856" i="7"/>
  <c r="J857" i="7"/>
  <c r="J860" i="7"/>
  <c r="J861" i="7"/>
  <c r="K862" i="7" s="1"/>
  <c r="J870" i="7"/>
  <c r="J871" i="7"/>
  <c r="K872" i="7"/>
  <c r="J877" i="7" s="1"/>
  <c r="J874" i="7"/>
  <c r="K875" i="7" s="1"/>
  <c r="K878" i="7"/>
  <c r="K879" i="7"/>
  <c r="K868" i="7" s="1"/>
  <c r="J883" i="7"/>
  <c r="J884" i="7"/>
  <c r="K885" i="7"/>
  <c r="J890" i="7" s="1"/>
  <c r="K891" i="7" s="1"/>
  <c r="K892" i="7" s="1"/>
  <c r="K881" i="7" s="1"/>
  <c r="J887" i="7"/>
  <c r="K888" i="7"/>
  <c r="J896" i="7"/>
  <c r="J897" i="7"/>
  <c r="J900" i="7"/>
  <c r="K901" i="7"/>
  <c r="J909" i="7"/>
  <c r="J910" i="7"/>
  <c r="J913" i="7"/>
  <c r="K914" i="7" s="1"/>
  <c r="J922" i="7"/>
  <c r="J923" i="7"/>
  <c r="K924" i="7"/>
  <c r="J929" i="7" s="1"/>
  <c r="J926" i="7"/>
  <c r="K927" i="7" s="1"/>
  <c r="K930" i="7"/>
  <c r="K931" i="7" s="1"/>
  <c r="K920" i="7" s="1"/>
  <c r="J935" i="7"/>
  <c r="J936" i="7"/>
  <c r="K937" i="7"/>
  <c r="J942" i="7" s="1"/>
  <c r="K943" i="7" s="1"/>
  <c r="K944" i="7" s="1"/>
  <c r="K933" i="7" s="1"/>
  <c r="J939" i="7"/>
  <c r="K940" i="7"/>
  <c r="J948" i="7"/>
  <c r="J949" i="7"/>
  <c r="J952" i="7"/>
  <c r="K953" i="7"/>
  <c r="J961" i="7"/>
  <c r="K963" i="7" s="1"/>
  <c r="J969" i="7" s="1"/>
  <c r="K970" i="7" s="1"/>
  <c r="K971" i="7" s="1"/>
  <c r="K959" i="7" s="1"/>
  <c r="J962" i="7"/>
  <c r="J965" i="7"/>
  <c r="J966" i="7"/>
  <c r="J975" i="7"/>
  <c r="J976" i="7"/>
  <c r="K977" i="7"/>
  <c r="J979" i="7"/>
  <c r="J980" i="7"/>
  <c r="K981" i="7"/>
  <c r="J983" i="7"/>
  <c r="J989" i="7"/>
  <c r="J990" i="7"/>
  <c r="J993" i="7"/>
  <c r="K994" i="7" s="1"/>
  <c r="J1002" i="7"/>
  <c r="J1003" i="7"/>
  <c r="K1004" i="7"/>
  <c r="J1009" i="7" s="1"/>
  <c r="J1006" i="7"/>
  <c r="K1007" i="7" s="1"/>
  <c r="K1010" i="7"/>
  <c r="K1011" i="7"/>
  <c r="K1000" i="7" s="1"/>
  <c r="J1015" i="7"/>
  <c r="J1016" i="7"/>
  <c r="K1017" i="7"/>
  <c r="J1022" i="7" s="1"/>
  <c r="K1023" i="7" s="1"/>
  <c r="K1024" i="7" s="1"/>
  <c r="K1013" i="7" s="1"/>
  <c r="J1019" i="7"/>
  <c r="K1020" i="7" s="1"/>
  <c r="J1028" i="7"/>
  <c r="J1029" i="7"/>
  <c r="J1032" i="7"/>
  <c r="K1033" i="7"/>
  <c r="J1041" i="7"/>
  <c r="J1042" i="7"/>
  <c r="J1045" i="7"/>
  <c r="K1046" i="7" s="1"/>
  <c r="J1054" i="7"/>
  <c r="J1055" i="7"/>
  <c r="K1056" i="7"/>
  <c r="J1061" i="7" s="1"/>
  <c r="J1058" i="7"/>
  <c r="K1059" i="7" s="1"/>
  <c r="K1062" i="7"/>
  <c r="K1063" i="7"/>
  <c r="K1052" i="7" s="1"/>
  <c r="J1067" i="7"/>
  <c r="J1068" i="7"/>
  <c r="K1069" i="7"/>
  <c r="J1074" i="7" s="1"/>
  <c r="K1075" i="7" s="1"/>
  <c r="K1076" i="7" s="1"/>
  <c r="K1065" i="7" s="1"/>
  <c r="J1071" i="7"/>
  <c r="K1072" i="7" s="1"/>
  <c r="J1080" i="7"/>
  <c r="J1081" i="7"/>
  <c r="J1084" i="7"/>
  <c r="K1085" i="7"/>
  <c r="J1093" i="7"/>
  <c r="J1094" i="7"/>
  <c r="J1097" i="7"/>
  <c r="K1098" i="7" s="1"/>
  <c r="J1106" i="7"/>
  <c r="J1107" i="7"/>
  <c r="K1108" i="7"/>
  <c r="J1113" i="7" s="1"/>
  <c r="J1110" i="7"/>
  <c r="K1111" i="7" s="1"/>
  <c r="K1114" i="7"/>
  <c r="K1115" i="7"/>
  <c r="K1104" i="7" s="1"/>
  <c r="J1119" i="7"/>
  <c r="J1120" i="7"/>
  <c r="K1121" i="7"/>
  <c r="J1126" i="7" s="1"/>
  <c r="K1127" i="7" s="1"/>
  <c r="K1128" i="7" s="1"/>
  <c r="K1117" i="7" s="1"/>
  <c r="J1123" i="7"/>
  <c r="K1124" i="7" s="1"/>
  <c r="J1132" i="7"/>
  <c r="J1133" i="7"/>
  <c r="J1136" i="7"/>
  <c r="K1137" i="7"/>
  <c r="J1145" i="7"/>
  <c r="J1146" i="7"/>
  <c r="J1149" i="7"/>
  <c r="K1150" i="7" s="1"/>
  <c r="J1158" i="7"/>
  <c r="J1159" i="7"/>
  <c r="K1160" i="7"/>
  <c r="J1165" i="7" s="1"/>
  <c r="J1162" i="7"/>
  <c r="K1163" i="7" s="1"/>
  <c r="K1166" i="7"/>
  <c r="K1167" i="7"/>
  <c r="K1156" i="7" s="1"/>
  <c r="J1171" i="7"/>
  <c r="J1172" i="7"/>
  <c r="K1173" i="7"/>
  <c r="J1178" i="7" s="1"/>
  <c r="K1179" i="7" s="1"/>
  <c r="K1180" i="7" s="1"/>
  <c r="K1169" i="7" s="1"/>
  <c r="J1175" i="7"/>
  <c r="K1176" i="7" s="1"/>
  <c r="J1184" i="7"/>
  <c r="J1185" i="7"/>
  <c r="J1188" i="7"/>
  <c r="K1189" i="7"/>
  <c r="J1197" i="7"/>
  <c r="J1198" i="7"/>
  <c r="J1201" i="7"/>
  <c r="K1202" i="7" s="1"/>
  <c r="J1210" i="7"/>
  <c r="J1211" i="7"/>
  <c r="K1212" i="7"/>
  <c r="J1214" i="7"/>
  <c r="K1216" i="7" s="1"/>
  <c r="J1215" i="7"/>
  <c r="J1218" i="7"/>
  <c r="J1224" i="7"/>
  <c r="J1225" i="7"/>
  <c r="J1228" i="7"/>
  <c r="J1229" i="7"/>
  <c r="K1230" i="7"/>
  <c r="J1238" i="7"/>
  <c r="J1239" i="7"/>
  <c r="K1240" i="7"/>
  <c r="J1246" i="7" s="1"/>
  <c r="J1242" i="7"/>
  <c r="K1244" i="7" s="1"/>
  <c r="J1243" i="7"/>
  <c r="K1247" i="7"/>
  <c r="K1248" i="7" s="1"/>
  <c r="K1236" i="7" s="1"/>
  <c r="J1252" i="7"/>
  <c r="J1253" i="7"/>
  <c r="J1256" i="7"/>
  <c r="J1257" i="7"/>
  <c r="K1258" i="7" s="1"/>
  <c r="J1266" i="7"/>
  <c r="J1267" i="7"/>
  <c r="K1268" i="7"/>
  <c r="J1270" i="7"/>
  <c r="K1272" i="7" s="1"/>
  <c r="J1271" i="7"/>
  <c r="J1274" i="7"/>
  <c r="J1280" i="7"/>
  <c r="J1281" i="7"/>
  <c r="J1284" i="7"/>
  <c r="J1285" i="7"/>
  <c r="K1286" i="7"/>
  <c r="J1294" i="7"/>
  <c r="J1295" i="7"/>
  <c r="K1296" i="7"/>
  <c r="J1302" i="7" s="1"/>
  <c r="J1298" i="7"/>
  <c r="K1300" i="7" s="1"/>
  <c r="J1299" i="7"/>
  <c r="K1303" i="7"/>
  <c r="K1304" i="7" s="1"/>
  <c r="K1292" i="7" s="1"/>
  <c r="J1308" i="7"/>
  <c r="J1309" i="7"/>
  <c r="J1312" i="7"/>
  <c r="J1313" i="7"/>
  <c r="K1314" i="7" s="1"/>
  <c r="J1322" i="7"/>
  <c r="J1323" i="7"/>
  <c r="K1324" i="7"/>
  <c r="J1326" i="7"/>
  <c r="K1328" i="7" s="1"/>
  <c r="J1327" i="7"/>
  <c r="J1330" i="7"/>
  <c r="J1336" i="7"/>
  <c r="J1337" i="7"/>
  <c r="J1340" i="7"/>
  <c r="J1341" i="7"/>
  <c r="K1342" i="7"/>
  <c r="J1350" i="7"/>
  <c r="J1351" i="7"/>
  <c r="K1352" i="7"/>
  <c r="J1358" i="7" s="1"/>
  <c r="J1354" i="7"/>
  <c r="K1356" i="7" s="1"/>
  <c r="J1355" i="7"/>
  <c r="K1359" i="7"/>
  <c r="K1360" i="7" s="1"/>
  <c r="K1348" i="7" s="1"/>
  <c r="J1364" i="7"/>
  <c r="J1365" i="7"/>
  <c r="J1368" i="7"/>
  <c r="J1369" i="7"/>
  <c r="K1370" i="7" s="1"/>
  <c r="J1378" i="7"/>
  <c r="J1379" i="7"/>
  <c r="K1380" i="7"/>
  <c r="J1382" i="7"/>
  <c r="K1384" i="7" s="1"/>
  <c r="J1383" i="7"/>
  <c r="J1386" i="7"/>
  <c r="J1392" i="7"/>
  <c r="J1393" i="7"/>
  <c r="J1396" i="7"/>
  <c r="J1397" i="7"/>
  <c r="K1398" i="7"/>
  <c r="J1406" i="7"/>
  <c r="J1407" i="7"/>
  <c r="K1408" i="7"/>
  <c r="J1414" i="7" s="1"/>
  <c r="J1410" i="7"/>
  <c r="K1412" i="7" s="1"/>
  <c r="J1411" i="7"/>
  <c r="K1415" i="7"/>
  <c r="K1416" i="7" s="1"/>
  <c r="K1404" i="7" s="1"/>
  <c r="J1420" i="7"/>
  <c r="J1421" i="7"/>
  <c r="J1424" i="7"/>
  <c r="J1425" i="7"/>
  <c r="K1426" i="7" s="1"/>
  <c r="J1434" i="7"/>
  <c r="J1435" i="7"/>
  <c r="J1438" i="7"/>
  <c r="J1439" i="7"/>
  <c r="K1440" i="7" s="1"/>
  <c r="J1448" i="7"/>
  <c r="J1449" i="7"/>
  <c r="K1450" i="7"/>
  <c r="J1456" i="7" s="1"/>
  <c r="J1452" i="7"/>
  <c r="K1454" i="7" s="1"/>
  <c r="J1453" i="7"/>
  <c r="J1462" i="7"/>
  <c r="J1463" i="7"/>
  <c r="J1466" i="7"/>
  <c r="J1467" i="7"/>
  <c r="K1468" i="7"/>
  <c r="J1476" i="7"/>
  <c r="J1477" i="7"/>
  <c r="K1478" i="7"/>
  <c r="J1480" i="7"/>
  <c r="K1482" i="7" s="1"/>
  <c r="J1481" i="7"/>
  <c r="J1484" i="7"/>
  <c r="K1485" i="7" s="1"/>
  <c r="K1486" i="7" s="1"/>
  <c r="K1474" i="7" s="1"/>
  <c r="J1490" i="7"/>
  <c r="J1491" i="7"/>
  <c r="J1494" i="7"/>
  <c r="J1495" i="7"/>
  <c r="K1496" i="7" s="1"/>
  <c r="J1504" i="7"/>
  <c r="J1505" i="7"/>
  <c r="K1506" i="7"/>
  <c r="J1512" i="7" s="1"/>
  <c r="J1508" i="7"/>
  <c r="K1510" i="7" s="1"/>
  <c r="J1509" i="7"/>
  <c r="J1518" i="7"/>
  <c r="J1519" i="7"/>
  <c r="J1522" i="7"/>
  <c r="J1523" i="7"/>
  <c r="K1524" i="7"/>
  <c r="J1532" i="7"/>
  <c r="J1533" i="7"/>
  <c r="K1534" i="7"/>
  <c r="J1536" i="7"/>
  <c r="K1538" i="7" s="1"/>
  <c r="J1537" i="7"/>
  <c r="J1540" i="7"/>
  <c r="K1541" i="7" s="1"/>
  <c r="K1542" i="7" s="1"/>
  <c r="K1530" i="7" s="1"/>
  <c r="J1546" i="7"/>
  <c r="J1547" i="7"/>
  <c r="J1550" i="7"/>
  <c r="J1551" i="7"/>
  <c r="K1552" i="7" s="1"/>
  <c r="J1560" i="7"/>
  <c r="J1561" i="7"/>
  <c r="K1562" i="7"/>
  <c r="J1568" i="7" s="1"/>
  <c r="J1564" i="7"/>
  <c r="K1566" i="7" s="1"/>
  <c r="J1565" i="7"/>
  <c r="J1574" i="7"/>
  <c r="J1575" i="7"/>
  <c r="J1578" i="7"/>
  <c r="J1579" i="7"/>
  <c r="K1580" i="7"/>
  <c r="J1588" i="7"/>
  <c r="J1589" i="7"/>
  <c r="K1590" i="7"/>
  <c r="J1592" i="7"/>
  <c r="K1594" i="7" s="1"/>
  <c r="J1593" i="7"/>
  <c r="J1596" i="7"/>
  <c r="K1597" i="7" s="1"/>
  <c r="K1598" i="7" s="1"/>
  <c r="K1586" i="7" s="1"/>
  <c r="J1602" i="7"/>
  <c r="J1603" i="7"/>
  <c r="J1606" i="7"/>
  <c r="J1607" i="7"/>
  <c r="K1608" i="7" s="1"/>
  <c r="J1616" i="7"/>
  <c r="J1617" i="7"/>
  <c r="K1618" i="7"/>
  <c r="J1624" i="7" s="1"/>
  <c r="J1620" i="7"/>
  <c r="K1622" i="7" s="1"/>
  <c r="J1621" i="7"/>
  <c r="J1630" i="7"/>
  <c r="J1631" i="7"/>
  <c r="J1634" i="7"/>
  <c r="J1635" i="7"/>
  <c r="K1636" i="7"/>
  <c r="J1644" i="7"/>
  <c r="J1645" i="7"/>
  <c r="K1646" i="7"/>
  <c r="J1648" i="7"/>
  <c r="K1650" i="7" s="1"/>
  <c r="J1649" i="7"/>
  <c r="J1652" i="7"/>
  <c r="K1653" i="7" s="1"/>
  <c r="K1654" i="7" s="1"/>
  <c r="K1642" i="7" s="1"/>
  <c r="J1658" i="7"/>
  <c r="J1659" i="7"/>
  <c r="J1662" i="7"/>
  <c r="K1665" i="7" s="1"/>
  <c r="J1663" i="7"/>
  <c r="J1664" i="7"/>
  <c r="J1673" i="7"/>
  <c r="J1674" i="7"/>
  <c r="K1675" i="7"/>
  <c r="J1680" i="7" s="1"/>
  <c r="K1681" i="7" s="1"/>
  <c r="K1682" i="7" s="1"/>
  <c r="K1671" i="7" s="1"/>
  <c r="J1677" i="7"/>
  <c r="K1678" i="7"/>
  <c r="J1686" i="7"/>
  <c r="K1688" i="7" s="1"/>
  <c r="J1687" i="7"/>
  <c r="J1690" i="7"/>
  <c r="K1691" i="7"/>
  <c r="K1692" i="7"/>
  <c r="K1693" i="7" s="1"/>
  <c r="K1684" i="7" s="1"/>
  <c r="J1697" i="7"/>
  <c r="K1699" i="7" s="1"/>
  <c r="J1698" i="7"/>
  <c r="J1701" i="7"/>
  <c r="K1702" i="7"/>
  <c r="K1703" i="7"/>
  <c r="K1704" i="7" s="1"/>
  <c r="K1695" i="7" s="1"/>
  <c r="J1708" i="7"/>
  <c r="J1709" i="7"/>
  <c r="K1714" i="7" s="1"/>
  <c r="K1715" i="7" s="1"/>
  <c r="K1706" i="7" s="1"/>
  <c r="J1712" i="7"/>
  <c r="K1713" i="7"/>
  <c r="J1719" i="7"/>
  <c r="J1720" i="7"/>
  <c r="J1723" i="7"/>
  <c r="K1724" i="7"/>
  <c r="J1732" i="7"/>
  <c r="J1733" i="7"/>
  <c r="J1736" i="7"/>
  <c r="K1737" i="7"/>
  <c r="J1745" i="7"/>
  <c r="J1746" i="7"/>
  <c r="K1747" i="7"/>
  <c r="J1752" i="7" s="1"/>
  <c r="J1749" i="7"/>
  <c r="K1750" i="7" s="1"/>
  <c r="K1753" i="7"/>
  <c r="K1754" i="7"/>
  <c r="K1743" i="7" s="1"/>
  <c r="J1758" i="7"/>
  <c r="J1759" i="7"/>
  <c r="K1760" i="7"/>
  <c r="J1762" i="7"/>
  <c r="J1763" i="7"/>
  <c r="K1764" i="7"/>
  <c r="J1766" i="7"/>
  <c r="J1772" i="7"/>
  <c r="K1774" i="7" s="1"/>
  <c r="J1780" i="7" s="1"/>
  <c r="J1773" i="7"/>
  <c r="J1776" i="7"/>
  <c r="J1777" i="7"/>
  <c r="J1786" i="7"/>
  <c r="J1787" i="7"/>
  <c r="K1788" i="7" s="1"/>
  <c r="J1794" i="7" s="1"/>
  <c r="J1790" i="7"/>
  <c r="J1791" i="7"/>
  <c r="K1792" i="7"/>
  <c r="J1800" i="7"/>
  <c r="K1802" i="7" s="1"/>
  <c r="J1808" i="7" s="1"/>
  <c r="J1801" i="7"/>
  <c r="J1804" i="7"/>
  <c r="K1806" i="7" s="1"/>
  <c r="J1805" i="7"/>
  <c r="J1814" i="7"/>
  <c r="J1815" i="7"/>
  <c r="K1816" i="7"/>
  <c r="J1818" i="7"/>
  <c r="J1819" i="7"/>
  <c r="K1820" i="7"/>
  <c r="J1822" i="7"/>
  <c r="J1828" i="7"/>
  <c r="K1830" i="7" s="1"/>
  <c r="J1836" i="7" s="1"/>
  <c r="J1829" i="7"/>
  <c r="J1832" i="7"/>
  <c r="J1833" i="7"/>
  <c r="J1842" i="7"/>
  <c r="J1843" i="7"/>
  <c r="K1844" i="7" s="1"/>
  <c r="J1850" i="7" s="1"/>
  <c r="J1846" i="7"/>
  <c r="J1847" i="7"/>
  <c r="K1848" i="7"/>
  <c r="J1856" i="7"/>
  <c r="K1858" i="7" s="1"/>
  <c r="J1864" i="7" s="1"/>
  <c r="J1857" i="7"/>
  <c r="J1860" i="7"/>
  <c r="K1862" i="7" s="1"/>
  <c r="J1861" i="7"/>
  <c r="J1870" i="7"/>
  <c r="J1871" i="7"/>
  <c r="K1872" i="7"/>
  <c r="J1874" i="7"/>
  <c r="J1875" i="7"/>
  <c r="K1876" i="7"/>
  <c r="J1878" i="7"/>
  <c r="J1884" i="7"/>
  <c r="K1886" i="7" s="1"/>
  <c r="J1892" i="7" s="1"/>
  <c r="J1885" i="7"/>
  <c r="J1888" i="7"/>
  <c r="J1889" i="7"/>
  <c r="J1898" i="7"/>
  <c r="J1899" i="7"/>
  <c r="K1900" i="7" s="1"/>
  <c r="J1906" i="7" s="1"/>
  <c r="J1902" i="7"/>
  <c r="J1903" i="7"/>
  <c r="K1904" i="7"/>
  <c r="J1912" i="7"/>
  <c r="K1914" i="7" s="1"/>
  <c r="J1916" i="7" s="1"/>
  <c r="J1913" i="7"/>
  <c r="J1922" i="7"/>
  <c r="J1923" i="7"/>
  <c r="J1924" i="7"/>
  <c r="J1927" i="7"/>
  <c r="K1928" i="7"/>
  <c r="J1934" i="7"/>
  <c r="J1935" i="7"/>
  <c r="J1936" i="7"/>
  <c r="K1937" i="7"/>
  <c r="J1939" i="7"/>
  <c r="K1940" i="7" s="1"/>
  <c r="J1946" i="7"/>
  <c r="J1947" i="7"/>
  <c r="J1948" i="7"/>
  <c r="K1949" i="7"/>
  <c r="J1951" i="7"/>
  <c r="K1952" i="7"/>
  <c r="K1953" i="7"/>
  <c r="K1954" i="7"/>
  <c r="K1944" i="7" s="1"/>
  <c r="J1958" i="7"/>
  <c r="J1959" i="7"/>
  <c r="K1960" i="7" s="1"/>
  <c r="J1962" i="7"/>
  <c r="K1963" i="7"/>
  <c r="K1964" i="7"/>
  <c r="K1965" i="7" s="1"/>
  <c r="K1956" i="7" s="1"/>
  <c r="J1969" i="7"/>
  <c r="J1970" i="7"/>
  <c r="K1971" i="7" s="1"/>
  <c r="J1977" i="7" s="1"/>
  <c r="J1973" i="7"/>
  <c r="J1974" i="7"/>
  <c r="K1975" i="7"/>
  <c r="J1983" i="7"/>
  <c r="K1985" i="7" s="1"/>
  <c r="J1991" i="7" s="1"/>
  <c r="J1984" i="7"/>
  <c r="J1987" i="7"/>
  <c r="K1989" i="7" s="1"/>
  <c r="J1988" i="7"/>
  <c r="J1997" i="7"/>
  <c r="J1998" i="7"/>
  <c r="K1999" i="7"/>
  <c r="J2001" i="7"/>
  <c r="J2002" i="7"/>
  <c r="K2003" i="7"/>
  <c r="J2005" i="7"/>
  <c r="J2011" i="7"/>
  <c r="K2013" i="7" s="1"/>
  <c r="J2019" i="7" s="1"/>
  <c r="J2012" i="7"/>
  <c r="J2015" i="7"/>
  <c r="J2016" i="7"/>
  <c r="J2025" i="7"/>
  <c r="J2026" i="7"/>
  <c r="K2027" i="7" s="1"/>
  <c r="J2029" i="7"/>
  <c r="K2030" i="7"/>
  <c r="K2031" i="7"/>
  <c r="K2032" i="7" s="1"/>
  <c r="K2023" i="7" s="1"/>
  <c r="J2036" i="7"/>
  <c r="J2037" i="7"/>
  <c r="K2038" i="7"/>
  <c r="J2040" i="7"/>
  <c r="J2041" i="7"/>
  <c r="K2042" i="7"/>
  <c r="K2043" i="7"/>
  <c r="K2044" i="7" s="1"/>
  <c r="K2034" i="7" s="1"/>
  <c r="J2048" i="7"/>
  <c r="K2050" i="7" s="1"/>
  <c r="J2049" i="7"/>
  <c r="J2052" i="7"/>
  <c r="K2053" i="7"/>
  <c r="K2054" i="7"/>
  <c r="K2055" i="7" s="1"/>
  <c r="K2046" i="7" s="1"/>
  <c r="J2059" i="7"/>
  <c r="J2060" i="7"/>
  <c r="K2065" i="7" s="1"/>
  <c r="K2066" i="7" s="1"/>
  <c r="K2057" i="7" s="1"/>
  <c r="J2063" i="7"/>
  <c r="K2064" i="7"/>
  <c r="J2070" i="7"/>
  <c r="J2071" i="7"/>
  <c r="J2074" i="7"/>
  <c r="J2075" i="7"/>
  <c r="K2076" i="7"/>
  <c r="J2082" i="7"/>
  <c r="J2083" i="7"/>
  <c r="J2086" i="7"/>
  <c r="K2087" i="7"/>
  <c r="J2093" i="7"/>
  <c r="J2094" i="7"/>
  <c r="J2097" i="7"/>
  <c r="K2098" i="7" s="1"/>
  <c r="J2106" i="7"/>
  <c r="J2107" i="7"/>
  <c r="K2108" i="7"/>
  <c r="J2113" i="7" s="1"/>
  <c r="J2110" i="7"/>
  <c r="K2111" i="7" s="1"/>
  <c r="K2114" i="7"/>
  <c r="K2115" i="7" s="1"/>
  <c r="K2104" i="7" s="1"/>
  <c r="J2119" i="7"/>
  <c r="J2120" i="7"/>
  <c r="K2121" i="7"/>
  <c r="J2126" i="7" s="1"/>
  <c r="K2127" i="7" s="1"/>
  <c r="K2128" i="7" s="1"/>
  <c r="K2117" i="7" s="1"/>
  <c r="J2123" i="7"/>
  <c r="K2124" i="7"/>
  <c r="J2132" i="7"/>
  <c r="K2134" i="7" s="1"/>
  <c r="J2141" i="7" s="1"/>
  <c r="J2133" i="7"/>
  <c r="J2136" i="7"/>
  <c r="J2137" i="7"/>
  <c r="J2138" i="7"/>
  <c r="J2147" i="7"/>
  <c r="J2148" i="7"/>
  <c r="K2149" i="7" s="1"/>
  <c r="J2156" i="7" s="1"/>
  <c r="J2151" i="7"/>
  <c r="J2152" i="7"/>
  <c r="J2153" i="7"/>
  <c r="K2154" i="7" s="1"/>
  <c r="J2162" i="7"/>
  <c r="K2163" i="7"/>
  <c r="K2164" i="7"/>
  <c r="K2165" i="7"/>
  <c r="K2160" i="7" s="1"/>
  <c r="J2169" i="7"/>
  <c r="K2170" i="7"/>
  <c r="K2171" i="7"/>
  <c r="K2172" i="7" s="1"/>
  <c r="K2167" i="7" s="1"/>
  <c r="J2176" i="7"/>
  <c r="J2177" i="7"/>
  <c r="J2184" i="7"/>
  <c r="J2185" i="7"/>
  <c r="K2186" i="7"/>
  <c r="K2187" i="7"/>
  <c r="K2188" i="7" s="1"/>
  <c r="K2182" i="7" s="1"/>
  <c r="J2192" i="7"/>
  <c r="K2194" i="7" s="1"/>
  <c r="K2195" i="7" s="1"/>
  <c r="K2190" i="7" s="1"/>
  <c r="J2199" i="7"/>
  <c r="J2206" i="7"/>
  <c r="K2207" i="7"/>
  <c r="K2208" i="7"/>
  <c r="K2209" i="7" s="1"/>
  <c r="K2204" i="7" s="1"/>
  <c r="J2213" i="7"/>
  <c r="K2214" i="7"/>
  <c r="K2215" i="7"/>
  <c r="K2216" i="7" s="1"/>
  <c r="K2211" i="7" s="1"/>
  <c r="J2220" i="7"/>
  <c r="K2222" i="7" s="1"/>
  <c r="K2223" i="7" s="1"/>
  <c r="K2218" i="7" s="1"/>
  <c r="J2227" i="7"/>
  <c r="J2230" i="7"/>
  <c r="J2231" i="7"/>
  <c r="K2232" i="7"/>
  <c r="J2240" i="7"/>
  <c r="K2241" i="7"/>
  <c r="K2242" i="7"/>
  <c r="K2243" i="7" s="1"/>
  <c r="K2238" i="7" s="1"/>
  <c r="J2247" i="7"/>
  <c r="J2248" i="7"/>
  <c r="K2258" i="7" s="1"/>
  <c r="K2259" i="7" s="1"/>
  <c r="K2245" i="7" s="1"/>
  <c r="K2249" i="7"/>
  <c r="J2257" i="7" s="1"/>
  <c r="J2251" i="7"/>
  <c r="J2252" i="7"/>
  <c r="J2253" i="7"/>
  <c r="J2254" i="7"/>
  <c r="J2263" i="7"/>
  <c r="J2264" i="7"/>
  <c r="K2265" i="7" s="1"/>
  <c r="J2270" i="7" s="1"/>
  <c r="J2267" i="7"/>
  <c r="K2268" i="7"/>
  <c r="J2276" i="7"/>
  <c r="J2277" i="7"/>
  <c r="J2280" i="7"/>
  <c r="J2281" i="7"/>
  <c r="K2282" i="7" s="1"/>
  <c r="J2290" i="7"/>
  <c r="J2291" i="7"/>
  <c r="K2292" i="7"/>
  <c r="J2298" i="7" s="1"/>
  <c r="J2294" i="7"/>
  <c r="K2296" i="7" s="1"/>
  <c r="J2295" i="7"/>
  <c r="J2304" i="7"/>
  <c r="J2305" i="7"/>
  <c r="J2308" i="7"/>
  <c r="K2309" i="7"/>
  <c r="J2317" i="7"/>
  <c r="K2319" i="7" s="1"/>
  <c r="J2325" i="7" s="1"/>
  <c r="J2318" i="7"/>
  <c r="J2321" i="7"/>
  <c r="K2323" i="7" s="1"/>
  <c r="J2322" i="7"/>
  <c r="J2331" i="7"/>
  <c r="J2332" i="7"/>
  <c r="K2333" i="7" s="1"/>
  <c r="J2339" i="7" s="1"/>
  <c r="J2335" i="7"/>
  <c r="J2336" i="7"/>
  <c r="K2337" i="7"/>
  <c r="J2345" i="7"/>
  <c r="K2347" i="7" s="1"/>
  <c r="J2354" i="7" s="1"/>
  <c r="J2346" i="7"/>
  <c r="J2349" i="7"/>
  <c r="J2350" i="7"/>
  <c r="J2351" i="7"/>
  <c r="J2360" i="7"/>
  <c r="J2361" i="7"/>
  <c r="J2364" i="7"/>
  <c r="J2365" i="7"/>
  <c r="J2366" i="7"/>
  <c r="J2367" i="7"/>
  <c r="J2376" i="7"/>
  <c r="J2377" i="7"/>
  <c r="J2380" i="7"/>
  <c r="J2381" i="7"/>
  <c r="K2382" i="7"/>
  <c r="J2390" i="7"/>
  <c r="J2391" i="7"/>
  <c r="K2392" i="7"/>
  <c r="J2397" i="7" s="1"/>
  <c r="J2394" i="7"/>
  <c r="K2395" i="7" s="1"/>
  <c r="J2403" i="7"/>
  <c r="J2404" i="7"/>
  <c r="K2405" i="7" s="1"/>
  <c r="J2410" i="7" s="1"/>
  <c r="K2411" i="7" s="1"/>
  <c r="K2412" i="7" s="1"/>
  <c r="K2401" i="7" s="1"/>
  <c r="J2407" i="7"/>
  <c r="K2408" i="7" s="1"/>
  <c r="J2416" i="7"/>
  <c r="J2417" i="7"/>
  <c r="J2420" i="7"/>
  <c r="K2421" i="7"/>
  <c r="J2429" i="7"/>
  <c r="J2430" i="7"/>
  <c r="J2433" i="7"/>
  <c r="K2434" i="7"/>
  <c r="J2442" i="7"/>
  <c r="J2443" i="7"/>
  <c r="K2444" i="7"/>
  <c r="J2449" i="7" s="1"/>
  <c r="J2446" i="7"/>
  <c r="K2447" i="7" s="1"/>
  <c r="J2455" i="7"/>
  <c r="J2456" i="7"/>
  <c r="K2457" i="7" s="1"/>
  <c r="J2462" i="7" s="1"/>
  <c r="J2459" i="7"/>
  <c r="K2460" i="7"/>
  <c r="J2468" i="7"/>
  <c r="J2469" i="7"/>
  <c r="J2472" i="7"/>
  <c r="K2473" i="7"/>
  <c r="J2481" i="7"/>
  <c r="K2483" i="7" s="1"/>
  <c r="J2489" i="7" s="1"/>
  <c r="J2482" i="7"/>
  <c r="J2485" i="7"/>
  <c r="J2486" i="7"/>
  <c r="J2495" i="7"/>
  <c r="J2496" i="7"/>
  <c r="J2499" i="7"/>
  <c r="J2500" i="7"/>
  <c r="K2501" i="7"/>
  <c r="J2509" i="7"/>
  <c r="K2511" i="7" s="1"/>
  <c r="J2517" i="7" s="1"/>
  <c r="K2518" i="7" s="1"/>
  <c r="K2519" i="7" s="1"/>
  <c r="K2507" i="7" s="1"/>
  <c r="J2510" i="7"/>
  <c r="J2513" i="7"/>
  <c r="K2515" i="7" s="1"/>
  <c r="J2514" i="7"/>
  <c r="J2523" i="7"/>
  <c r="J2524" i="7"/>
  <c r="K2525" i="7"/>
  <c r="J2527" i="7"/>
  <c r="J2528" i="7"/>
  <c r="K2529" i="7"/>
  <c r="J2531" i="7"/>
  <c r="J2537" i="7"/>
  <c r="K2539" i="7" s="1"/>
  <c r="J2545" i="7" s="1"/>
  <c r="J2538" i="7"/>
  <c r="J2541" i="7"/>
  <c r="J2542" i="7"/>
  <c r="J2551" i="7"/>
  <c r="J2552" i="7"/>
  <c r="J2555" i="7"/>
  <c r="J2556" i="7"/>
  <c r="K2557" i="7"/>
  <c r="J2565" i="7"/>
  <c r="K2567" i="7" s="1"/>
  <c r="J2573" i="7" s="1"/>
  <c r="J2566" i="7"/>
  <c r="J2569" i="7"/>
  <c r="K2571" i="7" s="1"/>
  <c r="J2570" i="7"/>
  <c r="J2579" i="7"/>
  <c r="J2580" i="7"/>
  <c r="K2581" i="7"/>
  <c r="J2588" i="7" s="1"/>
  <c r="J2583" i="7"/>
  <c r="J2584" i="7"/>
  <c r="J2585" i="7"/>
  <c r="K2586" i="7"/>
  <c r="J2594" i="7"/>
  <c r="J2595" i="7"/>
  <c r="K2596" i="7"/>
  <c r="J2603" i="7" s="1"/>
  <c r="J2598" i="7"/>
  <c r="J2599" i="7"/>
  <c r="J2600" i="7"/>
  <c r="K2601" i="7"/>
  <c r="J2609" i="7"/>
  <c r="K2611" i="7" s="1"/>
  <c r="J2610" i="7"/>
  <c r="J2613" i="7"/>
  <c r="K2616" i="7" s="1"/>
  <c r="J2614" i="7"/>
  <c r="J2615" i="7"/>
  <c r="J2618" i="7"/>
  <c r="J2624" i="7"/>
  <c r="J2625" i="7"/>
  <c r="J2628" i="7"/>
  <c r="K2629" i="7"/>
  <c r="J2637" i="7"/>
  <c r="J2638" i="7"/>
  <c r="J2641" i="7"/>
  <c r="K2642" i="7"/>
  <c r="J2650" i="7"/>
  <c r="J2651" i="7"/>
  <c r="K2652" i="7"/>
  <c r="J2658" i="7" s="1"/>
  <c r="K2659" i="7" s="1"/>
  <c r="K2660" i="7" s="1"/>
  <c r="K2648" i="7" s="1"/>
  <c r="J2654" i="7"/>
  <c r="K2656" i="7" s="1"/>
  <c r="J2655" i="7"/>
  <c r="J2664" i="7"/>
  <c r="K2670" i="7" s="1"/>
  <c r="K2671" i="7" s="1"/>
  <c r="K2662" i="7" s="1"/>
  <c r="J2665" i="7"/>
  <c r="K2666" i="7"/>
  <c r="J2668" i="7"/>
  <c r="K2669" i="7"/>
  <c r="J2675" i="7"/>
  <c r="K2677" i="7" s="1"/>
  <c r="J2683" i="7" s="1"/>
  <c r="J2676" i="7"/>
  <c r="J2679" i="7"/>
  <c r="J2680" i="7"/>
  <c r="K2681" i="7" s="1"/>
  <c r="J2689" i="7"/>
  <c r="J2690" i="7"/>
  <c r="K2695" i="7" s="1"/>
  <c r="K2696" i="7" s="1"/>
  <c r="K2687" i="7" s="1"/>
  <c r="K2691" i="7"/>
  <c r="J2693" i="7"/>
  <c r="K2694" i="7" s="1"/>
  <c r="J2700" i="7"/>
  <c r="J2701" i="7"/>
  <c r="K2702" i="7"/>
  <c r="J2707" i="7" s="1"/>
  <c r="K2708" i="7" s="1"/>
  <c r="K2709" i="7" s="1"/>
  <c r="K2698" i="7" s="1"/>
  <c r="J2704" i="7"/>
  <c r="K2705" i="7" s="1"/>
  <c r="J2713" i="7"/>
  <c r="K2714" i="7"/>
  <c r="J2716" i="7" s="1"/>
  <c r="J2722" i="7"/>
  <c r="K2723" i="7" s="1"/>
  <c r="J2725" i="7" s="1"/>
  <c r="K2726" i="7" s="1"/>
  <c r="K2727" i="7" s="1"/>
  <c r="K2720" i="7" s="1"/>
  <c r="J2731" i="7"/>
  <c r="K2733" i="7" s="1"/>
  <c r="K2734" i="7" s="1"/>
  <c r="K2729" i="7" s="1"/>
  <c r="K2732" i="7"/>
  <c r="J2738" i="7"/>
  <c r="K2741" i="7" s="1"/>
  <c r="J2739" i="7"/>
  <c r="J2740" i="7"/>
  <c r="J2747" i="7"/>
  <c r="K2749" i="7" s="1"/>
  <c r="J2748" i="7"/>
  <c r="J2755" i="7"/>
  <c r="K2756" i="7" s="1"/>
  <c r="K2757" i="7"/>
  <c r="K2758" i="7"/>
  <c r="K2753" i="7" s="1"/>
  <c r="J2762" i="7"/>
  <c r="K2763" i="7"/>
  <c r="K2764" i="7"/>
  <c r="K2765" i="7" s="1"/>
  <c r="K2760" i="7" s="1"/>
  <c r="K2779" i="7"/>
  <c r="K2780" i="7"/>
  <c r="K2778" i="7" s="1"/>
  <c r="J2785" i="7"/>
  <c r="J2786" i="7"/>
  <c r="K2788" i="7" s="1"/>
  <c r="K2789" i="7" s="1"/>
  <c r="K2783" i="7" s="1"/>
  <c r="K2787" i="7"/>
  <c r="J2793" i="7"/>
  <c r="K2797" i="7" s="1"/>
  <c r="K2798" i="7" s="1"/>
  <c r="K2791" i="7" s="1"/>
  <c r="J2794" i="7"/>
  <c r="J2795" i="7"/>
  <c r="J2802" i="7"/>
  <c r="J2803" i="7"/>
  <c r="K2810" i="7" s="1"/>
  <c r="K2811" i="7" s="1"/>
  <c r="K2800" i="7" s="1"/>
  <c r="J2804" i="7"/>
  <c r="J2805" i="7"/>
  <c r="J2806" i="7"/>
  <c r="J2807" i="7"/>
  <c r="J2808" i="7"/>
  <c r="J2809" i="7"/>
  <c r="G15" i="9"/>
  <c r="G17" i="9"/>
  <c r="G21" i="9"/>
  <c r="G19" i="9" s="1"/>
  <c r="G29" i="9"/>
  <c r="G30" i="9"/>
  <c r="G27" i="9" s="1"/>
  <c r="G31" i="9"/>
  <c r="G32" i="9"/>
  <c r="G33" i="9"/>
  <c r="G34" i="9"/>
  <c r="G36" i="9"/>
  <c r="G38" i="9"/>
  <c r="G42" i="9"/>
  <c r="G40" i="9" s="1"/>
  <c r="G44" i="9"/>
  <c r="G46" i="9"/>
  <c r="G50" i="9"/>
  <c r="G48" i="9" s="1"/>
  <c r="G52" i="9"/>
  <c r="G54" i="9"/>
  <c r="G58" i="9"/>
  <c r="G56" i="9" s="1"/>
  <c r="G60" i="9"/>
  <c r="G62" i="9"/>
  <c r="G69" i="9"/>
  <c r="G67" i="9" s="1"/>
  <c r="G74" i="9"/>
  <c r="G76" i="9"/>
  <c r="G77" i="9"/>
  <c r="G81" i="9"/>
  <c r="G79" i="9" s="1"/>
  <c r="G83" i="9"/>
  <c r="G85" i="9"/>
  <c r="G89" i="9"/>
  <c r="G87" i="9" s="1"/>
  <c r="G91" i="9"/>
  <c r="G93" i="9"/>
  <c r="H112" i="2"/>
  <c r="H110" i="2"/>
  <c r="H108" i="2"/>
  <c r="H102" i="2"/>
  <c r="H103" i="2" s="1"/>
  <c r="H101" i="2"/>
  <c r="H100" i="2"/>
  <c r="H94" i="2"/>
  <c r="H93" i="2"/>
  <c r="H92" i="2"/>
  <c r="H91" i="2"/>
  <c r="H89" i="2"/>
  <c r="H87" i="2"/>
  <c r="H86" i="2"/>
  <c r="H85" i="2"/>
  <c r="H79" i="2"/>
  <c r="H80" i="2" s="1"/>
  <c r="H78" i="2"/>
  <c r="H77" i="2"/>
  <c r="H71" i="2"/>
  <c r="H72" i="2" s="1"/>
  <c r="H70" i="2"/>
  <c r="H62" i="2"/>
  <c r="H60" i="2"/>
  <c r="H59" i="2"/>
  <c r="H58" i="2"/>
  <c r="H57" i="2"/>
  <c r="H56" i="2"/>
  <c r="H55" i="2"/>
  <c r="H54" i="2"/>
  <c r="H53" i="2"/>
  <c r="H52" i="2"/>
  <c r="H51" i="2"/>
  <c r="H50" i="2"/>
  <c r="H49" i="2"/>
  <c r="H48" i="2"/>
  <c r="H47" i="2"/>
  <c r="H64" i="2" s="1"/>
  <c r="H40" i="2"/>
  <c r="H39" i="2"/>
  <c r="H38" i="2"/>
  <c r="H37" i="2"/>
  <c r="H41" i="2" s="1"/>
  <c r="H29" i="2"/>
  <c r="H30" i="2" s="1"/>
  <c r="H22" i="2"/>
  <c r="H21" i="2"/>
  <c r="H14" i="2"/>
  <c r="K807" i="7" l="1"/>
  <c r="K808" i="7" s="1"/>
  <c r="K796" i="7" s="1"/>
  <c r="K2717" i="7"/>
  <c r="K2718" i="7" s="1"/>
  <c r="K2711" i="7" s="1"/>
  <c r="K2742" i="7"/>
  <c r="K2743" i="7" s="1"/>
  <c r="K2736" i="7" s="1"/>
  <c r="K2504" i="7"/>
  <c r="K2505" i="7" s="1"/>
  <c r="K2493" i="7" s="1"/>
  <c r="K2306" i="7"/>
  <c r="J2311" i="7" s="1"/>
  <c r="K2312" i="7" s="1"/>
  <c r="K2313" i="7" s="1"/>
  <c r="K2302" i="7" s="1"/>
  <c r="K2178" i="7"/>
  <c r="K2179" i="7"/>
  <c r="K2180" i="7" s="1"/>
  <c r="K2174" i="7" s="1"/>
  <c r="K1576" i="7"/>
  <c r="J1582" i="7" s="1"/>
  <c r="K1583" i="7" s="1"/>
  <c r="K1584" i="7" s="1"/>
  <c r="K1572" i="7" s="1"/>
  <c r="K1134" i="7"/>
  <c r="J1139" i="7" s="1"/>
  <c r="K1140" i="7"/>
  <c r="K1141" i="7" s="1"/>
  <c r="K1130" i="7" s="1"/>
  <c r="K1082" i="7"/>
  <c r="J1087" i="7" s="1"/>
  <c r="K1088" i="7" s="1"/>
  <c r="K1089" i="7" s="1"/>
  <c r="K1078" i="7" s="1"/>
  <c r="K1030" i="7"/>
  <c r="J1035" i="7" s="1"/>
  <c r="K1036" i="7"/>
  <c r="K1037" i="7" s="1"/>
  <c r="K1026" i="7" s="1"/>
  <c r="K423" i="7"/>
  <c r="J429" i="7" s="1"/>
  <c r="K430" i="7"/>
  <c r="K431" i="7" s="1"/>
  <c r="K419" i="7" s="1"/>
  <c r="K277" i="7"/>
  <c r="J285" i="7" s="1"/>
  <c r="K286" i="7" s="1"/>
  <c r="K287" i="7" s="1"/>
  <c r="K273" i="7" s="1"/>
  <c r="K2796" i="7"/>
  <c r="K2684" i="7"/>
  <c r="K2685" i="7" s="1"/>
  <c r="K2673" i="7" s="1"/>
  <c r="K2574" i="7"/>
  <c r="K2575" i="7" s="1"/>
  <c r="K2563" i="7" s="1"/>
  <c r="K2543" i="7"/>
  <c r="K2487" i="7"/>
  <c r="K2299" i="7"/>
  <c r="K2300" i="7" s="1"/>
  <c r="K2288" i="7" s="1"/>
  <c r="K1992" i="7"/>
  <c r="K1993" i="7" s="1"/>
  <c r="K1981" i="7" s="1"/>
  <c r="K1978" i="7"/>
  <c r="K1979" i="7" s="1"/>
  <c r="K1967" i="7" s="1"/>
  <c r="K1907" i="7"/>
  <c r="K1908" i="7" s="1"/>
  <c r="K1896" i="7" s="1"/>
  <c r="K1834" i="7"/>
  <c r="K1795" i="7"/>
  <c r="K1796" i="7" s="1"/>
  <c r="K1784" i="7" s="1"/>
  <c r="K898" i="7"/>
  <c r="J903" i="7" s="1"/>
  <c r="K904" i="7" s="1"/>
  <c r="K905" i="7" s="1"/>
  <c r="K894" i="7" s="1"/>
  <c r="K819" i="7"/>
  <c r="K535" i="7"/>
  <c r="J541" i="7" s="1"/>
  <c r="K542" i="7"/>
  <c r="K543" i="7" s="1"/>
  <c r="K531" i="7" s="1"/>
  <c r="K23" i="7"/>
  <c r="K24" i="7"/>
  <c r="K26" i="7" s="1"/>
  <c r="K11" i="7" s="1"/>
  <c r="H95" i="2"/>
  <c r="K2750" i="7"/>
  <c r="K2751" i="7" s="1"/>
  <c r="K2745" i="7" s="1"/>
  <c r="K2626" i="7"/>
  <c r="J2631" i="7" s="1"/>
  <c r="K2632" i="7"/>
  <c r="K2633" i="7" s="1"/>
  <c r="K2622" i="7" s="1"/>
  <c r="K2589" i="7"/>
  <c r="K2590" i="7" s="1"/>
  <c r="K2577" i="7" s="1"/>
  <c r="K2532" i="7"/>
  <c r="K2533" i="7" s="1"/>
  <c r="K2521" i="7" s="1"/>
  <c r="K2463" i="7"/>
  <c r="K2464" i="7" s="1"/>
  <c r="K2453" i="7" s="1"/>
  <c r="K2450" i="7"/>
  <c r="K2451" i="7" s="1"/>
  <c r="K2440" i="7" s="1"/>
  <c r="K2418" i="7"/>
  <c r="J2423" i="7" s="1"/>
  <c r="K2424" i="7"/>
  <c r="K2425" i="7" s="1"/>
  <c r="K2414" i="7" s="1"/>
  <c r="K2398" i="7"/>
  <c r="K2399" i="7" s="1"/>
  <c r="K2388" i="7" s="1"/>
  <c r="K2368" i="7"/>
  <c r="K2355" i="7"/>
  <c r="K2356" i="7" s="1"/>
  <c r="K2343" i="7" s="1"/>
  <c r="K2352" i="7"/>
  <c r="K2326" i="7"/>
  <c r="K2327" i="7" s="1"/>
  <c r="K2315" i="7" s="1"/>
  <c r="K2278" i="7"/>
  <c r="J2284" i="7" s="1"/>
  <c r="K2285" i="7"/>
  <c r="K2286" i="7" s="1"/>
  <c r="K2274" i="7" s="1"/>
  <c r="K2255" i="7"/>
  <c r="K2221" i="7"/>
  <c r="K2142" i="7"/>
  <c r="K2143" i="7" s="1"/>
  <c r="K2130" i="7" s="1"/>
  <c r="K2095" i="7"/>
  <c r="J2100" i="7" s="1"/>
  <c r="K2101" i="7"/>
  <c r="K2102" i="7" s="1"/>
  <c r="K2091" i="7" s="1"/>
  <c r="K2061" i="7"/>
  <c r="K1917" i="7"/>
  <c r="K1918" i="7" s="1"/>
  <c r="K1910" i="7" s="1"/>
  <c r="K1710" i="7"/>
  <c r="K1660" i="7"/>
  <c r="J1667" i="7" s="1"/>
  <c r="K1668" i="7" s="1"/>
  <c r="K1669" i="7" s="1"/>
  <c r="K1656" i="7" s="1"/>
  <c r="K1604" i="7"/>
  <c r="J1610" i="7" s="1"/>
  <c r="K1611" i="7"/>
  <c r="K1612" i="7" s="1"/>
  <c r="K1600" i="7" s="1"/>
  <c r="K1548" i="7"/>
  <c r="J1554" i="7" s="1"/>
  <c r="K1555" i="7"/>
  <c r="K1556" i="7" s="1"/>
  <c r="K1544" i="7" s="1"/>
  <c r="K1492" i="7"/>
  <c r="J1498" i="7" s="1"/>
  <c r="K1499" i="7"/>
  <c r="K1500" i="7" s="1"/>
  <c r="K1488" i="7" s="1"/>
  <c r="K858" i="7"/>
  <c r="J864" i="7" s="1"/>
  <c r="K865" i="7"/>
  <c r="K866" i="7" s="1"/>
  <c r="K854" i="7" s="1"/>
  <c r="K604" i="7"/>
  <c r="J610" i="7" s="1"/>
  <c r="K611" i="7" s="1"/>
  <c r="K612" i="7" s="1"/>
  <c r="K600" i="7" s="1"/>
  <c r="K2639" i="7"/>
  <c r="J2644" i="7" s="1"/>
  <c r="K2645" i="7"/>
  <c r="K2646" i="7" s="1"/>
  <c r="K2635" i="7" s="1"/>
  <c r="K2431" i="7"/>
  <c r="J2436" i="7" s="1"/>
  <c r="K2437" i="7"/>
  <c r="K2438" i="7" s="1"/>
  <c r="K2427" i="7" s="1"/>
  <c r="K2228" i="7"/>
  <c r="J2234" i="7" s="1"/>
  <c r="K2235" i="7" s="1"/>
  <c r="K2236" i="7" s="1"/>
  <c r="K2225" i="7" s="1"/>
  <c r="K1632" i="7"/>
  <c r="J1638" i="7" s="1"/>
  <c r="K1639" i="7"/>
  <c r="K1640" i="7" s="1"/>
  <c r="K1628" i="7" s="1"/>
  <c r="K1520" i="7"/>
  <c r="J1526" i="7" s="1"/>
  <c r="K1527" i="7" s="1"/>
  <c r="K1528" i="7" s="1"/>
  <c r="K1516" i="7" s="1"/>
  <c r="K1464" i="7"/>
  <c r="J1470" i="7" s="1"/>
  <c r="K1471" i="7"/>
  <c r="K1472" i="7" s="1"/>
  <c r="K1460" i="7" s="1"/>
  <c r="K1186" i="7"/>
  <c r="J1191" i="7" s="1"/>
  <c r="K1192" i="7" s="1"/>
  <c r="K1193" i="7" s="1"/>
  <c r="K1182" i="7" s="1"/>
  <c r="K733" i="7"/>
  <c r="K736" i="7"/>
  <c r="K737" i="7" s="1"/>
  <c r="K725" i="7" s="1"/>
  <c r="H15" i="2"/>
  <c r="H114" i="2" s="1"/>
  <c r="K2470" i="7"/>
  <c r="J2475" i="7" s="1"/>
  <c r="K2476" i="7"/>
  <c r="K2477" i="7" s="1"/>
  <c r="K2466" i="7" s="1"/>
  <c r="K2378" i="7"/>
  <c r="J2384" i="7" s="1"/>
  <c r="K2385" i="7"/>
  <c r="K2386" i="7" s="1"/>
  <c r="K2374" i="7" s="1"/>
  <c r="K2362" i="7"/>
  <c r="J2370" i="7" s="1"/>
  <c r="K2371" i="7" s="1"/>
  <c r="K2372" i="7" s="1"/>
  <c r="K2358" i="7" s="1"/>
  <c r="K2200" i="7"/>
  <c r="K2201" i="7"/>
  <c r="K2202" i="7" s="1"/>
  <c r="K2197" i="7" s="1"/>
  <c r="K2139" i="7"/>
  <c r="K2072" i="7"/>
  <c r="K2077" i="7"/>
  <c r="K2078" i="7" s="1"/>
  <c r="K2068" i="7" s="1"/>
  <c r="K2017" i="7"/>
  <c r="K1929" i="7"/>
  <c r="K1930" i="7" s="1"/>
  <c r="K1920" i="7" s="1"/>
  <c r="K1925" i="7"/>
  <c r="K1890" i="7"/>
  <c r="K1865" i="7"/>
  <c r="K1866" i="7" s="1"/>
  <c r="K1854" i="7" s="1"/>
  <c r="K1851" i="7"/>
  <c r="K1852" i="7" s="1"/>
  <c r="K1840" i="7" s="1"/>
  <c r="K1809" i="7"/>
  <c r="K1810" i="7" s="1"/>
  <c r="K1798" i="7" s="1"/>
  <c r="K1778" i="7"/>
  <c r="K1721" i="7"/>
  <c r="J1726" i="7" s="1"/>
  <c r="K1727" i="7"/>
  <c r="K1728" i="7" s="1"/>
  <c r="K1717" i="7" s="1"/>
  <c r="K1625" i="7"/>
  <c r="K1626" i="7" s="1"/>
  <c r="K1614" i="7" s="1"/>
  <c r="K1569" i="7"/>
  <c r="K1570" i="7" s="1"/>
  <c r="K1558" i="7" s="1"/>
  <c r="K1513" i="7"/>
  <c r="K1514" i="7" s="1"/>
  <c r="K1502" i="7" s="1"/>
  <c r="K1457" i="7"/>
  <c r="K1458" i="7" s="1"/>
  <c r="K1446" i="7" s="1"/>
  <c r="K1436" i="7"/>
  <c r="J1442" i="7" s="1"/>
  <c r="K1443" i="7"/>
  <c r="K1444" i="7" s="1"/>
  <c r="K1432" i="7" s="1"/>
  <c r="K497" i="7"/>
  <c r="K500" i="7"/>
  <c r="K501" i="7" s="1"/>
  <c r="K489" i="7" s="1"/>
  <c r="K2619" i="7"/>
  <c r="K2620" i="7" s="1"/>
  <c r="K2607" i="7" s="1"/>
  <c r="K2604" i="7"/>
  <c r="K2605" i="7" s="1"/>
  <c r="K2592" i="7" s="1"/>
  <c r="K2553" i="7"/>
  <c r="J2559" i="7" s="1"/>
  <c r="K2560" i="7" s="1"/>
  <c r="K2561" i="7" s="1"/>
  <c r="K2549" i="7" s="1"/>
  <c r="K2546" i="7"/>
  <c r="K2547" i="7" s="1"/>
  <c r="K2535" i="7" s="1"/>
  <c r="K2497" i="7"/>
  <c r="J2503" i="7" s="1"/>
  <c r="K2490" i="7"/>
  <c r="K2491" i="7" s="1"/>
  <c r="K2479" i="7" s="1"/>
  <c r="K2340" i="7"/>
  <c r="K2341" i="7" s="1"/>
  <c r="K2329" i="7" s="1"/>
  <c r="K2271" i="7"/>
  <c r="K2272" i="7" s="1"/>
  <c r="K2261" i="7" s="1"/>
  <c r="K2193" i="7"/>
  <c r="K2157" i="7"/>
  <c r="K2158" i="7" s="1"/>
  <c r="K2145" i="7" s="1"/>
  <c r="K2088" i="7"/>
  <c r="K2089" i="7" s="1"/>
  <c r="K2080" i="7" s="1"/>
  <c r="K2084" i="7"/>
  <c r="K2020" i="7"/>
  <c r="K2021" i="7" s="1"/>
  <c r="K2009" i="7" s="1"/>
  <c r="K2006" i="7"/>
  <c r="K2007" i="7" s="1"/>
  <c r="K1995" i="7" s="1"/>
  <c r="K1941" i="7"/>
  <c r="K1942" i="7" s="1"/>
  <c r="K1932" i="7" s="1"/>
  <c r="K1893" i="7"/>
  <c r="K1894" i="7" s="1"/>
  <c r="K1882" i="7" s="1"/>
  <c r="K1879" i="7"/>
  <c r="K1880" i="7" s="1"/>
  <c r="K1868" i="7" s="1"/>
  <c r="K1837" i="7"/>
  <c r="K1838" i="7" s="1"/>
  <c r="K1826" i="7" s="1"/>
  <c r="K1823" i="7"/>
  <c r="K1824" i="7" s="1"/>
  <c r="K1812" i="7" s="1"/>
  <c r="K1781" i="7"/>
  <c r="K1782" i="7" s="1"/>
  <c r="K1770" i="7" s="1"/>
  <c r="K1767" i="7"/>
  <c r="K1768" i="7" s="1"/>
  <c r="K1756" i="7" s="1"/>
  <c r="K1734" i="7"/>
  <c r="J1739" i="7" s="1"/>
  <c r="K1740" i="7"/>
  <c r="K1741" i="7" s="1"/>
  <c r="K1730" i="7" s="1"/>
  <c r="K1422" i="7"/>
  <c r="J1428" i="7" s="1"/>
  <c r="K1429" i="7" s="1"/>
  <c r="K1430" i="7" s="1"/>
  <c r="K1418" i="7" s="1"/>
  <c r="K1366" i="7"/>
  <c r="J1372" i="7" s="1"/>
  <c r="K1373" i="7"/>
  <c r="K1374" i="7" s="1"/>
  <c r="K1362" i="7" s="1"/>
  <c r="K1310" i="7"/>
  <c r="J1316" i="7" s="1"/>
  <c r="K1317" i="7" s="1"/>
  <c r="K1318" i="7" s="1"/>
  <c r="K1306" i="7" s="1"/>
  <c r="K1254" i="7"/>
  <c r="J1260" i="7" s="1"/>
  <c r="K1261" i="7"/>
  <c r="K1262" i="7" s="1"/>
  <c r="K1250" i="7" s="1"/>
  <c r="K851" i="7"/>
  <c r="K852" i="7" s="1"/>
  <c r="K840" i="7" s="1"/>
  <c r="K715" i="7"/>
  <c r="J721" i="7" s="1"/>
  <c r="K722" i="7"/>
  <c r="K723" i="7" s="1"/>
  <c r="K711" i="7" s="1"/>
  <c r="K1394" i="7"/>
  <c r="J1400" i="7" s="1"/>
  <c r="K1401" i="7"/>
  <c r="K1402" i="7" s="1"/>
  <c r="K1390" i="7" s="1"/>
  <c r="K1338" i="7"/>
  <c r="J1344" i="7" s="1"/>
  <c r="K1345" i="7"/>
  <c r="K1346" i="7" s="1"/>
  <c r="K1334" i="7" s="1"/>
  <c r="K1282" i="7"/>
  <c r="J1288" i="7" s="1"/>
  <c r="K1289" i="7"/>
  <c r="K1290" i="7" s="1"/>
  <c r="K1278" i="7" s="1"/>
  <c r="K1226" i="7"/>
  <c r="J1232" i="7" s="1"/>
  <c r="K1233" i="7"/>
  <c r="K1234" i="7" s="1"/>
  <c r="K1222" i="7" s="1"/>
  <c r="K984" i="7"/>
  <c r="K985" i="7" s="1"/>
  <c r="K973" i="7" s="1"/>
  <c r="K911" i="7"/>
  <c r="J916" i="7" s="1"/>
  <c r="K917" i="7" s="1"/>
  <c r="K918" i="7" s="1"/>
  <c r="K907" i="7" s="1"/>
  <c r="K743" i="7"/>
  <c r="J749" i="7" s="1"/>
  <c r="K750" i="7"/>
  <c r="K751" i="7" s="1"/>
  <c r="K739" i="7" s="1"/>
  <c r="K632" i="7"/>
  <c r="J637" i="7" s="1"/>
  <c r="K638" i="7" s="1"/>
  <c r="K639" i="7" s="1"/>
  <c r="K628" i="7" s="1"/>
  <c r="K507" i="7"/>
  <c r="J513" i="7" s="1"/>
  <c r="K514" i="7"/>
  <c r="K515" i="7" s="1"/>
  <c r="K503" i="7" s="1"/>
  <c r="K395" i="7"/>
  <c r="J401" i="7" s="1"/>
  <c r="K402" i="7" s="1"/>
  <c r="K403" i="7" s="1"/>
  <c r="K391" i="7" s="1"/>
  <c r="K161" i="7"/>
  <c r="K162" i="7" s="1"/>
  <c r="K152" i="7" s="1"/>
  <c r="K158" i="7"/>
  <c r="K31" i="7"/>
  <c r="K42" i="7" s="1"/>
  <c r="K41" i="7"/>
  <c r="K1387" i="7"/>
  <c r="K1388" i="7" s="1"/>
  <c r="K1376" i="7" s="1"/>
  <c r="K1331" i="7"/>
  <c r="K1332" i="7" s="1"/>
  <c r="K1320" i="7" s="1"/>
  <c r="K1275" i="7"/>
  <c r="K1276" i="7" s="1"/>
  <c r="K1264" i="7" s="1"/>
  <c r="K1219" i="7"/>
  <c r="K1220" i="7" s="1"/>
  <c r="K1208" i="7" s="1"/>
  <c r="K1199" i="7"/>
  <c r="J1204" i="7" s="1"/>
  <c r="K1205" i="7"/>
  <c r="K1206" i="7" s="1"/>
  <c r="K1195" i="7" s="1"/>
  <c r="K1147" i="7"/>
  <c r="J1152" i="7" s="1"/>
  <c r="K1153" i="7" s="1"/>
  <c r="K1154" i="7" s="1"/>
  <c r="K1143" i="7" s="1"/>
  <c r="K1095" i="7"/>
  <c r="J1100" i="7" s="1"/>
  <c r="K1101" i="7"/>
  <c r="K1102" i="7" s="1"/>
  <c r="K1091" i="7" s="1"/>
  <c r="K1043" i="7"/>
  <c r="J1048" i="7" s="1"/>
  <c r="K1049" i="7" s="1"/>
  <c r="K1050" i="7" s="1"/>
  <c r="K1039" i="7" s="1"/>
  <c r="K991" i="7"/>
  <c r="J996" i="7" s="1"/>
  <c r="K997" i="7"/>
  <c r="K998" i="7" s="1"/>
  <c r="K987" i="7" s="1"/>
  <c r="K967" i="7"/>
  <c r="K950" i="7"/>
  <c r="J955" i="7" s="1"/>
  <c r="K956" i="7"/>
  <c r="K957" i="7" s="1"/>
  <c r="K946" i="7" s="1"/>
  <c r="K837" i="7"/>
  <c r="K838" i="7" s="1"/>
  <c r="K825" i="7" s="1"/>
  <c r="K814" i="7"/>
  <c r="J821" i="7" s="1"/>
  <c r="K822" i="7" s="1"/>
  <c r="K823" i="7" s="1"/>
  <c r="K810" i="7" s="1"/>
  <c r="K705" i="7"/>
  <c r="K708" i="7"/>
  <c r="K709" i="7" s="1"/>
  <c r="K697" i="7" s="1"/>
  <c r="K525" i="7"/>
  <c r="K528" i="7"/>
  <c r="K529" i="7" s="1"/>
  <c r="K517" i="7" s="1"/>
  <c r="K413" i="7"/>
  <c r="K416" i="7"/>
  <c r="K417" i="7" s="1"/>
  <c r="K405" i="7" s="1"/>
  <c r="K181" i="7"/>
  <c r="J186" i="7" s="1"/>
  <c r="K187" i="7"/>
  <c r="K188" i="7" s="1"/>
  <c r="K178" i="7" s="1"/>
  <c r="K114" i="7"/>
  <c r="J119" i="7" s="1"/>
  <c r="K120" i="7"/>
  <c r="K121" i="7" s="1"/>
  <c r="K110" i="7" s="1"/>
  <c r="K800" i="7"/>
  <c r="J806" i="7" s="1"/>
  <c r="K771" i="7"/>
  <c r="J777" i="7" s="1"/>
  <c r="K778" i="7" s="1"/>
  <c r="K779" i="7" s="1"/>
  <c r="K767" i="7" s="1"/>
  <c r="K659" i="7"/>
  <c r="J665" i="7" s="1"/>
  <c r="K666" i="7"/>
  <c r="K667" i="7" s="1"/>
  <c r="K655" i="7" s="1"/>
  <c r="K563" i="7"/>
  <c r="J568" i="7" s="1"/>
  <c r="K569" i="7" s="1"/>
  <c r="K570" i="7" s="1"/>
  <c r="K559" i="7" s="1"/>
  <c r="K451" i="7"/>
  <c r="J457" i="7" s="1"/>
  <c r="K458" i="7"/>
  <c r="K459" i="7" s="1"/>
  <c r="K447" i="7" s="1"/>
  <c r="K350" i="7"/>
  <c r="J355" i="7" s="1"/>
  <c r="K356" i="7" s="1"/>
  <c r="K357" i="7" s="1"/>
  <c r="K346" i="7" s="1"/>
  <c r="K204" i="7"/>
  <c r="J206" i="7" s="1"/>
  <c r="K207" i="7" s="1"/>
  <c r="K208" i="7" s="1"/>
  <c r="K200" i="7" s="1"/>
  <c r="K58" i="7"/>
  <c r="K60" i="7" s="1"/>
  <c r="K45" i="7" s="1"/>
  <c r="K790" i="7"/>
  <c r="K793" i="7"/>
  <c r="K794" i="7" s="1"/>
  <c r="K781" i="7" s="1"/>
  <c r="K687" i="7"/>
  <c r="J693" i="7" s="1"/>
  <c r="K694" i="7"/>
  <c r="K695" i="7" s="1"/>
  <c r="K683" i="7" s="1"/>
  <c r="K576" i="7"/>
  <c r="J582" i="7" s="1"/>
  <c r="K583" i="7" s="1"/>
  <c r="K584" i="7" s="1"/>
  <c r="K572" i="7" s="1"/>
  <c r="K479" i="7"/>
  <c r="J485" i="7" s="1"/>
  <c r="K486" i="7"/>
  <c r="K487" i="7" s="1"/>
  <c r="K475" i="7" s="1"/>
  <c r="K363" i="7"/>
  <c r="J374" i="7" s="1"/>
  <c r="K375" i="7" s="1"/>
  <c r="K376" i="7" s="1"/>
  <c r="K359" i="7" s="1"/>
  <c r="K264" i="7"/>
  <c r="J269" i="7" s="1"/>
  <c r="K270" i="7"/>
  <c r="K271" i="7" s="1"/>
  <c r="K261" i="7" s="1"/>
  <c r="K136" i="7"/>
  <c r="K137" i="7" s="1"/>
  <c r="K123" i="7" s="1"/>
  <c r="K80" i="7"/>
  <c r="J85" i="7" s="1"/>
  <c r="K86" i="7"/>
  <c r="K87" i="7" s="1"/>
  <c r="K76" i="7" s="1"/>
  <c r="K57" i="7"/>
  <c r="K317" i="7"/>
  <c r="K318" i="7" s="1"/>
  <c r="K305" i="7" s="1"/>
  <c r="K258" i="7"/>
  <c r="K259" i="7" s="1"/>
  <c r="K246" i="7" s="1"/>
  <c r="K330" i="7"/>
  <c r="K331" i="7" s="1"/>
  <c r="K320" i="7" s="1"/>
  <c r="K243" i="7"/>
  <c r="K244" i="7" s="1"/>
  <c r="K234" i="7" s="1"/>
  <c r="K231" i="7"/>
  <c r="K232" i="7" s="1"/>
  <c r="K222" i="7" s="1"/>
  <c r="K219" i="7"/>
  <c r="K220" i="7" s="1"/>
  <c r="K210" i="7" s="1"/>
  <c r="K149" i="7"/>
  <c r="K150" i="7" s="1"/>
  <c r="K139" i="7" s="1"/>
  <c r="K43" i="7" l="1"/>
  <c r="K28" i="7" s="1"/>
</calcChain>
</file>

<file path=xl/sharedStrings.xml><?xml version="1.0" encoding="utf-8"?>
<sst xmlns="http://schemas.openxmlformats.org/spreadsheetml/2006/main" count="8024" uniqueCount="1082">
  <si>
    <t>Pressupost_PE_Pavelló_Tornabous</t>
  </si>
  <si>
    <t>PRESSUPOST</t>
  </si>
  <si>
    <t>Preu</t>
  </si>
  <si>
    <t>Amidament</t>
  </si>
  <si>
    <t>Import</t>
  </si>
  <si>
    <t>Obra</t>
  </si>
  <si>
    <t>01</t>
  </si>
  <si>
    <t>PressupostFV_Pavelló_Tornabous</t>
  </si>
  <si>
    <t>Capítol</t>
  </si>
  <si>
    <t>INSTAL·LACIÓ FV</t>
  </si>
  <si>
    <t>Titol 3</t>
  </si>
  <si>
    <t>MÒDULS</t>
  </si>
  <si>
    <t>01.01.01</t>
  </si>
  <si>
    <t>PGE5-HOG4</t>
  </si>
  <si>
    <t>u</t>
  </si>
  <si>
    <t>Mòdul fotovoltaic monocristal·lí, potència de pic 415 Wp, de la firma Trina Solar model TSM-415 NEG9.28 o similar amb marc d'alumini anoditzat, protecció amb vidre trempat, caixa de connexió, precablejat amb connectors especials, mides 1.770x1.096x30 mm, amb una eficiència del 21.4%, sobre estructura de suport fotovoltaica, muntat i connectat.
Criteri d'amidament: Unitat de quantitat instal·lada, mesurada segons les especificacions de la DT.</t>
  </si>
  <si>
    <t>TOTAL</t>
  </si>
  <si>
    <t>02</t>
  </si>
  <si>
    <t>ESTRUCTURA</t>
  </si>
  <si>
    <t>01.01.02</t>
  </si>
  <si>
    <t>PGE6-7</t>
  </si>
  <si>
    <t>Estructura suport, de perfils d'alumini extruït, de la firma K2 systems model MultiRail o similar, per a coberta de xapa ondulada, col·locada, grapes i accessoris inclosos.</t>
  </si>
  <si>
    <t>03</t>
  </si>
  <si>
    <t>INVERSORS I MONITORITZACIÓ</t>
  </si>
  <si>
    <t>Titol 3 (1)</t>
  </si>
  <si>
    <t>INVERSORS</t>
  </si>
  <si>
    <t>01.01.03.01</t>
  </si>
  <si>
    <t>PGE2-1G5N</t>
  </si>
  <si>
    <t>Inversor per a instal·lació fotovoltaica de connexió a xarxa, trifàsic, Kostal PIKO CI 30, potència nominal de sortida 30000 W, tensió nominal 400 V, rendiment màxim de 98.2%, grau de protecció IP-65
Criteri d'amidament: Unitat de quantitat instal·lada, mesurada segons les especificacions de la DT.</t>
  </si>
  <si>
    <t>MONITORITZACIÓ</t>
  </si>
  <si>
    <t>01.01.03.02</t>
  </si>
  <si>
    <t>PP7A-H9L2</t>
  </si>
  <si>
    <t>Router 4G TP-Link TL-MR150-4G o similar, velocitat fins a 300Mpbs, MicroSim, 3xPorts Ethernet LAN/WAN i antena desmontable, accessoris inclosos, SIM no inclosa, totalment connectat i funcionant.</t>
  </si>
  <si>
    <t>PG8Z-HD34</t>
  </si>
  <si>
    <t>m</t>
  </si>
  <si>
    <t>Cable de comunicacions per a bus de dades, 2x0,8 mm2 trenat i apantallat per parells, aïllament de poliolefina i coberta de poliolefina, de baixa emissió de fums i opacitat reduïda, no propagador de la flama segons UNE-EN 60332-1-2, muntat en canalització i connectat</t>
  </si>
  <si>
    <t>PGE34</t>
  </si>
  <si>
    <t>U</t>
  </si>
  <si>
    <t>Subministrament i instal·lació de pantalla de 32” amb miniordinador incorporat SOLARFOX model Display System SF-100 o similar per a la visualització de dades de producció, consum, estalvi i altres. Font d`alimentació i suport per al muntatge inclosos. Totalment instal·lada i muntada. No s`inclou el cablejat i la canalització fins al punt ethernet més proper.</t>
  </si>
  <si>
    <t>PG2P-6SZJ</t>
  </si>
  <si>
    <t>Tub rígid de PVC, de 16 mm de diàmetre nominal, aïllant i no propagador de la flama, amb una resistència a l'impacte de 2 J, resistència a compressió de 1250 N i una rigidesa dielèctrica de 2000 V, amb unió roscada i muntat superficialment</t>
  </si>
  <si>
    <t>04</t>
  </si>
  <si>
    <t>INSTAL·LACIÓ ELÈCTRICA</t>
  </si>
  <si>
    <t>01.01.04</t>
  </si>
  <si>
    <t>PG33-E4CF</t>
  </si>
  <si>
    <t>Cable amb conductor de coure de tensió assignada0,6/1 kV, de designació ZZ-F, construcció segons norma UNE-EN 50618, unipolar, de secció 1x6 mm2, amb coberta del cable de poliolefines, classe de reacció al foc Fca segons la norma UNE-EN 50575 amb baixa emissió fums, col·locat en canal o safata</t>
  </si>
  <si>
    <t>PG33-E46N</t>
  </si>
  <si>
    <t>Cable amb conductor de coure de tensió assignada0,6/1 kV, de designació ZZ-F, construcció segons norma UNE-EN 50618, unipolar, de secció 1x16 mm2, amb coberta del cable de poliolefines, classe de reacció al foc Fca segons la norma UNE-EN 50575 amb baixa emissió fums, col·locat en canal o safata</t>
  </si>
  <si>
    <t>PG2H-4DPH</t>
  </si>
  <si>
    <t>Safata aïllant de PVC perforada, de 60x100 mm, amb 1 compartiment i amb coberta, muntada sobre suports horitzontals</t>
  </si>
  <si>
    <t>PG25-AZD4</t>
  </si>
  <si>
    <t>Canal aïllant de PVC, amb 1 tapa per a distribució, de 60x 110 mm, amb 1 compartiment, de color blanc, muntada sobre paraments</t>
  </si>
  <si>
    <t>PG25-AZE6</t>
  </si>
  <si>
    <t>Canal aïllant de PVC, amb 1 tapa per a distribució, de 60x 150 mm, amb 2 compartiments, de color blanc, muntada sobre paraments</t>
  </si>
  <si>
    <t>PG25-AZD0</t>
  </si>
  <si>
    <t>Canal aïllant de PVC, amb 1 tapa per a distribució, de 60x 90 mm, amb 1 compartiment, de color blanc, muntada sobre paraments</t>
  </si>
  <si>
    <t>PG11-DB1M</t>
  </si>
  <si>
    <t>Quadre de proteccions de la firma GAVE o similar, per a 2 MPPT amb 3 strings per MPPT, fusibles de 20A, protecció contra sobre tensions de clase II per MPPT, totalment connectat, rotulat i comprovat.</t>
  </si>
  <si>
    <t>PG40-EQHA</t>
  </si>
  <si>
    <t>Bloc diferencial de la classe A, gamma industrial, de fins a 63 A d'intensitat nominal, tetrapolar (4P), de sensibilitat 0,3 A de desconnexió fix instantani, temps de retard de 0 ms, amb botó de test incorporat i indicador mecànic de defecte, construït segons les especificacions de la norma UNE-EN 60947-2, de 4.5 mòduls DIN de 18 mm d'amplària, muntat en perfil DIN</t>
  </si>
  <si>
    <t>PG47-EMJ9</t>
  </si>
  <si>
    <t>Interruptor automàtic magnetotèrmic de 63 A d'intensitat nominal, tipus PIA corba B, tetrapolar (4P), de 10000 A de poder de tall segons UNE-EN 60898 i de 15 kA de poder de tall segons UNE-EN 60947-2, de 4 mòduls DIN de 18 mm d'amplària, muntat en perfil DIN</t>
  </si>
  <si>
    <t>PG40-EQHO</t>
  </si>
  <si>
    <t>Bloc diferencial de la classe AC, gamma industrial, de fins a 40 A d'intensitat nominal, bipolar (2P), de sensibilitat 0,03 A de desconnexió fix instantani, temps de retard de 0 ms, amb botó de test incorporat i indicador mecànic de defecte, construït segons les especificacions de la norma UNE-EN 61009-1, de 2 mòduls DIN de 18 mm d'amplària, muntat en perfil DIN</t>
  </si>
  <si>
    <t>PG47-ELY0</t>
  </si>
  <si>
    <t>Interruptor automàtic magnetotèrmic de 16 A d'intensitat nominal, tipus PIA corba C, bipolar (2P), de 15000 A de poder de tall segons UNE-EN 60898 i de 15 kA de poder de tall segons UNE-EN 60947-2, de 3 mòduls DIN de 18 mm d'amplària, muntat en perfil DIN</t>
  </si>
  <si>
    <t>PG4H-AJQY</t>
  </si>
  <si>
    <t>Protector per a sobretensions permanents, tetrapolar (3P+N), de 4 mòduls DIN de 18 mm d'amplària, col·locat</t>
  </si>
  <si>
    <t>PG4H-AJR0</t>
  </si>
  <si>
    <t>Protector per a sobretensions transitòries, tetrapolar (3P+N), de 40kA d'intensitat màxima transitòria, de 4 mòduls DIN de 18 mm d'amplària, col·locat</t>
  </si>
  <si>
    <t>PG47-ELUV</t>
  </si>
  <si>
    <t>Interruptor automàtic magnetotèrmic de 100 A d'intensitat nominal, tipus PIA corba C, tetrapolar (4P), de 10000 A de poder de tall segons UNE-EN 60898 i de 15 kA de poder de tall segons UNE-EN 60947-2, de 6 mòduls DIN de 18 mm d'amplària, muntat en perfil DIN</t>
  </si>
  <si>
    <t>PG33-E433</t>
  </si>
  <si>
    <t>Cable amb conductor de coure de tensió assignada0,6/1 kV, de designació RZ1-K (AS+), construcció segons norma UNE 211025, unipolar, de secció 1x16 mm2, amb coberta del cable de poliolefines, classe de reacció al foc Cca-s1b, d1, a1 segons la norma UNE-EN 50575 amb baixa emissió fums, col·locat en canal o safata</t>
  </si>
  <si>
    <t>PG33-E46E</t>
  </si>
  <si>
    <t>Cable amb conductor de coure de tensió assignada0,6/1 kV, de designació RZ1-K (AS+), construcció segons norma UNE 211025, unipolar, de secció 1x2,5 mm2, amb coberta del cable de poliolefines, classe de reacció al foc Cca-s1b, d1, a1 segons la norma UNE-EN 50575 amb baixa emissió fums, col·locat en canal o safata</t>
  </si>
  <si>
    <t>PG6O-78RC</t>
  </si>
  <si>
    <t>Presa de corrent bipolar amb presa de terra lateral de 16 A d'intensitat màxima, per a quadre elèctric, conductor de coure de 2,5 mm2 de secció. Criteri d'amidament: Unitat de quantitat instal·lada, mesurada segons les especificacions de la DT.</t>
  </si>
  <si>
    <t>05</t>
  </si>
  <si>
    <t>ALTRES</t>
  </si>
  <si>
    <t>01.01.05</t>
  </si>
  <si>
    <t>PZ13-6G67</t>
  </si>
  <si>
    <t>Proves i posada en marxa de la instal·lació.</t>
  </si>
  <si>
    <t>P122-628J</t>
  </si>
  <si>
    <t>d</t>
  </si>
  <si>
    <t>Amortització diària de plataforma elevadora telescòpica articulada, autopropulsada amb motor de gasoil, de 20 m d'alçària màxima de treball i 9,8 en horitzontal, de 227 kg de càrrega útil, de dimensions 700x245x245 cm en repós i 10886 kg de pes, buida, amb cistella de dimensions 150x75 cm
Criteri d'amidament: Amortització en forma de lloguer diari comptabilitzat en funció dels criteris definits i pactats prèviament amb l'empresa.</t>
  </si>
  <si>
    <t>OBRA CIVIL</t>
  </si>
  <si>
    <t>01.02</t>
  </si>
  <si>
    <t>PY02-H8WJ</t>
  </si>
  <si>
    <t>Obertura de forat de finsa a 30x30x45 cm per a pas d'instal·lacions en paret de maó massís o pedra, amb mitjans manuals</t>
  </si>
  <si>
    <t>PY07-H8WE</t>
  </si>
  <si>
    <t>m3</t>
  </si>
  <si>
    <t>Obertura de regata en coronació de paret de maó massís manual, de 29 cm de gruix, amb mitjans manuals, de 20x15cm de secció, per a cèrcol perimetral i càrrega de runes sobre camió o contenidor</t>
  </si>
  <si>
    <t>P89H-4V7I</t>
  </si>
  <si>
    <t>m2</t>
  </si>
  <si>
    <t>Pintat de parament vertical exterior de ciment, amb pintura a la calç amb acabat llis, amb dues capes d'acabat</t>
  </si>
  <si>
    <t>INSTAL·LACIÓ D'ENLLAÇ</t>
  </si>
  <si>
    <t>01.03</t>
  </si>
  <si>
    <t>PG33-E46Q</t>
  </si>
  <si>
    <t>Cable amb conductor de coure de tensió assignada0,6/1 kV, de designació RZ1-K (AS+), construcció segons norma UNE 211025, unipolar, de secció 1x35 mm2, amb coberta del cable de poliolefines, classe de reacció al foc Cca-s1b, d1, a1 segons la norma UNE-EN 50575 amb baixa emissió fums, col·locat en canal o safata</t>
  </si>
  <si>
    <t>PG33-E46U</t>
  </si>
  <si>
    <t>Cable amb conductor de coure de tensió assignada0,6/1 kV, de designació RZ1-K (AS+), construcció segons norma UNE 211025, unipolar, de secció 1x70 mm2, amb coberta del cable de poliolefines, classe de reacció al foc Cca-s1b, d1, a1 segons la norma UNE-EN 50575 amb baixa emissió fums, col·locat en canal o safata</t>
  </si>
  <si>
    <t>PG33-E4YX</t>
  </si>
  <si>
    <t>Cable amb conductor de coure de tensió assignada0,6/1 kV, de designació RZ1-K (AS+), construcció segons norma UNE 211025, unipolar, de secció 1x25 mm2, amb coberta del cable de poliolefines, classe de reacció al foc Cca-s1b, d1, a1 segons la norma UNE-EN 50575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</si>
  <si>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PG1D-H9VR</t>
  </si>
  <si>
    <t>Conjunt de protecció i mesura del tipus TMF10 per a subministrament trifàsic individual superior a 15 kW, per a mesura indirecta, potència entre 55 i 111 kW, tensió de 400 V, format per conjunt de caixes modulars de doble aïllament de polièster reforçat amb fibra de vidre de mides totals 630x1260x171 mm, amb base de fusibles (sense incloure els fusibles), sense equip de comptage, amb IGA tetrapolar (4P) de 160 A regulable entre 80 i 160 A i poder de tall de 10 kA, sense protecció diferencial, col·locat superficialment</t>
  </si>
  <si>
    <t>PG19-DGHC</t>
  </si>
  <si>
    <t>Caixa general de protecció de polièster reforçat amb fibra de vidre, de 250 A, segons esquema Unesa número 12, seccionable en càrrega (BUC), inclosa base portafusibles trifàsica (sense fusibles), neutre seccionable, borns de connexió i grau de protecció IP-43, IK09, muntada superficialment</t>
  </si>
  <si>
    <t>PG4M-DRCP</t>
  </si>
  <si>
    <t>Tallacircuit tripolar, amb fusible de ganiveta de 100 A, amb base de grandària 0, muntat superficialment amb cargols</t>
  </si>
  <si>
    <t>PG4M-DRCV</t>
  </si>
  <si>
    <t>Tallacircuit tripolar, amb fusible de ganiveta de 80 A, amb base de grandària 0, muntat superficialment amb cargols</t>
  </si>
  <si>
    <t>PG4M-DRDB</t>
  </si>
  <si>
    <t>Tallacircuit tripolar, amb fusible de ganiveta de 200 A, amb base de grandària 1, muntat superficialment amb cargols</t>
  </si>
  <si>
    <t>SEGURETAT I SALUT</t>
  </si>
  <si>
    <t>01.04</t>
  </si>
  <si>
    <t>P151P-483E</t>
  </si>
  <si>
    <t>Protecció col·lectiva vertical del perímetre del sostre amb xarxa per a proteccions superficials contra caigudes, de fil trenat de poliamida no regenerada, de tenacitat alta, de 4 mm de diàmetre, 80x80 mm de pas de malla, corda perimetral de poliamida de 12 mm de diàmetre nuada a la xarxa, d'alçària 5 m, amb ancoratges d'emborsament inferior, fixada al sostre cada 0.5 amb ganxos embeguts en el formigó, cordes d'hissat i subjecció de 12 mm de diàmetre, pescant metàl·lic de forca fixats al sostre cada 4,5 m amb ganxos embeguts en el formigó, en 1a col·locació i amb el desmuntatge inclòs
Criteri d'amidament: Es mesurarà en les unitats indicades a cada partida d'obra amb els criteris següents:
Totes les unitats d'obra inclouen en el seu preu el seu muntatge, el manteniment en condicions d'us segures durant tot el temps que l'obra les necessiti, i el seu desmuntatge i transport al lloc d'aplec si son reutilitzables, o fins a l'abocador si no es poden tornar a utilitzar.</t>
  </si>
  <si>
    <t>P1471-65NK</t>
  </si>
  <si>
    <t>Aparell d'ancoratge per a equip de protecció individual contra caiguda d'alçada, homologat segons UNE-EN 795, amb fixació amb tac mecànic
Criteri d'amidament: Es mesurarà en les unitats indicades a cada partida d'obra amb els criteris següents:
Totes les unitats d'obra inclouen en el seu preu el seu muntatge, el manteniment en condicions d'us segures durant tot el temps que l'obra les necessiti, i el seu desmuntatge i transport al lloc d'aplec si son reutilitzables, o fins a l'abocador si no es poden tornar a utilitzar.</t>
  </si>
  <si>
    <t>P147W-65NC</t>
  </si>
  <si>
    <t>Sistema anticaiguda compost per un arnès anticaiguda amb tirants, bandes secundàries, bandes subglúties, bandes de cuixa, recolzament dorsal per a subjecció, elements d'ajust, element dorsal d'enganxament d'arnès anticaiguda i sivella, incorporat a un subsistema anticaiguda de tipus lliscant sobre línia d'ancoratge rígida, homologat segons UNE-EN 361, UNE-EN 362, UNE-EN 364/AC, UNE-EN 365 i UNE-EN 353-1
Criteri d'amidament: Es mesurarà en les unitats indicades a cada partida d'obra amb els criteris següents:
Totes les unitats d'obra inclouen en el seu preu el seu muntatge, el manteniment en condicions d'us segures durant tot el temps que l'obra les necessiti, i el seu desmuntatge i transport al lloc d'aplec si son reutilitzables, o fins a l'abocador si no es poden tornar a utilitzar.</t>
  </si>
  <si>
    <t>HONORARIS TÈCNICS</t>
  </si>
  <si>
    <t>01.05</t>
  </si>
  <si>
    <t>PZ13-6G68</t>
  </si>
  <si>
    <t>Redacció del projecte de legalització, plànols AS BUILT, elaboració del certificat final d'obra i el certificat d'instal·lació elèctrica de baixa tensió, llibre d'ús i manteniment, inscripció de la instal·lació, inclosos visats i taxes.</t>
  </si>
  <si>
    <t>PZ13-6G73</t>
  </si>
  <si>
    <t>Jornada de Direcció Facultativa per a la visita d'obra, seguiment i realització d'actes</t>
  </si>
  <si>
    <t>PZ13-6G74</t>
  </si>
  <si>
    <t>Jornada de Coordinador de Seguretat i Salut per a la visita d'obra, seguiment i realització d'actes</t>
  </si>
  <si>
    <t>PZ13-6G65</t>
  </si>
  <si>
    <t>Inspecció incial reglamentària realitzat per un Organisme de Control Acreditat fins a 50 kW.</t>
  </si>
  <si>
    <t xml:space="preserve">IMPORT TOTAL DEL PRESSUPOST : </t>
  </si>
  <si>
    <t>Justificació d'elements</t>
  </si>
  <si>
    <t>Nº</t>
  </si>
  <si>
    <t>Codi</t>
  </si>
  <si>
    <t>U.A.</t>
  </si>
  <si>
    <t>Descripció</t>
  </si>
  <si>
    <t>Element compost</t>
  </si>
  <si>
    <t>B06H-HISB</t>
  </si>
  <si>
    <t>Formigó no estructural de calç fet a obra amb 380 1 kg/m3 de calç hidràulica natural NHL 5, en sacs, granulat de pedra calcària i grandària màxima 20 mm, amb una proporció en volum de 1:4, elaborat amb formigonera</t>
  </si>
  <si>
    <t>Rend.:</t>
  </si>
  <si>
    <t>Mà d'obra</t>
  </si>
  <si>
    <t>A0E-000A</t>
  </si>
  <si>
    <t>h</t>
  </si>
  <si>
    <t>Manobre especialista</t>
  </si>
  <si>
    <t>/R</t>
  </si>
  <si>
    <t>x</t>
  </si>
  <si>
    <t>=</t>
  </si>
  <si>
    <t>Subtotal mà d'obra</t>
  </si>
  <si>
    <t>Maquinària</t>
  </si>
  <si>
    <t>C176-00FX</t>
  </si>
  <si>
    <t>Formigonera de 165 l</t>
  </si>
  <si>
    <t>Subtotal maquinària</t>
  </si>
  <si>
    <t>Material</t>
  </si>
  <si>
    <t>B011-05ME</t>
  </si>
  <si>
    <t>Aigua
Criteri d'amidament: Unitat d'amidament: la indicada a la descripció de l'element
Criteri d'amidament: quantitat necessària subministrada a l'obra</t>
  </si>
  <si>
    <t>B054-06DG</t>
  </si>
  <si>
    <t>kg</t>
  </si>
  <si>
    <t>Calç hidràulica natural NHL 5, en sacs
Criteri d'amidament: Unitat d'amidament: la indicada a la descripció de l'element
Criteri d'amidament: quantitat necessària subministrada a l'obra</t>
  </si>
  <si>
    <t>B03J-0K7V</t>
  </si>
  <si>
    <t>t</t>
  </si>
  <si>
    <t>Grava de pedrera de pedra calcària, de grandària màxima 20 mm, per a formigons
Criteri d'amidament: Unitat d'amidament: la indicada a la descripció de l'element
Criteri d'amidament: quantitat necessària subministrada a l'obra</t>
  </si>
  <si>
    <t>B03L-05MQ</t>
  </si>
  <si>
    <t>Sorra de pedrera de pedra calcària per a formigons
Criteri d'amidament: Unitat d'amidament: la indicada a la descripció de l'element
Criteri d'amidament: quantitat necessària subministrada a l'obra</t>
  </si>
  <si>
    <t>Subtotal material</t>
  </si>
  <si>
    <t>Cost directe</t>
  </si>
  <si>
    <t>Despeses auxiliars</t>
  </si>
  <si>
    <t>%</t>
  </si>
  <si>
    <t>Total</t>
  </si>
  <si>
    <t>B07F-0LSZ</t>
  </si>
  <si>
    <t>Morter mixt de ciment pòrtland amb filler calcari CEM II/B-L, calç i sorra, amb 380 kg/m3 de ciment, amb una proporció en volum 1:0,5:4 i 10 N/mm2 de resistència a compressió, elaborat a l'obra</t>
  </si>
  <si>
    <t>B054-06DH</t>
  </si>
  <si>
    <t>Calç aèria hidratada CL 90-S, en sacs</t>
  </si>
  <si>
    <t>B055-067M</t>
  </si>
  <si>
    <t>Ciment pòrtland amb filler calcari CEM II/B-L 32,5 R segons UNE-EN 197-1, en sacs</t>
  </si>
  <si>
    <t>B03L-05N7</t>
  </si>
  <si>
    <t>Sorra de pedrera per a morters</t>
  </si>
  <si>
    <t>B07F-0LT6</t>
  </si>
  <si>
    <t>Morter mixt de ciment pòrtland amb filler calcari CEM II/B-L, calç i sorra, amb 200 kg/m3 de ciment, amb una proporció en volum 1:2:10 i 2,5 N/mm2 de resistència a compressió, elaborat a l'obra</t>
  </si>
  <si>
    <t>B0B6-107E</t>
  </si>
  <si>
    <t>Acer en barres corrugades elaborat a l'obra i manipulat a taller B500S, de límit elàstic &gt;= 500 N/mm2</t>
  </si>
  <si>
    <t>A0F-000I</t>
  </si>
  <si>
    <t>Oficial 1a ferrallista</t>
  </si>
  <si>
    <t>A01-FEP0</t>
  </si>
  <si>
    <t>Ajudant ferrallista</t>
  </si>
  <si>
    <t>B0AM-078F</t>
  </si>
  <si>
    <t>Filferro recuit de diàmetre 1,3 mm</t>
  </si>
  <si>
    <t>B0B7-106Q</t>
  </si>
  <si>
    <t>Acer en barres corrugades B500S de límit elàstic &gt;= 500 N/mm2</t>
  </si>
  <si>
    <t>Partida d'obra</t>
  </si>
  <si>
    <t>-DYD5</t>
  </si>
  <si>
    <t>Cable amb conductor de coure de tensió assignada inferior o igual a 450/750 V, de designació [null], construcció segons norma, [null], de secció [null]x1,5 mm2, amb aïllament de [null], classe de reacció al foc segons la norma UNE-EN 50575, col·locat en tub</t>
  </si>
  <si>
    <t>A0F-000E</t>
  </si>
  <si>
    <t>Oficial 1a electricista</t>
  </si>
  <si>
    <t>A01-FEPD</t>
  </si>
  <si>
    <t>Ajudant electricista</t>
  </si>
  <si>
    <t>-06E7</t>
  </si>
  <si>
    <t>Cable amb conductor de coure de tensió assignada inferior o igual a 450/750 V, de designació [null], construcció segons norma, [null], de secció [null]x1,5 mm2, amb aïllament de [null], classe de reacció al foc segons la norma UNE-EN 50575</t>
  </si>
  <si>
    <t>P122-629J</t>
  </si>
  <si>
    <t>Amortització camió grúa fins a 1h de camí a l'obra.</t>
  </si>
  <si>
    <t>C152-003B</t>
  </si>
  <si>
    <t>Camió grua</t>
  </si>
  <si>
    <t>P2143-4RQZ</t>
  </si>
  <si>
    <t>Enderroc de solera de formigó en massa, amb compressor i càrrega manual i mecànica de runa sobre camió o contenidor
Criteri d'amidament: m de llargària realment enderrocada, segons les especificacions de la DT.
m2 de superfície amidada segons les especificacions de la DT.
m3 de volum amidat segons les especificacions de la DT.</t>
  </si>
  <si>
    <t>A0D-0007</t>
  </si>
  <si>
    <t>Manobre</t>
  </si>
  <si>
    <t>C13C-00LP</t>
  </si>
  <si>
    <t>Retroexcavadora sobre pneumàtics de 8 a 10 t</t>
  </si>
  <si>
    <t>C111-0056</t>
  </si>
  <si>
    <t>Compressor amb dos martells pneumàtics</t>
  </si>
  <si>
    <t>P2146-HXMJ</t>
  </si>
  <si>
    <t>Demolició de paviment de panots col·locats sobre base de formigó de fins a 10 cm de gruix, inclòs la demolició de la base, d'amplària fins a 2 m, amb compressor i càrrega sobre camió amb mitjans manuals, en entorn urbà amb dificultat de mobilitat, en voreres &lt;= 3 m d'amplària o calçada/plataforma única &lt;= 7 m d'amplària, amb afectació per serveis o elements de mobiliari urbà, en actuacions d'1 a 10 m2</t>
  </si>
  <si>
    <t>P214N-52TT</t>
  </si>
  <si>
    <t>Enderroc d'estructures de formigó armat, amb mitjans mecànics i càrrega manual i mecànica de runa sobre camió o contenidor</t>
  </si>
  <si>
    <t>A0F-000Y</t>
  </si>
  <si>
    <t>Oficial 1a soldador</t>
  </si>
  <si>
    <t>C138-00KR</t>
  </si>
  <si>
    <t>Pala carregadora sobre pneumàtics de 8 a 14 t</t>
  </si>
  <si>
    <t>C207-00E1</t>
  </si>
  <si>
    <t>Equip i elements auxiliars per a tall oxiacetilènic</t>
  </si>
  <si>
    <t>P214R-8GWY</t>
  </si>
  <si>
    <t>Enderroc de paret de bloc foradat de morter de ciment de 20 cm de gruix, a mà i amb martell trencador manual i càrrega manual de runa sobre camió o contenidor</t>
  </si>
  <si>
    <t>C20H-00DN</t>
  </si>
  <si>
    <t>Martell trencador manual</t>
  </si>
  <si>
    <t>P214R-8GX2</t>
  </si>
  <si>
    <t>Enderroc de paret de bloc foradat de morter de ciment de 30 cm de gruix, amb retroexcavadora mitjana i càrrega mecànica i manual de runes sobre camió</t>
  </si>
  <si>
    <t>P214S-73G5</t>
  </si>
  <si>
    <t>Enderroc de reixat metàl·lic de fins a 2 m d'alçària, com a màxim, i enderroc de daus de formigó, a mà i amb compressor i càrrega manual i mecànica de runa sobre camió o contenidor</t>
  </si>
  <si>
    <t>C138-00KQ</t>
  </si>
  <si>
    <t>Pala carregadora sobre pneumàtics de 15 a 20 t</t>
  </si>
  <si>
    <t>P214W-HXLT</t>
  </si>
  <si>
    <t>Tall en paviment de peces amb màquina tallajunts amb disc de diamant per a paviment, per a delimitar la zona a demolir</t>
  </si>
  <si>
    <t>C178-00GF</t>
  </si>
  <si>
    <t>Màquina tallajunts amb disc de diamant per a paviment</t>
  </si>
  <si>
    <t>P21DE-HBIZ</t>
  </si>
  <si>
    <t>Desmuntatge per a substitució de conjunt de protecció i mesura per a subministrament individual, format per conjunt de caixes modulars de polièster reforçat amb fibra de vidre, intensitat nominal fins a 630 A, amb mitjans manuals i càrrega manual de runa sobre camió o contenidor</t>
  </si>
  <si>
    <t>P21DE-HBJ4</t>
  </si>
  <si>
    <t>Desmuntatge per a substitució d'armari mural metàl·lic o de material sintètic, de mides entre 300x300x250 mm i 1000x1000x300 mm, amb mitjans manuals i càrrega manual de runa sobre camió o contenidor</t>
  </si>
  <si>
    <t>P221C-DZ1D</t>
  </si>
  <si>
    <t>Excavació de rasa de fins a 1 m d'amplària i fins a 2 m de fondària, en terreny compacte, amb retroexcavadora i amb les terres deixades a la vora</t>
  </si>
  <si>
    <t>P221D-DZ2Z</t>
  </si>
  <si>
    <t>Excavació de rasa per a pas d'instal·lacions fins a 1 m de fondària, en terreny de trànsit (SPT &gt;50), realitzada amb compressor i amb les terres deixades a la vora
Criteri d'amidament: m3 de volum excavat segons les especificacions de la DT, amidat com a diferència entre els perfils transversals del terreny aixecats abans de començar les obres i els perfils teòrics assenyalats als plànols, amb les modificacions aprovades per la DF.
No s'ha d'abonar l'excés d'excavació que s'hagi produït sense l'autorització de la DF, ni la càrrega i el transport del material ni els treballs que calguin per a reomplir-lo.
Inclou la càrrega, allisada de talussos, esgotaments per pluja o inundació i quantes operacions faci falta per a una correcta execució de les obres.
També estan inclosos en el preu el manteniment dels camins de comunicació entre el desmunt i les zones on han d'anar les terres, la seva creació, i la seva eliminació, si s'escau.
Tan sols s'han d'abonar els esllavissaments no provocats, sempre que s'hagin observat totes les prescripcions relatives a excavacions, entibacions i voladures.</t>
  </si>
  <si>
    <t>P2256-EL69</t>
  </si>
  <si>
    <t>Rebliment no compactat de rasa amb tot-u artificial, abocat manualment
Criteri d'amidament: m3 de volum amidat segons les especificacions de la DT.
La partida d'obra inclou el subministrament i aportació del material en cas de graves, tot-u o material provinent del reciclatge de residus de la construcció, i no està inclòs en cas de que es tracti de terres.</t>
  </si>
  <si>
    <t>B03F-05NW</t>
  </si>
  <si>
    <t>Tot-u artificial
Criteri d'amidament: Unitat d'amidament: la indicada a la descripció de l'element
Criteri d'amidament: quantitat necessària subministrada a l'obra</t>
  </si>
  <si>
    <t>P312-I0MP</t>
  </si>
  <si>
    <t>De rases i pous de fonaments, amb formigó en massa amb additiu hidròfug HM - 30 / B / 20 / XF1 + XA1 amb una quantitat de ciment de 275 kg/m3 i relació aigua ciment =&lt; 0.5, abocat amb bomba</t>
  </si>
  <si>
    <t>C172-003J</t>
  </si>
  <si>
    <t>Camió amb bomba de formigonar</t>
  </si>
  <si>
    <t>B06F1-I1TW</t>
  </si>
  <si>
    <t>Formigó en massa amb additiu hidròfug HM - 30 / B / 20 / XF1 + XA1 amb una quantitat de ciment de 275 kg/m3 i relació aigua ciment =&lt; 0.5</t>
  </si>
  <si>
    <t>P31C-HISA</t>
  </si>
  <si>
    <t>Reblert de rases i pous de fonaments amb formigó no estructural de calç fet a obra amb 380 1 kg/m3 de calç hidràulica natural NHL 5, en sacs, granulat de pedra calcària i grandària màxima 20 mm, amb una proporció en volum de 1:4, elaborat amb formigonera, abocat manualment</t>
  </si>
  <si>
    <t>Subtotal element compost</t>
  </si>
  <si>
    <t>P548-H9C1</t>
  </si>
  <si>
    <t>Coberta de planxa d'alumini, de 0,7 mm de gruix, sistema de junt longitudinal amb tapajunts sobre enllistonat, cada 50 cm, i junt transversal amb unió plegada simple, col·locada amb fixacions mecàniques</t>
  </si>
  <si>
    <t>A01-FEPH</t>
  </si>
  <si>
    <t>Ajudant muntador</t>
  </si>
  <si>
    <t>A0F-000R</t>
  </si>
  <si>
    <t>Oficial 1a muntador</t>
  </si>
  <si>
    <t>B760-0RNC</t>
  </si>
  <si>
    <t>Làmina de cautxú sintètic no regenerat (butil) de gruix 1 mm i 1,2 kg/m2</t>
  </si>
  <si>
    <t>B0CHB-H61O</t>
  </si>
  <si>
    <t>Planxa d'alumini de 0,7 mm de gruix</t>
  </si>
  <si>
    <t>B5ZZ3-1KBL</t>
  </si>
  <si>
    <t>Part proporcional d'elements de muntatge per a cobertes de planxa d'alumini</t>
  </si>
  <si>
    <t>B5ZZ9-2DNM</t>
  </si>
  <si>
    <t>Tapajunts de planxa d'alumini i 0,7 mm de gruix</t>
  </si>
  <si>
    <t>P6182-458P</t>
  </si>
  <si>
    <t>Paret de tancament d'una cara vista de 15 cm de gruix de bloc foradat de morter ciment, de 400x150x200 mm, llis, de color amb components hidrofugants, categoria I segons la norma UNE-EN 771-3, col·locat amb morter mixt 1:2:10 de ciment pòrtland amb filler calcari</t>
  </si>
  <si>
    <t>A0F-000T</t>
  </si>
  <si>
    <t>Oficial 1a paleta</t>
  </si>
  <si>
    <t>B0E2-0EIL</t>
  </si>
  <si>
    <t>Bloc foradat de morter de ciment, llis, de 400x150x200 mm, amb components hidrofugants, de cara vista, de color, categoria I segons norma UNE-EN 771-3</t>
  </si>
  <si>
    <t>P61Z0-DABB</t>
  </si>
  <si>
    <t>Acer en barres corrugades B500S de límit elàstic &gt;= 500 N/mm2 per a l'armadura de parets de blocs de morter de ciment</t>
  </si>
  <si>
    <t>P61Z3-45PI</t>
  </si>
  <si>
    <t>Formigonament per a parets de blocs de morter de ciment, amb formigó HA-25/P / 20 / I de consistència plàstica, grandària màxima del granulat 20 mm, amb &gt;= 250 kg/m3 de ciment, apte per a classe d'exposició I, col·locat manualment</t>
  </si>
  <si>
    <t>B06E-12C7</t>
  </si>
  <si>
    <t>Formigó HA-25/P / 20 / I de consistència plàstica, grandària màxima del granulat 20 mm, amb &gt;= 250 kg/m3 de ciment, apte per a classe d'exposició I</t>
  </si>
  <si>
    <t>P640-423R</t>
  </si>
  <si>
    <t>Porta metàl·lica d'acer galvanitzat d'1 fulla batent d'0,9 m de llum de pas i 1,7 m d'alçària, per a nínxol d'armari d'obra de formigó.</t>
  </si>
  <si>
    <t>A0D-0009</t>
  </si>
  <si>
    <t>Manobre per a seguretat i salut</t>
  </si>
  <si>
    <t>A0F-0015</t>
  </si>
  <si>
    <t>Oficial 1a per a seguretat i salut</t>
  </si>
  <si>
    <t>B642-0KVM</t>
  </si>
  <si>
    <t>Porta metàl·lica d'acer galvanitzat d'1 fulla batent d'1 m de llum de pas i 2 m d'alçària, per a nínxol d'armari d'obra de formigó.</t>
  </si>
  <si>
    <t>P640-424R</t>
  </si>
  <si>
    <t>Porta metàl·lica d'acer galvanitzat d'1 fulla batent de 0,63 m de llum de pas i 2 m d'alçària, per a nínxol d'armari d'obra de formigó.</t>
  </si>
  <si>
    <t>B642-1KVM</t>
  </si>
  <si>
    <t>P6A5-DRM1</t>
  </si>
  <si>
    <t>Reixat d'acer d'alçària 1 m amb tela metàl·lica de torsió simple amb acabat galvanitzat, de 50 mm de pas de malla i diàmetre 2.7 i 2,7 mm, pals de tub galvanitzat de diàmetre 50 mm col·locats cada 3 m ancorats a l'obra i part proporcional de pals per a punts singulars</t>
  </si>
  <si>
    <t>C20B-00HC</t>
  </si>
  <si>
    <t>Màquina taladradora amb broca de diamant refrigerada amb aigua per a forats de 5 a 20 cm com a màxim</t>
  </si>
  <si>
    <t>B079-06TC</t>
  </si>
  <si>
    <t>Morter polimèric de ciment amb resines sintètiques i fibres</t>
  </si>
  <si>
    <t>B6A0-0KNV</t>
  </si>
  <si>
    <t>Pal per a extrems, tensors o punts singulars de tub d'acer galvanitzat, de diàmetre 50 mm i d'alçària 1,25 m</t>
  </si>
  <si>
    <t>B6A0-0KNY</t>
  </si>
  <si>
    <t>Pal intermedi de tub d'acer galvanitzat, de diàmetre 50 mm i d'alçària 1,25 m</t>
  </si>
  <si>
    <t>B0AI-07BD</t>
  </si>
  <si>
    <t>Tela metàl·lica de simple torsió de filferro galvanitzat, de diàmetre 2,7 mm i de 50x50 mm de pas de malla</t>
  </si>
  <si>
    <t>P811-3EHZ</t>
  </si>
  <si>
    <t>Arrebossat esquerdejat sobre parament horitzontal exterior, a 3,00 m d'alçària, com a màxim, amb morter mixt 1:0,5:4</t>
  </si>
  <si>
    <t>PG10-H839</t>
  </si>
  <si>
    <t>Armari metàl·lic per a quadres de comandament i protecció, amb línia per a aparells de capçalera i 250 moduls mes, totalment equipat, muntat
Criteri d'amidament: Unitat de quantitat instal·lada, mesurada segons les especificacions de la DT.</t>
  </si>
  <si>
    <t>BG10-H4SO</t>
  </si>
  <si>
    <t>Armari metàl·lic per a quadres de comandament i protecció, amb línia per a aparells de capçalera i 250 mòduls mes
Criteri d'amidament: Unitat d'amidament: la indicada a la descripció de l'element
Criteri d'amidament: quantitat necessària subministrada a l'obra</t>
  </si>
  <si>
    <t>BGW0-0950</t>
  </si>
  <si>
    <t>Part proporcional d'accessoris per a armaris metàl·lics
Criteri d'amidament: Unitat composada pel conjunt d'accessoris necessaris per al muntatge de caixes, armaris o centralitzacions de comptadors.</t>
  </si>
  <si>
    <t>PG11-DB2M</t>
  </si>
  <si>
    <t>Quadre de proteccions de la firma GAVE o similar, per a 3 MPPT amb 2 strings per MPPT, fusibles de 20A, protecció contra sobre tensions de clase II per MPPT, totalment connectat, rotulat i comprovat.</t>
  </si>
  <si>
    <t>BG11-2FSL</t>
  </si>
  <si>
    <t>Quadre de proteccions de la firma GAVE o similar, per a 3 MPPT amb 2 strings per MPPT, fusibles de 20A, protecció contra sobre tensions de clase II per MPPT.</t>
  </si>
  <si>
    <t>BGW0-0951</t>
  </si>
  <si>
    <t>Part proporcional d'accessoris per a armaris de polièster
Criteri d'amidament: Unitat composada pel conjunt d'accessoris necessaris per al muntatge de caixes, armaris o centralitzacions de comptadors.</t>
  </si>
  <si>
    <t>PG11-DB4M</t>
  </si>
  <si>
    <t>Quadre de proteccions de la firma GAVE o similar, per a 1 MPPT amb 3 strings per MPPT, fusibles de 20A, protecció contra sobre tensions de clase II per MPPT, totalment connectat, rotulat i comprovat.</t>
  </si>
  <si>
    <t>BG11-3FSL</t>
  </si>
  <si>
    <t>Quadre de proteccions de la firma GAVE o similar, per a 1 MPPT amb 3 strings per MPPT, fusibles de 20A, protecció contra sobre tensions de clase II per MPPT.</t>
  </si>
  <si>
    <t>PG11-DB5M</t>
  </si>
  <si>
    <t>Quadre de proteccions de la firma GAVE o similar, per a 2 MPPT amb 2 strings per MPPT, fusibles de 20A, protecció contra sobre tensions de clase II per MPPT, totalment connectat, rotulat i comprovat.</t>
  </si>
  <si>
    <t>BG11-5FSL</t>
  </si>
  <si>
    <t>Quadre de proteccions de la firma GAVE o similar, per a 2 MPPT amb 2 strings per MPPT, fusibles de 20A, protecció contra sobre tensions de clase II per MPPT.</t>
  </si>
  <si>
    <t>PG11-DB7M</t>
  </si>
  <si>
    <t>Quadre de proteccions de la firma GAVE o similar, per a 4 MPPT amb 2 strings per MPPT, fusibles de 20A, protecció contra sobre tensions de clase II per MPPT, totalment connectat, rotulat i comprovat.</t>
  </si>
  <si>
    <t>BG11-0FSL</t>
  </si>
  <si>
    <t>Quadre de proteccions de la firma GAVE o similar, per a 4 MPPT amb 2 strings per MPPT, fusibles de 20A, protecció contra sobre tensions de clase II per MPPT.</t>
  </si>
  <si>
    <t>PG11-DB7N</t>
  </si>
  <si>
    <t>Armari de polièster de 300x250x140 mm, amb porta i finestreta, muntat superficialment</t>
  </si>
  <si>
    <t>PG11-DB7P</t>
  </si>
  <si>
    <t>Armari de polièster de 300x250x140 mm, amb tapa fixa, muntat superficialment</t>
  </si>
  <si>
    <t>BG11-0FSM</t>
  </si>
  <si>
    <t>Armari de polièster de 300x250x140 mm, amb tapa fixa</t>
  </si>
  <si>
    <t>PG11-DB8L</t>
  </si>
  <si>
    <t>Armari de polièster de 500x400x200 mm, amb tapa fixa, fixat a columna
Criteri d'amidament: Unitat de quantitat instal·lada, mesurada segons les especificacions de la DT.</t>
  </si>
  <si>
    <t>BG11-0FSI</t>
  </si>
  <si>
    <t>Armari de polièster de 500x400x200 mm, amb tapa fixa
Criteri d'amidament: Unitat d'amidament: la indicada a la descripció de l'element
Criteri d'amidament: quantitat necessària subministrada a l'obra</t>
  </si>
  <si>
    <t>PG11-DB8M</t>
  </si>
  <si>
    <t>Quadre de proteccions de la firma GAVE o similar, per a 6 MPPT amb 2 strings per MPPT, fusibles de 20A, protecció contra sobre tensions de clase II per MPPT, totalment connectat, rotulat i comprovat.</t>
  </si>
  <si>
    <t>BG11-4FSL</t>
  </si>
  <si>
    <t>Quadre de proteccions de la firma GAVE o similar, per a 6 MPPT amb 2 strings per MPPT, fusibles de 20A, protecció contra sobre tensions de clase II per MPPT.</t>
  </si>
  <si>
    <t>PG11-DB9D</t>
  </si>
  <si>
    <t>Armari de polièster de 800x600x300 mm, amb tapa fixa, fixat a columna
Criteri d'amidament: Unitat de quantitat instal·lada, mesurada segons les especificacions de la DT.</t>
  </si>
  <si>
    <t>BG11-0FS8</t>
  </si>
  <si>
    <t>Armari de polièster de 800x600x300 mm, amb tapa fixa
Criteri d'amidament: Unitat d'amidament: la indicada a la descripció de l'element
Criteri d'amidament: quantitat necessària subministrada a l'obra</t>
  </si>
  <si>
    <t>PG11-DB9L</t>
  </si>
  <si>
    <t>Armari de polièster de 300x250x140 mm, amb tapa fixa, fixat a columna
Criteri d'amidament: Unitat de quantitat instal·lada, mesurada segons les especificacions de la DT.</t>
  </si>
  <si>
    <t>BG11-0FS9</t>
  </si>
  <si>
    <t>Armari de polièster de 300x250x140 mm, amb tapa fixa
Criteri d'amidament: Unitat d'amidament: la indicada a la descripció de l'element
Criteri d'amidament: quantitat necessària subministrada a l'obra</t>
  </si>
  <si>
    <t>PG11-DB9M</t>
  </si>
  <si>
    <t>Quadre de proteccions de la firma GAVE o similar, per a 5 MPPT amb 2 strings per MPPT, fusibles de 20A, protecció contra sobre tensions de clase II per MPPT, totalment connectat, rotulat i comprovat.</t>
  </si>
  <si>
    <t>BG11-6FSL</t>
  </si>
  <si>
    <t>Quadre de proteccions de la firma GAVE o similar, per a 5 MPPT amb 2 strings per MPPT, fusibles de 20A, protecció contra sobre tensions de clase II per MPPT.</t>
  </si>
  <si>
    <t>PG12-DH7C</t>
  </si>
  <si>
    <t>Caixa de derivació quadrada de plàstic, de 90x90 mm, amb grau de protecció IP-40, encastada</t>
  </si>
  <si>
    <t>BG12-0G6T</t>
  </si>
  <si>
    <t>Caixa de derivació quadrada de plàstic, de 90x90 mm, amb grau de protecció IP-40 i per a encastar</t>
  </si>
  <si>
    <t>PG19-DGH7</t>
  </si>
  <si>
    <t>Caixa general de protecció de polièster reforçat amb fibra de vidre, de 250 A, segons esquema Unesa número 9, seccionable en càrrega (BUC), inclosa base portafusibles trifàsica (sense fusibles), neutre seccionable, borns de connexió i grau de protecció IP-43, IK09, muntada superficialment</t>
  </si>
  <si>
    <t>BGW2-093I</t>
  </si>
  <si>
    <t>Part proporcional d'accessoris de caixa general de protecció</t>
  </si>
  <si>
    <t>BG16-0BW5</t>
  </si>
  <si>
    <t>Caixa general de protecció de polièster reforçat amb fibra de vidre, de 250 A, segons esquema Unesa número 9, seccionable en càrrega (BUC), inclosa base portafusibles trifàsica (sense fusibles), neutre seccionable, borns de connexió i grau de protecció IP-43, IK09</t>
  </si>
  <si>
    <t>PG1C-DXWK</t>
  </si>
  <si>
    <t>Centralització de comptadors elèctrics horitzontal per a 3 comptadors trifàsics, muntada</t>
  </si>
  <si>
    <t>BGW4-094Z</t>
  </si>
  <si>
    <t>Part proporcional d'accessoris per a centralització de comptadors</t>
  </si>
  <si>
    <t>BG1A-087M</t>
  </si>
  <si>
    <t>Centralització de comptadors horitzontal i per a 3 comptadors trifàsics</t>
  </si>
  <si>
    <t>PG1C-DXWL</t>
  </si>
  <si>
    <t>Centralització de comptadors elèctrics vertical RQ o similar, per a 2 comptadors trifàsics, interruptor seccionador de 160A i mòdul de proteccions de sobretensions inclòs</t>
  </si>
  <si>
    <t>BG1A-088M</t>
  </si>
  <si>
    <t>Centralització de comptadors vertical RQ o similar, per a 2 comptadors trifàsics, interruptor seccionador de 160A i mòdul de proteccions de sobretensions inclòs</t>
  </si>
  <si>
    <t>PG1C-DXWM</t>
  </si>
  <si>
    <t>Centralització de comptadors elèctrics horitzontal amb dues TMF-10, per a 2 comptadors trifàsics, interruptor seccionador de 250A i mòdul de proteccions de sobretensions inclòs.</t>
  </si>
  <si>
    <t>BG1A-089M</t>
  </si>
  <si>
    <t>Centralització de comptadors horitzontal de dues TMF-10, per a 2 comptadors trifàsics, interruptor seccionador de 250A i mòdul de proteccions de sobretensions inclòs.</t>
  </si>
  <si>
    <t>PG1D-H9W4</t>
  </si>
  <si>
    <t>Conjunt de protecció i mesura del tipus TMF1 per a subministrament individual superior a 15 kW, per a mesura directa, potència màxima de 27,71 kW, tensió de 400 V, corrent fins a 40 A, format per conjunt de caixes modulars de doble aïllament de polièster reforçat amb fibra de vidre de mides totals 540x810x171 mm, amb base de fusibles (sense incloure els fusibles), sense equip de comptage, amb ICP-M tetrapolar (4P) de 40 A d'intensitat nominal i poder de tall superior a 4,5 kA i sense interruptor diferencial, col·locat superficialment</t>
  </si>
  <si>
    <t>BG1B-H64Z</t>
  </si>
  <si>
    <t>Conjunt de protecció i mesura del tipus TMF1 per a subministrament trifàsic individual superior a 15 kW, per a mesura directa, potència màxima de 27,71 kW, tensió de 400 V, format per conjunt de caixes modulars de doble aïllament de polièster reforçat amb fibra de vidre de mides totals 540x810x171 mm, amb base de fusibles (sense incloure els fusibles), sense equip de comptage, amb ICP-M tetrapolar (4P) de 40 A d'intensitat nominal i poder de tall superior a 4,5 kA i sense interruptor diferencial</t>
  </si>
  <si>
    <t>PG25-AZCY</t>
  </si>
  <si>
    <t>Canal aïllant de PVC, amb 1 tapa per a distribució, de 40x 90 mm, amb 1 compartiment, de color blanc, muntada sobre paraments</t>
  </si>
  <si>
    <t>BGW3-0AHE</t>
  </si>
  <si>
    <t>Part proporcional d'accessoris per a canals plàstiques, d'amplària fins a 110 mm
Criteri d'amidament: Unitat composada pel conjunt d'accessoris necessaris per al muntatge d'un metre de tub, d'un metre de canal o d'un metre de safata.</t>
  </si>
  <si>
    <t>BG23-2IXT</t>
  </si>
  <si>
    <t>Canal aïllant de PVC, amb 1 tapa per a distribució, de 40x90 mm, amb 2 compartiments com a màxim, de color blanc</t>
  </si>
  <si>
    <t>PG25-AZD2</t>
  </si>
  <si>
    <t>Canal aïllant de PVC, amb 1 tapa per a distribució, de 40x 110 mm, amb 1 compartiment, de color blanc, muntada sobre paraments</t>
  </si>
  <si>
    <t>BGW3-0AHF</t>
  </si>
  <si>
    <t>Part proporcional d'accessoris per a canals plàstiques, d'amplària entre 110 i 170 mm
Criteri d'amidament: Unitat composada pel conjunt d'accessoris necessaris per al muntatge d'un metre de tub, d'un metre de canal o d'un metre de safata.</t>
  </si>
  <si>
    <t>BG23-2IXV</t>
  </si>
  <si>
    <t>Canal aïllant de PVC, amb 1 tapa per a distribució, de 40x110 mm, amb 4 compartiments com a màxim, de color blanc</t>
  </si>
  <si>
    <t>PG25-AZD5</t>
  </si>
  <si>
    <t>Canal aïllant de PVC, amb 1 tapa per a distribució, de 60x 110 mm, amb 1 compartiment, de color gris, muntada sobre paraments</t>
  </si>
  <si>
    <t>BG23-2IY6</t>
  </si>
  <si>
    <t>Canal aïllant de PVC, amb 1 tapa per a distribució, de 60x110 mm, amb 4 compartiments com a màxim, de color gris</t>
  </si>
  <si>
    <t>PG25-AZDB</t>
  </si>
  <si>
    <t>Canal aïllant de PVC, amb 1 tapa per a distribució, de 60x 150 mm, amb 1 compartiment, de color blanc, muntada sobre paraments</t>
  </si>
  <si>
    <t>BG23-2IY1</t>
  </si>
  <si>
    <t>Canal aïllant de PVC, amb 1 tapa per a distribució, de 60x150 mm, amb 4 compartiments com a màxim, de color blanc</t>
  </si>
  <si>
    <t>PG25-AZDP</t>
  </si>
  <si>
    <t>Canal aïllant de PVC, amb 1 tapa per a distribució, de 40x 60 mm, amb 1 compartiment, de color blanc, muntada sobre paraments</t>
  </si>
  <si>
    <t>BG23-2IXS</t>
  </si>
  <si>
    <t>Canal aïllant de PVC, amb 1 tapa per a distribució, de 40x60 mm, amb 2 compartiments com a màxim, de color blanc</t>
  </si>
  <si>
    <t>PG2H-4CLP</t>
  </si>
  <si>
    <t>Safata aïllant de PVC llisa, de 60x100 mm, amb 1 compartiment i amb coberta, muntada encastada</t>
  </si>
  <si>
    <t>BG2I-0B8J</t>
  </si>
  <si>
    <t>Safata aïllant de PVC llisa, de 60x100 mm</t>
  </si>
  <si>
    <t>BG28-2HLY</t>
  </si>
  <si>
    <t>Coberta per a safata aïllant de PVC, de 100 mm d'amplària</t>
  </si>
  <si>
    <t>PG2H-4CLQ</t>
  </si>
  <si>
    <t>Safata aïllant de PVC perforada, de 60x100 mm, amb 1 compartiment i amb coberta, muntada encastada</t>
  </si>
  <si>
    <t>BG2I-0B8G</t>
  </si>
  <si>
    <t>Safata aïllant de PVC perforada, de 60x100 mm
Criteri d'amidament: Unitat d'amidament: la indicada a la descripció de l'element
Criteri d'amidament: quantitat necessària subministrada a l'obra</t>
  </si>
  <si>
    <t>PG2H-4CLR</t>
  </si>
  <si>
    <t>Safata aïllant de PVC perforada, de 60x75 mm, amb 1 compartiment i amb coberta, muntada encastada</t>
  </si>
  <si>
    <t>BG28-2HM5</t>
  </si>
  <si>
    <t>Coberta per a safata aïllant de PVC, de 75 mm d'amplària</t>
  </si>
  <si>
    <t>BG2I-0B8H</t>
  </si>
  <si>
    <t>Safata aïllant de PVC perforada, de 60x75 mm</t>
  </si>
  <si>
    <t>PG2H-4CLW</t>
  </si>
  <si>
    <t>Safata aïllant de PVC perforada, de 60x200 mm, amb 1 compartiment i amb coberta, muntada encastada
Criteri d'amidament: m de llargària instal·lada, amidada segons les especificacions de la DT, entre els eixos dels elements o dels punts per connectar.
Aquest criteri inclou les pèrdues de material com a conseqüència dels retalls.</t>
  </si>
  <si>
    <t>BG2I-0B7W</t>
  </si>
  <si>
    <t>Safata aïllant de PVC perforada, de 60x200 mm
Criteri d'amidament: Unitat d'amidament: la indicada a la descripció de l'element
Criteri d'amidament: quantitat necessària subministrada a l'obra</t>
  </si>
  <si>
    <t>BG28-2HM1</t>
  </si>
  <si>
    <t>Coberta per a safata aïllant de PVC, de 200 mm d'amplària</t>
  </si>
  <si>
    <t>PG2H-4CLY</t>
  </si>
  <si>
    <t>Safata aïllant de PVC perforada, de 60x150 mm, amb 1 compartiment i amb coberta, muntada encastada
Criteri d'amidament: m de llargària instal·lada, amidada segons les especificacions de la DT, entre els eixos dels elements o dels punts per connectar.
Aquest criteri inclou les pèrdues de material com a conseqüència dels retalls.</t>
  </si>
  <si>
    <t>BG2I-0B9G</t>
  </si>
  <si>
    <t>Safata aïllant de PVC perforada, de 60x150 mm
Criteri d'amidament: Unitat d'amidament: la indicada a la descripció de l'element
Criteri d'amidament: quantitat necessària subministrada a l'obra</t>
  </si>
  <si>
    <t>BG28-2HM2</t>
  </si>
  <si>
    <t>Coberta per a safata aïllant de PVC, de 150 mm d'amplària</t>
  </si>
  <si>
    <t>PG2H-4CLZ</t>
  </si>
  <si>
    <t>Safata aïllant de PVC perforada, de 60x150 mm, amb 2 compartiments i amb coberta, muntada encastada
Criteri d'amidament: m de llargària instal·lada, amidada segons les especificacions de la DT, entre els eixos dels elements o dels punts per connectar.
Aquest criteri inclou les pèrdues de material com a conseqüència dels retalls.</t>
  </si>
  <si>
    <t>BG2F-2HLS</t>
  </si>
  <si>
    <t>Perfil separador per a safata aïllant de PVC, de 60 mm d'alçària</t>
  </si>
  <si>
    <t>PG2H-4CM0</t>
  </si>
  <si>
    <t>Safata aïllant de PVC perforada, de 60x300 mm, amb 1 compartiment i amb coberta, muntada encastada
Criteri d'amidament: m de llargària instal·lada, amidada segons les especificacions de la DT, entre els eixos dels elements o dels punts per connectar.
Aquest criteri inclou les pèrdues de material com a conseqüència dels retalls.</t>
  </si>
  <si>
    <t>BG2I-0B7Z</t>
  </si>
  <si>
    <t>Safata aïllant de PVC perforada, de 60x300 mm
Criteri d'amidament: Unitat d'amidament: la indicada a la descripció de l'element
Criteri d'amidament: quantitat necessària subministrada a l'obra</t>
  </si>
  <si>
    <t>BG28-2HM6</t>
  </si>
  <si>
    <t>Coberta per a safata aïllant de PVC, de 300 mm d'amplària</t>
  </si>
  <si>
    <t>PG2H-4CN3</t>
  </si>
  <si>
    <t>Safata aïllant de PVC llisa, de 60x200 mm, amb 2 compartiments i amb coberta, muntada encastada</t>
  </si>
  <si>
    <t>BG2I-0B7S</t>
  </si>
  <si>
    <t>Safata aïllant de PVC llisa, de 60x200 mm</t>
  </si>
  <si>
    <t>PG2H-4CN8</t>
  </si>
  <si>
    <t>Safata aïllant de PVC perforada, de 60x300 mm, amb 2 compartiments i amb coberta, muntada encastada
Criteri d'amidament: m de llargària instal·lada, amidada segons les especificacions de la DT, entre els eixos dels elements o dels punts per connectar.
Aquest criteri inclou les pèrdues de material com a conseqüència dels retalls.</t>
  </si>
  <si>
    <t>PG2I-HATC</t>
  </si>
  <si>
    <t>Safata metàl·lica de reixeta d'acer inoxidable AISI 304, de secció 200x60 mm2, muntada superficialment
Criteri d'amidament: m de llargària instal·lada, amidada segons les especificacions de la DT, entre els eixos dels elements o dels punts per connectar.</t>
  </si>
  <si>
    <t>BG2J-H4NV</t>
  </si>
  <si>
    <t>Safata metàl·lica de reixeta d'acer inoxidable AISI 304, de secció 200x60 mm2
Criteri d'amidament: Unitat d'amidament: la indicada a la descripció de l'element
Criteri d'amidament: quantitat necessària subministrada a l'obra</t>
  </si>
  <si>
    <t>BGWA-H4NO</t>
  </si>
  <si>
    <t>Part proporcional d'accessoris per a safates d'acer inoxidable
Criteri d'amidament: Unitat composada pel conjunt d'accessoris necessaris per al muntatge d'un metre de tub, d'un metre de canal o d'un metre de safata.</t>
  </si>
  <si>
    <t>PG2M-3AJG</t>
  </si>
  <si>
    <t>Tub flexible d'acer galvanitzat, de diàmetre nominal referència 40 i muntat superficialment</t>
  </si>
  <si>
    <t>BGWC-09N7</t>
  </si>
  <si>
    <t>Part proporcional d'accessoris per a tubs flexibles d'acer</t>
  </si>
  <si>
    <t>BG2N-0B3X</t>
  </si>
  <si>
    <t>Tub flexible d'acer galvanitzat, de diàmetre nominal referència 40</t>
  </si>
  <si>
    <t>PG2N-EUFR</t>
  </si>
  <si>
    <t>Tub corbable corrugat de PVC, de 160 mm de diàmetre nominal, aïllant i no propagador de la flama, resistència a l'impacte de 15 J, resistència a compressió de 250 N, muntat com a canalització soterrada
Criteri d'amidament: m de llargària instal·lada, amidada segons les especificacions del projecte, entre els eixos dels elements o dels punts per connectar.
La instal·lació inclou les fixacions, provisionals quan el muntatge és encastat i definitives en la resta de muntatges.
Aquest criteri inclou les pèrdues de material corresponents a retalls.</t>
  </si>
  <si>
    <t>BG2Q-1KTG</t>
  </si>
  <si>
    <t>Tub corbable corrugat de PVC, de 160 mm de diàmetre nominal, aïllant i no propagador de la flama, resistència a l'impacte de 15 J, resistència a compressió de 250 N, per a canalitzacions soterrades
Criteri d'amidament: Unitat d'amidament: la indicada a la descripció de l'element
Criteri d'amidament: quantitat necessària subministrada a l'obra</t>
  </si>
  <si>
    <t>PG2N-EUGA</t>
  </si>
  <si>
    <t>Tub corbable corrugat de polietilè, de doble capa, llisa la interior i corrugada l'exterior, de 63 mm de diàmetre nominal, aïllant i no propagador de la flama, resistència a l'impacte de 20 J, resistència a compressió de 450 N, muntat com a canalització soterrada
Criteri d'amidament: m de llargària instal·lada, amidada segons les especificacions del projecte, entre els eixos dels elements o dels punts per connectar.
La instal·lació inclou les fixacions, provisionals quan el muntatge és encastat i definitives en la resta de muntatges.
Aquest criteri inclou les pèrdues de material corresponents a retalls.</t>
  </si>
  <si>
    <t>BG2Q-1KTF</t>
  </si>
  <si>
    <t>Tub corbable corrugat de polietilè, de doble capa, llisa la interior i corrugada l'exterior, de 63 mm de diàmetre nominal, aïllant i no propagador de la flama, resistència a l'impacte de 20 J, resistència a compressió de 450 N, per a canalitzacions soterrades
Criteri d'amidament: Unitat d'amidament: la indicada a la descripció de l'element
Criteri d'amidament: quantitat necessària subministrada a l'obra</t>
  </si>
  <si>
    <t>PG2N-EUGC</t>
  </si>
  <si>
    <t>Tub corbable corrugat de polietilè, de doble capa, llisa la interior i corrugada l'exterior, de 160 mm de diàmetre nominal, aïllant i no propagador de la flama, resistència a l'impacte de 40 J, resistència a compressió de 450 N, muntat com a canalització soterrada
Criteri d'amidament: m de llargària instal·lada, amidada segons les especificacions del projecte, entre els eixos dels elements o dels punts per connectar.
La instal·lació inclou les fixacions, provisionals quan el muntatge és encastat i definitives en la resta de muntatges.
Aquest criteri inclou les pèrdues de material corresponents a retalls.</t>
  </si>
  <si>
    <t>BG2Q-1KTO</t>
  </si>
  <si>
    <t>Tub corbable corrugat de polietilè, de doble capa, llisa la interior i corrugada l'exterior, de 160 mm de diàmetre nominal, aïllant i no propagador de la flama, resistència a l'impacte de 40 J, resistència a compressió de 450 N, per a canalitzacions soterrades
Criteri d'amidament: Unitat d'amidament: la indicada a la descripció de l'element
Criteri d'amidament: quantitat necessària subministrada a l'obra</t>
  </si>
  <si>
    <t>PG2N-EUH0</t>
  </si>
  <si>
    <t>Tub flexible corrugat de PVC, de 40 mm de diàmetre nominal, aïllant i no propagador de la flama, resistència a l'impacte d'1 J, resistència a compressió de 320 N i una rigidesa dielèctrica de 2000 V, muntat encastat</t>
  </si>
  <si>
    <t>BG2Q-1KSN</t>
  </si>
  <si>
    <t>Tub flexible corrugat de PVC, de 40 mm de diàmetre nominal, aïllant i no propagador de la flama, resistència a l'impacte d'1 J, resistència a compressió de 320 N i una rigidesa dielèctrica de 2000 V</t>
  </si>
  <si>
    <t>PG2N-EUHP</t>
  </si>
  <si>
    <t>Tub flexible corrugat de plàstic sense halògens, de 40 mm de diàmetre nominal, aïllant i no propagador de la flama, de baixa emissió de fums i sense emissió de gasos tòxics ni corrosius, resistència a l'impacte de 2 J, resistència a compressió de 320 N i una rigidesa dielèctrica de 2000 V, muntat encastat</t>
  </si>
  <si>
    <t>BG2Q-1KT1</t>
  </si>
  <si>
    <t>Tub flexible corrugat de plàstic sense halògens, de 40 mm de diàmetre nominal, aïllant i no propagador de la flama, de baixa emissió de fums i sense emissió de gasos tòxics ni corrosius, resistència a l'impacte de 2 J, resistència a compressió de 320 N i una rigidesa dielèctrica de 2000 V</t>
  </si>
  <si>
    <t>PG2N-EUHR</t>
  </si>
  <si>
    <t>Tub flexible corrugat de plàstic sense halògens, de 16 mm de diàmetre nominal, aïllant i no propagador de la flama, de baixa emissió de fums i sense emissió de gasos tòxics ni corrosius, resistència a l'impacte de 2 J, resistència a compressió de 320 N i una rigidesa dielèctrica de 2000 V, muntat encastat
Criteri d'amidament: m de llargària instal·lada, amidada segons les especificacions del projecte, entre els eixos dels elements o dels punts per connectar.
La instal·lació inclou les fixacions, provisionals quan el muntatge és encastat i definitives en la resta de muntatges.
Aquest criteri inclou les pèrdues de material corresponents a retalls.</t>
  </si>
  <si>
    <t>BG2Q-1KT3</t>
  </si>
  <si>
    <t>Tub flexible corrugat de plàstic sense halògens, de 16 mm de diàmetre nominal, aïllant i no propagador de la flama, de baixa emissió de fums i sense emissió de gasos tòxics ni corrosius, resistència a l'impacte de 2 J, resistència a compressió de 320 N i una rigidesa dielèctrica de 2000 V
Criteri d'amidament: Unitat d'amidament: la indicada a la descripció de l'element
Criteri d'amidament: quantitat necessària subministrada a l'obra</t>
  </si>
  <si>
    <t>PG2N-EUJG</t>
  </si>
  <si>
    <t>Tub flexible corrugat de PVC, de 16 mm de diàmetre nominal, aïllant i no propagador de la flama, resistència a l'impacte d'1 J, resistència a compressió de 320 N i una rigidesa dielèctrica de 2000 V, muntat encastat</t>
  </si>
  <si>
    <t>BG2Q-1KST</t>
  </si>
  <si>
    <t>Tub flexible corrugat de PVC, de 16 mm de diàmetre nominal, aïllant i no propagador de la flama, resistència a l'impacte d'1 J, resistència a compressió de 320 N i una rigidesa dielèctrica de 2000 V</t>
  </si>
  <si>
    <t>PG2P-6SZ4</t>
  </si>
  <si>
    <t>Tub rígid de PVC, de 63 mm de diàmetre nominal, aïllant i no propagador de la flama, amb una resistència a l'impacte de 2 J, resistència a compressió de 1250 N i una rigidesa dielèctrica de 2000 V, amb unió endollada i muntat superficialment</t>
  </si>
  <si>
    <t>BG2P-1KUK</t>
  </si>
  <si>
    <t>Tub rígid de PVC, de 63 mm de diàmetre nominal, aïllant i no propagador de la flama, amb una resistència a l'impacte de 2 J, resistència a compressió de 1250 N i una rigidesa dielèctrica de 2000 V</t>
  </si>
  <si>
    <t>BGWC-09N4</t>
  </si>
  <si>
    <t>Part proporcional d'accessoris per a tubs rígids de PVC</t>
  </si>
  <si>
    <t>PG2P-6SZZ</t>
  </si>
  <si>
    <t>Tub rígid de plàstic sense halògens, de 32 mm de diàmetre nominal, aïllant i no propagador de la flama, amb una resistència a l'impacte de 2 J, resistència a compressió de 1250 N i una rigidesa dielèctrica de 2000 V, amb unió endollada i muntat superficialment</t>
  </si>
  <si>
    <t>BG2P-1KUD</t>
  </si>
  <si>
    <t>Tub rígid de plàstic sense halògens, de 32 mm de diàmetre nominal, aïllant i no propagador de la flama, amb una resistència a l'impacte de 2 J, resistència a compressió de 1250 N i una rigidesa dielèctrica de 2000 V</t>
  </si>
  <si>
    <t>PG2P-6T0S</t>
  </si>
  <si>
    <t>Tub rígid de PVC, de 75 mm de diàmetre nominal, aïllant i no propagador de la flama, amb una resistència a l'impacte de 6 J, resistència a compressió de 250 N, d'1,2 mm de gruix, amb unió encolada i com a canalització soterrada</t>
  </si>
  <si>
    <t>BG2P-1KUM</t>
  </si>
  <si>
    <t>Tub rígid de PVC, de 75 mm de diàmetre nominal, aïllant i no propagador de la flama, amb una resistència a l'impacte de 6 J, resistència a compressió de 250 N, d'1,2 mm de gruix</t>
  </si>
  <si>
    <t>PG2P-6T0X</t>
  </si>
  <si>
    <t>Tub rígid de PVC, de 50 mm de diàmetre nominal, aïllant i no propagador de la flama, amb una resistència a l'impacte de 3 J, resistència a compressió de 250 N, d'1,2 mm de gruix, amb unió encolada i com a canalització soterrada</t>
  </si>
  <si>
    <t>BG2P-1KUR</t>
  </si>
  <si>
    <t>Tub rígid de PVC, de 50 mm de diàmetre nominal, aïllant i no propagador de la flama, amb una resistència a l'impacte de 3 J, resistència a compressió de 250 N, d'1,2 mm de gruix</t>
  </si>
  <si>
    <t>PG2P-6T1A</t>
  </si>
  <si>
    <t>Tub rígid de PVC, de 20 mm de diàmetre nominal, aïllant i no propagador de la flama, amb una resistència a l'impacte de 3 J, resistència a compressió de 250 N, d'1,1 mm de gruix, amb unió encolada i com a canalització superfícial
Criteri d'amidament: m de llargària instal·lada, amidada segons les especificacions de la DT, entre els eixos dels elements o dels punts per connectar.
Aquest criteri inclou les pèrdues de material com a conseqüència dels retalls.
La instal·lació inclou els accessoris i les fixacions.</t>
  </si>
  <si>
    <t>BG2P-1KUU</t>
  </si>
  <si>
    <t>Tub rígid de PVC, de 20 mm de diàmetre nominal, aïllant i no propagador de la flama, amb una resistència a l'impacte de 3 J, resistència a compressió de 250 N, d'1,1 mm de gruix
Criteri d'amidament: Unitat d'amidament: la indicada a la descripció de l'element
Criteri d'amidament: quantitat necessària subministrada a l'obra</t>
  </si>
  <si>
    <t>PG32-DYGS</t>
  </si>
  <si>
    <t>Cable amb conductor d'alumini de tensió assignada de 0,6 / 1 kV, de designació AL RZ1 (AS), construcció segons norma UNE 21123-4, unipolar, de secció 1x150 mm2, classe de reacció al foc Cca-s1b, d1, a1 segons la norma UNE-EN 50575, col·locat en canal o safata</t>
  </si>
  <si>
    <t>BG32-078X</t>
  </si>
  <si>
    <t>Cable amb conductor d'alumini de tensió assignada de 0,6 / 1 kV, de designació AL RZ1 (AS), construcció segons norma UNE 21123-4, unipolar, de secció 1x150 mm2, classe de reacció al foc Cca-s1b, d1, a1 segons la norma UNE-EN 50575</t>
  </si>
  <si>
    <t>PG33-E430</t>
  </si>
  <si>
    <t>Cable amb conductor de coure de tensió assignada0,6/1 kV, de designació RZ1-K (AS+), construcció segons norma UNE 211025, unipolar, de secció 1x10 mm2, amb coberta del cable de poliolefines, classe de reacció al foc Cca-s1b, d1, a1 segons la norma UNE-EN 50575 amb baixa emissió fums, col·locat en canal o safata</t>
  </si>
  <si>
    <t>BG33-G2X2</t>
  </si>
  <si>
    <t>Cable amb conductor de coure de tensió assignada0,6/1 kV, de designació RZ1-K (AS+), construcció segons norma UNE 211025, unipolar, de secció 1x10 mm2, amb coberta del cable de poliolefines, classe de reacció al foc Cca-s1b, d1, a1 segons la norma UNE-EN 50575 amb baixa emissió fums
Criteri d'amidament: Unitat d'amidament: la indicada a la descripció de l'element
Criteri d'amidament: quantitat necessària subministrada a l'obra</t>
  </si>
  <si>
    <t>PG33-E43H</t>
  </si>
  <si>
    <t>Cable amb conductor de coure de tensió assignada0,6/1 kV, de designació RZ1-K (AS+), construcció segons norma UNE 211025, unipolar, de secció 1x150 mm2, amb coberta del cable de poliolefines, classe de reacció al foc Cca-s1b, d1, a1 segons la norma UNE-EN 50575 amb baixa emissió fums, col·locat en canal o safata</t>
  </si>
  <si>
    <t>BG33-G2WK</t>
  </si>
  <si>
    <t>Cable amb conductor de coure de tensió assignada0,6/1 kV, de designació RZ1-K (AS+), construcció segons norma UNE 211025, unipolar, de secció 1x150 mm2, amb coberta del cable de poliolefines, classe de reacció al foc Cca-s1b, d1, a1 segons la norma UNE-EN 50575 amb baixa emissió fums</t>
  </si>
  <si>
    <t>PG33-E46L</t>
  </si>
  <si>
    <t>Cable amb conductor de coure de tensió assignada0,6/1 kV, de designació ZZ-F, construcció segons norma UNE-EN 50618, unipolar, de secció 1x10 mm2, amb coberta del cable de poliolefines, classe de reacció al foc Fca segons la norma UNE-EN 50575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</si>
  <si>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BG33-G30M</t>
  </si>
  <si>
    <t>Cable amb conductor de coure de tensió assignada0,6/1 kV, de designació ZZ-F, construcció segons norma UNE-EN 50618, unipolar, de secció 1x10 mm2, amb coberta del cable de poliolefines, classe de reacció al foc Fca segons la norma UNE-EN 50575 amb baixa emissió fums
Criteri d'amidament: Unitat d'amidament: la indicada a la descripció de l'element
Criteri d'amidament: quantitat necessària subministrada a l'obra</t>
  </si>
  <si>
    <t>PG33-E46S</t>
  </si>
  <si>
    <t>Cable amb conductor de coure de tensió assignada0,6/1 kV, de designació RZ1-K (AS+), construcció segons norma UNE 211025, unipolar, de secció 1x50 mm2, amb coberta del cable de poliolefines, classe de reacció al foc Cca-s1b, d1, a1 segons la norma UNE-EN 50575 amb baixa emissió fums, col·locat en canal o safata</t>
  </si>
  <si>
    <t>BG33-G2WQ</t>
  </si>
  <si>
    <t>Cable amb conductor de coure de tensió assignada0,6/1 kV, de designació RZ1-K (AS+), construcció segons norma UNE 211025, unipolar, de secció 1x50 mm2, amb coberta del cable de poliolefines, classe de reacció al foc Cca-s1b, d1, a1 segons la norma UNE-EN 50575 amb baixa emissió fums</t>
  </si>
  <si>
    <t>PG33-E4CE</t>
  </si>
  <si>
    <t>Cable amb conductor de coure de tensió assignada0,6/1 kV, de designació ZZ-F, construcció segons norma UNE-EN 50618, unipolar, de secció 1x4 mm2, amb coberta del cable de poliolefines, classe de reacció al foc Fca segons la norma UNE-EN 50575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</si>
  <si>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BG33-G30K</t>
  </si>
  <si>
    <t>Cable amb conductor de coure de tensió assignada0,6/1 kV, de designació ZZ-F, construcció segons norma UNE-EN 50618, unipolar, de secció 1x4 mm2, amb coberta del cable de poliolefines, classe de reacció al foc Fca segons la norma UNE-EN 50575 amb baixa emissió fums
Criteri d'amidament: Unitat d'amidament: la indicada a la descripció de l'element
Criteri d'amidament: quantitat necessària subministrada a l'obra</t>
  </si>
  <si>
    <t>PG33-E4YT</t>
  </si>
  <si>
    <t>Cable amb conductor de coure de tensió assignada0,6/1 kV, de designació RZ1-K (AS+), construcció segons norma UNE 211025, unipolar, de secció 1x10 mm2, amb coberta del cable de poliolefines, classe de reacció al foc Cca-s1b, d1, a1 segons la norma UNE-EN 50575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</si>
  <si>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PG33-E4YV</t>
  </si>
  <si>
    <t>Cable amb conductor de coure de tensió assignada0,6/1 kV, de designació RZ1-K (AS+), construcció segons norma UNE 211025, unipolar, de secció 1x16 mm2, amb coberta del cable de poliolefines, classe de reacció al foc Cca-s1b, d1, a1 segons la norma UNE-EN 50575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</si>
  <si>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BG33-G2X5</t>
  </si>
  <si>
    <t>Cable amb conductor de coure de tensió assignada0,6/1 kV, de designació RZ1-K (AS+), construcció segons norma UNE 211025, unipolar, de secció 1x16 mm2, amb coberta del cable de poliolefines, classe de reacció al foc Cca-s1b, d1, a1 segons la norma UNE-EN 50575 amb baixa emissió fums
Criteri d'amidament: Unitat d'amidament: la indicada a la descripció de l'element
Criteri d'amidament: quantitat necessària subministrada a l'obra</t>
  </si>
  <si>
    <t>PG33-E4Z5</t>
  </si>
  <si>
    <t>Cable amb conductor de coure de tensió assignada0,6/1 kV, de designació RZ1-K (AS+), construcció segons norma UNE 211025, unipolar, de secció 1x95 mm2, amb coberta del cable de poliolefines, classe de reacció al foc Cca-s1b, d1, a1 segons la norma UNE-EN 50575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</si>
  <si>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BG33-G2WM</t>
  </si>
  <si>
    <t>Cable amb conductor de coure de tensió assignada0,6/1 kV, de designació RZ1-K (AS+), construcció segons norma UNE 211025, unipolar, de secció 1x95 mm2, amb coberta del cable de poliolefines, classe de reacció al foc Cca-s1b, d1, a1 segons la norma UNE-EN 50575 amb baixa emissió fums
Criteri d'amidament: Unitat d'amidament: la indicada a la descripció de l'element
Criteri d'amidament: quantitat necessària subministrada a l'obra</t>
  </si>
  <si>
    <t>PG33-E4ZD</t>
  </si>
  <si>
    <t>Cable amb conductor de coure de tensió assignada0,6/1 kV, de designació RZ1-K (AS+), construcció segons norma UNE 211025, unipolar, de secció 1x240 mm2, amb coberta del cable de poliolefines, classe de reacció al foc Cca-s1b, d1, a1 segons la norma UNE-EN 50575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</si>
  <si>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BG33-G2WH</t>
  </si>
  <si>
    <t>Cable amb conductor de coure de tensió assignada0,6/1 kV, de designació RZ1-K (AS+), construcció segons norma UNE 211025, unipolar, de secció 1x240 mm2, amb coberta del cable de poliolefines, classe de reacció al foc Cca-s1b, d1, a1 segons la norma UNE-EN 50575 amb baixa emissió fums
Criteri d'amidament: Unitat d'amidament: la indicada a la descripció de l'element
Criteri d'amidament: quantitat necessària subministrada a l'obra</t>
  </si>
  <si>
    <t>PG33-E4ZE</t>
  </si>
  <si>
    <t>Cable amb conductor de coure de tensió assignada0,6/1 kV, de designació RZ1-K (AS+), construcció segons norma UNE 211025, unipolar, de secció 1x185 mm2, amb coberta del cable de poliolefines, classe de reacció al foc Cca-s1b, d1, a1 segons la norma UNE-EN 50575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</si>
  <si>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BG33-G2WI</t>
  </si>
  <si>
    <t>Cable amb conductor de coure de tensió assignada0,6/1 kV, de designació RZ1-K (AS+), construcció segons norma UNE 211025, unipolar, de secció 1x185 mm2, amb coberta del cable de poliolefines, classe de reacció al foc Cca-s1b, d1, a1 segons la norma UNE-EN 50575 amb baixa emissió fums
Criteri d'amidament: Unitat d'amidament: la indicada a la descripció de l'element
Criteri d'amidament: quantitat necessària subministrada a l'obra</t>
  </si>
  <si>
    <t>PG33-E6C5</t>
  </si>
  <si>
    <t>Cable amb conductor de coure de tensió assignada0,6/1 kV, de designació RZ1-K (AS+), construcció segons norma UNE 211025, unipolar, de secció 1x16 mm2, amb coberta del cable de poliolefines, classe de reacció al foc Cca-s1b, d1, a1 segons la norma UNE-EN 50575 amb baixa emissió fums, col·locat en tub</t>
  </si>
  <si>
    <t>PG33-E6CC</t>
  </si>
  <si>
    <t>Cable amb conductor de coure de tensió assignada0,6/1 kV, de designació RZ1-K (AS+), construcció segons norma UNE 211025, unipolar, de secció 1x95 mm2, amb coberta del cable de poliolefines, classe de reacció al foc Cca-s1b, d1, a1 segons la norma UNE-EN 50575 amb baixa emissió fums, col·locat en tub</t>
  </si>
  <si>
    <t>PG33-I2L2</t>
  </si>
  <si>
    <t>Cable amb conductor de coure de tensió assignada0,6/1 kV, de designació RZ1-K (AS+), construcció segons norma UNE 211025, tripolar més neutre, de secció 3x120/70 mm2, amb, coberta del cable de poliolefines, classe de reacció al foc Cca-s1b, d1, a1 segons la norma UNE-EN 50575 amb baixa emissió fums, col·locat en canal o safata</t>
  </si>
  <si>
    <t>BG33-HK28</t>
  </si>
  <si>
    <t>Cable amb conductor de coure de tensió assignada0,6/1 kV, de designació RZ1-K (AS+), construcció segons norma UNE 211025, tripolar més neutre, de secció 3x120/70 mm2, amb, coberta del cable de poliolefines, classe de reacció al foc Cca-s1b, d1, a1 segons la norma UNE-EN 50575 amb baixa emissió fums</t>
  </si>
  <si>
    <t>PG40-EQH6</t>
  </si>
  <si>
    <t>Bloc diferencial de la classe A, gamma industrial, de fins a 63 A d'intensitat nominal, tetrapolar (4P), de sensibilitat 0,03 A de desconnexió fix instantani, temps de retard de 0 ms, amb botó de test incorporat i indicador mecànic de defecte, construït segons les especificacions de la norma UNE-EN 60947-2, de 4.5 mòduls DIN de 18 mm d'amplària, muntat en perfil DIN</t>
  </si>
  <si>
    <t>BG41-1A1O</t>
  </si>
  <si>
    <t>Bloc diferencial de la classe A, gamma industrial, de fins a 63 A d'intensitat nominal, tetrapolar (4P), de 0,03 A de sensibilitat, de desconnexió fix instantani, temps de retard de 0 ms, amb botó de test incorporat i indicador mecànic de defecte, construït segons les especificacions de la norma, UNE-EN 60947-2, de 4.5 mòduls DIN de 18 mm d'amplària, per a muntar en perfil DIN</t>
  </si>
  <si>
    <t>BGWD-0AS3</t>
  </si>
  <si>
    <t>Part proporcional d'accessoris per a interruptors diferencials
Criteri d'amidament: Unitat composada pel conjunt d'accessoris necessàris per al muntatge d'un aparell de protecció.</t>
  </si>
  <si>
    <t>PG40-EQH8</t>
  </si>
  <si>
    <t>Bloc diferencial de la classe A, gamma industrial, de fins a 125 A d'intensitat nominal, tetrapolar (4P), de sensibilitat 0,03 A de desconnexió fix instantani, temps de retard de 0 ms, amb botó de test incorporat i indicador mecànic de defecte, construït segons les especificacions de la norma UNE-EN 60947-2, de 5.5 mòduls DIN de 18 mm d'amplària, muntat en perfil DIN</t>
  </si>
  <si>
    <t>BG41-1A1Q</t>
  </si>
  <si>
    <t>Bloc diferencial de la classe A, gamma industrial, de fins a 125 A d'intensitat nominal, tetrapolar (4P), de 0,03 A de sensibilitat, de desconnexió fix instantani, temps de retard de 0 ms, amb botó de test incorporat i indicador mecànic de defecte, construït segons les especificacions de la norma, UNE-EN 60947-2, de 5.5 mòduls DIN de 18 mm d'amplària, per a muntar en perfil DIN</t>
  </si>
  <si>
    <t>PG40-EQIB</t>
  </si>
  <si>
    <t>Bloc diferencial de la classe A, gamma industrial, de fins a 63 A d'intensitat nominal, tetrapolar (4P), de sensibilitat 0,03 A de desconnexió fix instantani, temps de retard de 0 ms, amb botó de test incorporat i indicador mecànic de defecte, construït segons les especificacions de la norma UNE-EN 61009-1, de 4.5 mòduls DIN de 18 mm d'amplària, muntat en perfil DIN
Criteri d'amidament: Unitat de quantitat instal·lada, mesurada segons les especificacions de la DT.
La instal·lació inclou la part proporcional de connexionats i accessoris dins dels quadres elèctrics.</t>
  </si>
  <si>
    <t>BG41-19ZQ</t>
  </si>
  <si>
    <t>Bloc diferencial de la classe A, gamma industrial, de fins a 63 A d'intensitat nominal, tetrapolar (4P), de 0,03 A de sensibilitat, de desconnexió fix instantani, temps de retard de 0 ms, amb botó de test incorporat i indicador mecànic de defecte, construït segons les especificacions de la norma, UNE-EN 61009-1, de 4.5 mòduls DIN de 18 mm d'amplària, per a muntar en perfil DIN
Criteri d'amidament: Unitat d'amidament: la indicada a la descripció de l'element
Criteri d'amidament: quantitat necessària subministrada a l'obra</t>
  </si>
  <si>
    <t>PG40-EQIC</t>
  </si>
  <si>
    <t>Bloc diferencial de la classe A, gamma industrial, de fins a 40 A d'intensitat nominal, tetrapolar (4P), de sensibilitat 0,03 A de desconnexió fix instantani, temps de retard de 0 ms, amb botó de test incorporat i indicador mecànic de defecte, construït segons les especificacions de la norma UNE-EN 61009-1, de 4.5 mòduls DIN de 18 mm d'amplària, muntat en perfil DIN
Criteri d'amidament: Unitat de quantitat instal·lada, mesurada segons les especificacions de la DT.
La instal·lació inclou la part proporcional de connexionats i accessoris dins dels quadres elèctrics.</t>
  </si>
  <si>
    <t>BG41-19ZW</t>
  </si>
  <si>
    <t>Bloc diferencial de la classe A, gamma industrial, de fins a 40 A d'intensitat nominal, tetrapolar (4P), de 0,3 A de sensibilitat, de desconnexió fix instantani, temps de retard de 0 ms, amb botó de test incorporat i indicador mecànic de defecte, construït segons les especificacions de la norma, UNE-EN 61009-1, de 4.5 mòduls DIN de 18 mm d'amplària, per a muntar en perfil DIN
Criteri d'amidament: Unitat d'amidament: la indicada a la descripció de l'element
Criteri d'amidament: quantitat necessària subministrada a l'obra</t>
  </si>
  <si>
    <t>PG40-EQJM</t>
  </si>
  <si>
    <t>Bloc diferencial de la classe AC, gamma industrial, de fins a 125 A d'intensitat nominal, tetrapolar (4P), de sensibilitat 0,3 A de desconnexió fix selectiu, temps de retard de 60 ms, amb botó de test incorporat i indicador mecànic de defecte, construït segons les especificacions de la norma UNE-EN 61009-1, de 5 mòduls DIN de 18 mm d'amplària, muntat en perfil DIN
Criteri d'amidament: Unitat de quantitat instal·lada, mesurada segons les especificacions de la DT.
La instal·lació inclou la part proporcional de connexionats i accessoris dins dels quadres elèctrics.</t>
  </si>
  <si>
    <t>BG41-1A0W</t>
  </si>
  <si>
    <t>Bloc diferencial de la classe AC, gamma industrial, de fins a 125 A d'intensitat nominal, tetrapolar (4P), de 0,3 A de sensibilitat, de desconnexió fix selectiu temps de retard de 60 ms, amb botó de test incorporat i indicador mecànic de defecte, construït segons les especificacions de la norma, UNE-EN 61009-1, de 5 mòduls DIN de 18 mm d'amplària, per a muntar en perfil DIN
Criteri d'amidament: Unitat d'amidament: la indicada a la descripció de l'element
Criteri d'amidament: quantitat necessària subministrada a l'obra</t>
  </si>
  <si>
    <t>PG40-EQL5</t>
  </si>
  <si>
    <t>Bloc diferencial de la classe AC, gamma industrial, de fins a 63 A d'intensitat nominal, tetrapolar (4P), de sensibilitat 0,3 A de desconnexió fix selectiu, temps de retard de 60 ms, amb botó de test incorporat i indicador mecànic de defecte, construït segons les especificacions de la norma UNE-EN 61009-1, de 4.5 mòduls DIN de 18 mm d'amplària, muntat en perfil DIN
Criteri d'amidament: Unitat de quantitat instal·lada, mesurada segons les especificacions de la DT.
La instal·lació inclou la part proporcional de connexionats i accessoris dins dels quadres elèctrics.</t>
  </si>
  <si>
    <t>BG41-1A35</t>
  </si>
  <si>
    <t>Bloc diferencial de la classe AC, gamma industrial, de fins a 63 A d'intensitat nominal, tetrapolar (4P), de 0,3 A de sensibilitat, de desconnexió fix selectiu temps de retard de 60 ms, amb botó de test incorporat i indicador mecànic de defecte, construït segons les especificacions de la norma, UNE-EN 61009-1, de 4.5 mòduls DIN de 18 mm d'amplària, per a muntar en perfil DIN
Criteri d'amidament: Unitat d'amidament: la indicada a la descripció de l'element
Criteri d'amidament: quantitat necessària subministrada a l'obra</t>
  </si>
  <si>
    <t>PG41-EQV6</t>
  </si>
  <si>
    <t>Bloc diferencial de caixa emmotllada de la classe A, gamma industrial, de fins a 630 A d'intensitat nominal, tetrapolar (4P), de sensibilitat entre 0,3 i 30 A, de desconnexió regulable entre les posicions fixe instantani, fixe selectiu i retardat, amb temps de retard de 0 ms, 60 ms i 150 o 310 ms respectivament, amb botó de test incorporat i indicador mecànic de defecte, construït segons les especificacions de la norma UNE-EN 60947-2, muntat directament adossat a l'interruptor
Criteri d'amidament: Unitat de quantitat instal·lada, mesurada segons les especificacions de la DT.
La instal·lació inclou la part proporcional de connexionats i accessoris dins dels quadres elèctrics.</t>
  </si>
  <si>
    <t>BG40-1BKB</t>
  </si>
  <si>
    <t>Bloc diferencial de caixa emmotllada de la classe A, gamma industrial, de fins a 630 A d'intensitat nominal, tetrapolar (4P), d'entre 0,3 i 30 A de sensibilitat, de desconnexió regulable entre les posicions fixe instantani, fixe selectiu i retardat amb temps de retard de 0 ms, 60 ms i 150 o 310 ms respectivament amb botó de test incorporat i indicador mecànic de defecte, construït segons les especificacions de la norma UNE-EN 60947-2, per a muntar directament adossat a l'interruptor automàtic
Criteri d'amidament: Unitat d'amidament: la indicada a la descripció de l'element
Criteri d'amidament: quantitat necessària subministrada a l'obra</t>
  </si>
  <si>
    <t>PG41-EQV9</t>
  </si>
  <si>
    <t>Bloc diferencial de caixa emmotllada de la classe A, gamma industrial, de fins a 250 A d'intensitat nominal, tetrapolar (4P), de sensibilitat entre 0,03 i 10 A, de desconnexió regulable entre les posicions fixe instantani, fixe selectiu i retardat, amb temps de retard de 0 ms, 60 ms i 150 o 310 ms respectivament, amb botó de test incorporat i indicador mecànic de defecte, construït segons les especificacions de la norma UNE-EN 60947-2, muntat directament adossat a l'interruptor
Criteri d'amidament: Unitat de quantitat instal·lada, mesurada segons les especificacions de la DT.
La instal·lació inclou la part proporcional de connexionats i accessoris dins dels quadres elèctrics.</t>
  </si>
  <si>
    <t>BG40-1BKD</t>
  </si>
  <si>
    <t>Bloc diferencial de caixa emmotllada de la classe A, gamma industrial, de fins a 250 A d'intensitat nominal, tetrapolar (4P), d'entre 0,03 i 10 A de sensibilitat, de desconnexió regulable entre les posicions fixe instantani, fixe selectiu i retardat amb temps de retard de 0 ms, 60 ms i 150 o 310 ms respectivament amb botó de test incorporat i indicador mecànic de defecte, construït segons les especificacions de la norma UNE-EN 60947-2, per a muntar directament adossat a l'interruptor automàtic
Criteri d'amidament: Unitat d'amidament: la indicada a la descripció de l'element
Criteri d'amidament: quantitat necessària subministrada a l'obra</t>
  </si>
  <si>
    <t>PG41-EQVC</t>
  </si>
  <si>
    <t>Bloc diferencial de caixa emmotllada de la classe A, gamma industrial, de fins a 160 A d'intensitat nominal, tetrapolar (4P), de sensibilitat 0,3 A, de desconnexió fix, temps de retard de 40 ms, amb botó de test incorporat i indicador mecànic de defecte, construït segons les especificacions de la norma UNE-EN 60947-2, muntat directament adossat a l'interruptor</t>
  </si>
  <si>
    <t>BG40-1BKI</t>
  </si>
  <si>
    <t>Bloc diferencial de caixa emmotllada de la classe A, gamma industrial, de fins a 160 A d'intensitat nominal, tetrapolar (4P), de 0,3 A de sensibilitat, de desconnexió fix, temps de retard de 40 ms, amb botó de test incorporat i indicador mecànic de defecte, construït segons les especificacions de la norma UNE-EN 60947-2, per a muntar directament adossat a l'interruptor automàtic</t>
  </si>
  <si>
    <t>PG47-ELUT</t>
  </si>
  <si>
    <t>Interruptor automàtic magnetotèrmic de 100 A d'intensitat nominal, tipus PIA corba B, tetrapolar (4P), de 10000 A de poder de tall segons UNE-EN 60898 i de 10 kA de poder de tall segons UNE-EN 60947-2, de 6 mòduls DIN de 18 mm d'amplària, muntat en perfil DIN</t>
  </si>
  <si>
    <t>BG49-18E4</t>
  </si>
  <si>
    <t>Interruptor automàtic magnetotèrmic de 100 A d'intensitat nominal, tipus PIA corba B, tetrapolar (4P), de 10000 A de poder de tall segons UNE-EN 60898 i de 10 kA de poder de tall segons UNE-EN 60947-2, de 6 mòduls DIN de 18 mm d'amplària, per a muntar en perfil DIN</t>
  </si>
  <si>
    <t>BGWD-0AS2</t>
  </si>
  <si>
    <t>Part proporcional d'accessoris per a interruptors magnetotèrmics
Criteri d'amidament: Unitat composada pel conjunt d'accessoris necessàris per al muntatge d'un aparell de protecció.</t>
  </si>
  <si>
    <t>PG47-EM1T</t>
  </si>
  <si>
    <t>Interruptor automàtic magnetotèrmic de 20 A d'intensitat nominal, tipus PIA corba B, tetrapolar (4P), de 10000 A de poder de tall segons UNE-EN 60898 i de 15 kA de poder de tall segons UNE-EN 60947-2, de 4 mòduls DIN de 18 mm d'amplària, muntat en perfil DIN</t>
  </si>
  <si>
    <t>BG49-18L4</t>
  </si>
  <si>
    <t>Interruptor automático magnetotérmico de 20 A de intensidad nominal, tipo PIA curva B, tetrapolar (4P), de 10000 A de poder de corte según UNE-EN 60898 y de 15 kA de poder de corte según UNE-EN 60947-2, de 4 módulos DIN de 18 mm de ancho, para montar en perfil DIN</t>
  </si>
  <si>
    <t>PG47-EM5B</t>
  </si>
  <si>
    <t>Interruptor automàtic magnetotèrmic de 25 A d'intensitat nominal, tipus PIA corba B, tetrapolar (4P), de 10000 A de poder de tall segons UNE-EN 60898 i de 15 kA de poder de tall segons UNE-EN 60947-2, de 4 mòduls DIN de 18 mm d'amplària, muntat en perfil DIN</t>
  </si>
  <si>
    <t>BG49-18OM</t>
  </si>
  <si>
    <t>Interruptor automàtic magnetotèrmic de 25 A d'intensitat nominal, tipus PIA corba B, tetrapolar (4P), de 10000 A de poder de tall segons UNE-EN 60898 i de 15 kA de poder de tall segons UNE-EN 60947-2, de 4 mòduls DIN de 18 mm d'amplària, per a muntar en perfil DIN</t>
  </si>
  <si>
    <t>PG47-EM8V</t>
  </si>
  <si>
    <t>Interruptor automàtic magnetotèrmic de 32 A d'intensitat nominal, tipus PIA corba B, tetrapolar (4P), de 10000 A de poder de tall segons UNE-EN 60898 i de 15 kA de poder de tall segons UNE-EN 60947-2, de 4 mòduls DIN de 18 mm d'amplària, muntat en perfil DIN</t>
  </si>
  <si>
    <t>BG49-18S6</t>
  </si>
  <si>
    <t>Interruptor automático magnetotérmico de 32 A de intensidad nominal, tipo PIA curva B, tetrapolar (4P), de 10000 A de poder de corte según UNE-EN 60898 y de 15 kA de poder de corte según UNE-EN 60947-2, de 4 módulos DIN de 18 mm de ancho, para montar en perfil DIN</t>
  </si>
  <si>
    <t>PG47-EM9B</t>
  </si>
  <si>
    <t>Interruptor automàtic magnetotèrmic de 32 A d'intensitat nominal, tipus PIA corba B, tetrapolar (4P), de 15000 A de poder de tall segons UNE-EN 60898 i de 15 kA de poder de tall segons UNE-EN 60947-2, de 6 mòduls DIN de 18 mm d'amplària, muntat en perfil DIN</t>
  </si>
  <si>
    <t>BG49-18SM</t>
  </si>
  <si>
    <t>Interruptor automàtic magnetotèrmic de 32 A d'intensitat nominal, tipus PIA corba B, tetrapolar (4P), de 15000 A de poder de tall segons UNE-EN 60898 i de 15 kA de poder de tall segons UNE-EN 60947-2, de 6 mòduls DIN de 18 mm d'amplària, per a muntar en perfil DIN</t>
  </si>
  <si>
    <t>PG47-EMCD</t>
  </si>
  <si>
    <t>Interruptor automàtic magnetotèrmic de 16 A d'intensitat nominal, tipus PIA corba B, tetrapolar (4P), de 10000 A de poder de tall segons UNE-EN 60898 i de 15 kA de poder de tall segons UNE-EN 60947-2, de 4 mòduls DIN de 18 mm d'amplària, muntat en perfil DIN
Criteri d'amidament: Unitat de quantitat instal·lada, mesurada segons les especificacions de la DT.
La instal·lació inclou la part proporcional de connexionats i accessoris dins dels quadres elèctrics.</t>
  </si>
  <si>
    <t>BG49-18VR</t>
  </si>
  <si>
    <t>Interruptor automàtic magnetotèrmic de 16 A d'intensitat nominal, tipus PIA corba B, tetrapolar (4P), de 10000 A de poder de tall segons UNE-EN 60898 i de 15 kA de poder de tall segons UNE-EN 60947-2, de 4 mòduls DIN de 18 mm d'amplària, per a muntar en perfil DIN
Criteri d'amidament: Unitat d'amidament: la indicada a la descripció de l'element
Criteri d'amidament: quantitat necessària subministrada a l'obra</t>
  </si>
  <si>
    <t>PG47-EMCE</t>
  </si>
  <si>
    <t>Interruptor automàtic magnetotèrmic de 40 A d'intensitat nominal, tipus PIA corba B, tetrapolar (4P), de 10000 A de poder de tall segons UNE-EN 60898 i de 15 kA de poder de tall segons UNE-EN 60947-2, de 4 mòduls DIN de 18 mm d'amplària, muntat en perfil DIN</t>
  </si>
  <si>
    <t>BG49-18VP</t>
  </si>
  <si>
    <t>Interruptor automàtic magnetotèrmic de 40 A d'intensitat nominal, tipus PIA corba B, tetrapolar (4P), de 10000 A de poder de tall segons UNE-EN 60898 i de 15 kA de poder de tall segons UNE-EN 60947-2, de 4 mòduls DIN de 18 mm d'amplària, per a muntar en perfil DIN
Criteri d'amidament: Unitat d'amidament: la indicada a la descripció de l'element
Criteri d'amidament: quantitat necessària subministrada a l'obra</t>
  </si>
  <si>
    <t>PG47-EMCF</t>
  </si>
  <si>
    <t>Interruptor automàtic magnetotèrmic de 25 A d'intensitat nominal, tipus PIA corba B, tetrapolar (4P), de 10000 A de poder de tall segons UNE-EN 60898 i de 15 kA de poder de tall segons UNE-EN 60947-2, de 4 mòduls DIN de 18 mm d'amplària, muntat en perfil DIN
Criteri d'amidament: Unitat de quantitat instal·lada, mesurada segons les especificacions de la DT.
La instal·lació inclou la part proporcional de connexionats i accessoris dins dels quadres elèctrics.</t>
  </si>
  <si>
    <t>BG49-18VQ</t>
  </si>
  <si>
    <t>Interruptor automàtic magnetotèrmic de 25 A d'intensitat nominal, tipus PIA corba B, tetrapolar (4P), de 10000 A de poder de tall segons UNE-EN 60898 i de 15 kA de poder de tall segons UNE-EN 60947-2, de 4 mòduls DIN de 18 mm d'amplària, per a muntar en perfil DIN
Criteri d'amidament: Unitat d'amidament: la indicada a la descripció de l'element
Criteri d'amidament: quantitat necessària subministrada a l'obra</t>
  </si>
  <si>
    <t>PG47-EMFV</t>
  </si>
  <si>
    <t>Interruptor automàtic magnetotèrmic de 50 A d'intensitat nominal, tipus PIA corba B, tetrapolar (4P), de 10000 A de poder de tall segons UNE-EN 60898 i de 15 kA de poder de tall segons UNE-EN 60947-2, de 4 mòduls DIN de 18 mm d'amplària, muntat en perfil DIN</t>
  </si>
  <si>
    <t>BG49-18Z6</t>
  </si>
  <si>
    <t>Interruptor automàtic magnetotèrmic de 50 A d'intensitat nominal, tipus PIA corba B, tetrapolar (4P), de 10000 A de poder de tall segons UNE-EN 60898 i de 15 kA de poder de tall segons UNE-EN 60947-2, de 4 mòduls DIN de 18 mm d'amplària, per a muntar en perfil DIN
Criteri d'amidament: Unitat d'amidament: la indicada a la descripció de l'element
Criteri d'amidament: quantitat necessària subministrada a l'obra</t>
  </si>
  <si>
    <t>PG47-EMFW</t>
  </si>
  <si>
    <t>Interruptor automàtic magnetotèrmic de 50 A d'intensitat nominal, tipus PIA corba C, tetrapolar (4P), de 10000 A de poder de tall segons UNE-EN 60898 i de 15 kA de poder de tall segons UNE-EN 60947-2, de 4 mòduls DIN de 18 mm d'amplària, muntat en perfil DIN
Criteri d'amidament: Unitat de quantitat instal·lada, mesurada segons les especificacions de la DT.
La instal·lació inclou la part proporcional de connexionats i accessoris dins dels quadres elèctrics.</t>
  </si>
  <si>
    <t>BG49-18Z7</t>
  </si>
  <si>
    <t>Interruptor automàtic magnetotèrmic de 50 A d'intensitat nominal, tipus PIA corba C, tetrapolar (4P), de 10000 A de poder de tall segons UNE-EN 60898 i de 15 kA de poder de tall segons UNE-EN 60947-2, de 4 mòduls DIN de 18 mm d'amplària, per a muntar en perfil DIN
Criteri d'amidament: Unitat d'amidament: la indicada a la descripció de l'element
Criteri d'amidament: quantitat necessària subministrada a l'obra</t>
  </si>
  <si>
    <t>PG47-EMG8</t>
  </si>
  <si>
    <t>Interruptor automàtic magnetotèrmic de 50 A d'intensitat nominal, tipus PIA corba B, tetrapolar (4P), de 50 kA de poder de tall segons UNE-EN 60947-2, de 6 mòduls DIN de 18 mm d'amplària, muntat en perfil DIN</t>
  </si>
  <si>
    <t>BG49-18ZJ</t>
  </si>
  <si>
    <t>Interruptor automàtic magnetotèrmic de 50 A d'intensitat nominal, tipus PIA corba B, tetrapolar (4P), de 50 kA de poder de tall segons UNE-EN 60947-2, de 6 mòduls DIN de 18 mm d'amplària, per a muntar en perfil DIN</t>
  </si>
  <si>
    <t>PG47-EMJA</t>
  </si>
  <si>
    <t>Interruptor automàtic magnetotèrmic de 63 A d'intensitat nominal, tipus PIA corba C, tetrapolar (4P), de 10000 A de poder de tall segons UNE-EN 60898 i de 15 kA de poder de tall segons UNE-EN 60947-2, de 4 mòduls DIN de 18 mm d'amplària, muntat en perfil DIN
Criteri d'amidament: Unitat de quantitat instal·lada, mesurada segons les especificacions de la DT.
La instal·lació inclou la part proporcional de connexionats i accessoris dins dels quadres elèctrics.</t>
  </si>
  <si>
    <t>BG49-192L</t>
  </si>
  <si>
    <t>Interruptor automàtic magnetotèrmic de 63 A d'intensitat nominal, tipus PIA corba C, tetrapolar (4P), de 10000 A de poder de tall segons UNE-EN 60898 i de 15 kA de poder de tall segons UNE-EN 60947-2, de 4 mòduls DIN de 18 mm d'amplària, per a muntar en perfil DIN
Criteri d'amidament: Unitat d'amidament: la indicada a la descripció de l'element
Criteri d'amidament: quantitat necessària subministrada a l'obra</t>
  </si>
  <si>
    <t>PG47-EMNC</t>
  </si>
  <si>
    <t>Interruptor automàtic magnetotèrmic de 80 A d'intensitat nominal, tipus PIA corba C, tetrapolar (4P), de 10000 A de poder de tall segons UNE-EN 60898 i de 10 kA de poder de tall segons UNE-EN 60947-2, de 6 mòduls DIN de 18 mm d'amplària, muntat en perfil DIN
Criteri d'amidament: Unitat de quantitat instal·lada, mesurada segons les especificacions de la DT.
La instal·lació inclou la part proporcional de connexionats i accessoris dins dels quadres elèctrics.</t>
  </si>
  <si>
    <t>BG49-1954</t>
  </si>
  <si>
    <t>Interruptor automàtic magnetotèrmic de 80 A d'intensitat nominal, tipus PIA corba C, tetrapolar (4P), de 10000 A de poder de tall segons UNE-EN 60898 i de 10 kA de poder de tall segons UNE-EN 60947-2, de 6 mòduls DIN de 18 mm d'amplària, per a muntar en perfil DIN
Criteri d'amidament: Unitat d'amidament: la indicada a la descripció de l'element
Criteri d'amidament: quantitat necessària subministrada a l'obra</t>
  </si>
  <si>
    <t>PG4A-EOJQ</t>
  </si>
  <si>
    <t>Interruptor automàtic magnetotèrmic de caixa emmotllada, de 160 A d'intensitat màxima i calibrat a 160 A, amb 3 pols i 3 relès i bloc de relès magnetotèrmic estàndard integrat, de 16 kA de poder de tall segons UNE-EN 60947-2, de 5 mòduls DIN de 18 mm d'amplària, muntat en perfil DIN</t>
  </si>
  <si>
    <t>BG48-199C</t>
  </si>
  <si>
    <t>Interruptor automàtic magnetotèrmic de caixa emmotllada, de 160 A d'intensitat màxima i calibrat a 160 A, amb 3 pols i 3 relès i bloc de relès magnetotèrmic estàndard integrat, de 16 kA de poder de tall segons UNE-EN 60947-2, de 5 mòduls DIN de 18 mm d'amplària, per a muntar en perfil DIN</t>
  </si>
  <si>
    <t>PG4A-EOK0</t>
  </si>
  <si>
    <t>Interruptor automàtic magnetotèrmic de caixa emmotllada, de 160 A d'intensitat màxima i calibrat a 160 A, amb 4 pols i 4 relès i bloc de relès magnetotèrmic estàndard integrat, de 16 kA de poder de tall segons UNE-EN 60947-2, de 7 mòduls DIN de 18 mm d'amplària, muntat en perfil DIN</t>
  </si>
  <si>
    <t>BG48-199E</t>
  </si>
  <si>
    <t>Interruptor automàtic magnetotèrmic de caixa emmotllada, de 160 A d'intensitat màxima i calibrat a 160 A, amb 4 pols i 4 relès i bloc de relès magnetotèrmic estàndard integrat, de 16 kA de poder de tall segons UNE-EN 60947-2, de 7 mòduls DIN de 18 mm d'amplària, per a muntar en perfil DIN</t>
  </si>
  <si>
    <t>PG4A-EOKI</t>
  </si>
  <si>
    <t>Interruptor automàtic magnetotèrmic de caixa emmotllada, de 125 A d'intensitat màxima i calibrat a 125 A, amb 4 pols i 4 relès i bloc de relès magnetotèrmic estàndard integrat, de 25 kA de poder de tall segons UNE-EN 60947-2, de 7 mòduls DIN de 18 mm d'amplària, muntat en perfil DIN</t>
  </si>
  <si>
    <t>BG48-195Z</t>
  </si>
  <si>
    <t>Interruptor automàtic magnetotèrmic de caixa emmotllada, de 125 A d'intensitat màxima i calibrat a 125 A, amb 4 pols i 4 relès i bloc de relès magnetotèrmic estàndard integrat, de 25 kA de poder de tall segons UNE-EN 60947-2, de 7 mòduls DIN de 18 mm d'amplària, per a muntar en perfil DIN</t>
  </si>
  <si>
    <t>PG4A-EONR</t>
  </si>
  <si>
    <t>Interruptor automàtic magnetotèrmic de caixa emmotllada, de 100 A d'intensitat màxima i calibrat a 100 A, amb 4 pols i 4 relès i bloc de relès magnetotèrmic estàndard, de 25 kA de poder de tall segons UNE-EN 60947-2, muntat superficialment</t>
  </si>
  <si>
    <t>BG48-1965</t>
  </si>
  <si>
    <t>Interruptor automàtic magnetotèrmic de caixa emmotllada, de 100 A d'intensitat màxima i calibrat a 100 A, amb 4 pols i 4 relès i bloc de relès magnetotèrmic estàndard, de 25 kA de poder de tall segons UNE-EN 60947-2, per a muntar superficialment</t>
  </si>
  <si>
    <t>PG4A-EOUY</t>
  </si>
  <si>
    <t>Interruptor automàtic magnetotèrmic de caixa emmotllada, de 250 A d'intensitat màxima i calibrat a 250 A, amb 4 pols i 4 relès i bloc de relès magnetotèrmic estàndard, de 36 kA de poder de tall segons UNE-EN 60947-2, muntat superficialment</t>
  </si>
  <si>
    <t>BG48-19DY</t>
  </si>
  <si>
    <t>Interruptor automàtic magnetotèrmic de caixa emmotllada, de 250 A d'intensitat màxima i calibrat a 250 A, amb 4 pols i 4 relès i bloc de relès magnetotèrmic estàndard, de 36 kA de poder de tall segons UNE-EN 60947-2, per a muntar superficialment</t>
  </si>
  <si>
    <t>PG4A-EOVC</t>
  </si>
  <si>
    <t>Interruptor automàtic magnetotèrmic de caixa emmotllada, de 250 A d'intensitat màxima i calibrat a 200 A, amb 4 pols i 3 relès i bloc de relès magnetotèrmic estàndard, de 50 kA de poder de tall segons UNE-EN 60947-2, muntat superficialment
Criteri d'amidament: Unitat de quantitat instal·lada, mesurada segons les especificacions de la DT.
La instal·lació inclou la part proporcional de connexionats i accessoris dins dels quadres elèctrics.</t>
  </si>
  <si>
    <t>BG48-19E6</t>
  </si>
  <si>
    <t>Interruptor automàtic magnetotèrmic de caixa emmotllada, de 250 A d'intensitat màxima i calibrat a 200 A, amb 4 pols i 3 relès i bloc de relès magnetotèrmic estàndard, de 50 kA de poder de tall segons UNE-EN 60947-2, per a muntar superficialment
Criteri d'amidament: Unitat d'amidament: la indicada a la descripció de l'element
Criteri d'amidament: quantitat necessària subministrada a l'obra</t>
  </si>
  <si>
    <t>PG4A-EOVD</t>
  </si>
  <si>
    <t>Interruptor automàtic magnetotèrmic de caixa emmotllada, de 250 A d'intensitat màxima i calibrat a 160 A, amb 4 pols i 3 relès i bloc de relès magnetotèrmic estàndard, de 50 kA de poder de tall segons UNE-EN 60947-2, muntat superficialment
Criteri d'amidament: Unitat de quantitat instal·lada, mesurada segons les especificacions de la DT.
La instal·lació inclou la part proporcional de connexionats i accessoris dins dels quadres elèctrics.</t>
  </si>
  <si>
    <t>BG48-19E7</t>
  </si>
  <si>
    <t>Interruptor automàtic magnetotèrmic de caixa emmotllada, de 250 A d'intensitat màxima i calibrat a 160 A, amb 4 pols i 3 relès i bloc de relès magnetotèrmic estàndard, de 50 kA de poder de tall segons UNE-EN 60947-2, per a muntar superficialment
Criteri d'amidament: Unitat d'amidament: la indicada a la descripció de l'element
Criteri d'amidament: quantitat necessària subministrada a l'obra</t>
  </si>
  <si>
    <t>PG4A-EOWT</t>
  </si>
  <si>
    <t>Interruptor automàtic magnetotèrmic de caixa emmotllada, de 250 A d'intensitat màxima i calibrat a 250 A, amb 4 pols i 4 relès i bloc de relès magnetotèrmic estàndard, de 150 kA de poder de tall segons UNE-EN 60947-2, muntat superficialment</t>
  </si>
  <si>
    <t>BG48-19FL</t>
  </si>
  <si>
    <t>Interruptor automàtic magnetotèrmic de caixa emmotllada, de 250 A d'intensitat màxima i calibrat a 250 A, amb 4 pols i 4 relès i bloc de relès magnetotèrmic estàndard, de 150 kA de poder de tall segons UNE-EN 60947-2, per a muntar superficialment</t>
  </si>
  <si>
    <t>PG4A-EOZC</t>
  </si>
  <si>
    <t>Interruptor automàtic magnetotèrmic de caixa emmotllada, de 400 A d'intensitat màxima, amb 4 pols i 3 o 4 relès, o 3 relès amb protecció parcial del neutre i bloc de relès electrònic regulable per a interruptors fins a 630 A, de 70 kA de poder de tall segons UNE-EN 60947-2, muntat superficialment
Criteri d'amidament: Unitat de quantitat instal·lada, mesurada segons les especificacions de la DT.
La instal·lació inclou la part proporcional de connexionats i accessoris dins dels quadres elèctrics.</t>
  </si>
  <si>
    <t>BG48-19IG</t>
  </si>
  <si>
    <t>Interruptor automàtic magnetotèrmic de caixa emmotllada, de 400 A d'intensitat màxima, amb 4 pols i 3 o 4 relès, o 3 relès amb protecció parcial del neutre i bloc de relès electrònic regulable per a interruptors fins a 630 A, de 70 kA de poder de tall segons UNE-EN 60947-2, per a muntar superficialment
Criteri d'amidament: Unitat d'amidament: la indicada a la descripció de l'element
Criteri d'amidament: quantitat necessària subministrada a l'obra</t>
  </si>
  <si>
    <t>PG4H-AJQU</t>
  </si>
  <si>
    <t>BGWD-0AS8</t>
  </si>
  <si>
    <t>Part proporcional d'accessoris per a protectors de sobretensions
Criteri d'amidament: Unitat composada pel conjunt d'accessoris necessàris per al muntatge d'un aparell de protecció.</t>
  </si>
  <si>
    <t>BG4F-2ITR</t>
  </si>
  <si>
    <t>Protector per a sobretensions transitòries, tetrapolar (3P+N), de 40 kA d'intensitat màxima transitòria, de 4 mòduls DIN de 18 mm d'amplària, per a muntar sobre carril DIN</t>
  </si>
  <si>
    <t>PG4M-DRE8</t>
  </si>
  <si>
    <t>Tallacircuit tripolar, amb fusible de ganiveta de 250 A, amb base de grandària 1, muntat superficialment amb cargols</t>
  </si>
  <si>
    <t>BGY0-0B2V</t>
  </si>
  <si>
    <t>Part proporcional d'elements especials per a tallacircuits tipus ganiveta</t>
  </si>
  <si>
    <t>BG4I-0A18</t>
  </si>
  <si>
    <t>Tallacircuit tripolar amb fusible de ganiveta de 250 A amb base de grandària 1</t>
  </si>
  <si>
    <t>BGWD-0AS4</t>
  </si>
  <si>
    <t>Part proporcional d'accessoris per a tallacircuits tipus ganiveta</t>
  </si>
  <si>
    <t>PG4O-3AQS</t>
  </si>
  <si>
    <t>Transformador d'intensitat per a diferencials amb sensibilitat de 0,3 A i de 70 mm de diàmetre interior, fins a 500 A d'intensitat nominal i subjectat amb cargols</t>
  </si>
  <si>
    <t>BG4K-0AQX</t>
  </si>
  <si>
    <t>Transformador d'intensitat per a diferencials amb sensibilitat de 0,3 A i de 70 mm de diàmetre interior, fins a 500 A d'intensitat nominal</t>
  </si>
  <si>
    <t>PG51</t>
  </si>
  <si>
    <t>Conjunt de dos armaris amb porta metàl·lica, amb capacitat per albergar al seu interior un conjunt CGP i caixa de seccionament i TMF-1 de fins a 63A, d'acord amb les especificacions de FECSA ENDESA (equips no inclosos).
Dimensions: 2450 x 1920 mm</t>
  </si>
  <si>
    <t>BG50FS1</t>
  </si>
  <si>
    <t>PG52</t>
  </si>
  <si>
    <t>Armari prefabricat monobloc de dimensions 2500 x 2200 x 480 mm del fabricant GET Prefabricados o similar, composició GRC segons UNE-EN 1169, amb porta metàl·lica de doble full, amb capacitat per albergar al seu interior una centralització de dues TMF-10 de fins a 160A, d'acord amb les especificacions de FECSA ENDESA (equips no inclosos).</t>
  </si>
  <si>
    <t>BG50FS2</t>
  </si>
  <si>
    <t>PG5B</t>
  </si>
  <si>
    <t>Pericó de connexió elèctrica, prefabricat de formigó, sense fons, registrable, de 40x40x40 cm de mesures interiors, amb parets rebaixades per a l'entrada de tubs, capaç de suportar una càrrega de 400 kN, amb marc de xapa galvanitzada i tapa de formigó armat alleugerit, de 49,5x48,5 cm, per a pericó de connexió elèctrica, capaç de suportar una càrrega de 125 kN; prèvia excavació amb mitjans manuals i posterior reomplert de l'extradós amb material granular.</t>
  </si>
  <si>
    <t>BG5B</t>
  </si>
  <si>
    <t>Pericó de connexió elèctrica, prefabricat de formigó, sense fons, registrable, de 60x60x60 cm de mesures interiors, amb parets rebaixades per a l'entrada de tubs, capaç de suportar una càrrega de 400 kN, amb marc de xapa galvanitzada i tapa de formigó armat alleugerit, de 69,5x68,5 cm, per a pericó de connexió elèctrica, capaç de suportar una càrrega de 125 kN; prèvia excavació amb mitjans manuals i posterior reomplert de l'extradós amb material granular.</t>
  </si>
  <si>
    <t>PG65-4843</t>
  </si>
  <si>
    <t>Caixa de mecanismes, per a un element, preu alt, encastada</t>
  </si>
  <si>
    <t>BG64-07EI</t>
  </si>
  <si>
    <t>Caixa per a mecanismes, per a un element, preu alt</t>
  </si>
  <si>
    <t>PG6I-78DA</t>
  </si>
  <si>
    <t>Marc per a mecanisme universal, d'1 element, preu alt, col·locat</t>
  </si>
  <si>
    <t>BG6D-1OBM</t>
  </si>
  <si>
    <t>Marc per a mecanisme universal, d'1 element, preu alt</t>
  </si>
  <si>
    <t>PG6O-77RC</t>
  </si>
  <si>
    <t>Presa de corrent de tipus universal, bipolar amb presa de terra lateral (2P+T), 16 A 250 V, amb tapa, preu alt, encastada</t>
  </si>
  <si>
    <t>BG6G-1NY1</t>
  </si>
  <si>
    <t>Presa de corrent de tipus universal, bipolar amb presa de terra lateral (2P+T), 16 A 250 V, amb tapa, preu alt, per a encastar</t>
  </si>
  <si>
    <t>PGE2-1G1N</t>
  </si>
  <si>
    <t>Inversor per a instal·lació fotovoltaica de connexió a xarxa, monofàsic, potència nominal d'entrada 2000 Wp, potència nominal de sortida 1800 W, tensió nominal d'entrada 230 V, rendiment màxim de 95.5 a 96%, grau de protecció IP-65, col·locat
Criteri d'amidament: Unitat de quantitat instal·lada, mesurada segons les especificacions de la DT.</t>
  </si>
  <si>
    <t>BGW7-20N8</t>
  </si>
  <si>
    <t>Part proporcional d'accessoris per a inversor fotovoltaic</t>
  </si>
  <si>
    <t>BGE2-20MJ</t>
  </si>
  <si>
    <t>Inversor per a instal·lació fotovoltaica de connexió a xarxa, monofàsic, potència nominal d'entrada 2000 Wp, potència nominal de sortida 1800 W, tensió nominal d'entrada 230 V, rendiment màxim de 95.5 a 96%, grau de protecció IP-65</t>
  </si>
  <si>
    <t>PGE2-1G2N</t>
  </si>
  <si>
    <t>Inversor per a instal·lació fotovoltaica de connexió a xarxa, trifàsic, de la firma SMA Tripower 20000TL-30 o similar, amb display, potència nominal de sortida 20.000 W, tensió nominal 400 V, rendiment màxim de 98.4%, grau de protecció IP-65, col·locat
Criteri d'amidament: Unitat de quantitat instal·lada, mesurada segons les especificacions de la DT.</t>
  </si>
  <si>
    <t>BGE2-1MJ</t>
  </si>
  <si>
    <t>Inversor per a instal·lació fotovoltaica de connexió a xarxa, trifàsic, de la firma SMA Tripower 20000TL-30 o similar, amb display, potència nominal de sortida 20.000 W, tensió nominal 400 V, rendiment màxim de 98.4%, grau de protecció IP-65</t>
  </si>
  <si>
    <t>PGE2-1G3N</t>
  </si>
  <si>
    <t>Inversor per a instal·lació fotovoltaica de connexió a xarxa, trifàsic, SMA Tripower 25000TL-30 amb display, potència nominal de sortida 25.000 W, tensió nominal 400 V, rendiment màxim de 98.3%, grau de protecció IP-65
Criteri d'amidament: Unitat de quantitat instal·lada, mesurada segons les especificacions de la DT.</t>
  </si>
  <si>
    <t>BGE2-2MJ</t>
  </si>
  <si>
    <t>Inversor per a instal·lació fotovoltaica de connexió a xarxa, trifàsic, SMA Tripower 25000TL-30 amb display, potència nominal de sortida 25.000 W, tensió nominal 400 V, rendiment màxim de 98.3%, grau de protecció IP-65</t>
  </si>
  <si>
    <t>PGE2-1G4N</t>
  </si>
  <si>
    <t>Inversor per a instal·lació fotovoltaica de connexió a xarxa, trifàsic,Sunvec 50 KTL-D3, potència nominal de sortida 50000 W, tensió nominal 400 V, rendiment màxim de 98.3%, grau de protecció IP-65.
Criteri d'amidament: Unitat de quantitat instal·lada, mesurada segons les especificacions de la DT.</t>
  </si>
  <si>
    <t>BGE2-12MJ</t>
  </si>
  <si>
    <t>Inversor per a instal·lació fotovoltaica de connexió a xarxa, trifàsic, Sunvec 50 KTL-D3, potència nominal de sortida 50000 W, tensió nominal 400 V, rendiment màxim de 98.3%, grau de protecció IP-65.</t>
  </si>
  <si>
    <t>PGE2-1G6N</t>
  </si>
  <si>
    <t>Inversor per a instal·lació fotovoltaica de connexió a xarxa, trifàsic, Fronius Symo 17.5-3-M Light, potència nominal de sortida 17500 W, tensió nominal 400 V, rendiment màxim de 98.1%, grau de protecció IP-66
Criteri d'amidament: Unitat de quantitat instal·lada, mesurada segons les especificacions de la DT.</t>
  </si>
  <si>
    <t>BGE2-10MJ</t>
  </si>
  <si>
    <t>Inversor per a instal·lació fotovoltaica de connexió a xarxa, trifàsic, Fronius Symo 17.5-3-M Light, potència nominal de sortida 17500 W, tensió nominal 400 V, rendiment màxim de 98.1%, grau de protecció IP-66</t>
  </si>
  <si>
    <t>PGE2-1G7N</t>
  </si>
  <si>
    <t>Inversor per a instal·lació fotovoltaica de connexió a xarxa, trifàsic, Fronius Symo 17.5-3-M Full, potència nominal de sortida 17500 W, tensió nominal 400 V, rendiment màxim de 98.1%, grau de protecció IP-66
Criteri d'amidament: Unitat de quantitat instal·lada, mesurada segons les especificacions de la DT.</t>
  </si>
  <si>
    <t>BGE2-11MJ</t>
  </si>
  <si>
    <t>Inversor per a instal·lació fotovoltaica de connexió a xarxa, trifàsic, Fronius Symo 17.5-3-M Full, potència nominal de sortida 17500 W, tensió nominal 400 V, rendiment màxim de 98.1%, grau de protecció IP-66</t>
  </si>
  <si>
    <t>PGE2-1G8N</t>
  </si>
  <si>
    <t>Inversor per a instal·lació fotovoltaica de connexió a xarxa, trifàsic, SMA Tripower CORE 2, potència nominal de sortida 110.000 W, tensió nominal 400 V, rendiment màxim de 98.6%, grau de protecció IP-66
Criteri d'amidament: Unitat de quantitat instal·lada, mesurada segons les especificacions de la DT.</t>
  </si>
  <si>
    <t>BGE2-8MJ</t>
  </si>
  <si>
    <t>Inversor per a instal·lació fotovoltaica de connexió a xarxa, trifàsic, SMA Tripower CORE 2, potència nominal de sortida 110.000 W, tensió nominal 400 V, rendiment màxim de 98.6%, grau de protecció IP-66</t>
  </si>
  <si>
    <t>PGE2-1G9N</t>
  </si>
  <si>
    <t>Inversor per a instal·lació fotovoltaica de connexió a xarxa, trifàsic, Fronius Tauro 50-3-D, potència nominal de sortida 50000 W, tensió nominal 400 V, rendiment màxim de 98.6%, grau de protecció IP-65
Criteri d'amidament: Unitat de quantitat instal·lada, mesurada segons les especificacions de la DT.</t>
  </si>
  <si>
    <t>BGE2-9MJ</t>
  </si>
  <si>
    <t>Inversor per a instal·lació fotovoltaica de connexió a xarxa, trifàsic, Fronius Tauro 50-3-D, potència nominal de sortida 50000 W, tensió nominal 400 V, rendiment màxim de 98.6%, grau de protecció IP-65</t>
  </si>
  <si>
    <t>PGE2-2G1N</t>
  </si>
  <si>
    <t>Inversor per a instal·lació fotovoltaica de connexió a xarxa, trifàsic, Huawei SUN2000-8KTL-M1 o similar, potència nominal de sortida 8000W, tensió nominal 400 V, rendiment màxim de 98.6%, grau de protecció IP-65.
Criteri d'amidament: Unitat de quantitat instal·lada, mesurada segons les especificacions de la DT.</t>
  </si>
  <si>
    <t>BGE2-13MJ</t>
  </si>
  <si>
    <t>Inversor per a instal·lació fotovoltaica de connexió a xarxa, trifàsic, Huawei SUN2000-8KTL-M1 o similar, potència nominal de sortida 8000W, tensió nominal 400 V, rendiment màxim de 98.6%, grau de protecció IP-65.</t>
  </si>
  <si>
    <t>PGE2-2G2N</t>
  </si>
  <si>
    <t>Inversor per a instal·lació fotovoltaica de connexió a xarxa, trifàsic, Huawei SUN2000-17KTL-M2 o similar, potència nominal de sortida 17000W, tensió nominal 400 V, rendiment màxim de 98.7%, grau de protecció IP-65.
Criteri d'amidament: Unitat de quantitat instal·lada, mesurada segons les especificacions de la DT.</t>
  </si>
  <si>
    <t>BGE2-14MJ</t>
  </si>
  <si>
    <t>Inversor per a instal·lació fotovoltaica de connexió a xarxa, trifàsic, Huawei SUN2000-17KTL-M2 o similar, potència nominal de sortida 17000W, tensió nominal 400 V, rendiment màxim de 98.7%, grau de protecció IP-65.</t>
  </si>
  <si>
    <t>PGE2-2G3N</t>
  </si>
  <si>
    <t>Inversor per a instal·lació fotovoltaica de connexió a xarxa, trifàsic, Huawei SUN2000-20KTL-M2 o similar, potència nominal de sortida 20000W, tensió nominal 400 V, rendiment màxim de 98.65%, grau de protecció IP-65.
Criteri d'amidament: Unitat de quantitat instal·lada, mesurada segons les especificacions de la DT.</t>
  </si>
  <si>
    <t>BGE2-15MJ</t>
  </si>
  <si>
    <t>Inversor per a instal·lació fotovoltaica de connexió a xarxa, trifàsic, Huawei SUN2000-20KTL-M2 o similar, potència nominal de sortida 20000W, tensió nominal 400 V, rendiment màxim de 98.65%, grau de protecció IP-65.</t>
  </si>
  <si>
    <t>PGE2-8G9N</t>
  </si>
  <si>
    <t>Desplaçament d'inversor existent segons indicacions dels plànols adjunts.</t>
  </si>
  <si>
    <t>PGE31</t>
  </si>
  <si>
    <t>Dispositiu per al control d'inversors SMA en sistemes FV descentralitzats amb xarxa Speedwire, muntatge a paret o quadre amb carril DIN, suporta fins a 50 dispositius: inversors, sistemes I/O &amp; comptadors. Totalment connectada i posada en marxa.</t>
  </si>
  <si>
    <t>A0K-002B</t>
  </si>
  <si>
    <t>Tècnic mig o superior</t>
  </si>
  <si>
    <t>BGE31</t>
  </si>
  <si>
    <t>Dispositiu per al control d'inversors SMA en sistemes FV descentralitzats amb xarxa Speedwire, muntatge a paret o quadre amb carril DIN, suporta fins a 50 dispositius: inversors, sistemes I/O &amp; comptadors.</t>
  </si>
  <si>
    <t>PGE32</t>
  </si>
  <si>
    <t>Dispositiu per la monotorització d'inversors Sunvec en sistemes FV, muntatge a inversor.
Totalment connectat i posat en marxa.</t>
  </si>
  <si>
    <t>BGE32</t>
  </si>
  <si>
    <t>Dispositiu per la monotorització d'inversors Sunvec en sistemes FV, muntatge a inversor.</t>
  </si>
  <si>
    <t>PGE33</t>
  </si>
  <si>
    <t>Dispositiu per al control intel·ligent d'inversors Huawei en sistemes FV descentralitzats, muntatge en inversor principal, suporta fins a 10 dispositius, protecció IP65. Totalment connectat i posat en marxa.</t>
  </si>
  <si>
    <t>BGE33</t>
  </si>
  <si>
    <t>Dispositiu per al control intel·ligent d'inversors Huawei en sistemes FV descentralitzats, muntatge en inversor principal, suporta fins a 10 dispositius, protecció IP65.</t>
  </si>
  <si>
    <t>PGE4SE1</t>
  </si>
  <si>
    <t>Bateria sonnen de composició química LiFePO4 model SB10 Performance de 55 kWh i 8 kW, amb sistema d`acoplament AC integrat, amb més de 20 anys de vida útil i 10.000 cicles de càrrega i software intel·ligent per optimització d`autoconsum, connexió a xarxa 230V/50Hz, grau de protecció IP 30 (IP 54) i dimensions (alt/ample/profunditat) 172/69/36 cm (cada mòdul), totalment muntat i connectat.</t>
  </si>
  <si>
    <t>BGE5SE1</t>
  </si>
  <si>
    <t>Bateria sonnen de composició química LiFePO4 model SB10 Performance de 55 kWh i 8 kW, amb sistema d`acoplament AC integrat, amb més de 20 anys de vida útil i 10.000 cicles de càrrega i software intel·ligent per optimització d`autoconsum, connexió a xarxa 230V/50Hz, grau de protecció IP 30 (IP 54) i dimensions (alt/ample/profunditat) 172/69/36 cm (cada mòdul)</t>
  </si>
  <si>
    <t>PGE5-HOG1</t>
  </si>
  <si>
    <t>Mòdul fotovoltaic monocristal·lí, potència de pic 420 Wp, de la firma LONGI model LR4-66HPH o similar amb marc d'alumini anoditzat, protecció amb vidre trempat, caixa de connexió, precablejat amb connectors especials, mides 1.924x1.038x35 mm, amb una eficiència del 21%, sobre estructura de suport fotovoltaica, muntat i connectat.
Criteri d'amidament: Unitat de quantitat instal·lada, mesurada segons les especificacions de la DT.</t>
  </si>
  <si>
    <t>BGE4-HK2Q</t>
  </si>
  <si>
    <t>Mòdul fotovoltaic monocristal·lí, potència de pic 420 Wp, de la firma LONGI model LR4-66HPH o similar amb marc d'alumini anoditzat, protecció amb vidre trempat, caixa de connexió, precablejat amb connectors especials, mides 1.924x1.038x35 mm, amb una eficiència del 21%</t>
  </si>
  <si>
    <t>BGW7-20NA</t>
  </si>
  <si>
    <t>Part proporcional d'accessoris per a mòdul fotovoltaic</t>
  </si>
  <si>
    <t>PGE5-HOG2</t>
  </si>
  <si>
    <t>Mòdul fotovoltaic monocristal·lí, potència de pic 400 Wp, de la firma Trina Solar model TSM-400 DE09.08 o similar amb marc d'alumini anoditzat, protecció amb vidre trempat, caixa de connexió, precablejat amb connectors especials, mides 1.754x1.096x30 mm, amb una eficiència del 20.8%, sobre estructura de suport fotovoltaica, muntat i connectat.
Criteri d'amidament: Unitat de quantitat instal·lada, mesurada segons les especificacions de la DT.</t>
  </si>
  <si>
    <t>BGE4-HK3Q</t>
  </si>
  <si>
    <t>Mòdul fotovoltaic monocristal·lí, potència de pic 400 Wp, de la firma Trina Solar model TSM-400 DE09.08 o similar amb marc d'alumini anoditzat, protecció amb vidre trempat, caixa de connexió, precablejat amb connectors especials, mides 1.754x1.096x30 mm, amb una eficiència del 20.8%.</t>
  </si>
  <si>
    <t>PGE5-HOG3</t>
  </si>
  <si>
    <t>Mòdul fotovoltaic monocristal·lí, potència de pic 450 Wp, de la firma ZNSHINE SOLAR model ZXM6-NH144 Series o similar amb marc d'alumini anoditzat, protecció amb vidre trempat, caixa de connexió, precablejat amb connectors especials, mides 2.094x1.038x35 mm, amb una eficiència del 20.7%, sobre estructura de suport fotovoltaica, muntat i connectat.
Criteri d'amidament: Unitat de quantitat instal·lada, mesurada segons les especificacions de la DT.</t>
  </si>
  <si>
    <t>BGE4-HK4Q</t>
  </si>
  <si>
    <t>Mòdul fotovoltaic monocristal·lí, potència de pic 450 Wp, de la firma ZNSHINE SOLAR model ZXM6-NH144 Series o similar amb marc d'alumini anoditzat, protecció amb vidre trempat, caixa de connexió, precablejat amb connectors especials, mides 2.094x1.038x35 mm, amb una eficiència del 20.7%.</t>
  </si>
  <si>
    <t>PGE5-HOGO</t>
  </si>
  <si>
    <t>Mòdul fotovoltaic monocristal·lí, potència de pic 380 Wp, de la firma JA Solar model JAM60S20 o similar amb marc d'alumini anoditzat, protecció amb vidre trempat, caixa de connexió, precablejat amb connectors especials, mides 1.769x1.052x35 mm, amb una eficiència del 20,40%, sobre estructura de suport fotovoltaica, muntat i connectat.
Criteri d'amidament: Unitat de quantitat instal·lada, mesurada segons les especificacions de la DT.</t>
  </si>
  <si>
    <t>BGE4-HK1Q</t>
  </si>
  <si>
    <t>Mòdul fotovoltaic monocristal·lí, potència de pic 380 Wp, de la firma JA Solar model JAM60S20 o similar amb marc d'alumini anoditzat, protecció amb vidre trempat, caixa de connexió, precablejat amb connectors especials, mides 1.769x1.052x35 mm, amb una eficiència del 20,40%</t>
  </si>
  <si>
    <t>PGE6-1</t>
  </si>
  <si>
    <t>Estructura suport en posició vertical, de perfils d'alumini extruït, de la firma SolarStem model AF-GRID o similar amb inclinació màxima de 15º, per a coberta plana de xapa o sandvitx, col·locat, grapes i accessoris inclosos.</t>
  </si>
  <si>
    <t>A01-FEP3</t>
  </si>
  <si>
    <t>Ajudant col·locador</t>
  </si>
  <si>
    <t>A0F-000D</t>
  </si>
  <si>
    <t>Oficial 1a col·locador</t>
  </si>
  <si>
    <t>BGE6-HK3Q</t>
  </si>
  <si>
    <t>Estructura suport en posició vertical, de perfils d'alumini extruït, de la firma SolarStem model AF-GRID o similar amb inclinació màxima de 15º, per a coberta plana de xapa o sandvitx.</t>
  </si>
  <si>
    <t>PGE6-2</t>
  </si>
  <si>
    <t>Estructura suport amb llast, de perfils d'alumini extruït, de la firma K2 systems model S Dome 6.10 o similar amb inclinació de 10º, per a coberta plana, col·locada, contrapesos i accessoris inclosos.</t>
  </si>
  <si>
    <t>BGE6-HK4Q</t>
  </si>
  <si>
    <t>Estructura suport amb llast, de perfils d'alumini extruït, de la firma K2 systems model S Dome 6.10 o similar amb inclinació de 10º, per a coberta plana.</t>
  </si>
  <si>
    <t>BQS3-H7VY</t>
  </si>
  <si>
    <t>Contrapès de 3 a 10 kg per instal·lació fotovoltaica inclinada amb llast</t>
  </si>
  <si>
    <t>PGE6-3</t>
  </si>
  <si>
    <t>Estructura suport, de perfils d'alumini extruït, de la firma K2 systems model MicroRail o similar, per a coberta de xapa ondulada, col·locada, grapes i accessoris inclosos.</t>
  </si>
  <si>
    <t>BGE6-HK5Q</t>
  </si>
  <si>
    <t>Estructura suport, de perfils d'alumini extruït, de la firma K2 systems model MicroRail o similar, per a coberta de xapa ondulada.</t>
  </si>
  <si>
    <t>PGE6-4</t>
  </si>
  <si>
    <t>Estructura suport, de perfils d'alumini extruït, de la firmaC-solar model CSFlat o similar, col·locada, grapes i accessoris inclosos.</t>
  </si>
  <si>
    <t>BGE6-HK6Q</t>
  </si>
  <si>
    <t>Estructura suport, de perfils d'alumini extruït, de la firma C-solar model CSFlat o similar.</t>
  </si>
  <si>
    <t>PGE6-5</t>
  </si>
  <si>
    <t>Estructura suport amb llast, de perfils d'alumini extruït, de la firma K2 systems model D Dome 6.10 o similar amb inclinació de 10º, per a coberta plana, col·locada, contrapesos i accessoris inclosos.</t>
  </si>
  <si>
    <t>BGE6-HK7Q</t>
  </si>
  <si>
    <t>Estructura suport amb llast, de perfils d'alumini extruït, de la firma K2 systems model D Dome 6.10 o similar amb inclinació de 10º, per a coberta plana.</t>
  </si>
  <si>
    <t>PGE6-6</t>
  </si>
  <si>
    <t>Estructura suport, de perfils d'alumini extruït, de la firma K2 systems model MultiRail o similar, per a coberta de xapa trapezoidal, col·locada, grapes i accessoris inclosos.</t>
  </si>
  <si>
    <t>BGE6-HK8Q</t>
  </si>
  <si>
    <t>Estructura suport, de perfils d'alumini extruït, de la firma K2 systems model MultiRail o similar, per a coberta de xapa trapezoidal.</t>
  </si>
  <si>
    <t>PP44-665E</t>
  </si>
  <si>
    <t>Cable per a transmissió de dades amb conductor de coure, de 4 parells, categoria 6 F/UTP, aïllament de poliolefina i coberta de PVC, no propagador de la flama segons UNE-EN 60332-1-2, col·locat sota tub o canal
Criteri d'amidament: m de llargària amidada segons les especificacions de la DT.</t>
  </si>
  <si>
    <t>BP44-1A3T</t>
  </si>
  <si>
    <t>Cable per a transmissió de dades amb conductors de coure, de 4 parells, categoria 6 F/UTP, aïllament de poliolefina i coberta de PVC, no propagador de la flama segons UNE-EN 60332-1-2, classe de reacció al foc Eca segons la norma UNE-EN 50575
Criteri d'amidament: Unitat d'amidament: la indicada a la descripció de l'element
Criteri d'amidament: quantitat necessària subministrada a l'obra</t>
  </si>
  <si>
    <t>PP7A-H9L1</t>
  </si>
  <si>
    <t>Mòdem GSM/3G Circutor per a comptador Circutor model Cirwatt 410-QD1A-B0B10, accessoris inclosos, SIM no inclosa, totalment connectat i funcionant.</t>
  </si>
  <si>
    <t>BP7E-H5S2</t>
  </si>
  <si>
    <t>PP7A-H9LO</t>
  </si>
  <si>
    <t>Commutador (switch) gestionable, de 8 ports 10/100/1000 Mbps RJ45 i 1 port tipus SFP 1/10Gbps compatible amb alimentació Ethernet (PoE/PoE+) IEEE 802.3af i 802.3at, per armari tipus rack, amb alimentació a 240V, col·locat i connectat
Criteri d'amidament: Unitat de quantitat necessària amidada segons les especificacions de la DT.</t>
  </si>
  <si>
    <t>BP7E-H5SW</t>
  </si>
  <si>
    <t>Commutador (switch) gestionable, de 8 ports 10/100/1000 Mbps RJ45 i 1 port tipus SFP 1/10Gbps compatible amb alimentació Ethernet (PoE/PoE+) IEEE 802.3af i 802.3at, per armari tipus rack, amb alimentació a 240V</t>
  </si>
  <si>
    <t>PY04-5T84</t>
  </si>
  <si>
    <t>Formació d'encast per a petits elements a paret de maó massís, amb mitjans manuals, i collat amb guix B1 i acabat lliscat amb guix C6</t>
  </si>
  <si>
    <t>B059-06FO</t>
  </si>
  <si>
    <t>Guix de designació B1/20/2, segons la norma UNE-EN 13279-1</t>
  </si>
  <si>
    <t>B059-06FN</t>
  </si>
  <si>
    <t>Guix de designació C6/20/2, segons la norma UNE-EN 13279-1</t>
  </si>
  <si>
    <t>PY05-5CIV</t>
  </si>
  <si>
    <t>Obertura de regata en paret de maó massís, amb mitjans manuals i tapada amb guix B1 i acabat lliscat amb guix C6</t>
  </si>
  <si>
    <t>PZ13-6G64</t>
  </si>
  <si>
    <t>Jornada d'inspecció i control a planta de prefabricats, incloent la realització de l'informe corresponent</t>
  </si>
  <si>
    <t>BVZ3-027B</t>
  </si>
  <si>
    <t>PZ13-6G66</t>
  </si>
  <si>
    <t>Inspecció incial reglamentària realitzat per un Organisme de Control Acreditat fins a 100 kW.</t>
  </si>
  <si>
    <t>A0K-002C</t>
  </si>
  <si>
    <t>Tècnic inspector acreditat entitat de control</t>
  </si>
  <si>
    <t>PZ13-6G69</t>
  </si>
  <si>
    <t>A00-FEOX</t>
  </si>
  <si>
    <t>Administratiu d'obra</t>
  </si>
  <si>
    <t>PZ13-6G70</t>
  </si>
  <si>
    <t>Preparació de la documentacio per a sol·licitar la Comunicació Prèvia d'Obres sense necessitat de Projecte Tècnic.</t>
  </si>
  <si>
    <t>PZ13-6G71</t>
  </si>
  <si>
    <t>Preparació de la documentacio per a sol·licitar la Comunicació Prèvia d'Obres amb Projecte Tècnic.</t>
  </si>
  <si>
    <t>PZ13-6G72</t>
  </si>
  <si>
    <t>PZ13-6G75</t>
  </si>
  <si>
    <t xml:space="preserve">Aprovació dels plans de seguretat i CAE </t>
  </si>
  <si>
    <t>PZ13-6G76</t>
  </si>
  <si>
    <t>P-1</t>
  </si>
  <si>
    <t>CL40-00J3</t>
  </si>
  <si>
    <t>Plataforma elevadora telescòpica articulada, autopropulsada amb motor de gasoil de 20 m d'alçària màxima de treball i 9,8 en horitzontal, de 227 kg de càrrega útil, de dimensions 700x245x245 cm en repós i 10886 kg de pes buida, amb cistella de dimensions 150x75 cm</t>
  </si>
  <si>
    <t>P-2</t>
  </si>
  <si>
    <t>B0AP-07J1</t>
  </si>
  <si>
    <t>Tac d'acer de d 10 mm, amb cargol, volandera i femella, per a seguretat i salut
Criteri d'amidament: Unitat d'amidament: la indicada a la descripció de l'element
Criteri d'amidament: quantitat necessària subministrada a l'obra</t>
  </si>
  <si>
    <t>B1471-19P9</t>
  </si>
  <si>
    <t>Aparell d'ancoratge per a equip de protecció individual contra caiguda d'alçada, homologat segons UNE-EN 795</t>
  </si>
  <si>
    <t>P-3</t>
  </si>
  <si>
    <t>B147W-19P0</t>
  </si>
  <si>
    <t>Sistema anticaiguda compost per un arnès anticaiguda amb tirants, bandes secundàries, bandes subglúties, bandes de cuixa, recolzament dorsal per a subjecció, elements d'ajust, element dorsal d'enganxament d'arnès anticaiguda i sivella, incorporat a un subsistema anticaiguda de tipus lliscant sobre línia d'ancoratge rígida, homologat segons UNE-EN 361, UNE-EN 362, UNE-EN 364/AC, UNE-EN 365 i UNE-EN 353-1</t>
  </si>
  <si>
    <t>P-4</t>
  </si>
  <si>
    <t>B0B7-106U</t>
  </si>
  <si>
    <t>Acer en barres corrugades B400S de límit elàstic &gt;= 400 N/mm2, per a seguretat i salut
Criteri d'amidament: Unitat d'amidament: la indicada a la descripció de l'element
Criteri d'amidament: quantitat necessària subministrada a l'obra</t>
  </si>
  <si>
    <t>B151E-0M3M</t>
  </si>
  <si>
    <t>Pescant metàl·lic de forca, de 7,5 m d'alçària i de 80x40x1,5 mm de secció, per a 20 usos, per a seguretat i salut
Criteri d'amidament: Unitat d'amidament: la indicada a la descripció de l'element
Criteri d'amidament: quantitat necessària subministrada a l'obra</t>
  </si>
  <si>
    <t>B15Z0-0MDU</t>
  </si>
  <si>
    <t>Corda de poliamida de 12 mm de diàmetre, per a seguretat i salut
Criteri d'amidament: Unitat d'amidament: la indicada a la descripció de l'element
Criteri d'amidament: quantitat necessària subministrada a l'obra</t>
  </si>
  <si>
    <t>B151L-0M3G</t>
  </si>
  <si>
    <t>Xarxa de fil trenat de poliamida no regenerada, de tenacitat alta, de 4 mm de D i 80x80 mm de pas de malla, amb corda perimetral de poliamida de 12 mm de diàmetre nuada a la xarxa, per a 10 usos, per a seguretat i salut
Criteri d'amidament: Unitat d'amidament: la indicada a la descripció de l'element
Criteri d'amidament: quantitat necessària subministrada a l'obra</t>
  </si>
  <si>
    <t>P-5</t>
  </si>
  <si>
    <t>A0F-000V</t>
  </si>
  <si>
    <t>Oficial 1a pintor</t>
  </si>
  <si>
    <t>A01-FEP9</t>
  </si>
  <si>
    <t>Ajudant pintor</t>
  </si>
  <si>
    <t>B896-HYJB</t>
  </si>
  <si>
    <t>Pintura a la calç</t>
  </si>
  <si>
    <t>P-6</t>
  </si>
  <si>
    <t>BG11-1FSL</t>
  </si>
  <si>
    <t>Quadre de proteccions de la firma GAVE o similar, per a 2 MPPT amb 3 strings per MPPT, fusibles de 20A, protecció contra sobre tensions de clase II per MPPT.</t>
  </si>
  <si>
    <t>P-7</t>
  </si>
  <si>
    <t>BG16-0BWA</t>
  </si>
  <si>
    <t>Caixa general de protecció de polièster reforçat amb fibra de vidre, de 250 A, segons esquema Unesa número 12, seccionable en càrrega (BUC), inclosa base portafusibles trifàsica (sense fusibles), neutre seccionable, borns de connexió i grau de protecció IP-43, IK09</t>
  </si>
  <si>
    <t>P-8</t>
  </si>
  <si>
    <t>BG1B-H64M</t>
  </si>
  <si>
    <t>Conjunt de protecció i mesura del tipus TMF10 per a subministrament trifàsic individual superior a 15 kW, per a mesura indirecta, potència entre 55 i 111 kW (entre 80 A i 160 A), tensió de 400 V, format per conjunt de caixes modulars de doble aïllament de polièster reforçat amb fibra de vidre de mides totals 630x1260x171 mm, amb base de fusibles (sense incloure els fusibles), sense equip de comptage, sense IGA, sense protecció diferencial</t>
  </si>
  <si>
    <t>P-9</t>
  </si>
  <si>
    <t>BG23-2IYC</t>
  </si>
  <si>
    <t>Canal aïllant de PVC, amb 1 tapa per a distribució, de 60x90 mm, amb 2 compartiments com a màxim, de color blanc</t>
  </si>
  <si>
    <t>P-10</t>
  </si>
  <si>
    <t>BG23-2IY7</t>
  </si>
  <si>
    <t>Canal aïllant de PVC, amb 1 tapa per a distribució, de 60x110 mm, amb 4 compartiments com a màxim, de color blanc</t>
  </si>
  <si>
    <t>P-11</t>
  </si>
  <si>
    <t>BG2C-2YF1</t>
  </si>
  <si>
    <t>Envà separador per a canal, de PVC, de 60 mm</t>
  </si>
  <si>
    <t>P-12</t>
  </si>
  <si>
    <t>BGY1-1OZP</t>
  </si>
  <si>
    <t>Part proporcional d'elements de suport per a safates aïllants de PVC de 100 mm d'amplària, per a instal·lació sobre suports horitzontals</t>
  </si>
  <si>
    <t>BGWA-0AK3</t>
  </si>
  <si>
    <t>Part proporcional d'accessoris i elements d'acabat per a safates aïllants de PVC, de 60 mm d'alçària i 100 mm d'amplària</t>
  </si>
  <si>
    <t>P-13</t>
  </si>
  <si>
    <t>BG2P-1KUV</t>
  </si>
  <si>
    <t>Tub rígid de PVC, de 16 mm de diàmetre nominal, aïllant i no propagador de la flama, amb una resistència a l'impacte de 2 J, resistència a compressió de 1250 N i una rigidesa dielèctrica de 2000 V</t>
  </si>
  <si>
    <t>P-14</t>
  </si>
  <si>
    <t>P-15</t>
  </si>
  <si>
    <t>BG33-G2X6</t>
  </si>
  <si>
    <t>Cable amb conductor de coure de tensió assignada0,6/1 kV, de designació RZ1-K (AS+), construcció segons norma UNE 211025, unipolar, de secció 1x2,5 mm2, amb coberta del cable de poliolefines, classe de reacció al foc Cca-s1b, d1, a1 segons la norma UNE-EN 50575 amb baixa emissió fums</t>
  </si>
  <si>
    <t>P-16</t>
  </si>
  <si>
    <t>BG33-G30J</t>
  </si>
  <si>
    <t>Cable amb conductor de coure de tensió assignada0,6/1 kV, de designació ZZ-F, construcció segons norma UNE-EN 50618, unipolar, de secció 1x16 mm2, amb coberta del cable de poliolefines, classe de reacció al foc Fca segons la norma UNE-EN 50575 amb baixa emissió fums
Criteri d'amidament: Unitat d'amidament: la indicada a la descripció de l'element
Criteri d'amidament: quantitat necessària subministrada a l'obra</t>
  </si>
  <si>
    <t>P-17</t>
  </si>
  <si>
    <t>BG33-G2WU</t>
  </si>
  <si>
    <t>Cable amb conductor de coure de tensió assignada0,6/1 kV, de designació RZ1-K (AS+), construcció segons norma UNE 211025, unipolar, de secció 1x35 mm2, amb coberta del cable de poliolefines, classe de reacció al foc Cca-s1b, d1, a1 segons la norma UNE-EN 50575 amb baixa emissió fums</t>
  </si>
  <si>
    <t>P-18</t>
  </si>
  <si>
    <t>BG33-G2WO</t>
  </si>
  <si>
    <t>Cable amb conductor de coure de tensió assignada0,6/1 kV, de designació RZ1-K (AS+), construcció segons norma UNE 211025, unipolar, de secció 1x70 mm2, amb coberta del cable de poliolefines, classe de reacció al foc Cca-s1b, d1, a1 segons la norma UNE-EN 50575 amb baixa emissió fums</t>
  </si>
  <si>
    <t>P-19</t>
  </si>
  <si>
    <t>BG33-G30L</t>
  </si>
  <si>
    <t>Cable amb conductor de coure de tensió assignada0,6/1 kV, de designació ZZ-F, construcció segons norma UNE-EN 50618, unipolar, de secció 1x6 mm2, amb coberta del cable de poliolefines, classe de reacció al foc Fca segons la norma UNE-EN 50575 amb baixa emissió fums
Criteri d'amidament: Unitat d'amidament: la indicada a la descripció de l'element
Criteri d'amidament: quantitat necessària subministrada a l'obra</t>
  </si>
  <si>
    <t>P-20</t>
  </si>
  <si>
    <t>BG33-G2WT</t>
  </si>
  <si>
    <t>Cable amb conductor de coure de tensió assignada0,6/1 kV, de designació RZ1-K (AS+), construcció segons norma UNE 211025, unipolar, de secció 1x25 mm2, amb coberta del cable de poliolefines, classe de reacció al foc Cca-s1b, d1, a1 segons la norma UNE-EN 50575 amb baixa emissió fums
Criteri d'amidament: Unitat d'amidament: la indicada a la descripció de l'element
Criteri d'amidament: quantitat necessària subministrada a l'obra</t>
  </si>
  <si>
    <t>P-21</t>
  </si>
  <si>
    <t>BG41-1A1N</t>
  </si>
  <si>
    <t>Bloc diferencial de la classe A, gamma industrial, de fins a 63 A d'intensitat nominal, tetrapolar (4P), de 0,3 A de sensibilitat, de desconnexió fix instantani, temps de retard de 0 ms, amb botó de test incorporat i indicador mecànic de defecte, construït segons les especificacions de la norma, UNE-EN 60947-2, de 4.5 mòduls DIN de 18 mm d'amplària, per a muntar en perfil DIN</t>
  </si>
  <si>
    <t>P-22</t>
  </si>
  <si>
    <t>BG41-1A0D</t>
  </si>
  <si>
    <t>Bloque diferencial de la clase AC, gama industrial, de hasta 40 A de intensidad nominal, bipolar (2P), de 0,03 A de sensibilidad, de desconexión fijo instantáneo, tiempo de retardo de 0 ms, con botón de test incorporado y con indicador mecánico de defecto, construido según las especificaciones de la norma, UNE-EN 61009-1, de 2 módulos DIN de 18 mm de ancho, para montar en perfil DIN</t>
  </si>
  <si>
    <t>P-23</t>
  </si>
  <si>
    <t>BG49-18E6</t>
  </si>
  <si>
    <t>Interruptor automático magnetotérmico de 100 A de intensidad nominal, tipo PIA curva C, tetrapolar (4P), de 10000 A de poder de corte según UNE-EN 60898 y de 15 kA de poder de corte según UNE-EN 60947-2, de 6 módulos DIN de 18 mm de ancho, para montar en perfil DIN</t>
  </si>
  <si>
    <t>P-24</t>
  </si>
  <si>
    <t>BG49-18HB</t>
  </si>
  <si>
    <t>Interruptor automàtic magnetotèrmic de 16 A d'intensitat nominal, tipus PIA corba C, bipolar (2P), de 15000 A de poder de tall segons UNE-EN 60898 i de 15 kA de poder de tall segons UNE-EN 60947-2, de 3 mòduls DIN de 18 mm d'amplària, per a muntar en perfil DIN</t>
  </si>
  <si>
    <t>P-25</t>
  </si>
  <si>
    <t>BG49-192K</t>
  </si>
  <si>
    <t>Interruptor automàtic magnetotèrmic de 63 A d'intensitat nominal, tipus PIA corba B, tetrapolar (4P), de 10000 A de poder de tall segons UNE-EN 60898 i de 15 kA de poder de tall segons UNE-EN 60947-2, de 4 mòduls DIN de 18 mm d'amplària, per a muntar en perfil DIN</t>
  </si>
  <si>
    <t>P-26</t>
  </si>
  <si>
    <t>BG4F-2ITP</t>
  </si>
  <si>
    <t>Protector per a sobretensions permanents, tetrapolar (3P+N), de 4 mòduls DIN de 18 mm d'amplària, per a muntar sobre carril DIN</t>
  </si>
  <si>
    <t>P-27</t>
  </si>
  <si>
    <t>P-28</t>
  </si>
  <si>
    <t>BG4I-0A0I</t>
  </si>
  <si>
    <t>Tallacircuit tripolar amb fusible de ganiveta de 100 A amb base de grandària 0</t>
  </si>
  <si>
    <t>P-29</t>
  </si>
  <si>
    <t>BG4I-0A0O</t>
  </si>
  <si>
    <t>Tallacircuit tripolar amb fusible de ganiveta de 80 A amb base de grandària 0</t>
  </si>
  <si>
    <t>P-30</t>
  </si>
  <si>
    <t>BG4I-0A16</t>
  </si>
  <si>
    <t>Tallacircuit tripolar amb fusible de ganiveta de 200 A amb base de grandària 1</t>
  </si>
  <si>
    <t>P-31</t>
  </si>
  <si>
    <t>BG6G-1NY2</t>
  </si>
  <si>
    <t>Presa de corrent bipolar amb presa de terra lateral de 16 A d'intensitat màxima, per a quadre elèctric, conductor de coure de 2,5 mm2 de secció.</t>
  </si>
  <si>
    <t>P-32</t>
  </si>
  <si>
    <t>BG88-H6K0</t>
  </si>
  <si>
    <t>Cable de comunicacions per a bus de dades, 2x0,8 mm2 trenat i apantallat per parells, aïllament de poliolefina i coberta de poliolefina, de baixa emissió de fums i opacitat reduïda, no propagador de la flama segons UNE-EN 60332-1-2</t>
  </si>
  <si>
    <t>P-33</t>
  </si>
  <si>
    <t>BGE2-7MJ</t>
  </si>
  <si>
    <t>Inversor per a instal·lació fotovoltaica de connexió a xarxa, trifàsic, Kostal PIKO CI 30, potència nominal de sortida 30000 W, tensió nominal 400 V, rendiment màxim de 98.2%, grau de protecció IP-65</t>
  </si>
  <si>
    <t>P-34</t>
  </si>
  <si>
    <t>BGE34</t>
  </si>
  <si>
    <t>P-35</t>
  </si>
  <si>
    <t>BGE4-HK5Q</t>
  </si>
  <si>
    <t>Mòdul fotovoltaic monocristal·lí, potència de pic 415 Wp, de la firma Trina Solar model TSM-415 NEG9.28 o similar amb marc d'alumini anoditzat, protecció amb vidre trempat, caixa de connexió, precablejat amb connectors especials, mides 1.770x1.096x30 mm, amb una eficiència del 21.4%.</t>
  </si>
  <si>
    <t>P-36</t>
  </si>
  <si>
    <t>BGE6-HK9Q</t>
  </si>
  <si>
    <t>Estructura suport, de perfils d'alumini extruït, de la firma K2 systems model MultiRail o similar, per a coberta de xapa ondulada.</t>
  </si>
  <si>
    <t>P-37</t>
  </si>
  <si>
    <t>BP7E-H5S1</t>
  </si>
  <si>
    <t xml:space="preserve">Router 4G TP-Link TL-MR150-4G o similar, velocitat fins a 300Mpbs, MicroSim, 3xPorts Ethernet LAN/WAN i antena Desmontable. </t>
  </si>
  <si>
    <t>P-38</t>
  </si>
  <si>
    <t>P-39</t>
  </si>
  <si>
    <t>P-40</t>
  </si>
  <si>
    <t>P-41</t>
  </si>
  <si>
    <t>P-42</t>
  </si>
  <si>
    <t>P-43</t>
  </si>
  <si>
    <t>P-44</t>
  </si>
  <si>
    <t>Partida alçada</t>
  </si>
  <si>
    <t>PPAFV</t>
  </si>
  <si>
    <t>Partida alçada desplaçament inversor</t>
  </si>
  <si>
    <t>PPAFV1</t>
  </si>
  <si>
    <t>Partida alçada ajudes d'obra</t>
  </si>
  <si>
    <t>PPAFV10</t>
  </si>
  <si>
    <t>Partida alçada per retirar armari quadre general existent i instal·lar un de nou per ubicar nous quadres de proteccions de la instal·lació fotovoltaica</t>
  </si>
  <si>
    <t>PPAFV2</t>
  </si>
  <si>
    <t>Partida alçada sistemes anticaiguda i escales</t>
  </si>
  <si>
    <t>PPAFV3</t>
  </si>
  <si>
    <t>Partida alçada punt de connexió a verificar un cop es sol·liciti aquest a l'empresa distribuïdora</t>
  </si>
  <si>
    <t>PPAFV4</t>
  </si>
  <si>
    <t>Partida alçada connexions a racks</t>
  </si>
  <si>
    <t>PPAFV5</t>
  </si>
  <si>
    <t>Partida alçada Router 4G per connexió d'inverosrs amb internet</t>
  </si>
  <si>
    <t>PPAFV6</t>
  </si>
  <si>
    <t>Partida alçada Pantalla visualització de dades instal·lació fotovoltaica</t>
  </si>
  <si>
    <t>PPAFV7</t>
  </si>
  <si>
    <t>Partida alçada connexió a repetidor wifi</t>
  </si>
  <si>
    <t>PPAFV8</t>
  </si>
  <si>
    <t>Partida alçada Repetidor wifi per connexió d'inversors amb internet</t>
  </si>
  <si>
    <t>PPAFV9</t>
  </si>
  <si>
    <t>Ajudes d'obra</t>
  </si>
  <si>
    <t>P214F-HYJX</t>
  </si>
  <si>
    <t>Demolició de vorera de panots col·locats sobre base de formigó de fins a 10 cm de gruix, inclòs la demolició de la base, d'amplària fins a 2 m, amb compressor i càrrega sobre camió amb mitjans manuals, en entorn urbà amb dificultat de mobilitat, en voreres &lt;= 3 m d'amplària o calçada/plataforma única &lt;= 7 m d'amplària, amb afectació per serveis o elements de mobiliari urbà, en actuacions d'1 a 10 m2</t>
  </si>
  <si>
    <t>Subtotal partida d'obra</t>
  </si>
  <si>
    <t>P6180-5QFV</t>
  </si>
  <si>
    <t>Paret de tancament d'una cara vista de 15 cm de gruix de bloc foradat de morter ciment, de 400x150x200 mm, llis, de color amb components hidrofugants, categoria I segons la norma UNE-EN 771-3, col·locat amb morter mixt 1:2:10 de ciment pòrtland amb filler calcari, traves i brancals massissats amb formigonament per a parets de blocs de morter de ciment, amb formigó HA-25/P / 20 / I de consistència plàstica, grandària màxima del granulat 20 mm, amb &gt;= 250 kg/m3 de ciment, apte per a classe d'exposició I, col·locat manualment i acer en barres corrugades B500S de límit elàstic &gt;= 500 N/mm2 per a l'armadura de parets de blocs de morter de ciment</t>
  </si>
  <si>
    <t>PG69-61UO</t>
  </si>
  <si>
    <t>Presa de corrent bipolar amb presa de terra lateral de 16 A d'intensitat màxima, encastada, amb obertura de regata, col·locació de tub corrugat de PVC de DN 16 mm, conductor de coure de designació [null] [null] d'1,5 mm2 de secció i caixa de derivació quadrada de 90x90 mm col·locada encastada</t>
  </si>
  <si>
    <t>BQS3-H6VY</t>
  </si>
  <si>
    <t>Contrapès de 50 kg per a cistella bàsquet mòbil</t>
  </si>
  <si>
    <t>AMIDAMENTS</t>
  </si>
  <si>
    <t>N</t>
  </si>
  <si>
    <t>01.01.03.02.002</t>
  </si>
  <si>
    <t>L</t>
  </si>
  <si>
    <t>C</t>
  </si>
  <si>
    <t>Longitud</t>
  </si>
  <si>
    <t>Coef. seguretat</t>
  </si>
  <si>
    <t>01.01.03.02.004</t>
  </si>
  <si>
    <t>01.01.04.001</t>
  </si>
  <si>
    <t>Unitats</t>
  </si>
  <si>
    <t>Alçada</t>
  </si>
  <si>
    <t>MPP1 String 1</t>
  </si>
  <si>
    <t>MPP1 String 2</t>
  </si>
  <si>
    <t>MPP1 String 3</t>
  </si>
  <si>
    <t>MPP2 String 1</t>
  </si>
  <si>
    <t>MPP2 String 2</t>
  </si>
  <si>
    <t>MPP2 String 3</t>
  </si>
  <si>
    <t>01.01.04.002</t>
  </si>
  <si>
    <t>Camp FV</t>
  </si>
  <si>
    <t>01.01.04.003</t>
  </si>
  <si>
    <t>01.01.04.004</t>
  </si>
  <si>
    <t>01.01.04.005</t>
  </si>
  <si>
    <t>01.01.04.006</t>
  </si>
  <si>
    <t>01.01.04.015</t>
  </si>
  <si>
    <t>Inversor a QA</t>
  </si>
  <si>
    <t>01.01.04.016</t>
  </si>
  <si>
    <t>QA a Endoll</t>
  </si>
  <si>
    <t>01.02.002</t>
  </si>
  <si>
    <t>Ample</t>
  </si>
  <si>
    <t>Profunditat</t>
  </si>
  <si>
    <t>01.03.001</t>
  </si>
  <si>
    <t>Inversor a TMF10</t>
  </si>
  <si>
    <t>TMF10 a Caixa Derivació</t>
  </si>
  <si>
    <t>01.03.002</t>
  </si>
  <si>
    <t>CGP-9 a Caixa Derivació</t>
  </si>
  <si>
    <t>01.03.003</t>
  </si>
  <si>
    <t>Cable amb conductor de coure de tensió assignada0,6/1 kV, de designació RZ1-K (AS+), construcció segons norma UNE 211025, unipolar, de secció 1x25 mm2, amb coberta del cable de poliolefines, classe de reacció al foc Cca-s1b, d1, a1 segons la norma UNE-EN 50575 amb baixa emissió fums,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</si>
  <si>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TMF1 a Caixa Derivació</t>
  </si>
  <si>
    <t>01.03.004</t>
  </si>
  <si>
    <t>01.03.005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</si>
</sst>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00"/>
    <numFmt numFmtId="166" formatCode="###,###,##0.00000"/>
  </numFmts>
  <fonts count="12"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s>
  <fills count="6">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
      <patternFill patternType="solid">
        <fgColor rgb="FF00FFFF"/>
        <bgColor rgb="FF00FFFF"/>
      </patternFill>
    </fill>
  </fills>
  <borders count="3">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48">
    <xf numFmtId="0" fontId="0" fillId="0" borderId="0" xfId="0"/>
    <xf numFmtId="0" fontId="11" fillId="0" borderId="0" xfId="0" applyFont="1" applyAlignment="1">
      <alignment horizontal="justify" vertical="top" wrapText="1"/>
    </xf>
    <xf numFmtId="0" fontId="9" fillId="2" borderId="0" xfId="0" applyFont="1" applyFill="1" applyAlignment="1">
      <alignment horizontal="center"/>
    </xf>
    <xf numFmtId="0" fontId="8" fillId="0" borderId="0" xfId="0" applyFont="1"/>
    <xf numFmtId="0" fontId="0" fillId="4" borderId="0" xfId="0" applyFill="1" applyAlignment="1" applyProtection="1">
      <alignment vertical="top"/>
      <protection locked="0"/>
    </xf>
    <xf numFmtId="165" fontId="4" fillId="4" borderId="0" xfId="0" applyNumberFormat="1" applyFont="1" applyFill="1" applyAlignment="1" applyProtection="1">
      <alignment horizontal="left" vertical="top"/>
      <protection locked="0"/>
    </xf>
    <xf numFmtId="0" fontId="0" fillId="0" borderId="0" xfId="0" applyAlignment="1">
      <alignment vertical="top"/>
    </xf>
    <xf numFmtId="0" fontId="0" fillId="0" borderId="0" xfId="0" applyAlignment="1">
      <alignment horizontal="justify" vertical="top" wrapText="1"/>
    </xf>
    <xf numFmtId="0" fontId="2" fillId="2" borderId="0" xfId="0" applyFont="1" applyFill="1" applyAlignment="1">
      <alignment horizontal="center"/>
    </xf>
    <xf numFmtId="0" fontId="5" fillId="0" borderId="0" xfId="0" applyFont="1"/>
    <xf numFmtId="0" fontId="1" fillId="0" borderId="0" xfId="0" applyFont="1"/>
    <xf numFmtId="0" fontId="1" fillId="0" borderId="0" xfId="0" applyFont="1"/>
    <xf numFmtId="0" fontId="0" fillId="2" borderId="0" xfId="0" applyFill="1"/>
    <xf numFmtId="0" fontId="2" fillId="2" borderId="0" xfId="0" applyFont="1" applyFill="1" applyAlignment="1">
      <alignment horizontal="center"/>
    </xf>
    <xf numFmtId="0" fontId="3" fillId="3" borderId="0" xfId="0" applyFont="1" applyFill="1" applyAlignment="1">
      <alignment horizontal="right"/>
    </xf>
    <xf numFmtId="0" fontId="3" fillId="0" borderId="0" xfId="0" applyFont="1"/>
    <xf numFmtId="49" fontId="3" fillId="0" borderId="0" xfId="0" applyNumberFormat="1" applyFont="1"/>
    <xf numFmtId="49" fontId="1" fillId="0" borderId="0" xfId="0" applyNumberFormat="1" applyFont="1"/>
    <xf numFmtId="0" fontId="1" fillId="0" borderId="0" xfId="0" applyFont="1" applyAlignment="1">
      <alignment wrapText="1"/>
    </xf>
    <xf numFmtId="164" fontId="1" fillId="4" borderId="0" xfId="0" applyNumberFormat="1" applyFont="1" applyFill="1" applyProtection="1">
      <protection locked="0"/>
    </xf>
    <xf numFmtId="165" fontId="1" fillId="4" borderId="0" xfId="0" applyNumberFormat="1" applyFont="1" applyFill="1" applyProtection="1">
      <protection locked="0"/>
    </xf>
    <xf numFmtId="164" fontId="1" fillId="0" borderId="0" xfId="0" applyNumberFormat="1" applyFont="1"/>
    <xf numFmtId="164" fontId="3" fillId="0" borderId="0" xfId="0" applyNumberFormat="1" applyFont="1"/>
    <xf numFmtId="0" fontId="4" fillId="0" borderId="0" xfId="0" applyFont="1"/>
    <xf numFmtId="164" fontId="4" fillId="0" borderId="0" xfId="0" applyNumberFormat="1" applyFont="1"/>
    <xf numFmtId="0" fontId="6" fillId="2" borderId="0" xfId="0" applyFont="1" applyFill="1"/>
    <xf numFmtId="0" fontId="3" fillId="3" borderId="0" xfId="0" applyFont="1" applyFill="1" applyAlignment="1">
      <alignment horizontal="center"/>
    </xf>
    <xf numFmtId="0" fontId="4" fillId="0" borderId="0" xfId="0" applyFont="1" applyAlignment="1">
      <alignment vertical="top"/>
    </xf>
    <xf numFmtId="0" fontId="0" fillId="0" borderId="0" xfId="0" applyAlignment="1">
      <alignment vertical="top"/>
    </xf>
    <xf numFmtId="165" fontId="4" fillId="0" borderId="0" xfId="0" applyNumberFormat="1" applyFont="1" applyAlignment="1">
      <alignment horizontal="center" vertical="top"/>
    </xf>
    <xf numFmtId="164" fontId="4" fillId="4" borderId="0" xfId="0" applyNumberFormat="1" applyFont="1" applyFill="1" applyAlignment="1" applyProtection="1">
      <alignment vertical="top"/>
      <protection locked="0"/>
    </xf>
    <xf numFmtId="165" fontId="0" fillId="4" borderId="0" xfId="0" applyNumberFormat="1" applyFill="1" applyProtection="1">
      <protection locked="0"/>
    </xf>
    <xf numFmtId="166" fontId="0" fillId="4" borderId="0" xfId="0" applyNumberFormat="1" applyFill="1" applyProtection="1">
      <protection locked="0"/>
    </xf>
    <xf numFmtId="166" fontId="0" fillId="0" borderId="0" xfId="0" applyNumberFormat="1"/>
    <xf numFmtId="0" fontId="0" fillId="4" borderId="0" xfId="0" applyFill="1" applyProtection="1">
      <protection locked="0"/>
    </xf>
    <xf numFmtId="0" fontId="0" fillId="0" borderId="0" xfId="0" applyAlignment="1">
      <alignment horizontal="right"/>
    </xf>
    <xf numFmtId="0" fontId="0" fillId="0" borderId="0" xfId="0" applyAlignment="1">
      <alignment wrapText="1"/>
    </xf>
    <xf numFmtId="166" fontId="0" fillId="4" borderId="1" xfId="0" applyNumberFormat="1" applyFill="1" applyBorder="1" applyProtection="1">
      <protection locked="0"/>
    </xf>
    <xf numFmtId="0" fontId="10" fillId="0" borderId="0" xfId="0" applyFont="1"/>
    <xf numFmtId="49" fontId="10" fillId="0" borderId="0" xfId="0" applyNumberFormat="1" applyFont="1"/>
    <xf numFmtId="0" fontId="11" fillId="0" borderId="0" xfId="0" applyFont="1" applyAlignment="1">
      <alignment vertical="top"/>
    </xf>
    <xf numFmtId="49" fontId="11" fillId="0" borderId="0" xfId="0" applyNumberFormat="1" applyFont="1" applyAlignment="1">
      <alignment vertical="top"/>
    </xf>
    <xf numFmtId="165" fontId="11" fillId="4" borderId="0" xfId="0" applyNumberFormat="1" applyFont="1" applyFill="1" applyAlignment="1" applyProtection="1">
      <alignment vertical="top"/>
      <protection locked="0"/>
    </xf>
    <xf numFmtId="0" fontId="7" fillId="5" borderId="0" xfId="0" applyFont="1" applyFill="1" applyProtection="1">
      <protection locked="0"/>
    </xf>
    <xf numFmtId="165" fontId="7" fillId="5" borderId="2" xfId="0" applyNumberFormat="1" applyFont="1" applyFill="1" applyBorder="1" applyAlignment="1" applyProtection="1">
      <alignment horizontal="right"/>
      <protection locked="0"/>
    </xf>
    <xf numFmtId="165" fontId="7" fillId="5" borderId="2" xfId="0" applyNumberFormat="1" applyFont="1" applyFill="1" applyBorder="1" applyProtection="1">
      <protection locked="0"/>
    </xf>
    <xf numFmtId="165" fontId="7" fillId="4" borderId="0" xfId="0" applyNumberFormat="1" applyFont="1" applyFill="1" applyProtection="1">
      <protection locked="0"/>
    </xf>
    <xf numFmtId="165" fontId="7" fillId="4" borderId="2" xfId="0" applyNumberFormat="1" applyFont="1" applyFill="1" applyBorder="1"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14"/>
  <sheetViews>
    <sheetView tabSelected="1" workbookViewId="0">
      <pane ySplit="8" topLeftCell="A9" activePane="bottomLeft" state="frozenSplit"/>
      <selection pane="bottomLeft"/>
    </sheetView>
  </sheetViews>
  <sheetFormatPr baseColWidth="10" defaultColWidth="9.140625" defaultRowHeight="15" x14ac:dyDescent="0.25"/>
  <cols>
    <col min="1" max="1" width="18.7109375" customWidth="1"/>
    <col min="2" max="2" width="3.42578125" customWidth="1"/>
    <col min="3" max="3" width="13.7109375" customWidth="1"/>
    <col min="4" max="4" width="4.42578125" customWidth="1"/>
    <col min="5" max="5" width="48.7109375" customWidth="1"/>
    <col min="6" max="7" width="12.7109375" customWidth="1"/>
    <col min="8" max="8" width="13.7109375" customWidth="1"/>
  </cols>
  <sheetData>
    <row r="1" spans="1:8" x14ac:dyDescent="0.25">
      <c r="E1" s="10" t="s">
        <v>0</v>
      </c>
      <c r="F1" s="10" t="s">
        <v>0</v>
      </c>
      <c r="G1" s="10" t="s">
        <v>0</v>
      </c>
      <c r="H1" s="10" t="s">
        <v>0</v>
      </c>
    </row>
    <row r="2" spans="1:8" x14ac:dyDescent="0.25">
      <c r="E2" s="10"/>
      <c r="F2" s="10"/>
      <c r="G2" s="10"/>
      <c r="H2" s="10"/>
    </row>
    <row r="3" spans="1:8" x14ac:dyDescent="0.25">
      <c r="E3" s="10"/>
      <c r="F3" s="10"/>
      <c r="G3" s="10"/>
      <c r="H3" s="10"/>
    </row>
    <row r="4" spans="1:8" x14ac:dyDescent="0.25">
      <c r="E4" s="10"/>
      <c r="F4" s="10"/>
      <c r="G4" s="10"/>
      <c r="H4" s="10"/>
    </row>
    <row r="6" spans="1:8" ht="18.75" x14ac:dyDescent="0.3">
      <c r="C6" s="12"/>
      <c r="D6" s="12"/>
      <c r="E6" s="13" t="s">
        <v>1</v>
      </c>
      <c r="F6" s="12"/>
      <c r="G6" s="12"/>
      <c r="H6" s="12"/>
    </row>
    <row r="8" spans="1:8" x14ac:dyDescent="0.25">
      <c r="F8" s="14" t="s">
        <v>2</v>
      </c>
      <c r="G8" s="14" t="s">
        <v>3</v>
      </c>
      <c r="H8" s="14" t="s">
        <v>4</v>
      </c>
    </row>
    <row r="10" spans="1:8" x14ac:dyDescent="0.25">
      <c r="C10" s="15" t="s">
        <v>5</v>
      </c>
      <c r="D10" s="16" t="s">
        <v>6</v>
      </c>
      <c r="E10" s="15" t="s">
        <v>7</v>
      </c>
    </row>
    <row r="11" spans="1:8" x14ac:dyDescent="0.25">
      <c r="C11" s="15" t="s">
        <v>8</v>
      </c>
      <c r="D11" s="16" t="s">
        <v>6</v>
      </c>
      <c r="E11" s="15" t="s">
        <v>9</v>
      </c>
    </row>
    <row r="12" spans="1:8" x14ac:dyDescent="0.25">
      <c r="C12" s="15" t="s">
        <v>10</v>
      </c>
      <c r="D12" s="16" t="s">
        <v>6</v>
      </c>
      <c r="E12" s="15" t="s">
        <v>11</v>
      </c>
    </row>
    <row r="14" spans="1:8" ht="90.75" x14ac:dyDescent="0.25">
      <c r="A14" s="11" t="s">
        <v>12</v>
      </c>
      <c r="B14" s="11">
        <v>1</v>
      </c>
      <c r="C14" s="11" t="s">
        <v>13</v>
      </c>
      <c r="D14" s="17" t="s">
        <v>14</v>
      </c>
      <c r="E14" s="18" t="s">
        <v>15</v>
      </c>
      <c r="F14" s="19">
        <v>0</v>
      </c>
      <c r="G14" s="20">
        <v>84</v>
      </c>
      <c r="H14" s="21">
        <f>ROUND(ROUND(F14,2)*ROUND(G14,3),2)</f>
        <v>0</v>
      </c>
    </row>
    <row r="15" spans="1:8" x14ac:dyDescent="0.25">
      <c r="E15" s="15" t="s">
        <v>16</v>
      </c>
      <c r="F15" s="15"/>
      <c r="G15" s="15"/>
      <c r="H15" s="22">
        <f>SUM(H14:H14)</f>
        <v>0</v>
      </c>
    </row>
    <row r="17" spans="1:8" x14ac:dyDescent="0.25">
      <c r="C17" s="15" t="s">
        <v>5</v>
      </c>
      <c r="D17" s="16" t="s">
        <v>6</v>
      </c>
      <c r="E17" s="15" t="s">
        <v>7</v>
      </c>
    </row>
    <row r="18" spans="1:8" x14ac:dyDescent="0.25">
      <c r="C18" s="15" t="s">
        <v>8</v>
      </c>
      <c r="D18" s="16" t="s">
        <v>6</v>
      </c>
      <c r="E18" s="15" t="s">
        <v>9</v>
      </c>
    </row>
    <row r="19" spans="1:8" x14ac:dyDescent="0.25">
      <c r="C19" s="15" t="s">
        <v>10</v>
      </c>
      <c r="D19" s="16" t="s">
        <v>17</v>
      </c>
      <c r="E19" s="15" t="s">
        <v>18</v>
      </c>
    </row>
    <row r="21" spans="1:8" x14ac:dyDescent="0.25">
      <c r="A21" s="11" t="s">
        <v>19</v>
      </c>
      <c r="B21" s="11">
        <v>1</v>
      </c>
      <c r="C21" s="11" t="s">
        <v>20</v>
      </c>
      <c r="D21" s="17" t="s">
        <v>14</v>
      </c>
      <c r="E21" s="11" t="s">
        <v>21</v>
      </c>
      <c r="F21" s="19">
        <v>0</v>
      </c>
      <c r="G21" s="20">
        <v>84</v>
      </c>
      <c r="H21" s="21">
        <f>ROUND(ROUND(F21,2)*ROUND(G21,3),2)</f>
        <v>0</v>
      </c>
    </row>
    <row r="22" spans="1:8" x14ac:dyDescent="0.25">
      <c r="E22" s="15" t="s">
        <v>16</v>
      </c>
      <c r="F22" s="15"/>
      <c r="G22" s="15"/>
      <c r="H22" s="22">
        <f>SUM(H21:H21)</f>
        <v>0</v>
      </c>
    </row>
    <row r="24" spans="1:8" x14ac:dyDescent="0.25">
      <c r="C24" s="15" t="s">
        <v>5</v>
      </c>
      <c r="D24" s="16" t="s">
        <v>6</v>
      </c>
      <c r="E24" s="15" t="s">
        <v>7</v>
      </c>
    </row>
    <row r="25" spans="1:8" x14ac:dyDescent="0.25">
      <c r="C25" s="15" t="s">
        <v>8</v>
      </c>
      <c r="D25" s="16" t="s">
        <v>6</v>
      </c>
      <c r="E25" s="15" t="s">
        <v>9</v>
      </c>
    </row>
    <row r="26" spans="1:8" x14ac:dyDescent="0.25">
      <c r="C26" s="15" t="s">
        <v>10</v>
      </c>
      <c r="D26" s="16" t="s">
        <v>22</v>
      </c>
      <c r="E26" s="15" t="s">
        <v>23</v>
      </c>
    </row>
    <row r="27" spans="1:8" x14ac:dyDescent="0.25">
      <c r="C27" s="15" t="s">
        <v>24</v>
      </c>
      <c r="D27" s="16" t="s">
        <v>6</v>
      </c>
      <c r="E27" s="15" t="s">
        <v>25</v>
      </c>
    </row>
    <row r="29" spans="1:8" ht="57" x14ac:dyDescent="0.25">
      <c r="A29" s="11" t="s">
        <v>26</v>
      </c>
      <c r="B29" s="11">
        <v>1</v>
      </c>
      <c r="C29" s="11" t="s">
        <v>27</v>
      </c>
      <c r="D29" s="17" t="s">
        <v>14</v>
      </c>
      <c r="E29" s="18" t="s">
        <v>28</v>
      </c>
      <c r="F29" s="19">
        <v>0</v>
      </c>
      <c r="G29" s="20">
        <v>1</v>
      </c>
      <c r="H29" s="21">
        <f>ROUND(ROUND(F29,2)*ROUND(G29,3),2)</f>
        <v>0</v>
      </c>
    </row>
    <row r="30" spans="1:8" x14ac:dyDescent="0.25">
      <c r="E30" s="15" t="s">
        <v>16</v>
      </c>
      <c r="F30" s="15"/>
      <c r="G30" s="15"/>
      <c r="H30" s="22">
        <f>SUM(H29:H29)</f>
        <v>0</v>
      </c>
    </row>
    <row r="32" spans="1:8" x14ac:dyDescent="0.25">
      <c r="C32" s="15" t="s">
        <v>5</v>
      </c>
      <c r="D32" s="16" t="s">
        <v>6</v>
      </c>
      <c r="E32" s="15" t="s">
        <v>7</v>
      </c>
    </row>
    <row r="33" spans="1:8" x14ac:dyDescent="0.25">
      <c r="C33" s="15" t="s">
        <v>8</v>
      </c>
      <c r="D33" s="16" t="s">
        <v>6</v>
      </c>
      <c r="E33" s="15" t="s">
        <v>9</v>
      </c>
    </row>
    <row r="34" spans="1:8" x14ac:dyDescent="0.25">
      <c r="C34" s="15" t="s">
        <v>10</v>
      </c>
      <c r="D34" s="16" t="s">
        <v>22</v>
      </c>
      <c r="E34" s="15" t="s">
        <v>23</v>
      </c>
    </row>
    <row r="35" spans="1:8" x14ac:dyDescent="0.25">
      <c r="C35" s="15" t="s">
        <v>24</v>
      </c>
      <c r="D35" s="16" t="s">
        <v>17</v>
      </c>
      <c r="E35" s="15" t="s">
        <v>29</v>
      </c>
    </row>
    <row r="37" spans="1:8" x14ac:dyDescent="0.25">
      <c r="A37" s="11" t="s">
        <v>30</v>
      </c>
      <c r="B37" s="11">
        <v>1</v>
      </c>
      <c r="C37" s="11" t="s">
        <v>31</v>
      </c>
      <c r="D37" s="17" t="s">
        <v>14</v>
      </c>
      <c r="E37" s="11" t="s">
        <v>32</v>
      </c>
      <c r="F37" s="19">
        <v>0</v>
      </c>
      <c r="G37" s="20">
        <v>1</v>
      </c>
      <c r="H37" s="21">
        <f>ROUND(ROUND(F37,2)*ROUND(G37,3),2)</f>
        <v>0</v>
      </c>
    </row>
    <row r="38" spans="1:8" x14ac:dyDescent="0.25">
      <c r="A38" s="11" t="s">
        <v>30</v>
      </c>
      <c r="B38" s="11">
        <v>2</v>
      </c>
      <c r="C38" s="11" t="s">
        <v>33</v>
      </c>
      <c r="D38" s="17" t="s">
        <v>34</v>
      </c>
      <c r="E38" s="11" t="s">
        <v>35</v>
      </c>
      <c r="F38" s="19">
        <v>0</v>
      </c>
      <c r="G38" s="20">
        <v>71.5</v>
      </c>
      <c r="H38" s="21">
        <f>ROUND(ROUND(F38,2)*ROUND(G38,3),2)</f>
        <v>0</v>
      </c>
    </row>
    <row r="39" spans="1:8" x14ac:dyDescent="0.25">
      <c r="A39" s="11" t="s">
        <v>30</v>
      </c>
      <c r="B39" s="11">
        <v>3</v>
      </c>
      <c r="C39" s="11" t="s">
        <v>36</v>
      </c>
      <c r="D39" s="17" t="s">
        <v>37</v>
      </c>
      <c r="E39" s="11" t="s">
        <v>38</v>
      </c>
      <c r="F39" s="19">
        <v>0</v>
      </c>
      <c r="G39" s="20">
        <v>1</v>
      </c>
      <c r="H39" s="21">
        <f>ROUND(ROUND(F39,2)*ROUND(G39,3),2)</f>
        <v>0</v>
      </c>
    </row>
    <row r="40" spans="1:8" x14ac:dyDescent="0.25">
      <c r="A40" s="11" t="s">
        <v>30</v>
      </c>
      <c r="B40" s="11">
        <v>4</v>
      </c>
      <c r="C40" s="11" t="s">
        <v>39</v>
      </c>
      <c r="D40" s="17" t="s">
        <v>34</v>
      </c>
      <c r="E40" s="11" t="s">
        <v>40</v>
      </c>
      <c r="F40" s="19">
        <v>0</v>
      </c>
      <c r="G40" s="20">
        <v>71.5</v>
      </c>
      <c r="H40" s="21">
        <f>ROUND(ROUND(F40,2)*ROUND(G40,3),2)</f>
        <v>0</v>
      </c>
    </row>
    <row r="41" spans="1:8" x14ac:dyDescent="0.25">
      <c r="E41" s="15" t="s">
        <v>16</v>
      </c>
      <c r="F41" s="15"/>
      <c r="G41" s="15"/>
      <c r="H41" s="22">
        <f>SUM(H37:H40)</f>
        <v>0</v>
      </c>
    </row>
    <row r="43" spans="1:8" x14ac:dyDescent="0.25">
      <c r="C43" s="15" t="s">
        <v>5</v>
      </c>
      <c r="D43" s="16" t="s">
        <v>6</v>
      </c>
      <c r="E43" s="15" t="s">
        <v>7</v>
      </c>
    </row>
    <row r="44" spans="1:8" x14ac:dyDescent="0.25">
      <c r="C44" s="15" t="s">
        <v>8</v>
      </c>
      <c r="D44" s="16" t="s">
        <v>6</v>
      </c>
      <c r="E44" s="15" t="s">
        <v>9</v>
      </c>
    </row>
    <row r="45" spans="1:8" x14ac:dyDescent="0.25">
      <c r="C45" s="15" t="s">
        <v>10</v>
      </c>
      <c r="D45" s="16" t="s">
        <v>41</v>
      </c>
      <c r="E45" s="15" t="s">
        <v>42</v>
      </c>
    </row>
    <row r="47" spans="1:8" x14ac:dyDescent="0.25">
      <c r="A47" s="11" t="s">
        <v>43</v>
      </c>
      <c r="B47" s="11">
        <v>1</v>
      </c>
      <c r="C47" s="11" t="s">
        <v>44</v>
      </c>
      <c r="D47" s="17" t="s">
        <v>34</v>
      </c>
      <c r="E47" s="11" t="s">
        <v>45</v>
      </c>
      <c r="F47" s="19">
        <v>0</v>
      </c>
      <c r="G47" s="20">
        <v>871.2</v>
      </c>
      <c r="H47" s="21">
        <f t="shared" ref="H47:H63" si="0">ROUND(ROUND(F47,2)*ROUND(G47,3),2)</f>
        <v>0</v>
      </c>
    </row>
    <row r="48" spans="1:8" x14ac:dyDescent="0.25">
      <c r="A48" s="11" t="s">
        <v>43</v>
      </c>
      <c r="B48" s="11">
        <v>2</v>
      </c>
      <c r="C48" s="11" t="s">
        <v>46</v>
      </c>
      <c r="D48" s="17" t="s">
        <v>34</v>
      </c>
      <c r="E48" s="11" t="s">
        <v>47</v>
      </c>
      <c r="F48" s="19">
        <v>0</v>
      </c>
      <c r="G48" s="20">
        <v>214.5</v>
      </c>
      <c r="H48" s="21">
        <f t="shared" si="0"/>
        <v>0</v>
      </c>
    </row>
    <row r="49" spans="1:8" x14ac:dyDescent="0.25">
      <c r="A49" s="11" t="s">
        <v>43</v>
      </c>
      <c r="B49" s="11">
        <v>3</v>
      </c>
      <c r="C49" s="11" t="s">
        <v>48</v>
      </c>
      <c r="D49" s="17" t="s">
        <v>34</v>
      </c>
      <c r="E49" s="11" t="s">
        <v>49</v>
      </c>
      <c r="F49" s="19">
        <v>0</v>
      </c>
      <c r="G49" s="20">
        <v>33</v>
      </c>
      <c r="H49" s="21">
        <f t="shared" si="0"/>
        <v>0</v>
      </c>
    </row>
    <row r="50" spans="1:8" x14ac:dyDescent="0.25">
      <c r="A50" s="11" t="s">
        <v>43</v>
      </c>
      <c r="B50" s="11">
        <v>4</v>
      </c>
      <c r="C50" s="11" t="s">
        <v>50</v>
      </c>
      <c r="D50" s="17" t="s">
        <v>34</v>
      </c>
      <c r="E50" s="11" t="s">
        <v>51</v>
      </c>
      <c r="F50" s="19">
        <v>0</v>
      </c>
      <c r="G50" s="20">
        <v>38.5</v>
      </c>
      <c r="H50" s="21">
        <f t="shared" si="0"/>
        <v>0</v>
      </c>
    </row>
    <row r="51" spans="1:8" x14ac:dyDescent="0.25">
      <c r="A51" s="11" t="s">
        <v>43</v>
      </c>
      <c r="B51" s="11">
        <v>5</v>
      </c>
      <c r="C51" s="11" t="s">
        <v>52</v>
      </c>
      <c r="D51" s="17" t="s">
        <v>34</v>
      </c>
      <c r="E51" s="11" t="s">
        <v>53</v>
      </c>
      <c r="F51" s="19">
        <v>0</v>
      </c>
      <c r="G51" s="20">
        <v>3.3</v>
      </c>
      <c r="H51" s="21">
        <f t="shared" si="0"/>
        <v>0</v>
      </c>
    </row>
    <row r="52" spans="1:8" x14ac:dyDescent="0.25">
      <c r="A52" s="11" t="s">
        <v>43</v>
      </c>
      <c r="B52" s="11">
        <v>6</v>
      </c>
      <c r="C52" s="11" t="s">
        <v>54</v>
      </c>
      <c r="D52" s="17" t="s">
        <v>34</v>
      </c>
      <c r="E52" s="11" t="s">
        <v>55</v>
      </c>
      <c r="F52" s="19">
        <v>0</v>
      </c>
      <c r="G52" s="20">
        <v>5.5</v>
      </c>
      <c r="H52" s="21">
        <f t="shared" si="0"/>
        <v>0</v>
      </c>
    </row>
    <row r="53" spans="1:8" x14ac:dyDescent="0.25">
      <c r="A53" s="11" t="s">
        <v>43</v>
      </c>
      <c r="B53" s="11">
        <v>7</v>
      </c>
      <c r="C53" s="11" t="s">
        <v>56</v>
      </c>
      <c r="D53" s="17" t="s">
        <v>14</v>
      </c>
      <c r="E53" s="11" t="s">
        <v>57</v>
      </c>
      <c r="F53" s="19">
        <v>0</v>
      </c>
      <c r="G53" s="20">
        <v>1</v>
      </c>
      <c r="H53" s="21">
        <f t="shared" si="0"/>
        <v>0</v>
      </c>
    </row>
    <row r="54" spans="1:8" x14ac:dyDescent="0.25">
      <c r="A54" s="11" t="s">
        <v>43</v>
      </c>
      <c r="B54" s="11">
        <v>8</v>
      </c>
      <c r="C54" s="11" t="s">
        <v>58</v>
      </c>
      <c r="D54" s="17" t="s">
        <v>14</v>
      </c>
      <c r="E54" s="11" t="s">
        <v>59</v>
      </c>
      <c r="F54" s="19">
        <v>0</v>
      </c>
      <c r="G54" s="20">
        <v>1</v>
      </c>
      <c r="H54" s="21">
        <f t="shared" si="0"/>
        <v>0</v>
      </c>
    </row>
    <row r="55" spans="1:8" x14ac:dyDescent="0.25">
      <c r="A55" s="11" t="s">
        <v>43</v>
      </c>
      <c r="B55" s="11">
        <v>9</v>
      </c>
      <c r="C55" s="11" t="s">
        <v>60</v>
      </c>
      <c r="D55" s="17" t="s">
        <v>14</v>
      </c>
      <c r="E55" s="11" t="s">
        <v>61</v>
      </c>
      <c r="F55" s="19">
        <v>0</v>
      </c>
      <c r="G55" s="20">
        <v>1</v>
      </c>
      <c r="H55" s="21">
        <f t="shared" si="0"/>
        <v>0</v>
      </c>
    </row>
    <row r="56" spans="1:8" x14ac:dyDescent="0.25">
      <c r="A56" s="11" t="s">
        <v>43</v>
      </c>
      <c r="B56" s="11">
        <v>10</v>
      </c>
      <c r="C56" s="11" t="s">
        <v>62</v>
      </c>
      <c r="D56" s="17" t="s">
        <v>14</v>
      </c>
      <c r="E56" s="11" t="s">
        <v>63</v>
      </c>
      <c r="F56" s="19">
        <v>0</v>
      </c>
      <c r="G56" s="20">
        <v>1</v>
      </c>
      <c r="H56" s="21">
        <f t="shared" si="0"/>
        <v>0</v>
      </c>
    </row>
    <row r="57" spans="1:8" x14ac:dyDescent="0.25">
      <c r="A57" s="11" t="s">
        <v>43</v>
      </c>
      <c r="B57" s="11">
        <v>11</v>
      </c>
      <c r="C57" s="11" t="s">
        <v>64</v>
      </c>
      <c r="D57" s="17" t="s">
        <v>14</v>
      </c>
      <c r="E57" s="11" t="s">
        <v>65</v>
      </c>
      <c r="F57" s="19">
        <v>0</v>
      </c>
      <c r="G57" s="20">
        <v>1</v>
      </c>
      <c r="H57" s="21">
        <f t="shared" si="0"/>
        <v>0</v>
      </c>
    </row>
    <row r="58" spans="1:8" x14ac:dyDescent="0.25">
      <c r="A58" s="11" t="s">
        <v>43</v>
      </c>
      <c r="B58" s="11">
        <v>12</v>
      </c>
      <c r="C58" s="11" t="s">
        <v>66</v>
      </c>
      <c r="D58" s="17" t="s">
        <v>14</v>
      </c>
      <c r="E58" s="11" t="s">
        <v>67</v>
      </c>
      <c r="F58" s="19">
        <v>0</v>
      </c>
      <c r="G58" s="20">
        <v>1</v>
      </c>
      <c r="H58" s="21">
        <f t="shared" si="0"/>
        <v>0</v>
      </c>
    </row>
    <row r="59" spans="1:8" x14ac:dyDescent="0.25">
      <c r="A59" s="11" t="s">
        <v>43</v>
      </c>
      <c r="B59" s="11">
        <v>13</v>
      </c>
      <c r="C59" s="11" t="s">
        <v>68</v>
      </c>
      <c r="D59" s="17" t="s">
        <v>14</v>
      </c>
      <c r="E59" s="11" t="s">
        <v>69</v>
      </c>
      <c r="F59" s="19">
        <v>0</v>
      </c>
      <c r="G59" s="20">
        <v>1</v>
      </c>
      <c r="H59" s="21">
        <f t="shared" si="0"/>
        <v>0</v>
      </c>
    </row>
    <row r="60" spans="1:8" x14ac:dyDescent="0.25">
      <c r="A60" s="11" t="s">
        <v>43</v>
      </c>
      <c r="B60" s="11">
        <v>14</v>
      </c>
      <c r="C60" s="11" t="s">
        <v>70</v>
      </c>
      <c r="D60" s="17" t="s">
        <v>14</v>
      </c>
      <c r="E60" s="11" t="s">
        <v>71</v>
      </c>
      <c r="F60" s="19">
        <v>0</v>
      </c>
      <c r="G60" s="20">
        <v>1</v>
      </c>
      <c r="H60" s="21">
        <f t="shared" si="0"/>
        <v>0</v>
      </c>
    </row>
    <row r="61" spans="1:8" x14ac:dyDescent="0.25">
      <c r="A61" s="11" t="s">
        <v>43</v>
      </c>
      <c r="B61" s="11">
        <v>15</v>
      </c>
      <c r="C61" s="11" t="s">
        <v>72</v>
      </c>
      <c r="D61" s="17" t="s">
        <v>34</v>
      </c>
      <c r="E61" s="11" t="s">
        <v>73</v>
      </c>
      <c r="F61" s="19">
        <v>0</v>
      </c>
      <c r="G61" s="20">
        <v>27.5</v>
      </c>
      <c r="H61" s="21">
        <f t="shared" si="0"/>
        <v>0</v>
      </c>
    </row>
    <row r="62" spans="1:8" x14ac:dyDescent="0.25">
      <c r="A62" s="11" t="s">
        <v>43</v>
      </c>
      <c r="B62" s="11">
        <v>16</v>
      </c>
      <c r="C62" s="11" t="s">
        <v>74</v>
      </c>
      <c r="D62" s="17" t="s">
        <v>34</v>
      </c>
      <c r="E62" s="11" t="s">
        <v>75</v>
      </c>
      <c r="F62" s="19">
        <v>0</v>
      </c>
      <c r="G62" s="20">
        <v>9.9</v>
      </c>
      <c r="H62" s="21">
        <f t="shared" si="0"/>
        <v>0</v>
      </c>
    </row>
    <row r="63" spans="1:8" x14ac:dyDescent="0.25">
      <c r="A63" s="11" t="s">
        <v>43</v>
      </c>
      <c r="B63" s="11">
        <v>17</v>
      </c>
      <c r="C63" s="11" t="s">
        <v>76</v>
      </c>
      <c r="D63" s="17" t="s">
        <v>14</v>
      </c>
      <c r="E63" s="11" t="s">
        <v>77</v>
      </c>
      <c r="F63" s="19">
        <v>0</v>
      </c>
      <c r="G63" s="20">
        <v>1</v>
      </c>
      <c r="H63" s="21">
        <f t="shared" si="0"/>
        <v>0</v>
      </c>
    </row>
    <row r="64" spans="1:8" x14ac:dyDescent="0.25">
      <c r="E64" s="15" t="s">
        <v>16</v>
      </c>
      <c r="F64" s="15"/>
      <c r="G64" s="15"/>
      <c r="H64" s="22">
        <f>SUM(H47:H63)</f>
        <v>0</v>
      </c>
    </row>
    <row r="66" spans="1:8" x14ac:dyDescent="0.25">
      <c r="C66" s="15" t="s">
        <v>5</v>
      </c>
      <c r="D66" s="16" t="s">
        <v>6</v>
      </c>
      <c r="E66" s="15" t="s">
        <v>7</v>
      </c>
    </row>
    <row r="67" spans="1:8" x14ac:dyDescent="0.25">
      <c r="C67" s="15" t="s">
        <v>8</v>
      </c>
      <c r="D67" s="16" t="s">
        <v>6</v>
      </c>
      <c r="E67" s="15" t="s">
        <v>9</v>
      </c>
    </row>
    <row r="68" spans="1:8" x14ac:dyDescent="0.25">
      <c r="C68" s="15" t="s">
        <v>10</v>
      </c>
      <c r="D68" s="16" t="s">
        <v>78</v>
      </c>
      <c r="E68" s="15" t="s">
        <v>79</v>
      </c>
    </row>
    <row r="70" spans="1:8" x14ac:dyDescent="0.25">
      <c r="A70" s="11" t="s">
        <v>80</v>
      </c>
      <c r="B70" s="11">
        <v>1</v>
      </c>
      <c r="C70" s="11" t="s">
        <v>81</v>
      </c>
      <c r="D70" s="17" t="s">
        <v>14</v>
      </c>
      <c r="E70" s="11" t="s">
        <v>82</v>
      </c>
      <c r="F70" s="19">
        <v>0</v>
      </c>
      <c r="G70" s="20">
        <v>1</v>
      </c>
      <c r="H70" s="21">
        <f>ROUND(ROUND(F70,2)*ROUND(G70,3),2)</f>
        <v>0</v>
      </c>
    </row>
    <row r="71" spans="1:8" ht="90.75" x14ac:dyDescent="0.25">
      <c r="A71" s="11" t="s">
        <v>80</v>
      </c>
      <c r="B71" s="11">
        <v>2</v>
      </c>
      <c r="C71" s="11" t="s">
        <v>83</v>
      </c>
      <c r="D71" s="17" t="s">
        <v>84</v>
      </c>
      <c r="E71" s="18" t="s">
        <v>85</v>
      </c>
      <c r="F71" s="19">
        <v>0</v>
      </c>
      <c r="G71" s="20">
        <v>5</v>
      </c>
      <c r="H71" s="21">
        <f>ROUND(ROUND(F71,2)*ROUND(G71,3),2)</f>
        <v>0</v>
      </c>
    </row>
    <row r="72" spans="1:8" x14ac:dyDescent="0.25">
      <c r="E72" s="15" t="s">
        <v>16</v>
      </c>
      <c r="F72" s="15"/>
      <c r="G72" s="15"/>
      <c r="H72" s="22">
        <f>SUM(H70:H71)</f>
        <v>0</v>
      </c>
    </row>
    <row r="74" spans="1:8" x14ac:dyDescent="0.25">
      <c r="C74" s="15" t="s">
        <v>5</v>
      </c>
      <c r="D74" s="16" t="s">
        <v>6</v>
      </c>
      <c r="E74" s="15" t="s">
        <v>7</v>
      </c>
    </row>
    <row r="75" spans="1:8" x14ac:dyDescent="0.25">
      <c r="C75" s="15" t="s">
        <v>8</v>
      </c>
      <c r="D75" s="16" t="s">
        <v>17</v>
      </c>
      <c r="E75" s="15" t="s">
        <v>86</v>
      </c>
    </row>
    <row r="77" spans="1:8" x14ac:dyDescent="0.25">
      <c r="A77" s="11" t="s">
        <v>87</v>
      </c>
      <c r="B77" s="11">
        <v>1</v>
      </c>
      <c r="C77" s="11" t="s">
        <v>88</v>
      </c>
      <c r="D77" s="17" t="s">
        <v>14</v>
      </c>
      <c r="E77" s="11" t="s">
        <v>89</v>
      </c>
      <c r="F77" s="19">
        <v>0</v>
      </c>
      <c r="G77" s="20">
        <v>2</v>
      </c>
      <c r="H77" s="21">
        <f>ROUND(ROUND(F77,2)*ROUND(G77,3),2)</f>
        <v>0</v>
      </c>
    </row>
    <row r="78" spans="1:8" x14ac:dyDescent="0.25">
      <c r="A78" s="11" t="s">
        <v>87</v>
      </c>
      <c r="B78" s="11">
        <v>2</v>
      </c>
      <c r="C78" s="11" t="s">
        <v>90</v>
      </c>
      <c r="D78" s="17" t="s">
        <v>91</v>
      </c>
      <c r="E78" s="11" t="s">
        <v>92</v>
      </c>
      <c r="F78" s="19">
        <v>0</v>
      </c>
      <c r="G78" s="20">
        <v>0.22500000000000001</v>
      </c>
      <c r="H78" s="21">
        <f>ROUND(ROUND(F78,2)*ROUND(G78,3),2)</f>
        <v>0</v>
      </c>
    </row>
    <row r="79" spans="1:8" x14ac:dyDescent="0.25">
      <c r="A79" s="11" t="s">
        <v>87</v>
      </c>
      <c r="B79" s="11">
        <v>3</v>
      </c>
      <c r="C79" s="11" t="s">
        <v>93</v>
      </c>
      <c r="D79" s="17" t="s">
        <v>94</v>
      </c>
      <c r="E79" s="11" t="s">
        <v>95</v>
      </c>
      <c r="F79" s="19">
        <v>0</v>
      </c>
      <c r="G79" s="20">
        <v>2</v>
      </c>
      <c r="H79" s="21">
        <f>ROUND(ROUND(F79,2)*ROUND(G79,3),2)</f>
        <v>0</v>
      </c>
    </row>
    <row r="80" spans="1:8" x14ac:dyDescent="0.25">
      <c r="E80" s="15" t="s">
        <v>16</v>
      </c>
      <c r="F80" s="15"/>
      <c r="G80" s="15"/>
      <c r="H80" s="22">
        <f>SUM(H77:H79)</f>
        <v>0</v>
      </c>
    </row>
    <row r="82" spans="1:8" x14ac:dyDescent="0.25">
      <c r="C82" s="15" t="s">
        <v>5</v>
      </c>
      <c r="D82" s="16" t="s">
        <v>6</v>
      </c>
      <c r="E82" s="15" t="s">
        <v>7</v>
      </c>
    </row>
    <row r="83" spans="1:8" x14ac:dyDescent="0.25">
      <c r="C83" s="15" t="s">
        <v>8</v>
      </c>
      <c r="D83" s="16" t="s">
        <v>22</v>
      </c>
      <c r="E83" s="15" t="s">
        <v>96</v>
      </c>
    </row>
    <row r="85" spans="1:8" x14ac:dyDescent="0.25">
      <c r="A85" s="11" t="s">
        <v>97</v>
      </c>
      <c r="B85" s="11">
        <v>1</v>
      </c>
      <c r="C85" s="11" t="s">
        <v>98</v>
      </c>
      <c r="D85" s="17" t="s">
        <v>34</v>
      </c>
      <c r="E85" s="11" t="s">
        <v>99</v>
      </c>
      <c r="F85" s="19">
        <v>0</v>
      </c>
      <c r="G85" s="20">
        <v>137.5</v>
      </c>
      <c r="H85" s="21">
        <f t="shared" ref="H85:H94" si="1">ROUND(ROUND(F85,2)*ROUND(G85,3),2)</f>
        <v>0</v>
      </c>
    </row>
    <row r="86" spans="1:8" x14ac:dyDescent="0.25">
      <c r="A86" s="11" t="s">
        <v>97</v>
      </c>
      <c r="B86" s="11">
        <v>2</v>
      </c>
      <c r="C86" s="11" t="s">
        <v>100</v>
      </c>
      <c r="D86" s="17" t="s">
        <v>34</v>
      </c>
      <c r="E86" s="11" t="s">
        <v>101</v>
      </c>
      <c r="F86" s="19">
        <v>0</v>
      </c>
      <c r="G86" s="20">
        <v>27.5</v>
      </c>
      <c r="H86" s="21">
        <f t="shared" si="1"/>
        <v>0</v>
      </c>
    </row>
    <row r="87" spans="1:8" ht="113.25" x14ac:dyDescent="0.25">
      <c r="A87" s="11" t="s">
        <v>97</v>
      </c>
      <c r="B87" s="11">
        <v>3</v>
      </c>
      <c r="C87" s="11" t="s">
        <v>102</v>
      </c>
      <c r="D87" s="17" t="s">
        <v>34</v>
      </c>
      <c r="E87" s="18" t="s">
        <v>103</v>
      </c>
      <c r="F87" s="19">
        <v>0</v>
      </c>
      <c r="G87" s="20">
        <v>27.5</v>
      </c>
      <c r="H87" s="21">
        <f t="shared" si="1"/>
        <v>0</v>
      </c>
    </row>
    <row r="88" spans="1:8" x14ac:dyDescent="0.25">
      <c r="A88" s="11" t="s">
        <v>97</v>
      </c>
      <c r="B88" s="11">
        <v>4</v>
      </c>
      <c r="C88" s="11" t="s">
        <v>54</v>
      </c>
      <c r="D88" s="17" t="s">
        <v>34</v>
      </c>
      <c r="E88" s="11" t="s">
        <v>55</v>
      </c>
      <c r="F88" s="19">
        <v>0</v>
      </c>
      <c r="G88" s="20">
        <v>7.7</v>
      </c>
      <c r="H88" s="21">
        <f t="shared" si="1"/>
        <v>0</v>
      </c>
    </row>
    <row r="89" spans="1:8" x14ac:dyDescent="0.25">
      <c r="A89" s="11" t="s">
        <v>97</v>
      </c>
      <c r="B89" s="11">
        <v>5</v>
      </c>
      <c r="C89" s="11" t="s">
        <v>52</v>
      </c>
      <c r="D89" s="17" t="s">
        <v>34</v>
      </c>
      <c r="E89" s="11" t="s">
        <v>53</v>
      </c>
      <c r="F89" s="19">
        <v>0</v>
      </c>
      <c r="G89" s="20">
        <v>4.4000000000000004</v>
      </c>
      <c r="H89" s="21">
        <f t="shared" si="1"/>
        <v>0</v>
      </c>
    </row>
    <row r="90" spans="1:8" x14ac:dyDescent="0.25">
      <c r="A90" s="11" t="s">
        <v>97</v>
      </c>
      <c r="B90" s="11">
        <v>6</v>
      </c>
      <c r="C90" s="11" t="s">
        <v>104</v>
      </c>
      <c r="D90" s="17" t="s">
        <v>14</v>
      </c>
      <c r="E90" s="11" t="s">
        <v>105</v>
      </c>
      <c r="F90" s="19">
        <v>0</v>
      </c>
      <c r="G90" s="20">
        <v>1</v>
      </c>
      <c r="H90" s="21">
        <f t="shared" si="1"/>
        <v>0</v>
      </c>
    </row>
    <row r="91" spans="1:8" x14ac:dyDescent="0.25">
      <c r="A91" s="11" t="s">
        <v>97</v>
      </c>
      <c r="B91" s="11">
        <v>7</v>
      </c>
      <c r="C91" s="11" t="s">
        <v>106</v>
      </c>
      <c r="D91" s="17" t="s">
        <v>14</v>
      </c>
      <c r="E91" s="11" t="s">
        <v>107</v>
      </c>
      <c r="F91" s="19">
        <v>0</v>
      </c>
      <c r="G91" s="20">
        <v>1</v>
      </c>
      <c r="H91" s="21">
        <f t="shared" si="1"/>
        <v>0</v>
      </c>
    </row>
    <row r="92" spans="1:8" x14ac:dyDescent="0.25">
      <c r="A92" s="11" t="s">
        <v>97</v>
      </c>
      <c r="B92" s="11">
        <v>8</v>
      </c>
      <c r="C92" s="11" t="s">
        <v>108</v>
      </c>
      <c r="D92" s="17" t="s">
        <v>14</v>
      </c>
      <c r="E92" s="11" t="s">
        <v>109</v>
      </c>
      <c r="F92" s="19">
        <v>0</v>
      </c>
      <c r="G92" s="20">
        <v>3</v>
      </c>
      <c r="H92" s="21">
        <f t="shared" si="1"/>
        <v>0</v>
      </c>
    </row>
    <row r="93" spans="1:8" x14ac:dyDescent="0.25">
      <c r="A93" s="11" t="s">
        <v>97</v>
      </c>
      <c r="B93" s="11">
        <v>9</v>
      </c>
      <c r="C93" s="11" t="s">
        <v>110</v>
      </c>
      <c r="D93" s="17" t="s">
        <v>14</v>
      </c>
      <c r="E93" s="11" t="s">
        <v>111</v>
      </c>
      <c r="F93" s="19">
        <v>0</v>
      </c>
      <c r="G93" s="20">
        <v>3</v>
      </c>
      <c r="H93" s="21">
        <f t="shared" si="1"/>
        <v>0</v>
      </c>
    </row>
    <row r="94" spans="1:8" x14ac:dyDescent="0.25">
      <c r="A94" s="11" t="s">
        <v>97</v>
      </c>
      <c r="B94" s="11">
        <v>10</v>
      </c>
      <c r="C94" s="11" t="s">
        <v>112</v>
      </c>
      <c r="D94" s="17" t="s">
        <v>14</v>
      </c>
      <c r="E94" s="11" t="s">
        <v>113</v>
      </c>
      <c r="F94" s="19">
        <v>0</v>
      </c>
      <c r="G94" s="20">
        <v>3</v>
      </c>
      <c r="H94" s="21">
        <f t="shared" si="1"/>
        <v>0</v>
      </c>
    </row>
    <row r="95" spans="1:8" x14ac:dyDescent="0.25">
      <c r="E95" s="15" t="s">
        <v>16</v>
      </c>
      <c r="F95" s="15"/>
      <c r="G95" s="15"/>
      <c r="H95" s="22">
        <f>SUM(H85:H94)</f>
        <v>0</v>
      </c>
    </row>
    <row r="97" spans="1:8" x14ac:dyDescent="0.25">
      <c r="C97" s="15" t="s">
        <v>5</v>
      </c>
      <c r="D97" s="16" t="s">
        <v>6</v>
      </c>
      <c r="E97" s="15" t="s">
        <v>7</v>
      </c>
    </row>
    <row r="98" spans="1:8" x14ac:dyDescent="0.25">
      <c r="C98" s="15" t="s">
        <v>8</v>
      </c>
      <c r="D98" s="16" t="s">
        <v>41</v>
      </c>
      <c r="E98" s="15" t="s">
        <v>114</v>
      </c>
    </row>
    <row r="100" spans="1:8" ht="169.5" x14ac:dyDescent="0.25">
      <c r="A100" s="11" t="s">
        <v>115</v>
      </c>
      <c r="B100" s="11">
        <v>1</v>
      </c>
      <c r="C100" s="11" t="s">
        <v>116</v>
      </c>
      <c r="D100" s="17" t="s">
        <v>34</v>
      </c>
      <c r="E100" s="18" t="s">
        <v>117</v>
      </c>
      <c r="F100" s="19">
        <v>0</v>
      </c>
      <c r="G100" s="20">
        <v>135</v>
      </c>
      <c r="H100" s="21">
        <f>ROUND(ROUND(F100,2)*ROUND(G100,3),2)</f>
        <v>0</v>
      </c>
    </row>
    <row r="101" spans="1:8" ht="102" x14ac:dyDescent="0.25">
      <c r="A101" s="11" t="s">
        <v>115</v>
      </c>
      <c r="B101" s="11">
        <v>2</v>
      </c>
      <c r="C101" s="11" t="s">
        <v>118</v>
      </c>
      <c r="D101" s="17" t="s">
        <v>14</v>
      </c>
      <c r="E101" s="18" t="s">
        <v>119</v>
      </c>
      <c r="F101" s="19">
        <v>0</v>
      </c>
      <c r="G101" s="20">
        <v>4</v>
      </c>
      <c r="H101" s="21">
        <f>ROUND(ROUND(F101,2)*ROUND(G101,3),2)</f>
        <v>0</v>
      </c>
    </row>
    <row r="102" spans="1:8" ht="147" x14ac:dyDescent="0.25">
      <c r="A102" s="11" t="s">
        <v>115</v>
      </c>
      <c r="B102" s="11">
        <v>3</v>
      </c>
      <c r="C102" s="11" t="s">
        <v>120</v>
      </c>
      <c r="D102" s="17" t="s">
        <v>14</v>
      </c>
      <c r="E102" s="18" t="s">
        <v>121</v>
      </c>
      <c r="F102" s="19">
        <v>0</v>
      </c>
      <c r="G102" s="20">
        <v>4</v>
      </c>
      <c r="H102" s="21">
        <f>ROUND(ROUND(F102,2)*ROUND(G102,3),2)</f>
        <v>0</v>
      </c>
    </row>
    <row r="103" spans="1:8" x14ac:dyDescent="0.25">
      <c r="E103" s="15" t="s">
        <v>16</v>
      </c>
      <c r="F103" s="15"/>
      <c r="G103" s="15"/>
      <c r="H103" s="22">
        <f>SUM(H100:H102)</f>
        <v>0</v>
      </c>
    </row>
    <row r="105" spans="1:8" x14ac:dyDescent="0.25">
      <c r="C105" s="15" t="s">
        <v>5</v>
      </c>
      <c r="D105" s="16" t="s">
        <v>6</v>
      </c>
      <c r="E105" s="15" t="s">
        <v>7</v>
      </c>
    </row>
    <row r="106" spans="1:8" x14ac:dyDescent="0.25">
      <c r="C106" s="15" t="s">
        <v>8</v>
      </c>
      <c r="D106" s="16" t="s">
        <v>78</v>
      </c>
      <c r="E106" s="15" t="s">
        <v>122</v>
      </c>
    </row>
    <row r="108" spans="1:8" x14ac:dyDescent="0.25">
      <c r="A108" s="11" t="s">
        <v>123</v>
      </c>
      <c r="B108" s="11">
        <v>1</v>
      </c>
      <c r="C108" s="11" t="s">
        <v>124</v>
      </c>
      <c r="D108" s="17" t="s">
        <v>14</v>
      </c>
      <c r="E108" s="11" t="s">
        <v>125</v>
      </c>
      <c r="F108" s="19">
        <v>0</v>
      </c>
      <c r="G108" s="20">
        <v>1</v>
      </c>
      <c r="H108" s="21">
        <f>ROUND(ROUND(F108,2)*ROUND(G108,3),2)</f>
        <v>0</v>
      </c>
    </row>
    <row r="109" spans="1:8" x14ac:dyDescent="0.25">
      <c r="A109" s="11" t="s">
        <v>123</v>
      </c>
      <c r="B109" s="11">
        <v>2</v>
      </c>
      <c r="C109" s="11" t="s">
        <v>126</v>
      </c>
      <c r="D109" s="17" t="s">
        <v>14</v>
      </c>
      <c r="E109" s="11" t="s">
        <v>127</v>
      </c>
      <c r="F109" s="19">
        <v>0</v>
      </c>
      <c r="G109" s="20">
        <v>5</v>
      </c>
      <c r="H109" s="21">
        <f>ROUND(ROUND(F109,2)*ROUND(G109,3),2)</f>
        <v>0</v>
      </c>
    </row>
    <row r="110" spans="1:8" x14ac:dyDescent="0.25">
      <c r="A110" s="11" t="s">
        <v>123</v>
      </c>
      <c r="B110" s="11">
        <v>3</v>
      </c>
      <c r="C110" s="11" t="s">
        <v>128</v>
      </c>
      <c r="D110" s="17" t="s">
        <v>14</v>
      </c>
      <c r="E110" s="11" t="s">
        <v>129</v>
      </c>
      <c r="F110" s="19">
        <v>0</v>
      </c>
      <c r="G110" s="20">
        <v>5</v>
      </c>
      <c r="H110" s="21">
        <f>ROUND(ROUND(F110,2)*ROUND(G110,3),2)</f>
        <v>0</v>
      </c>
    </row>
    <row r="111" spans="1:8" x14ac:dyDescent="0.25">
      <c r="A111" s="11" t="s">
        <v>123</v>
      </c>
      <c r="B111" s="11">
        <v>4</v>
      </c>
      <c r="C111" s="11" t="s">
        <v>130</v>
      </c>
      <c r="D111" s="17" t="s">
        <v>14</v>
      </c>
      <c r="E111" s="11" t="s">
        <v>131</v>
      </c>
      <c r="F111" s="19">
        <v>0</v>
      </c>
      <c r="G111" s="20">
        <v>1</v>
      </c>
      <c r="H111" s="21">
        <f>ROUND(ROUND(F111,2)*ROUND(G111,3),2)</f>
        <v>0</v>
      </c>
    </row>
    <row r="112" spans="1:8" x14ac:dyDescent="0.25">
      <c r="E112" s="15" t="s">
        <v>16</v>
      </c>
      <c r="F112" s="15"/>
      <c r="G112" s="15"/>
      <c r="H112" s="22">
        <f>SUM(H108:H111)</f>
        <v>0</v>
      </c>
    </row>
    <row r="114" spans="5:8" x14ac:dyDescent="0.25">
      <c r="E114" s="23" t="s">
        <v>132</v>
      </c>
      <c r="H114" s="24">
        <f>SUM(H9:H113)/2</f>
        <v>0</v>
      </c>
    </row>
  </sheetData>
  <sheetProtection sheet="1"/>
  <mergeCells count="4">
    <mergeCell ref="E1:H1"/>
    <mergeCell ref="E2:H2"/>
    <mergeCell ref="E3:H3"/>
    <mergeCell ref="E4:H4"/>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2811"/>
  <sheetViews>
    <sheetView workbookViewId="0">
      <pane ySplit="8" topLeftCell="A9" activePane="bottomLeft" state="frozenSplit"/>
      <selection pane="bottomLeft"/>
    </sheetView>
  </sheetViews>
  <sheetFormatPr baseColWidth="10" defaultColWidth="9.140625" defaultRowHeight="15" x14ac:dyDescent="0.25"/>
  <cols>
    <col min="1" max="1" width="6.7109375" customWidth="1"/>
    <col min="2" max="2" width="14.7109375" customWidth="1"/>
    <col min="3" max="3" width="6.140625" customWidth="1"/>
    <col min="4" max="4" width="30.7109375" customWidth="1"/>
    <col min="5" max="5" width="10.7109375" customWidth="1"/>
    <col min="6" max="6" width="3" customWidth="1"/>
    <col min="7" max="7" width="2.140625" customWidth="1"/>
    <col min="8" max="8" width="10.7109375" customWidth="1"/>
    <col min="9" max="9" width="2.140625" customWidth="1"/>
    <col min="10" max="11" width="10.7109375" customWidth="1"/>
  </cols>
  <sheetData>
    <row r="1" spans="1:27" x14ac:dyDescent="0.25">
      <c r="A1" s="9" t="s">
        <v>0</v>
      </c>
      <c r="B1" s="9" t="s">
        <v>0</v>
      </c>
      <c r="C1" s="9" t="s">
        <v>0</v>
      </c>
      <c r="D1" s="9" t="s">
        <v>0</v>
      </c>
      <c r="E1" s="9" t="s">
        <v>0</v>
      </c>
      <c r="F1" s="9" t="s">
        <v>0</v>
      </c>
      <c r="G1" s="9" t="s">
        <v>0</v>
      </c>
      <c r="H1" s="9" t="s">
        <v>0</v>
      </c>
      <c r="I1" s="9" t="s">
        <v>0</v>
      </c>
      <c r="J1" s="9" t="s">
        <v>0</v>
      </c>
      <c r="K1" s="9" t="s">
        <v>0</v>
      </c>
    </row>
    <row r="2" spans="1:27" x14ac:dyDescent="0.25">
      <c r="A2" s="9"/>
      <c r="B2" s="9"/>
      <c r="C2" s="9"/>
      <c r="D2" s="9"/>
      <c r="E2" s="9"/>
      <c r="F2" s="9"/>
      <c r="G2" s="9"/>
      <c r="H2" s="9"/>
      <c r="I2" s="9"/>
      <c r="J2" s="9"/>
      <c r="K2" s="9"/>
    </row>
    <row r="3" spans="1:27" x14ac:dyDescent="0.25">
      <c r="A3" s="9"/>
      <c r="B3" s="9"/>
      <c r="C3" s="9"/>
      <c r="D3" s="9"/>
      <c r="E3" s="9"/>
      <c r="F3" s="9"/>
      <c r="G3" s="9"/>
      <c r="H3" s="9"/>
      <c r="I3" s="9"/>
      <c r="J3" s="9"/>
      <c r="K3" s="9"/>
    </row>
    <row r="4" spans="1:27" x14ac:dyDescent="0.25">
      <c r="A4" s="9"/>
      <c r="B4" s="9"/>
      <c r="C4" s="9"/>
      <c r="D4" s="9"/>
      <c r="E4" s="9"/>
      <c r="F4" s="9"/>
      <c r="G4" s="9"/>
      <c r="H4" s="9"/>
      <c r="I4" s="9"/>
      <c r="J4" s="9"/>
      <c r="K4" s="9"/>
    </row>
    <row r="6" spans="1:27" ht="18.75" x14ac:dyDescent="0.3">
      <c r="A6" s="8" t="s">
        <v>133</v>
      </c>
      <c r="B6" s="8" t="s">
        <v>133</v>
      </c>
      <c r="C6" s="8" t="s">
        <v>133</v>
      </c>
      <c r="D6" s="8" t="s">
        <v>133</v>
      </c>
      <c r="E6" s="8" t="s">
        <v>133</v>
      </c>
      <c r="F6" s="8" t="s">
        <v>133</v>
      </c>
      <c r="G6" s="8" t="s">
        <v>133</v>
      </c>
      <c r="H6" s="8" t="s">
        <v>133</v>
      </c>
      <c r="I6" s="8" t="s">
        <v>133</v>
      </c>
      <c r="J6" s="8" t="s">
        <v>133</v>
      </c>
      <c r="K6" s="8" t="s">
        <v>133</v>
      </c>
    </row>
    <row r="8" spans="1:27" x14ac:dyDescent="0.25">
      <c r="A8" s="26" t="s">
        <v>134</v>
      </c>
      <c r="B8" s="26" t="s">
        <v>135</v>
      </c>
      <c r="C8" s="26" t="s">
        <v>136</v>
      </c>
      <c r="D8" s="26" t="s">
        <v>137</v>
      </c>
      <c r="E8" s="26"/>
      <c r="F8" s="26"/>
      <c r="G8" s="26"/>
      <c r="H8" s="26"/>
      <c r="I8" s="26"/>
      <c r="J8" s="26"/>
      <c r="K8" s="26" t="s">
        <v>2</v>
      </c>
    </row>
    <row r="10" spans="1:27" x14ac:dyDescent="0.25">
      <c r="A10" s="25" t="s">
        <v>138</v>
      </c>
      <c r="B10" s="25"/>
    </row>
    <row r="11" spans="1:27" ht="45" customHeight="1" x14ac:dyDescent="0.25">
      <c r="A11" s="27"/>
      <c r="B11" s="27" t="s">
        <v>139</v>
      </c>
      <c r="C11" s="28" t="s">
        <v>91</v>
      </c>
      <c r="D11" s="7" t="s">
        <v>140</v>
      </c>
      <c r="E11" s="6"/>
      <c r="F11" s="6"/>
      <c r="G11" s="28"/>
      <c r="H11" s="29" t="s">
        <v>141</v>
      </c>
      <c r="I11" s="5">
        <v>1</v>
      </c>
      <c r="J11" s="4"/>
      <c r="K11" s="30">
        <f>ROUND(K26,2)</f>
        <v>0</v>
      </c>
      <c r="L11" s="28"/>
      <c r="M11" s="28"/>
      <c r="N11" s="28"/>
      <c r="O11" s="28"/>
      <c r="P11" s="28"/>
      <c r="Q11" s="28"/>
      <c r="R11" s="28"/>
      <c r="S11" s="28"/>
      <c r="T11" s="28"/>
      <c r="U11" s="28"/>
      <c r="V11" s="28"/>
      <c r="W11" s="28"/>
      <c r="X11" s="28"/>
      <c r="Y11" s="28"/>
      <c r="Z11" s="28"/>
      <c r="AA11" s="28"/>
    </row>
    <row r="12" spans="1:27" x14ac:dyDescent="0.25">
      <c r="B12" s="23" t="s">
        <v>142</v>
      </c>
    </row>
    <row r="13" spans="1:27" x14ac:dyDescent="0.25">
      <c r="B13" t="s">
        <v>143</v>
      </c>
      <c r="C13" t="s">
        <v>144</v>
      </c>
      <c r="D13" t="s">
        <v>145</v>
      </c>
      <c r="E13" s="31">
        <v>1</v>
      </c>
      <c r="F13" t="s">
        <v>146</v>
      </c>
      <c r="G13" t="s">
        <v>147</v>
      </c>
      <c r="H13" s="32"/>
      <c r="I13" t="s">
        <v>148</v>
      </c>
      <c r="J13" s="33">
        <f>ROUND(E13/I11* H13,5)</f>
        <v>0</v>
      </c>
      <c r="K13" s="34"/>
    </row>
    <row r="14" spans="1:27" x14ac:dyDescent="0.25">
      <c r="D14" s="35" t="s">
        <v>149</v>
      </c>
      <c r="E14" s="34"/>
      <c r="H14" s="34"/>
      <c r="K14" s="32">
        <f>SUM(J13:J13)</f>
        <v>0</v>
      </c>
    </row>
    <row r="15" spans="1:27" x14ac:dyDescent="0.25">
      <c r="B15" s="23" t="s">
        <v>150</v>
      </c>
      <c r="E15" s="34"/>
      <c r="H15" s="34"/>
      <c r="K15" s="34"/>
    </row>
    <row r="16" spans="1:27" x14ac:dyDescent="0.25">
      <c r="B16" t="s">
        <v>151</v>
      </c>
      <c r="C16" t="s">
        <v>144</v>
      </c>
      <c r="D16" t="s">
        <v>152</v>
      </c>
      <c r="E16" s="31">
        <v>0.7</v>
      </c>
      <c r="F16" t="s">
        <v>146</v>
      </c>
      <c r="G16" t="s">
        <v>147</v>
      </c>
      <c r="H16" s="32"/>
      <c r="I16" t="s">
        <v>148</v>
      </c>
      <c r="J16" s="33">
        <f>ROUND(E16/I11* H16,5)</f>
        <v>0</v>
      </c>
      <c r="K16" s="34"/>
    </row>
    <row r="17" spans="1:27" x14ac:dyDescent="0.25">
      <c r="D17" s="35" t="s">
        <v>153</v>
      </c>
      <c r="E17" s="34"/>
      <c r="H17" s="34"/>
      <c r="K17" s="32">
        <f>SUM(J16:J16)</f>
        <v>0</v>
      </c>
    </row>
    <row r="18" spans="1:27" x14ac:dyDescent="0.25">
      <c r="B18" s="23" t="s">
        <v>154</v>
      </c>
      <c r="E18" s="34"/>
      <c r="H18" s="34"/>
      <c r="K18" s="34"/>
    </row>
    <row r="19" spans="1:27" ht="90" x14ac:dyDescent="0.25">
      <c r="B19" t="s">
        <v>155</v>
      </c>
      <c r="C19" t="s">
        <v>91</v>
      </c>
      <c r="D19" s="36" t="s">
        <v>156</v>
      </c>
      <c r="E19" s="31">
        <v>0.2</v>
      </c>
      <c r="G19" t="s">
        <v>147</v>
      </c>
      <c r="H19" s="32"/>
      <c r="I19" t="s">
        <v>148</v>
      </c>
      <c r="J19" s="33">
        <f>ROUND(E19* H19,5)</f>
        <v>0</v>
      </c>
      <c r="K19" s="34"/>
    </row>
    <row r="20" spans="1:27" ht="105" x14ac:dyDescent="0.25">
      <c r="B20" t="s">
        <v>157</v>
      </c>
      <c r="C20" t="s">
        <v>158</v>
      </c>
      <c r="D20" s="36" t="s">
        <v>159</v>
      </c>
      <c r="E20" s="31">
        <v>380</v>
      </c>
      <c r="G20" t="s">
        <v>147</v>
      </c>
      <c r="H20" s="32"/>
      <c r="I20" t="s">
        <v>148</v>
      </c>
      <c r="J20" s="33">
        <f>ROUND(E20* H20,5)</f>
        <v>0</v>
      </c>
      <c r="K20" s="34"/>
    </row>
    <row r="21" spans="1:27" ht="120" x14ac:dyDescent="0.25">
      <c r="B21" t="s">
        <v>160</v>
      </c>
      <c r="C21" t="s">
        <v>161</v>
      </c>
      <c r="D21" s="36" t="s">
        <v>162</v>
      </c>
      <c r="E21" s="31">
        <v>0.82</v>
      </c>
      <c r="G21" t="s">
        <v>147</v>
      </c>
      <c r="H21" s="32"/>
      <c r="I21" t="s">
        <v>148</v>
      </c>
      <c r="J21" s="33">
        <f>ROUND(E21* H21,5)</f>
        <v>0</v>
      </c>
      <c r="K21" s="34"/>
    </row>
    <row r="22" spans="1:27" ht="105" x14ac:dyDescent="0.25">
      <c r="B22" t="s">
        <v>163</v>
      </c>
      <c r="C22" t="s">
        <v>161</v>
      </c>
      <c r="D22" s="36" t="s">
        <v>164</v>
      </c>
      <c r="E22" s="31">
        <v>0.7</v>
      </c>
      <c r="G22" t="s">
        <v>147</v>
      </c>
      <c r="H22" s="32"/>
      <c r="I22" t="s">
        <v>148</v>
      </c>
      <c r="J22" s="33">
        <f>ROUND(E22* H22,5)</f>
        <v>0</v>
      </c>
      <c r="K22" s="34"/>
    </row>
    <row r="23" spans="1:27" x14ac:dyDescent="0.25">
      <c r="D23" s="35" t="s">
        <v>165</v>
      </c>
      <c r="E23" s="34"/>
      <c r="H23" s="34"/>
      <c r="K23" s="32">
        <f>SUM(J19:J22)</f>
        <v>0</v>
      </c>
    </row>
    <row r="24" spans="1:27" x14ac:dyDescent="0.25">
      <c r="D24" s="35" t="s">
        <v>166</v>
      </c>
      <c r="E24" s="34"/>
      <c r="H24" s="34"/>
      <c r="K24" s="37">
        <f>SUM(J12:J23)</f>
        <v>0</v>
      </c>
    </row>
    <row r="25" spans="1:27" x14ac:dyDescent="0.25">
      <c r="D25" s="35" t="s">
        <v>167</v>
      </c>
      <c r="E25" s="34"/>
      <c r="H25" s="34">
        <v>1</v>
      </c>
      <c r="I25" t="s">
        <v>168</v>
      </c>
      <c r="K25" s="34">
        <f>ROUND(H25/100*K14,5)</f>
        <v>0</v>
      </c>
    </row>
    <row r="26" spans="1:27" x14ac:dyDescent="0.25">
      <c r="D26" s="35" t="s">
        <v>169</v>
      </c>
      <c r="E26" s="34"/>
      <c r="H26" s="34"/>
      <c r="K26" s="37">
        <f>SUM(K24:K25)</f>
        <v>0</v>
      </c>
    </row>
    <row r="28" spans="1:27" ht="45" customHeight="1" x14ac:dyDescent="0.25">
      <c r="A28" s="27"/>
      <c r="B28" s="27" t="s">
        <v>170</v>
      </c>
      <c r="C28" s="28" t="s">
        <v>91</v>
      </c>
      <c r="D28" s="7" t="s">
        <v>171</v>
      </c>
      <c r="E28" s="6"/>
      <c r="F28" s="6"/>
      <c r="G28" s="28"/>
      <c r="H28" s="29" t="s">
        <v>141</v>
      </c>
      <c r="I28" s="5">
        <v>1</v>
      </c>
      <c r="J28" s="4"/>
      <c r="K28" s="30">
        <f>ROUND(K43,2)</f>
        <v>0</v>
      </c>
      <c r="L28" s="28"/>
      <c r="M28" s="28"/>
      <c r="N28" s="28"/>
      <c r="O28" s="28"/>
      <c r="P28" s="28"/>
      <c r="Q28" s="28"/>
      <c r="R28" s="28"/>
      <c r="S28" s="28"/>
      <c r="T28" s="28"/>
      <c r="U28" s="28"/>
      <c r="V28" s="28"/>
      <c r="W28" s="28"/>
      <c r="X28" s="28"/>
      <c r="Y28" s="28"/>
      <c r="Z28" s="28"/>
      <c r="AA28" s="28"/>
    </row>
    <row r="29" spans="1:27" x14ac:dyDescent="0.25">
      <c r="B29" s="23" t="s">
        <v>142</v>
      </c>
    </row>
    <row r="30" spans="1:27" x14ac:dyDescent="0.25">
      <c r="B30" t="s">
        <v>143</v>
      </c>
      <c r="C30" t="s">
        <v>144</v>
      </c>
      <c r="D30" t="s">
        <v>145</v>
      </c>
      <c r="E30" s="31">
        <v>1.05</v>
      </c>
      <c r="F30" t="s">
        <v>146</v>
      </c>
      <c r="G30" t="s">
        <v>147</v>
      </c>
      <c r="H30" s="32"/>
      <c r="I30" t="s">
        <v>148</v>
      </c>
      <c r="J30" s="33">
        <f>ROUND(E30/I28* H30,5)</f>
        <v>0</v>
      </c>
      <c r="K30" s="34"/>
    </row>
    <row r="31" spans="1:27" x14ac:dyDescent="0.25">
      <c r="D31" s="35" t="s">
        <v>149</v>
      </c>
      <c r="E31" s="34"/>
      <c r="H31" s="34"/>
      <c r="K31" s="32">
        <f>SUM(J30:J30)</f>
        <v>0</v>
      </c>
    </row>
    <row r="32" spans="1:27" x14ac:dyDescent="0.25">
      <c r="B32" s="23" t="s">
        <v>150</v>
      </c>
      <c r="E32" s="34"/>
      <c r="H32" s="34"/>
      <c r="K32" s="34"/>
    </row>
    <row r="33" spans="1:27" x14ac:dyDescent="0.25">
      <c r="B33" t="s">
        <v>151</v>
      </c>
      <c r="C33" t="s">
        <v>144</v>
      </c>
      <c r="D33" t="s">
        <v>152</v>
      </c>
      <c r="E33" s="31">
        <v>0.72499999999999998</v>
      </c>
      <c r="F33" t="s">
        <v>146</v>
      </c>
      <c r="G33" t="s">
        <v>147</v>
      </c>
      <c r="H33" s="32"/>
      <c r="I33" t="s">
        <v>148</v>
      </c>
      <c r="J33" s="33">
        <f>ROUND(E33/I28* H33,5)</f>
        <v>0</v>
      </c>
      <c r="K33" s="34"/>
    </row>
    <row r="34" spans="1:27" x14ac:dyDescent="0.25">
      <c r="D34" s="35" t="s">
        <v>153</v>
      </c>
      <c r="E34" s="34"/>
      <c r="H34" s="34"/>
      <c r="K34" s="32">
        <f>SUM(J33:J33)</f>
        <v>0</v>
      </c>
    </row>
    <row r="35" spans="1:27" x14ac:dyDescent="0.25">
      <c r="B35" s="23" t="s">
        <v>154</v>
      </c>
      <c r="E35" s="34"/>
      <c r="H35" s="34"/>
      <c r="K35" s="34"/>
    </row>
    <row r="36" spans="1:27" ht="90" x14ac:dyDescent="0.25">
      <c r="B36" t="s">
        <v>155</v>
      </c>
      <c r="C36" t="s">
        <v>91</v>
      </c>
      <c r="D36" s="36" t="s">
        <v>156</v>
      </c>
      <c r="E36" s="31">
        <v>0.2</v>
      </c>
      <c r="G36" t="s">
        <v>147</v>
      </c>
      <c r="H36" s="32"/>
      <c r="I36" t="s">
        <v>148</v>
      </c>
      <c r="J36" s="33">
        <f>ROUND(E36* H36,5)</f>
        <v>0</v>
      </c>
      <c r="K36" s="34"/>
    </row>
    <row r="37" spans="1:27" x14ac:dyDescent="0.25">
      <c r="B37" t="s">
        <v>172</v>
      </c>
      <c r="C37" t="s">
        <v>158</v>
      </c>
      <c r="D37" t="s">
        <v>173</v>
      </c>
      <c r="E37" s="31">
        <v>190</v>
      </c>
      <c r="G37" t="s">
        <v>147</v>
      </c>
      <c r="H37" s="32"/>
      <c r="I37" t="s">
        <v>148</v>
      </c>
      <c r="J37" s="33">
        <f>ROUND(E37* H37,5)</f>
        <v>0</v>
      </c>
      <c r="K37" s="34"/>
    </row>
    <row r="38" spans="1:27" x14ac:dyDescent="0.25">
      <c r="B38" t="s">
        <v>174</v>
      </c>
      <c r="C38" t="s">
        <v>161</v>
      </c>
      <c r="D38" t="s">
        <v>175</v>
      </c>
      <c r="E38" s="31">
        <v>0.38</v>
      </c>
      <c r="G38" t="s">
        <v>147</v>
      </c>
      <c r="H38" s="32"/>
      <c r="I38" t="s">
        <v>148</v>
      </c>
      <c r="J38" s="33">
        <f>ROUND(E38* H38,5)</f>
        <v>0</v>
      </c>
      <c r="K38" s="34"/>
    </row>
    <row r="39" spans="1:27" x14ac:dyDescent="0.25">
      <c r="B39" t="s">
        <v>176</v>
      </c>
      <c r="C39" t="s">
        <v>161</v>
      </c>
      <c r="D39" t="s">
        <v>177</v>
      </c>
      <c r="E39" s="31">
        <v>1.38</v>
      </c>
      <c r="G39" t="s">
        <v>147</v>
      </c>
      <c r="H39" s="32"/>
      <c r="I39" t="s">
        <v>148</v>
      </c>
      <c r="J39" s="33">
        <f>ROUND(E39* H39,5)</f>
        <v>0</v>
      </c>
      <c r="K39" s="34"/>
    </row>
    <row r="40" spans="1:27" x14ac:dyDescent="0.25">
      <c r="D40" s="35" t="s">
        <v>165</v>
      </c>
      <c r="E40" s="34"/>
      <c r="H40" s="34"/>
      <c r="K40" s="32">
        <f>SUM(J36:J39)</f>
        <v>0</v>
      </c>
    </row>
    <row r="41" spans="1:27" x14ac:dyDescent="0.25">
      <c r="D41" s="35" t="s">
        <v>166</v>
      </c>
      <c r="E41" s="34"/>
      <c r="H41" s="34"/>
      <c r="K41" s="37">
        <f>SUM(J29:J40)</f>
        <v>0</v>
      </c>
    </row>
    <row r="42" spans="1:27" x14ac:dyDescent="0.25">
      <c r="D42" s="35" t="s">
        <v>167</v>
      </c>
      <c r="E42" s="34"/>
      <c r="H42" s="34">
        <v>1</v>
      </c>
      <c r="I42" t="s">
        <v>168</v>
      </c>
      <c r="K42" s="34">
        <f>ROUND(H42/100*K31,5)</f>
        <v>0</v>
      </c>
    </row>
    <row r="43" spans="1:27" x14ac:dyDescent="0.25">
      <c r="D43" s="35" t="s">
        <v>169</v>
      </c>
      <c r="E43" s="34"/>
      <c r="H43" s="34"/>
      <c r="K43" s="37">
        <f>SUM(K41:K42)</f>
        <v>0</v>
      </c>
    </row>
    <row r="45" spans="1:27" ht="45" customHeight="1" x14ac:dyDescent="0.25">
      <c r="A45" s="27"/>
      <c r="B45" s="27" t="s">
        <v>178</v>
      </c>
      <c r="C45" s="28" t="s">
        <v>91</v>
      </c>
      <c r="D45" s="7" t="s">
        <v>179</v>
      </c>
      <c r="E45" s="6"/>
      <c r="F45" s="6"/>
      <c r="G45" s="28"/>
      <c r="H45" s="29" t="s">
        <v>141</v>
      </c>
      <c r="I45" s="5">
        <v>1</v>
      </c>
      <c r="J45" s="4"/>
      <c r="K45" s="30">
        <f>ROUND(K60,2)</f>
        <v>0</v>
      </c>
      <c r="L45" s="28"/>
      <c r="M45" s="28"/>
      <c r="N45" s="28"/>
      <c r="O45" s="28"/>
      <c r="P45" s="28"/>
      <c r="Q45" s="28"/>
      <c r="R45" s="28"/>
      <c r="S45" s="28"/>
      <c r="T45" s="28"/>
      <c r="U45" s="28"/>
      <c r="V45" s="28"/>
      <c r="W45" s="28"/>
      <c r="X45" s="28"/>
      <c r="Y45" s="28"/>
      <c r="Z45" s="28"/>
      <c r="AA45" s="28"/>
    </row>
    <row r="46" spans="1:27" x14ac:dyDescent="0.25">
      <c r="B46" s="23" t="s">
        <v>142</v>
      </c>
    </row>
    <row r="47" spans="1:27" x14ac:dyDescent="0.25">
      <c r="B47" t="s">
        <v>143</v>
      </c>
      <c r="C47" t="s">
        <v>144</v>
      </c>
      <c r="D47" t="s">
        <v>145</v>
      </c>
      <c r="E47" s="31">
        <v>1.05</v>
      </c>
      <c r="F47" t="s">
        <v>146</v>
      </c>
      <c r="G47" t="s">
        <v>147</v>
      </c>
      <c r="H47" s="32"/>
      <c r="I47" t="s">
        <v>148</v>
      </c>
      <c r="J47" s="33">
        <f>ROUND(E47/I45* H47,5)</f>
        <v>0</v>
      </c>
      <c r="K47" s="34"/>
    </row>
    <row r="48" spans="1:27" x14ac:dyDescent="0.25">
      <c r="D48" s="35" t="s">
        <v>149</v>
      </c>
      <c r="E48" s="34"/>
      <c r="H48" s="34"/>
      <c r="K48" s="32">
        <f>SUM(J47:J47)</f>
        <v>0</v>
      </c>
    </row>
    <row r="49" spans="1:27" x14ac:dyDescent="0.25">
      <c r="B49" s="23" t="s">
        <v>150</v>
      </c>
      <c r="E49" s="34"/>
      <c r="H49" s="34"/>
      <c r="K49" s="34"/>
    </row>
    <row r="50" spans="1:27" x14ac:dyDescent="0.25">
      <c r="B50" t="s">
        <v>151</v>
      </c>
      <c r="C50" t="s">
        <v>144</v>
      </c>
      <c r="D50" t="s">
        <v>152</v>
      </c>
      <c r="E50" s="31">
        <v>0.72499999999999998</v>
      </c>
      <c r="F50" t="s">
        <v>146</v>
      </c>
      <c r="G50" t="s">
        <v>147</v>
      </c>
      <c r="H50" s="32"/>
      <c r="I50" t="s">
        <v>148</v>
      </c>
      <c r="J50" s="33">
        <f>ROUND(E50/I45* H50,5)</f>
        <v>0</v>
      </c>
      <c r="K50" s="34"/>
    </row>
    <row r="51" spans="1:27" x14ac:dyDescent="0.25">
      <c r="D51" s="35" t="s">
        <v>153</v>
      </c>
      <c r="E51" s="34"/>
      <c r="H51" s="34"/>
      <c r="K51" s="32">
        <f>SUM(J50:J50)</f>
        <v>0</v>
      </c>
    </row>
    <row r="52" spans="1:27" x14ac:dyDescent="0.25">
      <c r="B52" s="23" t="s">
        <v>154</v>
      </c>
      <c r="E52" s="34"/>
      <c r="H52" s="34"/>
      <c r="K52" s="34"/>
    </row>
    <row r="53" spans="1:27" x14ac:dyDescent="0.25">
      <c r="B53" t="s">
        <v>174</v>
      </c>
      <c r="C53" t="s">
        <v>161</v>
      </c>
      <c r="D53" t="s">
        <v>175</v>
      </c>
      <c r="E53" s="31">
        <v>0.2</v>
      </c>
      <c r="G53" t="s">
        <v>147</v>
      </c>
      <c r="H53" s="32"/>
      <c r="I53" t="s">
        <v>148</v>
      </c>
      <c r="J53" s="33">
        <f>ROUND(E53* H53,5)</f>
        <v>0</v>
      </c>
      <c r="K53" s="34"/>
    </row>
    <row r="54" spans="1:27" x14ac:dyDescent="0.25">
      <c r="B54" t="s">
        <v>172</v>
      </c>
      <c r="C54" t="s">
        <v>158</v>
      </c>
      <c r="D54" t="s">
        <v>173</v>
      </c>
      <c r="E54" s="31">
        <v>400</v>
      </c>
      <c r="G54" t="s">
        <v>147</v>
      </c>
      <c r="H54" s="32"/>
      <c r="I54" t="s">
        <v>148</v>
      </c>
      <c r="J54" s="33">
        <f>ROUND(E54* H54,5)</f>
        <v>0</v>
      </c>
      <c r="K54" s="34"/>
    </row>
    <row r="55" spans="1:27" x14ac:dyDescent="0.25">
      <c r="B55" t="s">
        <v>176</v>
      </c>
      <c r="C55" t="s">
        <v>161</v>
      </c>
      <c r="D55" t="s">
        <v>177</v>
      </c>
      <c r="E55" s="31">
        <v>1.53</v>
      </c>
      <c r="G55" t="s">
        <v>147</v>
      </c>
      <c r="H55" s="32"/>
      <c r="I55" t="s">
        <v>148</v>
      </c>
      <c r="J55" s="33">
        <f>ROUND(E55* H55,5)</f>
        <v>0</v>
      </c>
      <c r="K55" s="34"/>
    </row>
    <row r="56" spans="1:27" ht="90" x14ac:dyDescent="0.25">
      <c r="B56" t="s">
        <v>155</v>
      </c>
      <c r="C56" t="s">
        <v>91</v>
      </c>
      <c r="D56" s="36" t="s">
        <v>156</v>
      </c>
      <c r="E56" s="31">
        <v>0.2</v>
      </c>
      <c r="G56" t="s">
        <v>147</v>
      </c>
      <c r="H56" s="32"/>
      <c r="I56" t="s">
        <v>148</v>
      </c>
      <c r="J56" s="33">
        <f>ROUND(E56* H56,5)</f>
        <v>0</v>
      </c>
      <c r="K56" s="34"/>
    </row>
    <row r="57" spans="1:27" x14ac:dyDescent="0.25">
      <c r="D57" s="35" t="s">
        <v>165</v>
      </c>
      <c r="E57" s="34"/>
      <c r="H57" s="34"/>
      <c r="K57" s="32">
        <f>SUM(J53:J56)</f>
        <v>0</v>
      </c>
    </row>
    <row r="58" spans="1:27" x14ac:dyDescent="0.25">
      <c r="D58" s="35" t="s">
        <v>166</v>
      </c>
      <c r="E58" s="34"/>
      <c r="H58" s="34"/>
      <c r="K58" s="37">
        <f>SUM(J46:J57)</f>
        <v>0</v>
      </c>
    </row>
    <row r="59" spans="1:27" x14ac:dyDescent="0.25">
      <c r="D59" s="35" t="s">
        <v>167</v>
      </c>
      <c r="E59" s="34"/>
      <c r="H59" s="34">
        <v>1</v>
      </c>
      <c r="I59" t="s">
        <v>168</v>
      </c>
      <c r="K59" s="34">
        <f>ROUND(H59/100*K48,5)</f>
        <v>0</v>
      </c>
    </row>
    <row r="60" spans="1:27" x14ac:dyDescent="0.25">
      <c r="D60" s="35" t="s">
        <v>169</v>
      </c>
      <c r="E60" s="34"/>
      <c r="H60" s="34"/>
      <c r="K60" s="37">
        <f>SUM(K58:K59)</f>
        <v>0</v>
      </c>
    </row>
    <row r="62" spans="1:27" ht="45" customHeight="1" x14ac:dyDescent="0.25">
      <c r="A62" s="27"/>
      <c r="B62" s="27" t="s">
        <v>180</v>
      </c>
      <c r="C62" s="28" t="s">
        <v>158</v>
      </c>
      <c r="D62" s="7" t="s">
        <v>181</v>
      </c>
      <c r="E62" s="6"/>
      <c r="F62" s="6"/>
      <c r="G62" s="28"/>
      <c r="H62" s="29" t="s">
        <v>141</v>
      </c>
      <c r="I62" s="5">
        <v>1</v>
      </c>
      <c r="J62" s="4"/>
      <c r="K62" s="30">
        <f>ROUND(K73,2)</f>
        <v>0</v>
      </c>
      <c r="L62" s="28"/>
      <c r="M62" s="28"/>
      <c r="N62" s="28"/>
      <c r="O62" s="28"/>
      <c r="P62" s="28"/>
      <c r="Q62" s="28"/>
      <c r="R62" s="28"/>
      <c r="S62" s="28"/>
      <c r="T62" s="28"/>
      <c r="U62" s="28"/>
      <c r="V62" s="28"/>
      <c r="W62" s="28"/>
      <c r="X62" s="28"/>
      <c r="Y62" s="28"/>
      <c r="Z62" s="28"/>
      <c r="AA62" s="28"/>
    </row>
    <row r="63" spans="1:27" x14ac:dyDescent="0.25">
      <c r="B63" s="23" t="s">
        <v>142</v>
      </c>
    </row>
    <row r="64" spans="1:27" x14ac:dyDescent="0.25">
      <c r="B64" t="s">
        <v>182</v>
      </c>
      <c r="C64" t="s">
        <v>144</v>
      </c>
      <c r="D64" t="s">
        <v>183</v>
      </c>
      <c r="E64" s="31">
        <v>5.0000000000000001E-3</v>
      </c>
      <c r="F64" t="s">
        <v>146</v>
      </c>
      <c r="G64" t="s">
        <v>147</v>
      </c>
      <c r="H64" s="32"/>
      <c r="I64" t="s">
        <v>148</v>
      </c>
      <c r="J64" s="33">
        <f>ROUND(E64/I62* H64,5)</f>
        <v>0</v>
      </c>
      <c r="K64" s="34"/>
    </row>
    <row r="65" spans="1:27" x14ac:dyDescent="0.25">
      <c r="B65" t="s">
        <v>184</v>
      </c>
      <c r="C65" t="s">
        <v>144</v>
      </c>
      <c r="D65" t="s">
        <v>185</v>
      </c>
      <c r="E65" s="31">
        <v>5.0000000000000001E-3</v>
      </c>
      <c r="F65" t="s">
        <v>146</v>
      </c>
      <c r="G65" t="s">
        <v>147</v>
      </c>
      <c r="H65" s="32"/>
      <c r="I65" t="s">
        <v>148</v>
      </c>
      <c r="J65" s="33">
        <f>ROUND(E65/I62* H65,5)</f>
        <v>0</v>
      </c>
      <c r="K65" s="34"/>
    </row>
    <row r="66" spans="1:27" x14ac:dyDescent="0.25">
      <c r="D66" s="35" t="s">
        <v>149</v>
      </c>
      <c r="E66" s="34"/>
      <c r="H66" s="34"/>
      <c r="K66" s="32">
        <f>SUM(J64:J65)</f>
        <v>0</v>
      </c>
    </row>
    <row r="67" spans="1:27" x14ac:dyDescent="0.25">
      <c r="B67" s="23" t="s">
        <v>154</v>
      </c>
      <c r="E67" s="34"/>
      <c r="H67" s="34"/>
      <c r="K67" s="34"/>
    </row>
    <row r="68" spans="1:27" x14ac:dyDescent="0.25">
      <c r="B68" t="s">
        <v>186</v>
      </c>
      <c r="C68" t="s">
        <v>158</v>
      </c>
      <c r="D68" t="s">
        <v>187</v>
      </c>
      <c r="E68" s="31">
        <v>1.0200000000000001E-2</v>
      </c>
      <c r="G68" t="s">
        <v>147</v>
      </c>
      <c r="H68" s="32"/>
      <c r="I68" t="s">
        <v>148</v>
      </c>
      <c r="J68" s="33">
        <f>ROUND(E68* H68,5)</f>
        <v>0</v>
      </c>
      <c r="K68" s="34"/>
    </row>
    <row r="69" spans="1:27" x14ac:dyDescent="0.25">
      <c r="B69" t="s">
        <v>188</v>
      </c>
      <c r="C69" t="s">
        <v>158</v>
      </c>
      <c r="D69" t="s">
        <v>189</v>
      </c>
      <c r="E69" s="31">
        <v>1.05</v>
      </c>
      <c r="G69" t="s">
        <v>147</v>
      </c>
      <c r="H69" s="32"/>
      <c r="I69" t="s">
        <v>148</v>
      </c>
      <c r="J69" s="33">
        <f>ROUND(E69* H69,5)</f>
        <v>0</v>
      </c>
      <c r="K69" s="34"/>
    </row>
    <row r="70" spans="1:27" x14ac:dyDescent="0.25">
      <c r="D70" s="35" t="s">
        <v>165</v>
      </c>
      <c r="E70" s="34"/>
      <c r="H70" s="34"/>
      <c r="K70" s="32">
        <f>SUM(J68:J69)</f>
        <v>0</v>
      </c>
    </row>
    <row r="71" spans="1:27" x14ac:dyDescent="0.25">
      <c r="D71" s="35" t="s">
        <v>166</v>
      </c>
      <c r="E71" s="34"/>
      <c r="H71" s="34"/>
      <c r="K71" s="37">
        <f>SUM(J63:J70)</f>
        <v>0</v>
      </c>
    </row>
    <row r="72" spans="1:27" x14ac:dyDescent="0.25">
      <c r="D72" s="35" t="s">
        <v>167</v>
      </c>
      <c r="E72" s="34"/>
      <c r="H72" s="34">
        <v>1</v>
      </c>
      <c r="I72" t="s">
        <v>168</v>
      </c>
      <c r="K72" s="34">
        <f>ROUND(H72/100*K66,5)</f>
        <v>0</v>
      </c>
    </row>
    <row r="73" spans="1:27" x14ac:dyDescent="0.25">
      <c r="D73" s="35" t="s">
        <v>169</v>
      </c>
      <c r="E73" s="34"/>
      <c r="H73" s="34"/>
      <c r="K73" s="37">
        <f>SUM(K71:K72)</f>
        <v>0</v>
      </c>
    </row>
    <row r="75" spans="1:27" x14ac:dyDescent="0.25">
      <c r="A75" s="25" t="s">
        <v>190</v>
      </c>
      <c r="B75" s="25"/>
    </row>
    <row r="76" spans="1:27" ht="45" customHeight="1" x14ac:dyDescent="0.25">
      <c r="A76" s="27"/>
      <c r="B76" s="27" t="s">
        <v>191</v>
      </c>
      <c r="C76" s="28" t="s">
        <v>34</v>
      </c>
      <c r="D76" s="7" t="s">
        <v>192</v>
      </c>
      <c r="E76" s="6"/>
      <c r="F76" s="6"/>
      <c r="G76" s="28"/>
      <c r="H76" s="29" t="s">
        <v>141</v>
      </c>
      <c r="I76" s="5">
        <v>1</v>
      </c>
      <c r="J76" s="4"/>
      <c r="K76" s="30">
        <f>ROUND(K87,2)</f>
        <v>0</v>
      </c>
      <c r="L76" s="28"/>
      <c r="M76" s="28"/>
      <c r="N76" s="28"/>
      <c r="O76" s="28"/>
      <c r="P76" s="28"/>
      <c r="Q76" s="28"/>
      <c r="R76" s="28"/>
      <c r="S76" s="28"/>
      <c r="T76" s="28"/>
      <c r="U76" s="28"/>
      <c r="V76" s="28"/>
      <c r="W76" s="28"/>
      <c r="X76" s="28"/>
      <c r="Y76" s="28"/>
      <c r="Z76" s="28"/>
      <c r="AA76" s="28"/>
    </row>
    <row r="77" spans="1:27" x14ac:dyDescent="0.25">
      <c r="B77" s="23" t="s">
        <v>142</v>
      </c>
    </row>
    <row r="78" spans="1:27" x14ac:dyDescent="0.25">
      <c r="B78" t="s">
        <v>193</v>
      </c>
      <c r="C78" t="s">
        <v>144</v>
      </c>
      <c r="D78" t="s">
        <v>194</v>
      </c>
      <c r="E78" s="31">
        <v>1.4999999999999999E-2</v>
      </c>
      <c r="F78" t="s">
        <v>146</v>
      </c>
      <c r="G78" t="s">
        <v>147</v>
      </c>
      <c r="H78" s="32"/>
      <c r="I78" t="s">
        <v>148</v>
      </c>
      <c r="J78" s="33">
        <f>ROUND(E78/I76* H78,5)</f>
        <v>0</v>
      </c>
      <c r="K78" s="34"/>
    </row>
    <row r="79" spans="1:27" x14ac:dyDescent="0.25">
      <c r="B79" t="s">
        <v>195</v>
      </c>
      <c r="C79" t="s">
        <v>144</v>
      </c>
      <c r="D79" t="s">
        <v>196</v>
      </c>
      <c r="E79" s="31">
        <v>1.4999999999999999E-2</v>
      </c>
      <c r="F79" t="s">
        <v>146</v>
      </c>
      <c r="G79" t="s">
        <v>147</v>
      </c>
      <c r="H79" s="32"/>
      <c r="I79" t="s">
        <v>148</v>
      </c>
      <c r="J79" s="33">
        <f>ROUND(E79/I76* H79,5)</f>
        <v>0</v>
      </c>
      <c r="K79" s="34"/>
    </row>
    <row r="80" spans="1:27" x14ac:dyDescent="0.25">
      <c r="D80" s="35" t="s">
        <v>149</v>
      </c>
      <c r="E80" s="34"/>
      <c r="H80" s="34"/>
      <c r="K80" s="32">
        <f>SUM(J78:J79)</f>
        <v>0</v>
      </c>
    </row>
    <row r="81" spans="1:27" x14ac:dyDescent="0.25">
      <c r="B81" s="23" t="s">
        <v>154</v>
      </c>
      <c r="E81" s="34"/>
      <c r="H81" s="34"/>
      <c r="K81" s="34"/>
    </row>
    <row r="82" spans="1:27" x14ac:dyDescent="0.25">
      <c r="B82" t="s">
        <v>197</v>
      </c>
      <c r="C82" t="s">
        <v>34</v>
      </c>
      <c r="D82" t="s">
        <v>198</v>
      </c>
      <c r="E82" s="31">
        <v>1.02</v>
      </c>
      <c r="G82" t="s">
        <v>147</v>
      </c>
      <c r="H82" s="32"/>
      <c r="I82" t="s">
        <v>148</v>
      </c>
      <c r="J82" s="33">
        <f>ROUND(E82* H82,5)</f>
        <v>0</v>
      </c>
      <c r="K82" s="34"/>
    </row>
    <row r="83" spans="1:27" x14ac:dyDescent="0.25">
      <c r="D83" s="35" t="s">
        <v>165</v>
      </c>
      <c r="E83" s="34"/>
      <c r="H83" s="34"/>
      <c r="K83" s="32">
        <f>SUM(J82:J82)</f>
        <v>0</v>
      </c>
    </row>
    <row r="84" spans="1:27" x14ac:dyDescent="0.25">
      <c r="E84" s="34"/>
      <c r="H84" s="34"/>
      <c r="K84" s="34"/>
    </row>
    <row r="85" spans="1:27" x14ac:dyDescent="0.25">
      <c r="D85" s="35" t="s">
        <v>167</v>
      </c>
      <c r="E85" s="34"/>
      <c r="H85" s="34">
        <v>1.5</v>
      </c>
      <c r="I85" t="s">
        <v>168</v>
      </c>
      <c r="J85">
        <f>ROUND(H85/100*K80,5)</f>
        <v>0</v>
      </c>
      <c r="K85" s="34"/>
    </row>
    <row r="86" spans="1:27" x14ac:dyDescent="0.25">
      <c r="D86" s="35" t="s">
        <v>166</v>
      </c>
      <c r="E86" s="34"/>
      <c r="H86" s="34"/>
      <c r="K86" s="37">
        <f>SUM(J77:J85)</f>
        <v>0</v>
      </c>
    </row>
    <row r="87" spans="1:27" x14ac:dyDescent="0.25">
      <c r="D87" s="35" t="s">
        <v>169</v>
      </c>
      <c r="E87" s="34"/>
      <c r="H87" s="34"/>
      <c r="K87" s="37">
        <f>SUM(K86:K86)</f>
        <v>0</v>
      </c>
    </row>
    <row r="89" spans="1:27" ht="45" customHeight="1" x14ac:dyDescent="0.25">
      <c r="A89" s="27"/>
      <c r="B89" s="27" t="s">
        <v>199</v>
      </c>
      <c r="C89" s="28" t="s">
        <v>84</v>
      </c>
      <c r="D89" s="7" t="s">
        <v>200</v>
      </c>
      <c r="E89" s="6"/>
      <c r="F89" s="6"/>
      <c r="G89" s="28"/>
      <c r="H89" s="29" t="s">
        <v>141</v>
      </c>
      <c r="I89" s="5">
        <v>1</v>
      </c>
      <c r="J89" s="4"/>
      <c r="K89" s="30">
        <f>ROUND(K94,2)</f>
        <v>0</v>
      </c>
      <c r="L89" s="28"/>
      <c r="M89" s="28"/>
      <c r="N89" s="28"/>
      <c r="O89" s="28"/>
      <c r="P89" s="28"/>
      <c r="Q89" s="28"/>
      <c r="R89" s="28"/>
      <c r="S89" s="28"/>
      <c r="T89" s="28"/>
      <c r="U89" s="28"/>
      <c r="V89" s="28"/>
      <c r="W89" s="28"/>
      <c r="X89" s="28"/>
      <c r="Y89" s="28"/>
      <c r="Z89" s="28"/>
      <c r="AA89" s="28"/>
    </row>
    <row r="90" spans="1:27" x14ac:dyDescent="0.25">
      <c r="B90" s="23" t="s">
        <v>150</v>
      </c>
    </row>
    <row r="91" spans="1:27" x14ac:dyDescent="0.25">
      <c r="B91" t="s">
        <v>201</v>
      </c>
      <c r="C91" t="s">
        <v>144</v>
      </c>
      <c r="D91" t="s">
        <v>202</v>
      </c>
      <c r="E91" s="31">
        <v>5</v>
      </c>
      <c r="F91" t="s">
        <v>146</v>
      </c>
      <c r="G91" t="s">
        <v>147</v>
      </c>
      <c r="H91" s="32"/>
      <c r="I91" t="s">
        <v>148</v>
      </c>
      <c r="J91" s="33">
        <f>ROUND(E91/I89* H91,5)</f>
        <v>0</v>
      </c>
      <c r="K91" s="34"/>
    </row>
    <row r="92" spans="1:27" x14ac:dyDescent="0.25">
      <c r="D92" s="35" t="s">
        <v>153</v>
      </c>
      <c r="E92" s="34"/>
      <c r="H92" s="34"/>
      <c r="K92" s="32">
        <f>SUM(J91:J91)</f>
        <v>0</v>
      </c>
    </row>
    <row r="93" spans="1:27" x14ac:dyDescent="0.25">
      <c r="D93" s="35" t="s">
        <v>166</v>
      </c>
      <c r="E93" s="34"/>
      <c r="H93" s="34"/>
      <c r="K93" s="37">
        <f>SUM(J90:J92)</f>
        <v>0</v>
      </c>
    </row>
    <row r="94" spans="1:27" x14ac:dyDescent="0.25">
      <c r="D94" s="35" t="s">
        <v>169</v>
      </c>
      <c r="E94" s="34"/>
      <c r="H94" s="34"/>
      <c r="K94" s="37">
        <f>SUM(K93:K93)</f>
        <v>0</v>
      </c>
    </row>
    <row r="96" spans="1:27" ht="45" customHeight="1" x14ac:dyDescent="0.25">
      <c r="A96" s="27"/>
      <c r="B96" s="27" t="s">
        <v>203</v>
      </c>
      <c r="C96" s="28" t="s">
        <v>91</v>
      </c>
      <c r="D96" s="7" t="s">
        <v>204</v>
      </c>
      <c r="E96" s="6"/>
      <c r="F96" s="6"/>
      <c r="G96" s="28"/>
      <c r="H96" s="29" t="s">
        <v>141</v>
      </c>
      <c r="I96" s="5">
        <v>1</v>
      </c>
      <c r="J96" s="4"/>
      <c r="K96" s="30">
        <f>ROUND(K108,2)</f>
        <v>0</v>
      </c>
      <c r="L96" s="28"/>
      <c r="M96" s="28"/>
      <c r="N96" s="28"/>
      <c r="O96" s="28"/>
      <c r="P96" s="28"/>
      <c r="Q96" s="28"/>
      <c r="R96" s="28"/>
      <c r="S96" s="28"/>
      <c r="T96" s="28"/>
      <c r="U96" s="28"/>
      <c r="V96" s="28"/>
      <c r="W96" s="28"/>
      <c r="X96" s="28"/>
      <c r="Y96" s="28"/>
      <c r="Z96" s="28"/>
      <c r="AA96" s="28"/>
    </row>
    <row r="97" spans="1:27" x14ac:dyDescent="0.25">
      <c r="B97" s="23" t="s">
        <v>142</v>
      </c>
    </row>
    <row r="98" spans="1:27" x14ac:dyDescent="0.25">
      <c r="B98" t="s">
        <v>205</v>
      </c>
      <c r="C98" t="s">
        <v>144</v>
      </c>
      <c r="D98" t="s">
        <v>206</v>
      </c>
      <c r="E98" s="31">
        <v>0.4</v>
      </c>
      <c r="F98" t="s">
        <v>146</v>
      </c>
      <c r="G98" t="s">
        <v>147</v>
      </c>
      <c r="H98" s="32"/>
      <c r="I98" t="s">
        <v>148</v>
      </c>
      <c r="J98" s="33">
        <f>ROUND(E98/I96* H98,5)</f>
        <v>0</v>
      </c>
      <c r="K98" s="34"/>
    </row>
    <row r="99" spans="1:27" x14ac:dyDescent="0.25">
      <c r="B99" t="s">
        <v>143</v>
      </c>
      <c r="C99" t="s">
        <v>144</v>
      </c>
      <c r="D99" t="s">
        <v>145</v>
      </c>
      <c r="E99" s="31">
        <v>4</v>
      </c>
      <c r="F99" t="s">
        <v>146</v>
      </c>
      <c r="G99" t="s">
        <v>147</v>
      </c>
      <c r="H99" s="32"/>
      <c r="I99" t="s">
        <v>148</v>
      </c>
      <c r="J99" s="33">
        <f>ROUND(E99/I96* H99,5)</f>
        <v>0</v>
      </c>
      <c r="K99" s="34"/>
    </row>
    <row r="100" spans="1:27" x14ac:dyDescent="0.25">
      <c r="D100" s="35" t="s">
        <v>149</v>
      </c>
      <c r="E100" s="34"/>
      <c r="H100" s="34"/>
      <c r="K100" s="32">
        <f>SUM(J98:J99)</f>
        <v>0</v>
      </c>
    </row>
    <row r="101" spans="1:27" x14ac:dyDescent="0.25">
      <c r="B101" s="23" t="s">
        <v>150</v>
      </c>
      <c r="E101" s="34"/>
      <c r="H101" s="34"/>
      <c r="K101" s="34"/>
    </row>
    <row r="102" spans="1:27" x14ac:dyDescent="0.25">
      <c r="B102" t="s">
        <v>207</v>
      </c>
      <c r="C102" t="s">
        <v>144</v>
      </c>
      <c r="D102" t="s">
        <v>208</v>
      </c>
      <c r="E102" s="31">
        <v>0.16900000000000001</v>
      </c>
      <c r="F102" t="s">
        <v>146</v>
      </c>
      <c r="G102" t="s">
        <v>147</v>
      </c>
      <c r="H102" s="32"/>
      <c r="I102" t="s">
        <v>148</v>
      </c>
      <c r="J102" s="33">
        <f>ROUND(E102/I96* H102,5)</f>
        <v>0</v>
      </c>
      <c r="K102" s="34"/>
    </row>
    <row r="103" spans="1:27" x14ac:dyDescent="0.25">
      <c r="B103" t="s">
        <v>209</v>
      </c>
      <c r="C103" t="s">
        <v>144</v>
      </c>
      <c r="D103" t="s">
        <v>210</v>
      </c>
      <c r="E103" s="31">
        <v>2</v>
      </c>
      <c r="F103" t="s">
        <v>146</v>
      </c>
      <c r="G103" t="s">
        <v>147</v>
      </c>
      <c r="H103" s="32"/>
      <c r="I103" t="s">
        <v>148</v>
      </c>
      <c r="J103" s="33">
        <f>ROUND(E103/I96* H103,5)</f>
        <v>0</v>
      </c>
      <c r="K103" s="34"/>
    </row>
    <row r="104" spans="1:27" x14ac:dyDescent="0.25">
      <c r="D104" s="35" t="s">
        <v>153</v>
      </c>
      <c r="E104" s="34"/>
      <c r="H104" s="34"/>
      <c r="K104" s="32">
        <f>SUM(J102:J103)</f>
        <v>0</v>
      </c>
    </row>
    <row r="105" spans="1:27" x14ac:dyDescent="0.25">
      <c r="E105" s="34"/>
      <c r="H105" s="34"/>
      <c r="K105" s="34"/>
    </row>
    <row r="106" spans="1:27" x14ac:dyDescent="0.25">
      <c r="D106" s="35" t="s">
        <v>167</v>
      </c>
      <c r="E106" s="34"/>
      <c r="H106" s="34">
        <v>1.5</v>
      </c>
      <c r="I106" t="s">
        <v>168</v>
      </c>
      <c r="J106">
        <f>ROUND(H106/100*K100,5)</f>
        <v>0</v>
      </c>
      <c r="K106" s="34"/>
    </row>
    <row r="107" spans="1:27" x14ac:dyDescent="0.25">
      <c r="D107" s="35" t="s">
        <v>166</v>
      </c>
      <c r="E107" s="34"/>
      <c r="H107" s="34"/>
      <c r="K107" s="37">
        <f>SUM(J97:J106)</f>
        <v>0</v>
      </c>
    </row>
    <row r="108" spans="1:27" x14ac:dyDescent="0.25">
      <c r="D108" s="35" t="s">
        <v>169</v>
      </c>
      <c r="E108" s="34"/>
      <c r="H108" s="34"/>
      <c r="K108" s="37">
        <f>SUM(K107:K107)</f>
        <v>0</v>
      </c>
    </row>
    <row r="110" spans="1:27" ht="45" customHeight="1" x14ac:dyDescent="0.25">
      <c r="A110" s="27"/>
      <c r="B110" s="27" t="s">
        <v>211</v>
      </c>
      <c r="C110" s="28" t="s">
        <v>94</v>
      </c>
      <c r="D110" s="7" t="s">
        <v>212</v>
      </c>
      <c r="E110" s="6"/>
      <c r="F110" s="6"/>
      <c r="G110" s="28"/>
      <c r="H110" s="29" t="s">
        <v>141</v>
      </c>
      <c r="I110" s="5">
        <v>1</v>
      </c>
      <c r="J110" s="4"/>
      <c r="K110" s="30">
        <f>ROUND(K121,2)</f>
        <v>0</v>
      </c>
      <c r="L110" s="28"/>
      <c r="M110" s="28"/>
      <c r="N110" s="28"/>
      <c r="O110" s="28"/>
      <c r="P110" s="28"/>
      <c r="Q110" s="28"/>
      <c r="R110" s="28"/>
      <c r="S110" s="28"/>
      <c r="T110" s="28"/>
      <c r="U110" s="28"/>
      <c r="V110" s="28"/>
      <c r="W110" s="28"/>
      <c r="X110" s="28"/>
      <c r="Y110" s="28"/>
      <c r="Z110" s="28"/>
      <c r="AA110" s="28"/>
    </row>
    <row r="111" spans="1:27" x14ac:dyDescent="0.25">
      <c r="B111" s="23" t="s">
        <v>142</v>
      </c>
    </row>
    <row r="112" spans="1:27" x14ac:dyDescent="0.25">
      <c r="B112" t="s">
        <v>205</v>
      </c>
      <c r="C112" t="s">
        <v>144</v>
      </c>
      <c r="D112" t="s">
        <v>206</v>
      </c>
      <c r="E112" s="31">
        <v>0.75080000000000002</v>
      </c>
      <c r="F112" t="s">
        <v>146</v>
      </c>
      <c r="G112" t="s">
        <v>147</v>
      </c>
      <c r="H112" s="32"/>
      <c r="I112" t="s">
        <v>148</v>
      </c>
      <c r="J112" s="33">
        <f>ROUND(E112/I110* H112,5)</f>
        <v>0</v>
      </c>
      <c r="K112" s="34"/>
    </row>
    <row r="113" spans="1:27" x14ac:dyDescent="0.25">
      <c r="B113" t="s">
        <v>143</v>
      </c>
      <c r="C113" t="s">
        <v>144</v>
      </c>
      <c r="D113" t="s">
        <v>145</v>
      </c>
      <c r="E113" s="31">
        <v>0.75080000000000002</v>
      </c>
      <c r="F113" t="s">
        <v>146</v>
      </c>
      <c r="G113" t="s">
        <v>147</v>
      </c>
      <c r="H113" s="32"/>
      <c r="I113" t="s">
        <v>148</v>
      </c>
      <c r="J113" s="33">
        <f>ROUND(E113/I110* H113,5)</f>
        <v>0</v>
      </c>
      <c r="K113" s="34"/>
    </row>
    <row r="114" spans="1:27" x14ac:dyDescent="0.25">
      <c r="D114" s="35" t="s">
        <v>149</v>
      </c>
      <c r="E114" s="34"/>
      <c r="H114" s="34"/>
      <c r="K114" s="32">
        <f>SUM(J112:J113)</f>
        <v>0</v>
      </c>
    </row>
    <row r="115" spans="1:27" x14ac:dyDescent="0.25">
      <c r="B115" s="23" t="s">
        <v>150</v>
      </c>
      <c r="E115" s="34"/>
      <c r="H115" s="34"/>
      <c r="K115" s="34"/>
    </row>
    <row r="116" spans="1:27" x14ac:dyDescent="0.25">
      <c r="B116" t="s">
        <v>209</v>
      </c>
      <c r="C116" t="s">
        <v>144</v>
      </c>
      <c r="D116" t="s">
        <v>210</v>
      </c>
      <c r="E116" s="31">
        <v>0.25530000000000003</v>
      </c>
      <c r="F116" t="s">
        <v>146</v>
      </c>
      <c r="G116" t="s">
        <v>147</v>
      </c>
      <c r="H116" s="32"/>
      <c r="I116" t="s">
        <v>148</v>
      </c>
      <c r="J116" s="33">
        <f>ROUND(E116/I110* H116,5)</f>
        <v>0</v>
      </c>
      <c r="K116" s="34"/>
    </row>
    <row r="117" spans="1:27" x14ac:dyDescent="0.25">
      <c r="D117" s="35" t="s">
        <v>153</v>
      </c>
      <c r="E117" s="34"/>
      <c r="H117" s="34"/>
      <c r="K117" s="32">
        <f>SUM(J116:J116)</f>
        <v>0</v>
      </c>
    </row>
    <row r="118" spans="1:27" x14ac:dyDescent="0.25">
      <c r="E118" s="34"/>
      <c r="H118" s="34"/>
      <c r="K118" s="34"/>
    </row>
    <row r="119" spans="1:27" x14ac:dyDescent="0.25">
      <c r="D119" s="35" t="s">
        <v>167</v>
      </c>
      <c r="E119" s="34"/>
      <c r="H119" s="34">
        <v>1.5</v>
      </c>
      <c r="I119" t="s">
        <v>168</v>
      </c>
      <c r="J119">
        <f>ROUND(H119/100*K114,5)</f>
        <v>0</v>
      </c>
      <c r="K119" s="34"/>
    </row>
    <row r="120" spans="1:27" x14ac:dyDescent="0.25">
      <c r="D120" s="35" t="s">
        <v>166</v>
      </c>
      <c r="E120" s="34"/>
      <c r="H120" s="34"/>
      <c r="K120" s="37">
        <f>SUM(J111:J119)</f>
        <v>0</v>
      </c>
    </row>
    <row r="121" spans="1:27" x14ac:dyDescent="0.25">
      <c r="D121" s="35" t="s">
        <v>169</v>
      </c>
      <c r="E121" s="34"/>
      <c r="H121" s="34"/>
      <c r="K121" s="37">
        <f>SUM(K120:K120)</f>
        <v>0</v>
      </c>
    </row>
    <row r="123" spans="1:27" ht="45" customHeight="1" x14ac:dyDescent="0.25">
      <c r="A123" s="27"/>
      <c r="B123" s="27" t="s">
        <v>213</v>
      </c>
      <c r="C123" s="28" t="s">
        <v>91</v>
      </c>
      <c r="D123" s="7" t="s">
        <v>214</v>
      </c>
      <c r="E123" s="6"/>
      <c r="F123" s="6"/>
      <c r="G123" s="28"/>
      <c r="H123" s="29" t="s">
        <v>141</v>
      </c>
      <c r="I123" s="5">
        <v>1</v>
      </c>
      <c r="J123" s="4"/>
      <c r="K123" s="30">
        <f>ROUND(K137,2)</f>
        <v>0</v>
      </c>
      <c r="L123" s="28"/>
      <c r="M123" s="28"/>
      <c r="N123" s="28"/>
      <c r="O123" s="28"/>
      <c r="P123" s="28"/>
      <c r="Q123" s="28"/>
      <c r="R123" s="28"/>
      <c r="S123" s="28"/>
      <c r="T123" s="28"/>
      <c r="U123" s="28"/>
      <c r="V123" s="28"/>
      <c r="W123" s="28"/>
      <c r="X123" s="28"/>
      <c r="Y123" s="28"/>
      <c r="Z123" s="28"/>
      <c r="AA123" s="28"/>
    </row>
    <row r="124" spans="1:27" x14ac:dyDescent="0.25">
      <c r="B124" s="23" t="s">
        <v>142</v>
      </c>
    </row>
    <row r="125" spans="1:27" x14ac:dyDescent="0.25">
      <c r="B125" t="s">
        <v>215</v>
      </c>
      <c r="C125" t="s">
        <v>144</v>
      </c>
      <c r="D125" t="s">
        <v>216</v>
      </c>
      <c r="E125" s="31">
        <v>0.4</v>
      </c>
      <c r="F125" t="s">
        <v>146</v>
      </c>
      <c r="G125" t="s">
        <v>147</v>
      </c>
      <c r="H125" s="32"/>
      <c r="I125" t="s">
        <v>148</v>
      </c>
      <c r="J125" s="33">
        <f>ROUND(E125/I123* H125,5)</f>
        <v>0</v>
      </c>
      <c r="K125" s="34"/>
    </row>
    <row r="126" spans="1:27" x14ac:dyDescent="0.25">
      <c r="B126" t="s">
        <v>143</v>
      </c>
      <c r="C126" t="s">
        <v>144</v>
      </c>
      <c r="D126" t="s">
        <v>145</v>
      </c>
      <c r="E126" s="31">
        <v>0.72</v>
      </c>
      <c r="F126" t="s">
        <v>146</v>
      </c>
      <c r="G126" t="s">
        <v>147</v>
      </c>
      <c r="H126" s="32"/>
      <c r="I126" t="s">
        <v>148</v>
      </c>
      <c r="J126" s="33">
        <f>ROUND(E126/I123* H126,5)</f>
        <v>0</v>
      </c>
      <c r="K126" s="34"/>
    </row>
    <row r="127" spans="1:27" x14ac:dyDescent="0.25">
      <c r="B127" t="s">
        <v>205</v>
      </c>
      <c r="C127" t="s">
        <v>144</v>
      </c>
      <c r="D127" t="s">
        <v>206</v>
      </c>
      <c r="E127" s="31">
        <v>0.4</v>
      </c>
      <c r="F127" t="s">
        <v>146</v>
      </c>
      <c r="G127" t="s">
        <v>147</v>
      </c>
      <c r="H127" s="32"/>
      <c r="I127" t="s">
        <v>148</v>
      </c>
      <c r="J127" s="33">
        <f>ROUND(E127/I123* H127,5)</f>
        <v>0</v>
      </c>
      <c r="K127" s="34"/>
    </row>
    <row r="128" spans="1:27" x14ac:dyDescent="0.25">
      <c r="D128" s="35" t="s">
        <v>149</v>
      </c>
      <c r="E128" s="34"/>
      <c r="H128" s="34"/>
      <c r="K128" s="32">
        <f>SUM(J125:J127)</f>
        <v>0</v>
      </c>
    </row>
    <row r="129" spans="1:27" x14ac:dyDescent="0.25">
      <c r="B129" s="23" t="s">
        <v>150</v>
      </c>
      <c r="E129" s="34"/>
      <c r="H129" s="34"/>
      <c r="K129" s="34"/>
    </row>
    <row r="130" spans="1:27" x14ac:dyDescent="0.25">
      <c r="B130" t="s">
        <v>217</v>
      </c>
      <c r="C130" t="s">
        <v>144</v>
      </c>
      <c r="D130" t="s">
        <v>218</v>
      </c>
      <c r="E130" s="31">
        <v>7.2900000000000006E-2</v>
      </c>
      <c r="F130" t="s">
        <v>146</v>
      </c>
      <c r="G130" t="s">
        <v>147</v>
      </c>
      <c r="H130" s="32"/>
      <c r="I130" t="s">
        <v>148</v>
      </c>
      <c r="J130" s="33">
        <f>ROUND(E130/I123* H130,5)</f>
        <v>0</v>
      </c>
      <c r="K130" s="34"/>
    </row>
    <row r="131" spans="1:27" x14ac:dyDescent="0.25">
      <c r="B131" t="s">
        <v>219</v>
      </c>
      <c r="C131" t="s">
        <v>144</v>
      </c>
      <c r="D131" t="s">
        <v>220</v>
      </c>
      <c r="E131" s="31">
        <v>0.4</v>
      </c>
      <c r="F131" t="s">
        <v>146</v>
      </c>
      <c r="G131" t="s">
        <v>147</v>
      </c>
      <c r="H131" s="32"/>
      <c r="I131" t="s">
        <v>148</v>
      </c>
      <c r="J131" s="33">
        <f>ROUND(E131/I123* H131,5)</f>
        <v>0</v>
      </c>
      <c r="K131" s="34"/>
    </row>
    <row r="132" spans="1:27" x14ac:dyDescent="0.25">
      <c r="B132" t="s">
        <v>209</v>
      </c>
      <c r="C132" t="s">
        <v>144</v>
      </c>
      <c r="D132" t="s">
        <v>210</v>
      </c>
      <c r="E132" s="31">
        <v>0.36</v>
      </c>
      <c r="F132" t="s">
        <v>146</v>
      </c>
      <c r="G132" t="s">
        <v>147</v>
      </c>
      <c r="H132" s="32"/>
      <c r="I132" t="s">
        <v>148</v>
      </c>
      <c r="J132" s="33">
        <f>ROUND(E132/I123* H132,5)</f>
        <v>0</v>
      </c>
      <c r="K132" s="34"/>
    </row>
    <row r="133" spans="1:27" x14ac:dyDescent="0.25">
      <c r="D133" s="35" t="s">
        <v>153</v>
      </c>
      <c r="E133" s="34"/>
      <c r="H133" s="34"/>
      <c r="K133" s="32">
        <f>SUM(J130:J132)</f>
        <v>0</v>
      </c>
    </row>
    <row r="134" spans="1:27" x14ac:dyDescent="0.25">
      <c r="E134" s="34"/>
      <c r="H134" s="34"/>
      <c r="K134" s="34"/>
    </row>
    <row r="135" spans="1:27" x14ac:dyDescent="0.25">
      <c r="D135" s="35" t="s">
        <v>167</v>
      </c>
      <c r="E135" s="34"/>
      <c r="H135" s="34">
        <v>1.5</v>
      </c>
      <c r="I135" t="s">
        <v>168</v>
      </c>
      <c r="J135">
        <f>ROUND(H135/100*K128,5)</f>
        <v>0</v>
      </c>
      <c r="K135" s="34"/>
    </row>
    <row r="136" spans="1:27" x14ac:dyDescent="0.25">
      <c r="D136" s="35" t="s">
        <v>166</v>
      </c>
      <c r="E136" s="34"/>
      <c r="H136" s="34"/>
      <c r="K136" s="37">
        <f>SUM(J124:J135)</f>
        <v>0</v>
      </c>
    </row>
    <row r="137" spans="1:27" x14ac:dyDescent="0.25">
      <c r="D137" s="35" t="s">
        <v>169</v>
      </c>
      <c r="E137" s="34"/>
      <c r="H137" s="34"/>
      <c r="K137" s="37">
        <f>SUM(K136:K136)</f>
        <v>0</v>
      </c>
    </row>
    <row r="139" spans="1:27" ht="45" customHeight="1" x14ac:dyDescent="0.25">
      <c r="A139" s="27"/>
      <c r="B139" s="27" t="s">
        <v>221</v>
      </c>
      <c r="C139" s="28" t="s">
        <v>94</v>
      </c>
      <c r="D139" s="7" t="s">
        <v>222</v>
      </c>
      <c r="E139" s="6"/>
      <c r="F139" s="6"/>
      <c r="G139" s="28"/>
      <c r="H139" s="29" t="s">
        <v>141</v>
      </c>
      <c r="I139" s="5">
        <v>1</v>
      </c>
      <c r="J139" s="4"/>
      <c r="K139" s="30">
        <f>ROUND(K150,2)</f>
        <v>0</v>
      </c>
      <c r="L139" s="28"/>
      <c r="M139" s="28"/>
      <c r="N139" s="28"/>
      <c r="O139" s="28"/>
      <c r="P139" s="28"/>
      <c r="Q139" s="28"/>
      <c r="R139" s="28"/>
      <c r="S139" s="28"/>
      <c r="T139" s="28"/>
      <c r="U139" s="28"/>
      <c r="V139" s="28"/>
      <c r="W139" s="28"/>
      <c r="X139" s="28"/>
      <c r="Y139" s="28"/>
      <c r="Z139" s="28"/>
      <c r="AA139" s="28"/>
    </row>
    <row r="140" spans="1:27" x14ac:dyDescent="0.25">
      <c r="B140" s="23" t="s">
        <v>142</v>
      </c>
    </row>
    <row r="141" spans="1:27" x14ac:dyDescent="0.25">
      <c r="B141" t="s">
        <v>143</v>
      </c>
      <c r="C141" t="s">
        <v>144</v>
      </c>
      <c r="D141" t="s">
        <v>145</v>
      </c>
      <c r="E141" s="31">
        <v>0.35</v>
      </c>
      <c r="F141" t="s">
        <v>146</v>
      </c>
      <c r="G141" t="s">
        <v>147</v>
      </c>
      <c r="H141" s="32"/>
      <c r="I141" t="s">
        <v>148</v>
      </c>
      <c r="J141" s="33">
        <f>ROUND(E141/I139* H141,5)</f>
        <v>0</v>
      </c>
      <c r="K141" s="34"/>
    </row>
    <row r="142" spans="1:27" x14ac:dyDescent="0.25">
      <c r="B142" t="s">
        <v>205</v>
      </c>
      <c r="C142" t="s">
        <v>144</v>
      </c>
      <c r="D142" t="s">
        <v>206</v>
      </c>
      <c r="E142" s="31">
        <v>0.35</v>
      </c>
      <c r="F142" t="s">
        <v>146</v>
      </c>
      <c r="G142" t="s">
        <v>147</v>
      </c>
      <c r="H142" s="32"/>
      <c r="I142" t="s">
        <v>148</v>
      </c>
      <c r="J142" s="33">
        <f>ROUND(E142/I139* H142,5)</f>
        <v>0</v>
      </c>
      <c r="K142" s="34"/>
    </row>
    <row r="143" spans="1:27" x14ac:dyDescent="0.25">
      <c r="D143" s="35" t="s">
        <v>149</v>
      </c>
      <c r="E143" s="34"/>
      <c r="H143" s="34"/>
      <c r="K143" s="32">
        <f>SUM(J141:J142)</f>
        <v>0</v>
      </c>
    </row>
    <row r="144" spans="1:27" x14ac:dyDescent="0.25">
      <c r="B144" s="23" t="s">
        <v>150</v>
      </c>
      <c r="E144" s="34"/>
      <c r="H144" s="34"/>
      <c r="K144" s="34"/>
    </row>
    <row r="145" spans="1:27" x14ac:dyDescent="0.25">
      <c r="B145" t="s">
        <v>223</v>
      </c>
      <c r="C145" t="s">
        <v>144</v>
      </c>
      <c r="D145" t="s">
        <v>224</v>
      </c>
      <c r="E145" s="31">
        <v>0.35</v>
      </c>
      <c r="F145" t="s">
        <v>146</v>
      </c>
      <c r="G145" t="s">
        <v>147</v>
      </c>
      <c r="H145" s="32"/>
      <c r="I145" t="s">
        <v>148</v>
      </c>
      <c r="J145" s="33">
        <f>ROUND(E145/I139* H145,5)</f>
        <v>0</v>
      </c>
      <c r="K145" s="34"/>
    </row>
    <row r="146" spans="1:27" x14ac:dyDescent="0.25">
      <c r="D146" s="35" t="s">
        <v>153</v>
      </c>
      <c r="E146" s="34"/>
      <c r="H146" s="34"/>
      <c r="K146" s="32">
        <f>SUM(J145:J145)</f>
        <v>0</v>
      </c>
    </row>
    <row r="147" spans="1:27" x14ac:dyDescent="0.25">
      <c r="E147" s="34"/>
      <c r="H147" s="34"/>
      <c r="K147" s="34"/>
    </row>
    <row r="148" spans="1:27" x14ac:dyDescent="0.25">
      <c r="D148" s="35" t="s">
        <v>167</v>
      </c>
      <c r="E148" s="34"/>
      <c r="H148" s="34">
        <v>1.5</v>
      </c>
      <c r="I148" t="s">
        <v>168</v>
      </c>
      <c r="J148">
        <f>ROUND(H148/100*K143,5)</f>
        <v>0</v>
      </c>
      <c r="K148" s="34"/>
    </row>
    <row r="149" spans="1:27" x14ac:dyDescent="0.25">
      <c r="D149" s="35" t="s">
        <v>166</v>
      </c>
      <c r="E149" s="34"/>
      <c r="H149" s="34"/>
      <c r="K149" s="37">
        <f>SUM(J140:J148)</f>
        <v>0</v>
      </c>
    </row>
    <row r="150" spans="1:27" x14ac:dyDescent="0.25">
      <c r="D150" s="35" t="s">
        <v>169</v>
      </c>
      <c r="E150" s="34"/>
      <c r="H150" s="34"/>
      <c r="K150" s="37">
        <f>SUM(K149:K149)</f>
        <v>0</v>
      </c>
    </row>
    <row r="152" spans="1:27" ht="45" customHeight="1" x14ac:dyDescent="0.25">
      <c r="A152" s="27"/>
      <c r="B152" s="27" t="s">
        <v>225</v>
      </c>
      <c r="C152" s="28" t="s">
        <v>94</v>
      </c>
      <c r="D152" s="7" t="s">
        <v>226</v>
      </c>
      <c r="E152" s="6"/>
      <c r="F152" s="6"/>
      <c r="G152" s="28"/>
      <c r="H152" s="29" t="s">
        <v>141</v>
      </c>
      <c r="I152" s="5">
        <v>1</v>
      </c>
      <c r="J152" s="4"/>
      <c r="K152" s="30">
        <f>ROUND(K162,2)</f>
        <v>0</v>
      </c>
      <c r="L152" s="28"/>
      <c r="M152" s="28"/>
      <c r="N152" s="28"/>
      <c r="O152" s="28"/>
      <c r="P152" s="28"/>
      <c r="Q152" s="28"/>
      <c r="R152" s="28"/>
      <c r="S152" s="28"/>
      <c r="T152" s="28"/>
      <c r="U152" s="28"/>
      <c r="V152" s="28"/>
      <c r="W152" s="28"/>
      <c r="X152" s="28"/>
      <c r="Y152" s="28"/>
      <c r="Z152" s="28"/>
      <c r="AA152" s="28"/>
    </row>
    <row r="153" spans="1:27" x14ac:dyDescent="0.25">
      <c r="B153" s="23" t="s">
        <v>142</v>
      </c>
    </row>
    <row r="154" spans="1:27" x14ac:dyDescent="0.25">
      <c r="B154" t="s">
        <v>205</v>
      </c>
      <c r="C154" t="s">
        <v>144</v>
      </c>
      <c r="D154" t="s">
        <v>206</v>
      </c>
      <c r="E154" s="31">
        <v>3.5000000000000003E-2</v>
      </c>
      <c r="F154" t="s">
        <v>146</v>
      </c>
      <c r="G154" t="s">
        <v>147</v>
      </c>
      <c r="H154" s="32"/>
      <c r="I154" t="s">
        <v>148</v>
      </c>
      <c r="J154" s="33">
        <f>ROUND(E154/I152* H154,5)</f>
        <v>0</v>
      </c>
      <c r="K154" s="34"/>
    </row>
    <row r="155" spans="1:27" x14ac:dyDescent="0.25">
      <c r="D155" s="35" t="s">
        <v>149</v>
      </c>
      <c r="E155" s="34"/>
      <c r="H155" s="34"/>
      <c r="K155" s="32">
        <f>SUM(J154:J154)</f>
        <v>0</v>
      </c>
    </row>
    <row r="156" spans="1:27" x14ac:dyDescent="0.25">
      <c r="B156" s="23" t="s">
        <v>150</v>
      </c>
      <c r="E156" s="34"/>
      <c r="H156" s="34"/>
      <c r="K156" s="34"/>
    </row>
    <row r="157" spans="1:27" x14ac:dyDescent="0.25">
      <c r="B157" t="s">
        <v>207</v>
      </c>
      <c r="C157" t="s">
        <v>144</v>
      </c>
      <c r="D157" t="s">
        <v>208</v>
      </c>
      <c r="E157" s="31">
        <v>4.2299999999999997E-2</v>
      </c>
      <c r="F157" t="s">
        <v>146</v>
      </c>
      <c r="G157" t="s">
        <v>147</v>
      </c>
      <c r="H157" s="32"/>
      <c r="I157" t="s">
        <v>148</v>
      </c>
      <c r="J157" s="33">
        <f>ROUND(E157/I152* H157,5)</f>
        <v>0</v>
      </c>
      <c r="K157" s="34"/>
    </row>
    <row r="158" spans="1:27" x14ac:dyDescent="0.25">
      <c r="D158" s="35" t="s">
        <v>153</v>
      </c>
      <c r="E158" s="34"/>
      <c r="H158" s="34"/>
      <c r="K158" s="32">
        <f>SUM(J157:J157)</f>
        <v>0</v>
      </c>
    </row>
    <row r="159" spans="1:27" x14ac:dyDescent="0.25">
      <c r="E159" s="34"/>
      <c r="H159" s="34"/>
      <c r="K159" s="34"/>
    </row>
    <row r="160" spans="1:27" x14ac:dyDescent="0.25">
      <c r="D160" s="35" t="s">
        <v>167</v>
      </c>
      <c r="E160" s="34"/>
      <c r="H160" s="34">
        <v>1.5</v>
      </c>
      <c r="I160" t="s">
        <v>168</v>
      </c>
      <c r="J160">
        <f>ROUND(H160/100*K155,5)</f>
        <v>0</v>
      </c>
      <c r="K160" s="34"/>
    </row>
    <row r="161" spans="1:27" x14ac:dyDescent="0.25">
      <c r="D161" s="35" t="s">
        <v>166</v>
      </c>
      <c r="E161" s="34"/>
      <c r="H161" s="34"/>
      <c r="K161" s="37">
        <f>SUM(J153:J160)</f>
        <v>0</v>
      </c>
    </row>
    <row r="162" spans="1:27" x14ac:dyDescent="0.25">
      <c r="D162" s="35" t="s">
        <v>169</v>
      </c>
      <c r="E162" s="34"/>
      <c r="H162" s="34"/>
      <c r="K162" s="37">
        <f>SUM(K161:K161)</f>
        <v>0</v>
      </c>
    </row>
    <row r="164" spans="1:27" ht="45" customHeight="1" x14ac:dyDescent="0.25">
      <c r="A164" s="27"/>
      <c r="B164" s="27" t="s">
        <v>227</v>
      </c>
      <c r="C164" s="28" t="s">
        <v>34</v>
      </c>
      <c r="D164" s="7" t="s">
        <v>228</v>
      </c>
      <c r="E164" s="6"/>
      <c r="F164" s="6"/>
      <c r="G164" s="28"/>
      <c r="H164" s="29" t="s">
        <v>141</v>
      </c>
      <c r="I164" s="5">
        <v>1</v>
      </c>
      <c r="J164" s="4"/>
      <c r="K164" s="30">
        <f>ROUND(K176,2)</f>
        <v>0</v>
      </c>
      <c r="L164" s="28"/>
      <c r="M164" s="28"/>
      <c r="N164" s="28"/>
      <c r="O164" s="28"/>
      <c r="P164" s="28"/>
      <c r="Q164" s="28"/>
      <c r="R164" s="28"/>
      <c r="S164" s="28"/>
      <c r="T164" s="28"/>
      <c r="U164" s="28"/>
      <c r="V164" s="28"/>
      <c r="W164" s="28"/>
      <c r="X164" s="28"/>
      <c r="Y164" s="28"/>
      <c r="Z164" s="28"/>
      <c r="AA164" s="28"/>
    </row>
    <row r="165" spans="1:27" x14ac:dyDescent="0.25">
      <c r="B165" s="23" t="s">
        <v>142</v>
      </c>
    </row>
    <row r="166" spans="1:27" x14ac:dyDescent="0.25">
      <c r="B166" t="s">
        <v>143</v>
      </c>
      <c r="C166" t="s">
        <v>144</v>
      </c>
      <c r="D166" t="s">
        <v>145</v>
      </c>
      <c r="E166" s="31">
        <v>0.1</v>
      </c>
      <c r="F166" t="s">
        <v>146</v>
      </c>
      <c r="G166" t="s">
        <v>147</v>
      </c>
      <c r="H166" s="32"/>
      <c r="I166" t="s">
        <v>148</v>
      </c>
      <c r="J166" s="33">
        <f>ROUND(E166/I164* H166,5)</f>
        <v>0</v>
      </c>
      <c r="K166" s="34"/>
    </row>
    <row r="167" spans="1:27" x14ac:dyDescent="0.25">
      <c r="B167" t="s">
        <v>205</v>
      </c>
      <c r="C167" t="s">
        <v>144</v>
      </c>
      <c r="D167" t="s">
        <v>206</v>
      </c>
      <c r="E167" s="31">
        <v>0.05</v>
      </c>
      <c r="F167" t="s">
        <v>146</v>
      </c>
      <c r="G167" t="s">
        <v>147</v>
      </c>
      <c r="H167" s="32"/>
      <c r="I167" t="s">
        <v>148</v>
      </c>
      <c r="J167" s="33">
        <f>ROUND(E167/I164* H167,5)</f>
        <v>0</v>
      </c>
      <c r="K167" s="34"/>
    </row>
    <row r="168" spans="1:27" x14ac:dyDescent="0.25">
      <c r="D168" s="35" t="s">
        <v>149</v>
      </c>
      <c r="E168" s="34"/>
      <c r="H168" s="34"/>
      <c r="K168" s="32">
        <f>SUM(J166:J167)</f>
        <v>0</v>
      </c>
    </row>
    <row r="169" spans="1:27" x14ac:dyDescent="0.25">
      <c r="B169" s="23" t="s">
        <v>150</v>
      </c>
      <c r="E169" s="34"/>
      <c r="H169" s="34"/>
      <c r="K169" s="34"/>
    </row>
    <row r="170" spans="1:27" x14ac:dyDescent="0.25">
      <c r="B170" t="s">
        <v>229</v>
      </c>
      <c r="C170" t="s">
        <v>144</v>
      </c>
      <c r="D170" t="s">
        <v>230</v>
      </c>
      <c r="E170" s="31">
        <v>6.9999999999999999E-4</v>
      </c>
      <c r="F170" t="s">
        <v>146</v>
      </c>
      <c r="G170" t="s">
        <v>147</v>
      </c>
      <c r="H170" s="32"/>
      <c r="I170" t="s">
        <v>148</v>
      </c>
      <c r="J170" s="33">
        <f>ROUND(E170/I164* H170,5)</f>
        <v>0</v>
      </c>
      <c r="K170" s="34"/>
    </row>
    <row r="171" spans="1:27" x14ac:dyDescent="0.25">
      <c r="B171" t="s">
        <v>209</v>
      </c>
      <c r="C171" t="s">
        <v>144</v>
      </c>
      <c r="D171" t="s">
        <v>210</v>
      </c>
      <c r="E171" s="31">
        <v>0.05</v>
      </c>
      <c r="F171" t="s">
        <v>146</v>
      </c>
      <c r="G171" t="s">
        <v>147</v>
      </c>
      <c r="H171" s="32"/>
      <c r="I171" t="s">
        <v>148</v>
      </c>
      <c r="J171" s="33">
        <f>ROUND(E171/I164* H171,5)</f>
        <v>0</v>
      </c>
      <c r="K171" s="34"/>
    </row>
    <row r="172" spans="1:27" x14ac:dyDescent="0.25">
      <c r="D172" s="35" t="s">
        <v>153</v>
      </c>
      <c r="E172" s="34"/>
      <c r="H172" s="34"/>
      <c r="K172" s="32">
        <f>SUM(J170:J171)</f>
        <v>0</v>
      </c>
    </row>
    <row r="173" spans="1:27" x14ac:dyDescent="0.25">
      <c r="E173" s="34"/>
      <c r="H173" s="34"/>
      <c r="K173" s="34"/>
    </row>
    <row r="174" spans="1:27" x14ac:dyDescent="0.25">
      <c r="D174" s="35" t="s">
        <v>167</v>
      </c>
      <c r="E174" s="34"/>
      <c r="H174" s="34">
        <v>1.5</v>
      </c>
      <c r="I174" t="s">
        <v>168</v>
      </c>
      <c r="J174">
        <f>ROUND(H174/100*K168,5)</f>
        <v>0</v>
      </c>
      <c r="K174" s="34"/>
    </row>
    <row r="175" spans="1:27" x14ac:dyDescent="0.25">
      <c r="D175" s="35" t="s">
        <v>166</v>
      </c>
      <c r="E175" s="34"/>
      <c r="H175" s="34"/>
      <c r="K175" s="37">
        <f>SUM(J165:J174)</f>
        <v>0</v>
      </c>
    </row>
    <row r="176" spans="1:27" x14ac:dyDescent="0.25">
      <c r="D176" s="35" t="s">
        <v>169</v>
      </c>
      <c r="E176" s="34"/>
      <c r="H176" s="34"/>
      <c r="K176" s="37">
        <f>SUM(K175:K175)</f>
        <v>0</v>
      </c>
    </row>
    <row r="178" spans="1:27" ht="45" customHeight="1" x14ac:dyDescent="0.25">
      <c r="A178" s="27"/>
      <c r="B178" s="27" t="s">
        <v>231</v>
      </c>
      <c r="C178" s="28" t="s">
        <v>34</v>
      </c>
      <c r="D178" s="7" t="s">
        <v>232</v>
      </c>
      <c r="E178" s="6"/>
      <c r="F178" s="6"/>
      <c r="G178" s="28"/>
      <c r="H178" s="29" t="s">
        <v>141</v>
      </c>
      <c r="I178" s="5">
        <v>1</v>
      </c>
      <c r="J178" s="4"/>
      <c r="K178" s="30">
        <f>ROUND(K188,2)</f>
        <v>0</v>
      </c>
      <c r="L178" s="28"/>
      <c r="M178" s="28"/>
      <c r="N178" s="28"/>
      <c r="O178" s="28"/>
      <c r="P178" s="28"/>
      <c r="Q178" s="28"/>
      <c r="R178" s="28"/>
      <c r="S178" s="28"/>
      <c r="T178" s="28"/>
      <c r="U178" s="28"/>
      <c r="V178" s="28"/>
      <c r="W178" s="28"/>
      <c r="X178" s="28"/>
      <c r="Y178" s="28"/>
      <c r="Z178" s="28"/>
      <c r="AA178" s="28"/>
    </row>
    <row r="179" spans="1:27" x14ac:dyDescent="0.25">
      <c r="B179" s="23" t="s">
        <v>142</v>
      </c>
    </row>
    <row r="180" spans="1:27" x14ac:dyDescent="0.25">
      <c r="B180" t="s">
        <v>143</v>
      </c>
      <c r="C180" t="s">
        <v>144</v>
      </c>
      <c r="D180" t="s">
        <v>145</v>
      </c>
      <c r="E180" s="31">
        <v>0.1489</v>
      </c>
      <c r="F180" t="s">
        <v>146</v>
      </c>
      <c r="G180" t="s">
        <v>147</v>
      </c>
      <c r="H180" s="32"/>
      <c r="I180" t="s">
        <v>148</v>
      </c>
      <c r="J180" s="33">
        <f>ROUND(E180/I178* H180,5)</f>
        <v>0</v>
      </c>
      <c r="K180" s="34"/>
    </row>
    <row r="181" spans="1:27" x14ac:dyDescent="0.25">
      <c r="D181" s="35" t="s">
        <v>149</v>
      </c>
      <c r="E181" s="34"/>
      <c r="H181" s="34"/>
      <c r="K181" s="32">
        <f>SUM(J180:J180)</f>
        <v>0</v>
      </c>
    </row>
    <row r="182" spans="1:27" x14ac:dyDescent="0.25">
      <c r="B182" s="23" t="s">
        <v>150</v>
      </c>
      <c r="E182" s="34"/>
      <c r="H182" s="34"/>
      <c r="K182" s="34"/>
    </row>
    <row r="183" spans="1:27" x14ac:dyDescent="0.25">
      <c r="B183" t="s">
        <v>233</v>
      </c>
      <c r="C183" t="s">
        <v>144</v>
      </c>
      <c r="D183" t="s">
        <v>234</v>
      </c>
      <c r="E183" s="31">
        <v>0.1489</v>
      </c>
      <c r="F183" t="s">
        <v>146</v>
      </c>
      <c r="G183" t="s">
        <v>147</v>
      </c>
      <c r="H183" s="32"/>
      <c r="I183" t="s">
        <v>148</v>
      </c>
      <c r="J183" s="33">
        <f>ROUND(E183/I178* H183,5)</f>
        <v>0</v>
      </c>
      <c r="K183" s="34"/>
    </row>
    <row r="184" spans="1:27" x14ac:dyDescent="0.25">
      <c r="D184" s="35" t="s">
        <v>153</v>
      </c>
      <c r="E184" s="34"/>
      <c r="H184" s="34"/>
      <c r="K184" s="32">
        <f>SUM(J183:J183)</f>
        <v>0</v>
      </c>
    </row>
    <row r="185" spans="1:27" x14ac:dyDescent="0.25">
      <c r="E185" s="34"/>
      <c r="H185" s="34"/>
      <c r="K185" s="34"/>
    </row>
    <row r="186" spans="1:27" x14ac:dyDescent="0.25">
      <c r="D186" s="35" t="s">
        <v>167</v>
      </c>
      <c r="E186" s="34"/>
      <c r="H186" s="34">
        <v>1.5</v>
      </c>
      <c r="I186" t="s">
        <v>168</v>
      </c>
      <c r="J186">
        <f>ROUND(H186/100*K181,5)</f>
        <v>0</v>
      </c>
      <c r="K186" s="34"/>
    </row>
    <row r="187" spans="1:27" x14ac:dyDescent="0.25">
      <c r="D187" s="35" t="s">
        <v>166</v>
      </c>
      <c r="E187" s="34"/>
      <c r="H187" s="34"/>
      <c r="K187" s="37">
        <f>SUM(J179:J186)</f>
        <v>0</v>
      </c>
    </row>
    <row r="188" spans="1:27" x14ac:dyDescent="0.25">
      <c r="D188" s="35" t="s">
        <v>169</v>
      </c>
      <c r="E188" s="34"/>
      <c r="H188" s="34"/>
      <c r="K188" s="37">
        <f>SUM(K187:K187)</f>
        <v>0</v>
      </c>
    </row>
    <row r="190" spans="1:27" ht="45" customHeight="1" x14ac:dyDescent="0.25">
      <c r="A190" s="27"/>
      <c r="B190" s="27" t="s">
        <v>235</v>
      </c>
      <c r="C190" s="28" t="s">
        <v>14</v>
      </c>
      <c r="D190" s="7" t="s">
        <v>236</v>
      </c>
      <c r="E190" s="6"/>
      <c r="F190" s="6"/>
      <c r="G190" s="28"/>
      <c r="H190" s="29" t="s">
        <v>141</v>
      </c>
      <c r="I190" s="5">
        <v>1</v>
      </c>
      <c r="J190" s="4"/>
      <c r="K190" s="30">
        <f>ROUND(K198,2)</f>
        <v>0</v>
      </c>
      <c r="L190" s="28"/>
      <c r="M190" s="28"/>
      <c r="N190" s="28"/>
      <c r="O190" s="28"/>
      <c r="P190" s="28"/>
      <c r="Q190" s="28"/>
      <c r="R190" s="28"/>
      <c r="S190" s="28"/>
      <c r="T190" s="28"/>
      <c r="U190" s="28"/>
      <c r="V190" s="28"/>
      <c r="W190" s="28"/>
      <c r="X190" s="28"/>
      <c r="Y190" s="28"/>
      <c r="Z190" s="28"/>
      <c r="AA190" s="28"/>
    </row>
    <row r="191" spans="1:27" x14ac:dyDescent="0.25">
      <c r="B191" s="23" t="s">
        <v>142</v>
      </c>
    </row>
    <row r="192" spans="1:27" x14ac:dyDescent="0.25">
      <c r="B192" t="s">
        <v>193</v>
      </c>
      <c r="C192" t="s">
        <v>144</v>
      </c>
      <c r="D192" t="s">
        <v>194</v>
      </c>
      <c r="E192" s="31">
        <v>1.5</v>
      </c>
      <c r="F192" t="s">
        <v>146</v>
      </c>
      <c r="G192" t="s">
        <v>147</v>
      </c>
      <c r="H192" s="32"/>
      <c r="I192" t="s">
        <v>148</v>
      </c>
      <c r="J192" s="33">
        <f>ROUND(E192/I190* H192,5)</f>
        <v>0</v>
      </c>
      <c r="K192" s="34"/>
    </row>
    <row r="193" spans="1:27" x14ac:dyDescent="0.25">
      <c r="B193" t="s">
        <v>195</v>
      </c>
      <c r="C193" t="s">
        <v>144</v>
      </c>
      <c r="D193" t="s">
        <v>196</v>
      </c>
      <c r="E193" s="31">
        <v>1.5</v>
      </c>
      <c r="F193" t="s">
        <v>146</v>
      </c>
      <c r="G193" t="s">
        <v>147</v>
      </c>
      <c r="H193" s="32"/>
      <c r="I193" t="s">
        <v>148</v>
      </c>
      <c r="J193" s="33">
        <f>ROUND(E193/I190* H193,5)</f>
        <v>0</v>
      </c>
      <c r="K193" s="34"/>
    </row>
    <row r="194" spans="1:27" x14ac:dyDescent="0.25">
      <c r="D194" s="35" t="s">
        <v>149</v>
      </c>
      <c r="E194" s="34"/>
      <c r="H194" s="34"/>
      <c r="K194" s="32">
        <f>SUM(J192:J193)</f>
        <v>0</v>
      </c>
    </row>
    <row r="195" spans="1:27" x14ac:dyDescent="0.25">
      <c r="E195" s="34"/>
      <c r="H195" s="34"/>
      <c r="K195" s="34"/>
    </row>
    <row r="196" spans="1:27" x14ac:dyDescent="0.25">
      <c r="D196" s="35" t="s">
        <v>167</v>
      </c>
      <c r="E196" s="34"/>
      <c r="H196" s="34">
        <v>1.5</v>
      </c>
      <c r="I196" t="s">
        <v>168</v>
      </c>
      <c r="J196">
        <f>ROUND(H196/100*K194,5)</f>
        <v>0</v>
      </c>
      <c r="K196" s="34"/>
    </row>
    <row r="197" spans="1:27" x14ac:dyDescent="0.25">
      <c r="D197" s="35" t="s">
        <v>166</v>
      </c>
      <c r="E197" s="34"/>
      <c r="H197" s="34"/>
      <c r="K197" s="37">
        <f>SUM(J191:J196)</f>
        <v>0</v>
      </c>
    </row>
    <row r="198" spans="1:27" x14ac:dyDescent="0.25">
      <c r="D198" s="35" t="s">
        <v>169</v>
      </c>
      <c r="E198" s="34"/>
      <c r="H198" s="34"/>
      <c r="K198" s="37">
        <f>SUM(K197:K197)</f>
        <v>0</v>
      </c>
    </row>
    <row r="200" spans="1:27" ht="45" customHeight="1" x14ac:dyDescent="0.25">
      <c r="A200" s="27"/>
      <c r="B200" s="27" t="s">
        <v>237</v>
      </c>
      <c r="C200" s="28" t="s">
        <v>14</v>
      </c>
      <c r="D200" s="7" t="s">
        <v>238</v>
      </c>
      <c r="E200" s="6"/>
      <c r="F200" s="6"/>
      <c r="G200" s="28"/>
      <c r="H200" s="29" t="s">
        <v>141</v>
      </c>
      <c r="I200" s="5">
        <v>1</v>
      </c>
      <c r="J200" s="4"/>
      <c r="K200" s="30">
        <f>ROUND(K208,2)</f>
        <v>0</v>
      </c>
      <c r="L200" s="28"/>
      <c r="M200" s="28"/>
      <c r="N200" s="28"/>
      <c r="O200" s="28"/>
      <c r="P200" s="28"/>
      <c r="Q200" s="28"/>
      <c r="R200" s="28"/>
      <c r="S200" s="28"/>
      <c r="T200" s="28"/>
      <c r="U200" s="28"/>
      <c r="V200" s="28"/>
      <c r="W200" s="28"/>
      <c r="X200" s="28"/>
      <c r="Y200" s="28"/>
      <c r="Z200" s="28"/>
      <c r="AA200" s="28"/>
    </row>
    <row r="201" spans="1:27" x14ac:dyDescent="0.25">
      <c r="B201" s="23" t="s">
        <v>142</v>
      </c>
    </row>
    <row r="202" spans="1:27" x14ac:dyDescent="0.25">
      <c r="B202" t="s">
        <v>193</v>
      </c>
      <c r="C202" t="s">
        <v>144</v>
      </c>
      <c r="D202" t="s">
        <v>194</v>
      </c>
      <c r="E202" s="31">
        <v>1</v>
      </c>
      <c r="F202" t="s">
        <v>146</v>
      </c>
      <c r="G202" t="s">
        <v>147</v>
      </c>
      <c r="H202" s="32"/>
      <c r="I202" t="s">
        <v>148</v>
      </c>
      <c r="J202" s="33">
        <f>ROUND(E202/I200* H202,5)</f>
        <v>0</v>
      </c>
      <c r="K202" s="34"/>
    </row>
    <row r="203" spans="1:27" x14ac:dyDescent="0.25">
      <c r="B203" t="s">
        <v>195</v>
      </c>
      <c r="C203" t="s">
        <v>144</v>
      </c>
      <c r="D203" t="s">
        <v>196</v>
      </c>
      <c r="E203" s="31">
        <v>1</v>
      </c>
      <c r="F203" t="s">
        <v>146</v>
      </c>
      <c r="G203" t="s">
        <v>147</v>
      </c>
      <c r="H203" s="32"/>
      <c r="I203" t="s">
        <v>148</v>
      </c>
      <c r="J203" s="33">
        <f>ROUND(E203/I200* H203,5)</f>
        <v>0</v>
      </c>
      <c r="K203" s="34"/>
    </row>
    <row r="204" spans="1:27" x14ac:dyDescent="0.25">
      <c r="D204" s="35" t="s">
        <v>149</v>
      </c>
      <c r="E204" s="34"/>
      <c r="H204" s="34"/>
      <c r="K204" s="32">
        <f>SUM(J202:J203)</f>
        <v>0</v>
      </c>
    </row>
    <row r="205" spans="1:27" x14ac:dyDescent="0.25">
      <c r="E205" s="34"/>
      <c r="H205" s="34"/>
      <c r="K205" s="34"/>
    </row>
    <row r="206" spans="1:27" x14ac:dyDescent="0.25">
      <c r="D206" s="35" t="s">
        <v>167</v>
      </c>
      <c r="E206" s="34"/>
      <c r="H206" s="34">
        <v>1.5</v>
      </c>
      <c r="I206" t="s">
        <v>168</v>
      </c>
      <c r="J206">
        <f>ROUND(H206/100*K204,5)</f>
        <v>0</v>
      </c>
      <c r="K206" s="34"/>
    </row>
    <row r="207" spans="1:27" x14ac:dyDescent="0.25">
      <c r="D207" s="35" t="s">
        <v>166</v>
      </c>
      <c r="E207" s="34"/>
      <c r="H207" s="34"/>
      <c r="K207" s="37">
        <f>SUM(J201:J206)</f>
        <v>0</v>
      </c>
    </row>
    <row r="208" spans="1:27" x14ac:dyDescent="0.25">
      <c r="D208" s="35" t="s">
        <v>169</v>
      </c>
      <c r="E208" s="34"/>
      <c r="H208" s="34"/>
      <c r="K208" s="37">
        <f>SUM(K207:K207)</f>
        <v>0</v>
      </c>
    </row>
    <row r="210" spans="1:27" ht="45" customHeight="1" x14ac:dyDescent="0.25">
      <c r="A210" s="27"/>
      <c r="B210" s="27" t="s">
        <v>239</v>
      </c>
      <c r="C210" s="28" t="s">
        <v>91</v>
      </c>
      <c r="D210" s="7" t="s">
        <v>240</v>
      </c>
      <c r="E210" s="6"/>
      <c r="F210" s="6"/>
      <c r="G210" s="28"/>
      <c r="H210" s="29" t="s">
        <v>141</v>
      </c>
      <c r="I210" s="5">
        <v>1</v>
      </c>
      <c r="J210" s="4"/>
      <c r="K210" s="30">
        <f>ROUND(K220,2)</f>
        <v>0</v>
      </c>
      <c r="L210" s="28"/>
      <c r="M210" s="28"/>
      <c r="N210" s="28"/>
      <c r="O210" s="28"/>
      <c r="P210" s="28"/>
      <c r="Q210" s="28"/>
      <c r="R210" s="28"/>
      <c r="S210" s="28"/>
      <c r="T210" s="28"/>
      <c r="U210" s="28"/>
      <c r="V210" s="28"/>
      <c r="W210" s="28"/>
      <c r="X210" s="28"/>
      <c r="Y210" s="28"/>
      <c r="Z210" s="28"/>
      <c r="AA210" s="28"/>
    </row>
    <row r="211" spans="1:27" x14ac:dyDescent="0.25">
      <c r="B211" s="23" t="s">
        <v>142</v>
      </c>
    </row>
    <row r="212" spans="1:27" x14ac:dyDescent="0.25">
      <c r="B212" t="s">
        <v>205</v>
      </c>
      <c r="C212" t="s">
        <v>144</v>
      </c>
      <c r="D212" t="s">
        <v>206</v>
      </c>
      <c r="E212" s="31">
        <v>0.04</v>
      </c>
      <c r="F212" t="s">
        <v>146</v>
      </c>
      <c r="G212" t="s">
        <v>147</v>
      </c>
      <c r="H212" s="32"/>
      <c r="I212" t="s">
        <v>148</v>
      </c>
      <c r="J212" s="33">
        <f>ROUND(E212/I210* H212,5)</f>
        <v>0</v>
      </c>
      <c r="K212" s="34"/>
    </row>
    <row r="213" spans="1:27" x14ac:dyDescent="0.25">
      <c r="D213" s="35" t="s">
        <v>149</v>
      </c>
      <c r="E213" s="34"/>
      <c r="H213" s="34"/>
      <c r="K213" s="32">
        <f>SUM(J212:J212)</f>
        <v>0</v>
      </c>
    </row>
    <row r="214" spans="1:27" x14ac:dyDescent="0.25">
      <c r="B214" s="23" t="s">
        <v>150</v>
      </c>
      <c r="E214" s="34"/>
      <c r="H214" s="34"/>
      <c r="K214" s="34"/>
    </row>
    <row r="215" spans="1:27" x14ac:dyDescent="0.25">
      <c r="B215" t="s">
        <v>207</v>
      </c>
      <c r="C215" t="s">
        <v>144</v>
      </c>
      <c r="D215" t="s">
        <v>208</v>
      </c>
      <c r="E215" s="31">
        <v>0.1328</v>
      </c>
      <c r="F215" t="s">
        <v>146</v>
      </c>
      <c r="G215" t="s">
        <v>147</v>
      </c>
      <c r="H215" s="32"/>
      <c r="I215" t="s">
        <v>148</v>
      </c>
      <c r="J215" s="33">
        <f>ROUND(E215/I210* H215,5)</f>
        <v>0</v>
      </c>
      <c r="K215" s="34"/>
    </row>
    <row r="216" spans="1:27" x14ac:dyDescent="0.25">
      <c r="D216" s="35" t="s">
        <v>153</v>
      </c>
      <c r="E216" s="34"/>
      <c r="H216" s="34"/>
      <c r="K216" s="32">
        <f>SUM(J215:J215)</f>
        <v>0</v>
      </c>
    </row>
    <row r="217" spans="1:27" x14ac:dyDescent="0.25">
      <c r="E217" s="34"/>
      <c r="H217" s="34"/>
      <c r="K217" s="34"/>
    </row>
    <row r="218" spans="1:27" x14ac:dyDescent="0.25">
      <c r="D218" s="35" t="s">
        <v>167</v>
      </c>
      <c r="E218" s="34"/>
      <c r="H218" s="34">
        <v>1.5</v>
      </c>
      <c r="I218" t="s">
        <v>168</v>
      </c>
      <c r="J218">
        <f>ROUND(H218/100*K213,5)</f>
        <v>0</v>
      </c>
      <c r="K218" s="34"/>
    </row>
    <row r="219" spans="1:27" x14ac:dyDescent="0.25">
      <c r="D219" s="35" t="s">
        <v>166</v>
      </c>
      <c r="E219" s="34"/>
      <c r="H219" s="34"/>
      <c r="K219" s="37">
        <f>SUM(J211:J218)</f>
        <v>0</v>
      </c>
    </row>
    <row r="220" spans="1:27" x14ac:dyDescent="0.25">
      <c r="D220" s="35" t="s">
        <v>169</v>
      </c>
      <c r="E220" s="34"/>
      <c r="H220" s="34"/>
      <c r="K220" s="37">
        <f>SUM(K219:K219)</f>
        <v>0</v>
      </c>
    </row>
    <row r="222" spans="1:27" ht="45" customHeight="1" x14ac:dyDescent="0.25">
      <c r="A222" s="27"/>
      <c r="B222" s="27" t="s">
        <v>241</v>
      </c>
      <c r="C222" s="28" t="s">
        <v>91</v>
      </c>
      <c r="D222" s="7" t="s">
        <v>242</v>
      </c>
      <c r="E222" s="6"/>
      <c r="F222" s="6"/>
      <c r="G222" s="28"/>
      <c r="H222" s="29" t="s">
        <v>141</v>
      </c>
      <c r="I222" s="5">
        <v>1</v>
      </c>
      <c r="J222" s="4"/>
      <c r="K222" s="30">
        <f>ROUND(K232,2)</f>
        <v>0</v>
      </c>
      <c r="L222" s="28"/>
      <c r="M222" s="28"/>
      <c r="N222" s="28"/>
      <c r="O222" s="28"/>
      <c r="P222" s="28"/>
      <c r="Q222" s="28"/>
      <c r="R222" s="28"/>
      <c r="S222" s="28"/>
      <c r="T222" s="28"/>
      <c r="U222" s="28"/>
      <c r="V222" s="28"/>
      <c r="W222" s="28"/>
      <c r="X222" s="28"/>
      <c r="Y222" s="28"/>
      <c r="Z222" s="28"/>
      <c r="AA222" s="28"/>
    </row>
    <row r="223" spans="1:27" x14ac:dyDescent="0.25">
      <c r="B223" s="23" t="s">
        <v>142</v>
      </c>
    </row>
    <row r="224" spans="1:27" x14ac:dyDescent="0.25">
      <c r="B224" t="s">
        <v>205</v>
      </c>
      <c r="C224" t="s">
        <v>144</v>
      </c>
      <c r="D224" t="s">
        <v>206</v>
      </c>
      <c r="E224" s="31">
        <v>3.71</v>
      </c>
      <c r="F224" t="s">
        <v>146</v>
      </c>
      <c r="G224" t="s">
        <v>147</v>
      </c>
      <c r="H224" s="32"/>
      <c r="I224" t="s">
        <v>148</v>
      </c>
      <c r="J224" s="33">
        <f>ROUND(E224/I222* H224,5)</f>
        <v>0</v>
      </c>
      <c r="K224" s="34"/>
    </row>
    <row r="225" spans="1:27" x14ac:dyDescent="0.25">
      <c r="D225" s="35" t="s">
        <v>149</v>
      </c>
      <c r="E225" s="34"/>
      <c r="H225" s="34"/>
      <c r="K225" s="32">
        <f>SUM(J224:J224)</f>
        <v>0</v>
      </c>
    </row>
    <row r="226" spans="1:27" x14ac:dyDescent="0.25">
      <c r="B226" s="23" t="s">
        <v>150</v>
      </c>
      <c r="E226" s="34"/>
      <c r="H226" s="34"/>
      <c r="K226" s="34"/>
    </row>
    <row r="227" spans="1:27" x14ac:dyDescent="0.25">
      <c r="B227" t="s">
        <v>209</v>
      </c>
      <c r="C227" t="s">
        <v>144</v>
      </c>
      <c r="D227" t="s">
        <v>210</v>
      </c>
      <c r="E227" s="31">
        <v>0.499</v>
      </c>
      <c r="F227" t="s">
        <v>146</v>
      </c>
      <c r="G227" t="s">
        <v>147</v>
      </c>
      <c r="H227" s="32"/>
      <c r="I227" t="s">
        <v>148</v>
      </c>
      <c r="J227" s="33">
        <f>ROUND(E227/I222* H227,5)</f>
        <v>0</v>
      </c>
      <c r="K227" s="34"/>
    </row>
    <row r="228" spans="1:27" x14ac:dyDescent="0.25">
      <c r="D228" s="35" t="s">
        <v>153</v>
      </c>
      <c r="E228" s="34"/>
      <c r="H228" s="34"/>
      <c r="K228" s="32">
        <f>SUM(J227:J227)</f>
        <v>0</v>
      </c>
    </row>
    <row r="229" spans="1:27" x14ac:dyDescent="0.25">
      <c r="E229" s="34"/>
      <c r="H229" s="34"/>
      <c r="K229" s="34"/>
    </row>
    <row r="230" spans="1:27" x14ac:dyDescent="0.25">
      <c r="D230" s="35" t="s">
        <v>167</v>
      </c>
      <c r="E230" s="34"/>
      <c r="H230" s="34">
        <v>1.5</v>
      </c>
      <c r="I230" t="s">
        <v>168</v>
      </c>
      <c r="J230">
        <f>ROUND(H230/100*K225,5)</f>
        <v>0</v>
      </c>
      <c r="K230" s="34"/>
    </row>
    <row r="231" spans="1:27" x14ac:dyDescent="0.25">
      <c r="D231" s="35" t="s">
        <v>166</v>
      </c>
      <c r="E231" s="34"/>
      <c r="H231" s="34"/>
      <c r="K231" s="37">
        <f>SUM(J223:J230)</f>
        <v>0</v>
      </c>
    </row>
    <row r="232" spans="1:27" x14ac:dyDescent="0.25">
      <c r="D232" s="35" t="s">
        <v>169</v>
      </c>
      <c r="E232" s="34"/>
      <c r="H232" s="34"/>
      <c r="K232" s="37">
        <f>SUM(K231:K231)</f>
        <v>0</v>
      </c>
    </row>
    <row r="234" spans="1:27" ht="45" customHeight="1" x14ac:dyDescent="0.25">
      <c r="A234" s="27"/>
      <c r="B234" s="27" t="s">
        <v>243</v>
      </c>
      <c r="C234" s="28" t="s">
        <v>91</v>
      </c>
      <c r="D234" s="7" t="s">
        <v>244</v>
      </c>
      <c r="E234" s="6"/>
      <c r="F234" s="6"/>
      <c r="G234" s="28"/>
      <c r="H234" s="29" t="s">
        <v>141</v>
      </c>
      <c r="I234" s="5">
        <v>1</v>
      </c>
      <c r="J234" s="4"/>
      <c r="K234" s="30">
        <f>ROUND(K244,2)</f>
        <v>0</v>
      </c>
      <c r="L234" s="28"/>
      <c r="M234" s="28"/>
      <c r="N234" s="28"/>
      <c r="O234" s="28"/>
      <c r="P234" s="28"/>
      <c r="Q234" s="28"/>
      <c r="R234" s="28"/>
      <c r="S234" s="28"/>
      <c r="T234" s="28"/>
      <c r="U234" s="28"/>
      <c r="V234" s="28"/>
      <c r="W234" s="28"/>
      <c r="X234" s="28"/>
      <c r="Y234" s="28"/>
      <c r="Z234" s="28"/>
      <c r="AA234" s="28"/>
    </row>
    <row r="235" spans="1:27" x14ac:dyDescent="0.25">
      <c r="B235" s="23" t="s">
        <v>142</v>
      </c>
    </row>
    <row r="236" spans="1:27" x14ac:dyDescent="0.25">
      <c r="B236" t="s">
        <v>205</v>
      </c>
      <c r="C236" t="s">
        <v>144</v>
      </c>
      <c r="D236" t="s">
        <v>206</v>
      </c>
      <c r="E236" s="31">
        <v>0.1</v>
      </c>
      <c r="F236" t="s">
        <v>146</v>
      </c>
      <c r="G236" t="s">
        <v>147</v>
      </c>
      <c r="H236" s="32"/>
      <c r="I236" t="s">
        <v>148</v>
      </c>
      <c r="J236" s="33">
        <f>ROUND(E236/I234* H236,5)</f>
        <v>0</v>
      </c>
      <c r="K236" s="34"/>
    </row>
    <row r="237" spans="1:27" x14ac:dyDescent="0.25">
      <c r="D237" s="35" t="s">
        <v>149</v>
      </c>
      <c r="E237" s="34"/>
      <c r="H237" s="34"/>
      <c r="K237" s="32">
        <f>SUM(J236:J236)</f>
        <v>0</v>
      </c>
    </row>
    <row r="238" spans="1:27" x14ac:dyDescent="0.25">
      <c r="B238" s="23" t="s">
        <v>154</v>
      </c>
      <c r="E238" s="34"/>
      <c r="H238" s="34"/>
      <c r="K238" s="34"/>
    </row>
    <row r="239" spans="1:27" ht="90" x14ac:dyDescent="0.25">
      <c r="B239" t="s">
        <v>245</v>
      </c>
      <c r="C239" t="s">
        <v>91</v>
      </c>
      <c r="D239" s="36" t="s">
        <v>246</v>
      </c>
      <c r="E239" s="31">
        <v>1</v>
      </c>
      <c r="G239" t="s">
        <v>147</v>
      </c>
      <c r="H239" s="32"/>
      <c r="I239" t="s">
        <v>148</v>
      </c>
      <c r="J239" s="33">
        <f>ROUND(E239* H239,5)</f>
        <v>0</v>
      </c>
      <c r="K239" s="34"/>
    </row>
    <row r="240" spans="1:27" x14ac:dyDescent="0.25">
      <c r="D240" s="35" t="s">
        <v>165</v>
      </c>
      <c r="E240" s="34"/>
      <c r="H240" s="34"/>
      <c r="K240" s="32">
        <f>SUM(J239:J239)</f>
        <v>0</v>
      </c>
    </row>
    <row r="241" spans="1:27" x14ac:dyDescent="0.25">
      <c r="E241" s="34"/>
      <c r="H241" s="34"/>
      <c r="K241" s="34"/>
    </row>
    <row r="242" spans="1:27" x14ac:dyDescent="0.25">
      <c r="D242" s="35" t="s">
        <v>167</v>
      </c>
      <c r="E242" s="34"/>
      <c r="H242" s="34">
        <v>1.5</v>
      </c>
      <c r="I242" t="s">
        <v>168</v>
      </c>
      <c r="J242">
        <f>ROUND(H242/100*K237,5)</f>
        <v>0</v>
      </c>
      <c r="K242" s="34"/>
    </row>
    <row r="243" spans="1:27" x14ac:dyDescent="0.25">
      <c r="D243" s="35" t="s">
        <v>166</v>
      </c>
      <c r="E243" s="34"/>
      <c r="H243" s="34"/>
      <c r="K243" s="37">
        <f>SUM(J235:J242)</f>
        <v>0</v>
      </c>
    </row>
    <row r="244" spans="1:27" x14ac:dyDescent="0.25">
      <c r="D244" s="35" t="s">
        <v>169</v>
      </c>
      <c r="E244" s="34"/>
      <c r="H244" s="34"/>
      <c r="K244" s="37">
        <f>SUM(K243:K243)</f>
        <v>0</v>
      </c>
    </row>
    <row r="246" spans="1:27" ht="45" customHeight="1" x14ac:dyDescent="0.25">
      <c r="A246" s="27"/>
      <c r="B246" s="27" t="s">
        <v>247</v>
      </c>
      <c r="C246" s="28" t="s">
        <v>91</v>
      </c>
      <c r="D246" s="7" t="s">
        <v>248</v>
      </c>
      <c r="E246" s="6"/>
      <c r="F246" s="6"/>
      <c r="G246" s="28"/>
      <c r="H246" s="29" t="s">
        <v>141</v>
      </c>
      <c r="I246" s="5">
        <v>1</v>
      </c>
      <c r="J246" s="4"/>
      <c r="K246" s="30">
        <f>ROUND(K259,2)</f>
        <v>0</v>
      </c>
      <c r="L246" s="28"/>
      <c r="M246" s="28"/>
      <c r="N246" s="28"/>
      <c r="O246" s="28"/>
      <c r="P246" s="28"/>
      <c r="Q246" s="28"/>
      <c r="R246" s="28"/>
      <c r="S246" s="28"/>
      <c r="T246" s="28"/>
      <c r="U246" s="28"/>
      <c r="V246" s="28"/>
      <c r="W246" s="28"/>
      <c r="X246" s="28"/>
      <c r="Y246" s="28"/>
      <c r="Z246" s="28"/>
      <c r="AA246" s="28"/>
    </row>
    <row r="247" spans="1:27" x14ac:dyDescent="0.25">
      <c r="B247" s="23" t="s">
        <v>142</v>
      </c>
    </row>
    <row r="248" spans="1:27" x14ac:dyDescent="0.25">
      <c r="B248" t="s">
        <v>205</v>
      </c>
      <c r="C248" t="s">
        <v>144</v>
      </c>
      <c r="D248" t="s">
        <v>206</v>
      </c>
      <c r="E248" s="31">
        <v>0.3</v>
      </c>
      <c r="F248" t="s">
        <v>146</v>
      </c>
      <c r="G248" t="s">
        <v>147</v>
      </c>
      <c r="H248" s="32"/>
      <c r="I248" t="s">
        <v>148</v>
      </c>
      <c r="J248" s="33">
        <f>ROUND(E248/I246* H248,5)</f>
        <v>0</v>
      </c>
      <c r="K248" s="34"/>
    </row>
    <row r="249" spans="1:27" x14ac:dyDescent="0.25">
      <c r="D249" s="35" t="s">
        <v>149</v>
      </c>
      <c r="E249" s="34"/>
      <c r="H249" s="34"/>
      <c r="K249" s="32">
        <f>SUM(J248:J248)</f>
        <v>0</v>
      </c>
    </row>
    <row r="250" spans="1:27" x14ac:dyDescent="0.25">
      <c r="B250" s="23" t="s">
        <v>150</v>
      </c>
      <c r="E250" s="34"/>
      <c r="H250" s="34"/>
      <c r="K250" s="34"/>
    </row>
    <row r="251" spans="1:27" x14ac:dyDescent="0.25">
      <c r="B251" t="s">
        <v>249</v>
      </c>
      <c r="C251" t="s">
        <v>144</v>
      </c>
      <c r="D251" t="s">
        <v>250</v>
      </c>
      <c r="E251" s="31">
        <v>0.1</v>
      </c>
      <c r="F251" t="s">
        <v>146</v>
      </c>
      <c r="G251" t="s">
        <v>147</v>
      </c>
      <c r="H251" s="32"/>
      <c r="I251" t="s">
        <v>148</v>
      </c>
      <c r="J251" s="33">
        <f>ROUND(E251/I246* H251,5)</f>
        <v>0</v>
      </c>
      <c r="K251" s="34"/>
    </row>
    <row r="252" spans="1:27" x14ac:dyDescent="0.25">
      <c r="D252" s="35" t="s">
        <v>153</v>
      </c>
      <c r="E252" s="34"/>
      <c r="H252" s="34"/>
      <c r="K252" s="32">
        <f>SUM(J251:J251)</f>
        <v>0</v>
      </c>
    </row>
    <row r="253" spans="1:27" x14ac:dyDescent="0.25">
      <c r="B253" s="23" t="s">
        <v>154</v>
      </c>
      <c r="E253" s="34"/>
      <c r="H253" s="34"/>
      <c r="K253" s="34"/>
    </row>
    <row r="254" spans="1:27" x14ac:dyDescent="0.25">
      <c r="B254" t="s">
        <v>251</v>
      </c>
      <c r="C254" t="s">
        <v>91</v>
      </c>
      <c r="D254" t="s">
        <v>252</v>
      </c>
      <c r="E254" s="31">
        <v>1.1000000000000001</v>
      </c>
      <c r="G254" t="s">
        <v>147</v>
      </c>
      <c r="H254" s="32"/>
      <c r="I254" t="s">
        <v>148</v>
      </c>
      <c r="J254" s="33">
        <f>ROUND(E254* H254,5)</f>
        <v>0</v>
      </c>
      <c r="K254" s="34"/>
    </row>
    <row r="255" spans="1:27" x14ac:dyDescent="0.25">
      <c r="D255" s="35" t="s">
        <v>165</v>
      </c>
      <c r="E255" s="34"/>
      <c r="H255" s="34"/>
      <c r="K255" s="32">
        <f>SUM(J254:J254)</f>
        <v>0</v>
      </c>
    </row>
    <row r="256" spans="1:27" x14ac:dyDescent="0.25">
      <c r="E256" s="34"/>
      <c r="H256" s="34"/>
      <c r="K256" s="34"/>
    </row>
    <row r="257" spans="1:27" x14ac:dyDescent="0.25">
      <c r="D257" s="35" t="s">
        <v>167</v>
      </c>
      <c r="E257" s="34"/>
      <c r="H257" s="34">
        <v>1.5</v>
      </c>
      <c r="I257" t="s">
        <v>168</v>
      </c>
      <c r="J257">
        <f>ROUND(H257/100*K249,5)</f>
        <v>0</v>
      </c>
      <c r="K257" s="34"/>
    </row>
    <row r="258" spans="1:27" x14ac:dyDescent="0.25">
      <c r="D258" s="35" t="s">
        <v>166</v>
      </c>
      <c r="E258" s="34"/>
      <c r="H258" s="34"/>
      <c r="K258" s="37">
        <f>SUM(J247:J257)</f>
        <v>0</v>
      </c>
    </row>
    <row r="259" spans="1:27" x14ac:dyDescent="0.25">
      <c r="D259" s="35" t="s">
        <v>169</v>
      </c>
      <c r="E259" s="34"/>
      <c r="H259" s="34"/>
      <c r="K259" s="37">
        <f>SUM(K258:K258)</f>
        <v>0</v>
      </c>
    </row>
    <row r="261" spans="1:27" ht="45" customHeight="1" x14ac:dyDescent="0.25">
      <c r="A261" s="27"/>
      <c r="B261" s="27" t="s">
        <v>253</v>
      </c>
      <c r="C261" s="28" t="s">
        <v>91</v>
      </c>
      <c r="D261" s="7" t="s">
        <v>254</v>
      </c>
      <c r="E261" s="6"/>
      <c r="F261" s="6"/>
      <c r="G261" s="28"/>
      <c r="H261" s="29" t="s">
        <v>141</v>
      </c>
      <c r="I261" s="5">
        <v>1</v>
      </c>
      <c r="J261" s="4"/>
      <c r="K261" s="30">
        <f>ROUND(K271,2)</f>
        <v>0</v>
      </c>
      <c r="L261" s="28"/>
      <c r="M261" s="28"/>
      <c r="N261" s="28"/>
      <c r="O261" s="28"/>
      <c r="P261" s="28"/>
      <c r="Q261" s="28"/>
      <c r="R261" s="28"/>
      <c r="S261" s="28"/>
      <c r="T261" s="28"/>
      <c r="U261" s="28"/>
      <c r="V261" s="28"/>
      <c r="W261" s="28"/>
      <c r="X261" s="28"/>
      <c r="Y261" s="28"/>
      <c r="Z261" s="28"/>
      <c r="AA261" s="28"/>
    </row>
    <row r="262" spans="1:27" x14ac:dyDescent="0.25">
      <c r="B262" s="23" t="s">
        <v>142</v>
      </c>
    </row>
    <row r="263" spans="1:27" x14ac:dyDescent="0.25">
      <c r="B263" t="s">
        <v>205</v>
      </c>
      <c r="C263" t="s">
        <v>144</v>
      </c>
      <c r="D263" t="s">
        <v>206</v>
      </c>
      <c r="E263" s="31">
        <v>0.4</v>
      </c>
      <c r="F263" t="s">
        <v>146</v>
      </c>
      <c r="G263" t="s">
        <v>147</v>
      </c>
      <c r="H263" s="32"/>
      <c r="I263" t="s">
        <v>148</v>
      </c>
      <c r="J263" s="33">
        <f>ROUND(E263/I261* H263,5)</f>
        <v>0</v>
      </c>
      <c r="K263" s="34"/>
    </row>
    <row r="264" spans="1:27" x14ac:dyDescent="0.25">
      <c r="D264" s="35" t="s">
        <v>149</v>
      </c>
      <c r="E264" s="34"/>
      <c r="H264" s="34"/>
      <c r="K264" s="32">
        <f>SUM(J263:J263)</f>
        <v>0</v>
      </c>
    </row>
    <row r="265" spans="1:27" x14ac:dyDescent="0.25">
      <c r="B265" s="23" t="s">
        <v>138</v>
      </c>
      <c r="E265" s="34"/>
      <c r="H265" s="34"/>
      <c r="K265" s="34"/>
    </row>
    <row r="266" spans="1:27" x14ac:dyDescent="0.25">
      <c r="B266" t="s">
        <v>139</v>
      </c>
      <c r="C266" t="s">
        <v>91</v>
      </c>
      <c r="D266" t="s">
        <v>140</v>
      </c>
      <c r="E266" s="31">
        <v>1.05</v>
      </c>
      <c r="G266" t="s">
        <v>147</v>
      </c>
      <c r="H266" s="32"/>
      <c r="I266" t="s">
        <v>148</v>
      </c>
      <c r="J266" s="33">
        <f>ROUND(E266* H266,5)</f>
        <v>0</v>
      </c>
      <c r="K266" s="34"/>
    </row>
    <row r="267" spans="1:27" x14ac:dyDescent="0.25">
      <c r="D267" s="35" t="s">
        <v>255</v>
      </c>
      <c r="E267" s="34"/>
      <c r="H267" s="34"/>
      <c r="K267" s="32">
        <f>SUM(J266:J266)</f>
        <v>0</v>
      </c>
    </row>
    <row r="268" spans="1:27" x14ac:dyDescent="0.25">
      <c r="E268" s="34"/>
      <c r="H268" s="34"/>
      <c r="K268" s="34"/>
    </row>
    <row r="269" spans="1:27" x14ac:dyDescent="0.25">
      <c r="D269" s="35" t="s">
        <v>167</v>
      </c>
      <c r="E269" s="34"/>
      <c r="H269" s="34">
        <v>1.5</v>
      </c>
      <c r="I269" t="s">
        <v>168</v>
      </c>
      <c r="J269">
        <f>ROUND(H269/100*K264,5)</f>
        <v>0</v>
      </c>
      <c r="K269" s="34"/>
    </row>
    <row r="270" spans="1:27" x14ac:dyDescent="0.25">
      <c r="D270" s="35" t="s">
        <v>166</v>
      </c>
      <c r="E270" s="34"/>
      <c r="H270" s="34"/>
      <c r="K270" s="37">
        <f>SUM(J262:J269)</f>
        <v>0</v>
      </c>
    </row>
    <row r="271" spans="1:27" x14ac:dyDescent="0.25">
      <c r="D271" s="35" t="s">
        <v>169</v>
      </c>
      <c r="E271" s="34"/>
      <c r="H271" s="34"/>
      <c r="K271" s="37">
        <f>SUM(K270:K270)</f>
        <v>0</v>
      </c>
    </row>
    <row r="273" spans="1:27" ht="45" customHeight="1" x14ac:dyDescent="0.25">
      <c r="A273" s="27"/>
      <c r="B273" s="27" t="s">
        <v>256</v>
      </c>
      <c r="C273" s="28" t="s">
        <v>94</v>
      </c>
      <c r="D273" s="7" t="s">
        <v>257</v>
      </c>
      <c r="E273" s="6"/>
      <c r="F273" s="6"/>
      <c r="G273" s="28"/>
      <c r="H273" s="29" t="s">
        <v>141</v>
      </c>
      <c r="I273" s="5">
        <v>1</v>
      </c>
      <c r="J273" s="4"/>
      <c r="K273" s="30">
        <f>ROUND(K287,2)</f>
        <v>0</v>
      </c>
      <c r="L273" s="28"/>
      <c r="M273" s="28"/>
      <c r="N273" s="28"/>
      <c r="O273" s="28"/>
      <c r="P273" s="28"/>
      <c r="Q273" s="28"/>
      <c r="R273" s="28"/>
      <c r="S273" s="28"/>
      <c r="T273" s="28"/>
      <c r="U273" s="28"/>
      <c r="V273" s="28"/>
      <c r="W273" s="28"/>
      <c r="X273" s="28"/>
      <c r="Y273" s="28"/>
      <c r="Z273" s="28"/>
      <c r="AA273" s="28"/>
    </row>
    <row r="274" spans="1:27" x14ac:dyDescent="0.25">
      <c r="B274" s="23" t="s">
        <v>142</v>
      </c>
    </row>
    <row r="275" spans="1:27" x14ac:dyDescent="0.25">
      <c r="B275" t="s">
        <v>258</v>
      </c>
      <c r="C275" t="s">
        <v>144</v>
      </c>
      <c r="D275" t="s">
        <v>259</v>
      </c>
      <c r="E275" s="31">
        <v>1.3</v>
      </c>
      <c r="F275" t="s">
        <v>146</v>
      </c>
      <c r="G275" t="s">
        <v>147</v>
      </c>
      <c r="H275" s="32"/>
      <c r="I275" t="s">
        <v>148</v>
      </c>
      <c r="J275" s="33">
        <f>ROUND(E275/I273* H275,5)</f>
        <v>0</v>
      </c>
      <c r="K275" s="34"/>
    </row>
    <row r="276" spans="1:27" x14ac:dyDescent="0.25">
      <c r="B276" t="s">
        <v>260</v>
      </c>
      <c r="C276" t="s">
        <v>144</v>
      </c>
      <c r="D276" t="s">
        <v>261</v>
      </c>
      <c r="E276" s="31">
        <v>2.6</v>
      </c>
      <c r="F276" t="s">
        <v>146</v>
      </c>
      <c r="G276" t="s">
        <v>147</v>
      </c>
      <c r="H276" s="32"/>
      <c r="I276" t="s">
        <v>148</v>
      </c>
      <c r="J276" s="33">
        <f>ROUND(E276/I273* H276,5)</f>
        <v>0</v>
      </c>
      <c r="K276" s="34"/>
    </row>
    <row r="277" spans="1:27" x14ac:dyDescent="0.25">
      <c r="D277" s="35" t="s">
        <v>149</v>
      </c>
      <c r="E277" s="34"/>
      <c r="H277" s="34"/>
      <c r="K277" s="32">
        <f>SUM(J275:J276)</f>
        <v>0</v>
      </c>
    </row>
    <row r="278" spans="1:27" x14ac:dyDescent="0.25">
      <c r="B278" s="23" t="s">
        <v>154</v>
      </c>
      <c r="E278" s="34"/>
      <c r="H278" s="34"/>
      <c r="K278" s="34"/>
    </row>
    <row r="279" spans="1:27" x14ac:dyDescent="0.25">
      <c r="B279" t="s">
        <v>262</v>
      </c>
      <c r="C279" t="s">
        <v>94</v>
      </c>
      <c r="D279" t="s">
        <v>263</v>
      </c>
      <c r="E279" s="31">
        <v>1.05</v>
      </c>
      <c r="G279" t="s">
        <v>147</v>
      </c>
      <c r="H279" s="32"/>
      <c r="I279" t="s">
        <v>148</v>
      </c>
      <c r="J279" s="33">
        <f>ROUND(E279* H279,5)</f>
        <v>0</v>
      </c>
      <c r="K279" s="34"/>
    </row>
    <row r="280" spans="1:27" x14ac:dyDescent="0.25">
      <c r="B280" t="s">
        <v>264</v>
      </c>
      <c r="C280" t="s">
        <v>94</v>
      </c>
      <c r="D280" t="s">
        <v>265</v>
      </c>
      <c r="E280" s="31">
        <v>1.2</v>
      </c>
      <c r="G280" t="s">
        <v>147</v>
      </c>
      <c r="H280" s="32"/>
      <c r="I280" t="s">
        <v>148</v>
      </c>
      <c r="J280" s="33">
        <f>ROUND(E280* H280,5)</f>
        <v>0</v>
      </c>
      <c r="K280" s="34"/>
    </row>
    <row r="281" spans="1:27" x14ac:dyDescent="0.25">
      <c r="B281" t="s">
        <v>266</v>
      </c>
      <c r="C281" t="s">
        <v>14</v>
      </c>
      <c r="D281" t="s">
        <v>267</v>
      </c>
      <c r="E281" s="31">
        <v>1</v>
      </c>
      <c r="G281" t="s">
        <v>147</v>
      </c>
      <c r="H281" s="32"/>
      <c r="I281" t="s">
        <v>148</v>
      </c>
      <c r="J281" s="33">
        <f>ROUND(E281* H281,5)</f>
        <v>0</v>
      </c>
      <c r="K281" s="34"/>
    </row>
    <row r="282" spans="1:27" x14ac:dyDescent="0.25">
      <c r="B282" t="s">
        <v>268</v>
      </c>
      <c r="C282" t="s">
        <v>34</v>
      </c>
      <c r="D282" t="s">
        <v>269</v>
      </c>
      <c r="E282" s="31">
        <v>2.1</v>
      </c>
      <c r="G282" t="s">
        <v>147</v>
      </c>
      <c r="H282" s="32"/>
      <c r="I282" t="s">
        <v>148</v>
      </c>
      <c r="J282" s="33">
        <f>ROUND(E282* H282,5)</f>
        <v>0</v>
      </c>
      <c r="K282" s="34"/>
    </row>
    <row r="283" spans="1:27" x14ac:dyDescent="0.25">
      <c r="D283" s="35" t="s">
        <v>165</v>
      </c>
      <c r="E283" s="34"/>
      <c r="H283" s="34"/>
      <c r="K283" s="32">
        <f>SUM(J279:J282)</f>
        <v>0</v>
      </c>
    </row>
    <row r="284" spans="1:27" x14ac:dyDescent="0.25">
      <c r="E284" s="34"/>
      <c r="H284" s="34"/>
      <c r="K284" s="34"/>
    </row>
    <row r="285" spans="1:27" x14ac:dyDescent="0.25">
      <c r="D285" s="35" t="s">
        <v>167</v>
      </c>
      <c r="E285" s="34"/>
      <c r="H285" s="34">
        <v>2.5</v>
      </c>
      <c r="I285" t="s">
        <v>168</v>
      </c>
      <c r="J285">
        <f>ROUND(H285/100*K277,5)</f>
        <v>0</v>
      </c>
      <c r="K285" s="34"/>
    </row>
    <row r="286" spans="1:27" x14ac:dyDescent="0.25">
      <c r="D286" s="35" t="s">
        <v>166</v>
      </c>
      <c r="E286" s="34"/>
      <c r="H286" s="34"/>
      <c r="K286" s="37">
        <f>SUM(J274:J285)</f>
        <v>0</v>
      </c>
    </row>
    <row r="287" spans="1:27" x14ac:dyDescent="0.25">
      <c r="D287" s="35" t="s">
        <v>169</v>
      </c>
      <c r="E287" s="34"/>
      <c r="H287" s="34"/>
      <c r="K287" s="37">
        <f>SUM(K286:K286)</f>
        <v>0</v>
      </c>
    </row>
    <row r="289" spans="1:27" ht="45" customHeight="1" x14ac:dyDescent="0.25">
      <c r="A289" s="27"/>
      <c r="B289" s="27" t="s">
        <v>270</v>
      </c>
      <c r="C289" s="28" t="s">
        <v>94</v>
      </c>
      <c r="D289" s="7" t="s">
        <v>271</v>
      </c>
      <c r="E289" s="6"/>
      <c r="F289" s="6"/>
      <c r="G289" s="28"/>
      <c r="H289" s="29" t="s">
        <v>141</v>
      </c>
      <c r="I289" s="5">
        <v>1</v>
      </c>
      <c r="J289" s="4"/>
      <c r="K289" s="30">
        <f>ROUND(K303,2)</f>
        <v>0</v>
      </c>
      <c r="L289" s="28"/>
      <c r="M289" s="28"/>
      <c r="N289" s="28"/>
      <c r="O289" s="28"/>
      <c r="P289" s="28"/>
      <c r="Q289" s="28"/>
      <c r="R289" s="28"/>
      <c r="S289" s="28"/>
      <c r="T289" s="28"/>
      <c r="U289" s="28"/>
      <c r="V289" s="28"/>
      <c r="W289" s="28"/>
      <c r="X289" s="28"/>
      <c r="Y289" s="28"/>
      <c r="Z289" s="28"/>
      <c r="AA289" s="28"/>
    </row>
    <row r="290" spans="1:27" x14ac:dyDescent="0.25">
      <c r="B290" s="23" t="s">
        <v>142</v>
      </c>
    </row>
    <row r="291" spans="1:27" x14ac:dyDescent="0.25">
      <c r="B291" t="s">
        <v>272</v>
      </c>
      <c r="C291" t="s">
        <v>144</v>
      </c>
      <c r="D291" t="s">
        <v>273</v>
      </c>
      <c r="E291" s="31">
        <v>0.46</v>
      </c>
      <c r="F291" t="s">
        <v>146</v>
      </c>
      <c r="G291" t="s">
        <v>147</v>
      </c>
      <c r="H291" s="32"/>
      <c r="I291" t="s">
        <v>148</v>
      </c>
      <c r="J291" s="33">
        <f>ROUND(E291/I289* H291,5)</f>
        <v>0</v>
      </c>
      <c r="K291" s="34"/>
    </row>
    <row r="292" spans="1:27" x14ac:dyDescent="0.25">
      <c r="B292" t="s">
        <v>205</v>
      </c>
      <c r="C292" t="s">
        <v>144</v>
      </c>
      <c r="D292" t="s">
        <v>206</v>
      </c>
      <c r="E292" s="31">
        <v>0.23</v>
      </c>
      <c r="F292" t="s">
        <v>146</v>
      </c>
      <c r="G292" t="s">
        <v>147</v>
      </c>
      <c r="H292" s="32"/>
      <c r="I292" t="s">
        <v>148</v>
      </c>
      <c r="J292" s="33">
        <f>ROUND(E292/I289* H292,5)</f>
        <v>0</v>
      </c>
      <c r="K292" s="34"/>
    </row>
    <row r="293" spans="1:27" x14ac:dyDescent="0.25">
      <c r="D293" s="35" t="s">
        <v>149</v>
      </c>
      <c r="E293" s="34"/>
      <c r="H293" s="34"/>
      <c r="K293" s="32">
        <f>SUM(J291:J292)</f>
        <v>0</v>
      </c>
    </row>
    <row r="294" spans="1:27" x14ac:dyDescent="0.25">
      <c r="B294" s="23" t="s">
        <v>154</v>
      </c>
      <c r="E294" s="34"/>
      <c r="H294" s="34"/>
      <c r="K294" s="34"/>
    </row>
    <row r="295" spans="1:27" x14ac:dyDescent="0.25">
      <c r="B295" t="s">
        <v>274</v>
      </c>
      <c r="C295" t="s">
        <v>14</v>
      </c>
      <c r="D295" t="s">
        <v>275</v>
      </c>
      <c r="E295" s="31">
        <v>12.137</v>
      </c>
      <c r="G295" t="s">
        <v>147</v>
      </c>
      <c r="H295" s="32"/>
      <c r="I295" t="s">
        <v>148</v>
      </c>
      <c r="J295" s="33">
        <f>ROUND(E295* H295,5)</f>
        <v>0</v>
      </c>
      <c r="K295" s="34"/>
    </row>
    <row r="296" spans="1:27" x14ac:dyDescent="0.25">
      <c r="D296" s="35" t="s">
        <v>165</v>
      </c>
      <c r="E296" s="34"/>
      <c r="H296" s="34"/>
      <c r="K296" s="32">
        <f>SUM(J295:J295)</f>
        <v>0</v>
      </c>
    </row>
    <row r="297" spans="1:27" x14ac:dyDescent="0.25">
      <c r="B297" s="23" t="s">
        <v>138</v>
      </c>
      <c r="E297" s="34"/>
      <c r="H297" s="34"/>
      <c r="K297" s="34"/>
    </row>
    <row r="298" spans="1:27" x14ac:dyDescent="0.25">
      <c r="B298" t="s">
        <v>178</v>
      </c>
      <c r="C298" t="s">
        <v>91</v>
      </c>
      <c r="D298" t="s">
        <v>179</v>
      </c>
      <c r="E298" s="31">
        <v>1.11E-2</v>
      </c>
      <c r="G298" t="s">
        <v>147</v>
      </c>
      <c r="H298" s="32"/>
      <c r="I298" t="s">
        <v>148</v>
      </c>
      <c r="J298" s="33">
        <f>ROUND(E298* H298,5)</f>
        <v>0</v>
      </c>
      <c r="K298" s="34"/>
    </row>
    <row r="299" spans="1:27" x14ac:dyDescent="0.25">
      <c r="D299" s="35" t="s">
        <v>255</v>
      </c>
      <c r="E299" s="34"/>
      <c r="H299" s="34"/>
      <c r="K299" s="32">
        <f>SUM(J298:J298)</f>
        <v>0</v>
      </c>
    </row>
    <row r="300" spans="1:27" x14ac:dyDescent="0.25">
      <c r="E300" s="34"/>
      <c r="H300" s="34"/>
      <c r="K300" s="34"/>
    </row>
    <row r="301" spans="1:27" x14ac:dyDescent="0.25">
      <c r="D301" s="35" t="s">
        <v>167</v>
      </c>
      <c r="E301" s="34"/>
      <c r="H301" s="34">
        <v>2.5</v>
      </c>
      <c r="I301" t="s">
        <v>168</v>
      </c>
      <c r="J301">
        <f>ROUND(H301/100*K293,5)</f>
        <v>0</v>
      </c>
      <c r="K301" s="34"/>
    </row>
    <row r="302" spans="1:27" x14ac:dyDescent="0.25">
      <c r="D302" s="35" t="s">
        <v>166</v>
      </c>
      <c r="E302" s="34"/>
      <c r="H302" s="34"/>
      <c r="K302" s="37">
        <f>SUM(J290:J301)</f>
        <v>0</v>
      </c>
    </row>
    <row r="303" spans="1:27" x14ac:dyDescent="0.25">
      <c r="D303" s="35" t="s">
        <v>169</v>
      </c>
      <c r="E303" s="34"/>
      <c r="H303" s="34"/>
      <c r="K303" s="37">
        <f>SUM(K302:K302)</f>
        <v>0</v>
      </c>
    </row>
    <row r="305" spans="1:27" ht="45" customHeight="1" x14ac:dyDescent="0.25">
      <c r="A305" s="27"/>
      <c r="B305" s="27" t="s">
        <v>276</v>
      </c>
      <c r="C305" s="28" t="s">
        <v>158</v>
      </c>
      <c r="D305" s="7" t="s">
        <v>277</v>
      </c>
      <c r="E305" s="6"/>
      <c r="F305" s="6"/>
      <c r="G305" s="28"/>
      <c r="H305" s="29" t="s">
        <v>141</v>
      </c>
      <c r="I305" s="5">
        <v>1</v>
      </c>
      <c r="J305" s="4"/>
      <c r="K305" s="30">
        <f>ROUND(K318,2)</f>
        <v>0</v>
      </c>
      <c r="L305" s="28"/>
      <c r="M305" s="28"/>
      <c r="N305" s="28"/>
      <c r="O305" s="28"/>
      <c r="P305" s="28"/>
      <c r="Q305" s="28"/>
      <c r="R305" s="28"/>
      <c r="S305" s="28"/>
      <c r="T305" s="28"/>
      <c r="U305" s="28"/>
      <c r="V305" s="28"/>
      <c r="W305" s="28"/>
      <c r="X305" s="28"/>
      <c r="Y305" s="28"/>
      <c r="Z305" s="28"/>
      <c r="AA305" s="28"/>
    </row>
    <row r="306" spans="1:27" x14ac:dyDescent="0.25">
      <c r="B306" s="23" t="s">
        <v>142</v>
      </c>
    </row>
    <row r="307" spans="1:27" x14ac:dyDescent="0.25">
      <c r="B307" t="s">
        <v>272</v>
      </c>
      <c r="C307" t="s">
        <v>144</v>
      </c>
      <c r="D307" t="s">
        <v>273</v>
      </c>
      <c r="E307" s="31">
        <v>0.01</v>
      </c>
      <c r="F307" t="s">
        <v>146</v>
      </c>
      <c r="G307" t="s">
        <v>147</v>
      </c>
      <c r="H307" s="32"/>
      <c r="I307" t="s">
        <v>148</v>
      </c>
      <c r="J307" s="33">
        <f>ROUND(E307/I305* H307,5)</f>
        <v>0</v>
      </c>
      <c r="K307" s="34"/>
    </row>
    <row r="308" spans="1:27" x14ac:dyDescent="0.25">
      <c r="D308" s="35" t="s">
        <v>149</v>
      </c>
      <c r="E308" s="34"/>
      <c r="H308" s="34"/>
      <c r="K308" s="32">
        <f>SUM(J307:J307)</f>
        <v>0</v>
      </c>
    </row>
    <row r="309" spans="1:27" x14ac:dyDescent="0.25">
      <c r="B309" s="23" t="s">
        <v>154</v>
      </c>
      <c r="E309" s="34"/>
      <c r="H309" s="34"/>
      <c r="K309" s="34"/>
    </row>
    <row r="310" spans="1:27" x14ac:dyDescent="0.25">
      <c r="B310" t="s">
        <v>186</v>
      </c>
      <c r="C310" t="s">
        <v>158</v>
      </c>
      <c r="D310" t="s">
        <v>187</v>
      </c>
      <c r="E310" s="31">
        <v>5.0000000000000001E-3</v>
      </c>
      <c r="G310" t="s">
        <v>147</v>
      </c>
      <c r="H310" s="32"/>
      <c r="I310" t="s">
        <v>148</v>
      </c>
      <c r="J310" s="33">
        <f>ROUND(E310* H310,5)</f>
        <v>0</v>
      </c>
      <c r="K310" s="34"/>
    </row>
    <row r="311" spans="1:27" x14ac:dyDescent="0.25">
      <c r="D311" s="35" t="s">
        <v>165</v>
      </c>
      <c r="E311" s="34"/>
      <c r="H311" s="34"/>
      <c r="K311" s="32">
        <f>SUM(J310:J310)</f>
        <v>0</v>
      </c>
    </row>
    <row r="312" spans="1:27" x14ac:dyDescent="0.25">
      <c r="B312" s="23" t="s">
        <v>138</v>
      </c>
      <c r="E312" s="34"/>
      <c r="H312" s="34"/>
      <c r="K312" s="34"/>
    </row>
    <row r="313" spans="1:27" x14ac:dyDescent="0.25">
      <c r="B313" t="s">
        <v>180</v>
      </c>
      <c r="C313" t="s">
        <v>158</v>
      </c>
      <c r="D313" t="s">
        <v>181</v>
      </c>
      <c r="E313" s="31">
        <v>1</v>
      </c>
      <c r="G313" t="s">
        <v>147</v>
      </c>
      <c r="H313" s="32"/>
      <c r="I313" t="s">
        <v>148</v>
      </c>
      <c r="J313" s="33">
        <f>ROUND(E313* H313,5)</f>
        <v>0</v>
      </c>
      <c r="K313" s="34"/>
    </row>
    <row r="314" spans="1:27" x14ac:dyDescent="0.25">
      <c r="D314" s="35" t="s">
        <v>255</v>
      </c>
      <c r="E314" s="34"/>
      <c r="H314" s="34"/>
      <c r="K314" s="32">
        <f>SUM(J313:J313)</f>
        <v>0</v>
      </c>
    </row>
    <row r="315" spans="1:27" x14ac:dyDescent="0.25">
      <c r="E315" s="34"/>
      <c r="H315" s="34"/>
      <c r="K315" s="34"/>
    </row>
    <row r="316" spans="1:27" x14ac:dyDescent="0.25">
      <c r="D316" s="35" t="s">
        <v>167</v>
      </c>
      <c r="E316" s="34"/>
      <c r="H316" s="34">
        <v>1.5</v>
      </c>
      <c r="I316" t="s">
        <v>168</v>
      </c>
      <c r="J316">
        <f>ROUND(H316/100*K308,5)</f>
        <v>0</v>
      </c>
      <c r="K316" s="34"/>
    </row>
    <row r="317" spans="1:27" x14ac:dyDescent="0.25">
      <c r="D317" s="35" t="s">
        <v>166</v>
      </c>
      <c r="E317" s="34"/>
      <c r="H317" s="34"/>
      <c r="K317" s="37">
        <f>SUM(J306:J316)</f>
        <v>0</v>
      </c>
    </row>
    <row r="318" spans="1:27" x14ac:dyDescent="0.25">
      <c r="D318" s="35" t="s">
        <v>169</v>
      </c>
      <c r="E318" s="34"/>
      <c r="H318" s="34"/>
      <c r="K318" s="37">
        <f>SUM(K317:K317)</f>
        <v>0</v>
      </c>
    </row>
    <row r="320" spans="1:27" ht="45" customHeight="1" x14ac:dyDescent="0.25">
      <c r="A320" s="27"/>
      <c r="B320" s="27" t="s">
        <v>278</v>
      </c>
      <c r="C320" s="28" t="s">
        <v>91</v>
      </c>
      <c r="D320" s="7" t="s">
        <v>279</v>
      </c>
      <c r="E320" s="6"/>
      <c r="F320" s="6"/>
      <c r="G320" s="28"/>
      <c r="H320" s="29" t="s">
        <v>141</v>
      </c>
      <c r="I320" s="5">
        <v>1</v>
      </c>
      <c r="J320" s="4"/>
      <c r="K320" s="30">
        <f>ROUND(K331,2)</f>
        <v>0</v>
      </c>
      <c r="L320" s="28"/>
      <c r="M320" s="28"/>
      <c r="N320" s="28"/>
      <c r="O320" s="28"/>
      <c r="P320" s="28"/>
      <c r="Q320" s="28"/>
      <c r="R320" s="28"/>
      <c r="S320" s="28"/>
      <c r="T320" s="28"/>
      <c r="U320" s="28"/>
      <c r="V320" s="28"/>
      <c r="W320" s="28"/>
      <c r="X320" s="28"/>
      <c r="Y320" s="28"/>
      <c r="Z320" s="28"/>
      <c r="AA320" s="28"/>
    </row>
    <row r="321" spans="1:27" x14ac:dyDescent="0.25">
      <c r="B321" s="23" t="s">
        <v>142</v>
      </c>
    </row>
    <row r="322" spans="1:27" x14ac:dyDescent="0.25">
      <c r="B322" t="s">
        <v>272</v>
      </c>
      <c r="C322" t="s">
        <v>144</v>
      </c>
      <c r="D322" t="s">
        <v>273</v>
      </c>
      <c r="E322" s="31">
        <v>0.4</v>
      </c>
      <c r="F322" t="s">
        <v>146</v>
      </c>
      <c r="G322" t="s">
        <v>147</v>
      </c>
      <c r="H322" s="32"/>
      <c r="I322" t="s">
        <v>148</v>
      </c>
      <c r="J322" s="33">
        <f>ROUND(E322/I320* H322,5)</f>
        <v>0</v>
      </c>
      <c r="K322" s="34"/>
    </row>
    <row r="323" spans="1:27" x14ac:dyDescent="0.25">
      <c r="B323" t="s">
        <v>205</v>
      </c>
      <c r="C323" t="s">
        <v>144</v>
      </c>
      <c r="D323" t="s">
        <v>206</v>
      </c>
      <c r="E323" s="31">
        <v>1.6</v>
      </c>
      <c r="F323" t="s">
        <v>146</v>
      </c>
      <c r="G323" t="s">
        <v>147</v>
      </c>
      <c r="H323" s="32"/>
      <c r="I323" t="s">
        <v>148</v>
      </c>
      <c r="J323" s="33">
        <f>ROUND(E323/I320* H323,5)</f>
        <v>0</v>
      </c>
      <c r="K323" s="34"/>
    </row>
    <row r="324" spans="1:27" x14ac:dyDescent="0.25">
      <c r="D324" s="35" t="s">
        <v>149</v>
      </c>
      <c r="E324" s="34"/>
      <c r="H324" s="34"/>
      <c r="K324" s="32">
        <f>SUM(J322:J323)</f>
        <v>0</v>
      </c>
    </row>
    <row r="325" spans="1:27" x14ac:dyDescent="0.25">
      <c r="B325" s="23" t="s">
        <v>154</v>
      </c>
      <c r="E325" s="34"/>
      <c r="H325" s="34"/>
      <c r="K325" s="34"/>
    </row>
    <row r="326" spans="1:27" x14ac:dyDescent="0.25">
      <c r="B326" t="s">
        <v>280</v>
      </c>
      <c r="C326" t="s">
        <v>91</v>
      </c>
      <c r="D326" t="s">
        <v>281</v>
      </c>
      <c r="E326" s="31">
        <v>1.05</v>
      </c>
      <c r="G326" t="s">
        <v>147</v>
      </c>
      <c r="H326" s="32"/>
      <c r="I326" t="s">
        <v>148</v>
      </c>
      <c r="J326" s="33">
        <f>ROUND(E326* H326,5)</f>
        <v>0</v>
      </c>
      <c r="K326" s="34"/>
    </row>
    <row r="327" spans="1:27" x14ac:dyDescent="0.25">
      <c r="D327" s="35" t="s">
        <v>165</v>
      </c>
      <c r="E327" s="34"/>
      <c r="H327" s="34"/>
      <c r="K327" s="32">
        <f>SUM(J326:J326)</f>
        <v>0</v>
      </c>
    </row>
    <row r="328" spans="1:27" x14ac:dyDescent="0.25">
      <c r="E328" s="34"/>
      <c r="H328" s="34"/>
      <c r="K328" s="34"/>
    </row>
    <row r="329" spans="1:27" x14ac:dyDescent="0.25">
      <c r="D329" s="35" t="s">
        <v>167</v>
      </c>
      <c r="E329" s="34"/>
      <c r="H329" s="34">
        <v>1.5</v>
      </c>
      <c r="I329" t="s">
        <v>168</v>
      </c>
      <c r="J329">
        <f>ROUND(H329/100*K324,5)</f>
        <v>0</v>
      </c>
      <c r="K329" s="34"/>
    </row>
    <row r="330" spans="1:27" x14ac:dyDescent="0.25">
      <c r="D330" s="35" t="s">
        <v>166</v>
      </c>
      <c r="E330" s="34"/>
      <c r="H330" s="34"/>
      <c r="K330" s="37">
        <f>SUM(J321:J329)</f>
        <v>0</v>
      </c>
    </row>
    <row r="331" spans="1:27" x14ac:dyDescent="0.25">
      <c r="D331" s="35" t="s">
        <v>169</v>
      </c>
      <c r="E331" s="34"/>
      <c r="H331" s="34"/>
      <c r="K331" s="37">
        <f>SUM(K330:K330)</f>
        <v>0</v>
      </c>
    </row>
    <row r="333" spans="1:27" ht="45" customHeight="1" x14ac:dyDescent="0.25">
      <c r="A333" s="27"/>
      <c r="B333" s="27" t="s">
        <v>282</v>
      </c>
      <c r="C333" s="28" t="s">
        <v>14</v>
      </c>
      <c r="D333" s="7" t="s">
        <v>283</v>
      </c>
      <c r="E333" s="6"/>
      <c r="F333" s="6"/>
      <c r="G333" s="28"/>
      <c r="H333" s="29" t="s">
        <v>141</v>
      </c>
      <c r="I333" s="5">
        <v>1</v>
      </c>
      <c r="J333" s="4"/>
      <c r="K333" s="30">
        <f>ROUND(K344,2)</f>
        <v>0</v>
      </c>
      <c r="L333" s="28"/>
      <c r="M333" s="28"/>
      <c r="N333" s="28"/>
      <c r="O333" s="28"/>
      <c r="P333" s="28"/>
      <c r="Q333" s="28"/>
      <c r="R333" s="28"/>
      <c r="S333" s="28"/>
      <c r="T333" s="28"/>
      <c r="U333" s="28"/>
      <c r="V333" s="28"/>
      <c r="W333" s="28"/>
      <c r="X333" s="28"/>
      <c r="Y333" s="28"/>
      <c r="Z333" s="28"/>
      <c r="AA333" s="28"/>
    </row>
    <row r="334" spans="1:27" x14ac:dyDescent="0.25">
      <c r="B334" s="23" t="s">
        <v>142</v>
      </c>
    </row>
    <row r="335" spans="1:27" x14ac:dyDescent="0.25">
      <c r="B335" t="s">
        <v>284</v>
      </c>
      <c r="C335" t="s">
        <v>144</v>
      </c>
      <c r="D335" t="s">
        <v>285</v>
      </c>
      <c r="E335" s="31">
        <v>0.4</v>
      </c>
      <c r="F335" t="s">
        <v>146</v>
      </c>
      <c r="G335" t="s">
        <v>147</v>
      </c>
      <c r="H335" s="32"/>
      <c r="I335" t="s">
        <v>148</v>
      </c>
      <c r="J335" s="33">
        <f>ROUND(E335/I333* H335,5)</f>
        <v>0</v>
      </c>
      <c r="K335" s="34"/>
    </row>
    <row r="336" spans="1:27" x14ac:dyDescent="0.25">
      <c r="B336" t="s">
        <v>286</v>
      </c>
      <c r="C336" t="s">
        <v>144</v>
      </c>
      <c r="D336" t="s">
        <v>287</v>
      </c>
      <c r="E336" s="31">
        <v>0.4</v>
      </c>
      <c r="F336" t="s">
        <v>146</v>
      </c>
      <c r="G336" t="s">
        <v>147</v>
      </c>
      <c r="H336" s="32"/>
      <c r="I336" t="s">
        <v>148</v>
      </c>
      <c r="J336" s="33">
        <f>ROUND(E336/I333* H336,5)</f>
        <v>0</v>
      </c>
      <c r="K336" s="34"/>
    </row>
    <row r="337" spans="1:27" x14ac:dyDescent="0.25">
      <c r="D337" s="35" t="s">
        <v>149</v>
      </c>
      <c r="E337" s="34"/>
      <c r="H337" s="34"/>
      <c r="K337" s="32">
        <f>SUM(J335:J336)</f>
        <v>0</v>
      </c>
    </row>
    <row r="338" spans="1:27" x14ac:dyDescent="0.25">
      <c r="B338" s="23" t="s">
        <v>154</v>
      </c>
      <c r="E338" s="34"/>
      <c r="H338" s="34"/>
      <c r="K338" s="34"/>
    </row>
    <row r="339" spans="1:27" x14ac:dyDescent="0.25">
      <c r="B339" t="s">
        <v>288</v>
      </c>
      <c r="C339" t="s">
        <v>14</v>
      </c>
      <c r="D339" t="s">
        <v>289</v>
      </c>
      <c r="E339" s="31">
        <v>1</v>
      </c>
      <c r="G339" t="s">
        <v>147</v>
      </c>
      <c r="H339" s="32"/>
      <c r="I339" t="s">
        <v>148</v>
      </c>
      <c r="J339" s="33">
        <f>ROUND(E339* H339,5)</f>
        <v>0</v>
      </c>
      <c r="K339" s="34"/>
    </row>
    <row r="340" spans="1:27" x14ac:dyDescent="0.25">
      <c r="D340" s="35" t="s">
        <v>165</v>
      </c>
      <c r="E340" s="34"/>
      <c r="H340" s="34"/>
      <c r="K340" s="32">
        <f>SUM(J339:J339)</f>
        <v>0</v>
      </c>
    </row>
    <row r="341" spans="1:27" x14ac:dyDescent="0.25">
      <c r="E341" s="34"/>
      <c r="H341" s="34"/>
      <c r="K341" s="34"/>
    </row>
    <row r="342" spans="1:27" x14ac:dyDescent="0.25">
      <c r="D342" s="35" t="s">
        <v>167</v>
      </c>
      <c r="E342" s="34"/>
      <c r="H342" s="34">
        <v>2.5</v>
      </c>
      <c r="I342" t="s">
        <v>168</v>
      </c>
      <c r="J342">
        <f>ROUND(H342/100*K337,5)</f>
        <v>0</v>
      </c>
      <c r="K342" s="34"/>
    </row>
    <row r="343" spans="1:27" x14ac:dyDescent="0.25">
      <c r="D343" s="35" t="s">
        <v>166</v>
      </c>
      <c r="E343" s="34"/>
      <c r="H343" s="34"/>
      <c r="K343" s="37">
        <f>SUM(J334:J342)</f>
        <v>0</v>
      </c>
    </row>
    <row r="344" spans="1:27" x14ac:dyDescent="0.25">
      <c r="D344" s="35" t="s">
        <v>169</v>
      </c>
      <c r="E344" s="34"/>
      <c r="H344" s="34"/>
      <c r="K344" s="37">
        <f>SUM(K343:K343)</f>
        <v>0</v>
      </c>
    </row>
    <row r="346" spans="1:27" ht="45" customHeight="1" x14ac:dyDescent="0.25">
      <c r="A346" s="27"/>
      <c r="B346" s="27" t="s">
        <v>290</v>
      </c>
      <c r="C346" s="28" t="s">
        <v>14</v>
      </c>
      <c r="D346" s="7" t="s">
        <v>291</v>
      </c>
      <c r="E346" s="6"/>
      <c r="F346" s="6"/>
      <c r="G346" s="28"/>
      <c r="H346" s="29" t="s">
        <v>141</v>
      </c>
      <c r="I346" s="5">
        <v>1</v>
      </c>
      <c r="J346" s="4"/>
      <c r="K346" s="30">
        <f>ROUND(K357,2)</f>
        <v>0</v>
      </c>
      <c r="L346" s="28"/>
      <c r="M346" s="28"/>
      <c r="N346" s="28"/>
      <c r="O346" s="28"/>
      <c r="P346" s="28"/>
      <c r="Q346" s="28"/>
      <c r="R346" s="28"/>
      <c r="S346" s="28"/>
      <c r="T346" s="28"/>
      <c r="U346" s="28"/>
      <c r="V346" s="28"/>
      <c r="W346" s="28"/>
      <c r="X346" s="28"/>
      <c r="Y346" s="28"/>
      <c r="Z346" s="28"/>
      <c r="AA346" s="28"/>
    </row>
    <row r="347" spans="1:27" x14ac:dyDescent="0.25">
      <c r="B347" s="23" t="s">
        <v>142</v>
      </c>
    </row>
    <row r="348" spans="1:27" x14ac:dyDescent="0.25">
      <c r="B348" t="s">
        <v>284</v>
      </c>
      <c r="C348" t="s">
        <v>144</v>
      </c>
      <c r="D348" t="s">
        <v>285</v>
      </c>
      <c r="E348" s="31">
        <v>0.4</v>
      </c>
      <c r="F348" t="s">
        <v>146</v>
      </c>
      <c r="G348" t="s">
        <v>147</v>
      </c>
      <c r="H348" s="32"/>
      <c r="I348" t="s">
        <v>148</v>
      </c>
      <c r="J348" s="33">
        <f>ROUND(E348/I346* H348,5)</f>
        <v>0</v>
      </c>
      <c r="K348" s="34"/>
    </row>
    <row r="349" spans="1:27" x14ac:dyDescent="0.25">
      <c r="B349" t="s">
        <v>286</v>
      </c>
      <c r="C349" t="s">
        <v>144</v>
      </c>
      <c r="D349" t="s">
        <v>287</v>
      </c>
      <c r="E349" s="31">
        <v>0.4</v>
      </c>
      <c r="F349" t="s">
        <v>146</v>
      </c>
      <c r="G349" t="s">
        <v>147</v>
      </c>
      <c r="H349" s="32"/>
      <c r="I349" t="s">
        <v>148</v>
      </c>
      <c r="J349" s="33">
        <f>ROUND(E349/I346* H349,5)</f>
        <v>0</v>
      </c>
      <c r="K349" s="34"/>
    </row>
    <row r="350" spans="1:27" x14ac:dyDescent="0.25">
      <c r="D350" s="35" t="s">
        <v>149</v>
      </c>
      <c r="E350" s="34"/>
      <c r="H350" s="34"/>
      <c r="K350" s="32">
        <f>SUM(J348:J349)</f>
        <v>0</v>
      </c>
    </row>
    <row r="351" spans="1:27" x14ac:dyDescent="0.25">
      <c r="B351" s="23" t="s">
        <v>154</v>
      </c>
      <c r="E351" s="34"/>
      <c r="H351" s="34"/>
      <c r="K351" s="34"/>
    </row>
    <row r="352" spans="1:27" x14ac:dyDescent="0.25">
      <c r="B352" t="s">
        <v>292</v>
      </c>
      <c r="C352" t="s">
        <v>14</v>
      </c>
      <c r="D352" t="s">
        <v>291</v>
      </c>
      <c r="E352" s="31">
        <v>1</v>
      </c>
      <c r="G352" t="s">
        <v>147</v>
      </c>
      <c r="H352" s="32"/>
      <c r="I352" t="s">
        <v>148</v>
      </c>
      <c r="J352" s="33">
        <f>ROUND(E352* H352,5)</f>
        <v>0</v>
      </c>
      <c r="K352" s="34"/>
    </row>
    <row r="353" spans="1:27" x14ac:dyDescent="0.25">
      <c r="D353" s="35" t="s">
        <v>165</v>
      </c>
      <c r="E353" s="34"/>
      <c r="H353" s="34"/>
      <c r="K353" s="32">
        <f>SUM(J352:J352)</f>
        <v>0</v>
      </c>
    </row>
    <row r="354" spans="1:27" x14ac:dyDescent="0.25">
      <c r="E354" s="34"/>
      <c r="H354" s="34"/>
      <c r="K354" s="34"/>
    </row>
    <row r="355" spans="1:27" x14ac:dyDescent="0.25">
      <c r="D355" s="35" t="s">
        <v>167</v>
      </c>
      <c r="E355" s="34"/>
      <c r="H355" s="34">
        <v>2.5</v>
      </c>
      <c r="I355" t="s">
        <v>168</v>
      </c>
      <c r="J355">
        <f>ROUND(H355/100*K350,5)</f>
        <v>0</v>
      </c>
      <c r="K355" s="34"/>
    </row>
    <row r="356" spans="1:27" x14ac:dyDescent="0.25">
      <c r="D356" s="35" t="s">
        <v>166</v>
      </c>
      <c r="E356" s="34"/>
      <c r="H356" s="34"/>
      <c r="K356" s="37">
        <f>SUM(J347:J355)</f>
        <v>0</v>
      </c>
    </row>
    <row r="357" spans="1:27" x14ac:dyDescent="0.25">
      <c r="D357" s="35" t="s">
        <v>169</v>
      </c>
      <c r="E357" s="34"/>
      <c r="H357" s="34"/>
      <c r="K357" s="37">
        <f>SUM(K356:K356)</f>
        <v>0</v>
      </c>
    </row>
    <row r="359" spans="1:27" ht="45" customHeight="1" x14ac:dyDescent="0.25">
      <c r="A359" s="27"/>
      <c r="B359" s="27" t="s">
        <v>293</v>
      </c>
      <c r="C359" s="28" t="s">
        <v>34</v>
      </c>
      <c r="D359" s="7" t="s">
        <v>294</v>
      </c>
      <c r="E359" s="6"/>
      <c r="F359" s="6"/>
      <c r="G359" s="28"/>
      <c r="H359" s="29" t="s">
        <v>141</v>
      </c>
      <c r="I359" s="5">
        <v>1</v>
      </c>
      <c r="J359" s="4"/>
      <c r="K359" s="30">
        <f>ROUND(K376,2)</f>
        <v>0</v>
      </c>
      <c r="L359" s="28"/>
      <c r="M359" s="28"/>
      <c r="N359" s="28"/>
      <c r="O359" s="28"/>
      <c r="P359" s="28"/>
      <c r="Q359" s="28"/>
      <c r="R359" s="28"/>
      <c r="S359" s="28"/>
      <c r="T359" s="28"/>
      <c r="U359" s="28"/>
      <c r="V359" s="28"/>
      <c r="W359" s="28"/>
      <c r="X359" s="28"/>
      <c r="Y359" s="28"/>
      <c r="Z359" s="28"/>
      <c r="AA359" s="28"/>
    </row>
    <row r="360" spans="1:27" x14ac:dyDescent="0.25">
      <c r="B360" s="23" t="s">
        <v>142</v>
      </c>
    </row>
    <row r="361" spans="1:27" x14ac:dyDescent="0.25">
      <c r="B361" t="s">
        <v>258</v>
      </c>
      <c r="C361" t="s">
        <v>144</v>
      </c>
      <c r="D361" t="s">
        <v>259</v>
      </c>
      <c r="E361" s="31">
        <v>0.35</v>
      </c>
      <c r="F361" t="s">
        <v>146</v>
      </c>
      <c r="G361" t="s">
        <v>147</v>
      </c>
      <c r="H361" s="32"/>
      <c r="I361" t="s">
        <v>148</v>
      </c>
      <c r="J361" s="33">
        <f>ROUND(E361/I359* H361,5)</f>
        <v>0</v>
      </c>
      <c r="K361" s="34"/>
    </row>
    <row r="362" spans="1:27" x14ac:dyDescent="0.25">
      <c r="B362" t="s">
        <v>260</v>
      </c>
      <c r="C362" t="s">
        <v>144</v>
      </c>
      <c r="D362" t="s">
        <v>261</v>
      </c>
      <c r="E362" s="31">
        <v>0.35</v>
      </c>
      <c r="F362" t="s">
        <v>146</v>
      </c>
      <c r="G362" t="s">
        <v>147</v>
      </c>
      <c r="H362" s="32"/>
      <c r="I362" t="s">
        <v>148</v>
      </c>
      <c r="J362" s="33">
        <f>ROUND(E362/I359* H362,5)</f>
        <v>0</v>
      </c>
      <c r="K362" s="34"/>
    </row>
    <row r="363" spans="1:27" x14ac:dyDescent="0.25">
      <c r="D363" s="35" t="s">
        <v>149</v>
      </c>
      <c r="E363" s="34"/>
      <c r="H363" s="34"/>
      <c r="K363" s="32">
        <f>SUM(J361:J362)</f>
        <v>0</v>
      </c>
    </row>
    <row r="364" spans="1:27" x14ac:dyDescent="0.25">
      <c r="B364" s="23" t="s">
        <v>150</v>
      </c>
      <c r="E364" s="34"/>
      <c r="H364" s="34"/>
      <c r="K364" s="34"/>
    </row>
    <row r="365" spans="1:27" x14ac:dyDescent="0.25">
      <c r="B365" t="s">
        <v>295</v>
      </c>
      <c r="C365" t="s">
        <v>144</v>
      </c>
      <c r="D365" t="s">
        <v>296</v>
      </c>
      <c r="E365" s="31">
        <v>0.04</v>
      </c>
      <c r="F365" t="s">
        <v>146</v>
      </c>
      <c r="G365" t="s">
        <v>147</v>
      </c>
      <c r="H365" s="32"/>
      <c r="I365" t="s">
        <v>148</v>
      </c>
      <c r="J365" s="33">
        <f>ROUND(E365/I359* H365,5)</f>
        <v>0</v>
      </c>
      <c r="K365" s="34"/>
    </row>
    <row r="366" spans="1:27" x14ac:dyDescent="0.25">
      <c r="D366" s="35" t="s">
        <v>153</v>
      </c>
      <c r="E366" s="34"/>
      <c r="H366" s="34"/>
      <c r="K366" s="32">
        <f>SUM(J365:J365)</f>
        <v>0</v>
      </c>
    </row>
    <row r="367" spans="1:27" x14ac:dyDescent="0.25">
      <c r="B367" s="23" t="s">
        <v>154</v>
      </c>
      <c r="E367" s="34"/>
      <c r="H367" s="34"/>
      <c r="K367" s="34"/>
    </row>
    <row r="368" spans="1:27" x14ac:dyDescent="0.25">
      <c r="B368" t="s">
        <v>297</v>
      </c>
      <c r="C368" t="s">
        <v>158</v>
      </c>
      <c r="D368" t="s">
        <v>298</v>
      </c>
      <c r="E368" s="31">
        <v>4.18</v>
      </c>
      <c r="G368" t="s">
        <v>147</v>
      </c>
      <c r="H368" s="32"/>
      <c r="I368" t="s">
        <v>148</v>
      </c>
      <c r="J368" s="33">
        <f>ROUND(E368* H368,5)</f>
        <v>0</v>
      </c>
      <c r="K368" s="34"/>
    </row>
    <row r="369" spans="1:27" x14ac:dyDescent="0.25">
      <c r="B369" t="s">
        <v>299</v>
      </c>
      <c r="C369" t="s">
        <v>14</v>
      </c>
      <c r="D369" t="s">
        <v>300</v>
      </c>
      <c r="E369" s="31">
        <v>6.7000000000000004E-2</v>
      </c>
      <c r="G369" t="s">
        <v>147</v>
      </c>
      <c r="H369" s="32"/>
      <c r="I369" t="s">
        <v>148</v>
      </c>
      <c r="J369" s="33">
        <f>ROUND(E369* H369,5)</f>
        <v>0</v>
      </c>
      <c r="K369" s="34"/>
    </row>
    <row r="370" spans="1:27" x14ac:dyDescent="0.25">
      <c r="B370" t="s">
        <v>301</v>
      </c>
      <c r="C370" t="s">
        <v>14</v>
      </c>
      <c r="D370" t="s">
        <v>302</v>
      </c>
      <c r="E370" s="31">
        <v>0.34</v>
      </c>
      <c r="G370" t="s">
        <v>147</v>
      </c>
      <c r="H370" s="32"/>
      <c r="I370" t="s">
        <v>148</v>
      </c>
      <c r="J370" s="33">
        <f>ROUND(E370* H370,5)</f>
        <v>0</v>
      </c>
      <c r="K370" s="34"/>
    </row>
    <row r="371" spans="1:27" x14ac:dyDescent="0.25">
      <c r="B371" t="s">
        <v>303</v>
      </c>
      <c r="C371" t="s">
        <v>94</v>
      </c>
      <c r="D371" t="s">
        <v>304</v>
      </c>
      <c r="E371" s="31">
        <v>1</v>
      </c>
      <c r="G371" t="s">
        <v>147</v>
      </c>
      <c r="H371" s="32"/>
      <c r="I371" t="s">
        <v>148</v>
      </c>
      <c r="J371" s="33">
        <f>ROUND(E371* H371,5)</f>
        <v>0</v>
      </c>
      <c r="K371" s="34"/>
    </row>
    <row r="372" spans="1:27" x14ac:dyDescent="0.25">
      <c r="D372" s="35" t="s">
        <v>165</v>
      </c>
      <c r="E372" s="34"/>
      <c r="H372" s="34"/>
      <c r="K372" s="32">
        <f>SUM(J368:J371)</f>
        <v>0</v>
      </c>
    </row>
    <row r="373" spans="1:27" x14ac:dyDescent="0.25">
      <c r="E373" s="34"/>
      <c r="H373" s="34"/>
      <c r="K373" s="34"/>
    </row>
    <row r="374" spans="1:27" x14ac:dyDescent="0.25">
      <c r="D374" s="35" t="s">
        <v>167</v>
      </c>
      <c r="E374" s="34"/>
      <c r="H374" s="34">
        <v>1.5</v>
      </c>
      <c r="I374" t="s">
        <v>168</v>
      </c>
      <c r="J374">
        <f>ROUND(H374/100*K363,5)</f>
        <v>0</v>
      </c>
      <c r="K374" s="34"/>
    </row>
    <row r="375" spans="1:27" x14ac:dyDescent="0.25">
      <c r="D375" s="35" t="s">
        <v>166</v>
      </c>
      <c r="E375" s="34"/>
      <c r="H375" s="34"/>
      <c r="K375" s="37">
        <f>SUM(J360:J374)</f>
        <v>0</v>
      </c>
    </row>
    <row r="376" spans="1:27" x14ac:dyDescent="0.25">
      <c r="D376" s="35" t="s">
        <v>169</v>
      </c>
      <c r="E376" s="34"/>
      <c r="H376" s="34"/>
      <c r="K376" s="37">
        <f>SUM(K375:K375)</f>
        <v>0</v>
      </c>
    </row>
    <row r="378" spans="1:27" ht="45" customHeight="1" x14ac:dyDescent="0.25">
      <c r="A378" s="27"/>
      <c r="B378" s="27" t="s">
        <v>305</v>
      </c>
      <c r="C378" s="28" t="s">
        <v>94</v>
      </c>
      <c r="D378" s="7" t="s">
        <v>306</v>
      </c>
      <c r="E378" s="6"/>
      <c r="F378" s="6"/>
      <c r="G378" s="28"/>
      <c r="H378" s="29" t="s">
        <v>141</v>
      </c>
      <c r="I378" s="5">
        <v>1</v>
      </c>
      <c r="J378" s="4"/>
      <c r="K378" s="30">
        <f>ROUND(K389,2)</f>
        <v>0</v>
      </c>
      <c r="L378" s="28"/>
      <c r="M378" s="28"/>
      <c r="N378" s="28"/>
      <c r="O378" s="28"/>
      <c r="P378" s="28"/>
      <c r="Q378" s="28"/>
      <c r="R378" s="28"/>
      <c r="S378" s="28"/>
      <c r="T378" s="28"/>
      <c r="U378" s="28"/>
      <c r="V378" s="28"/>
      <c r="W378" s="28"/>
      <c r="X378" s="28"/>
      <c r="Y378" s="28"/>
      <c r="Z378" s="28"/>
      <c r="AA378" s="28"/>
    </row>
    <row r="379" spans="1:27" x14ac:dyDescent="0.25">
      <c r="B379" s="23" t="s">
        <v>142</v>
      </c>
    </row>
    <row r="380" spans="1:27" x14ac:dyDescent="0.25">
      <c r="B380" t="s">
        <v>272</v>
      </c>
      <c r="C380" t="s">
        <v>144</v>
      </c>
      <c r="D380" t="s">
        <v>273</v>
      </c>
      <c r="E380" s="31">
        <v>0.56000000000000005</v>
      </c>
      <c r="F380" t="s">
        <v>146</v>
      </c>
      <c r="G380" t="s">
        <v>147</v>
      </c>
      <c r="H380" s="32"/>
      <c r="I380" t="s">
        <v>148</v>
      </c>
      <c r="J380" s="33">
        <f>ROUND(E380/I378* H380,5)</f>
        <v>0</v>
      </c>
      <c r="K380" s="34"/>
    </row>
    <row r="381" spans="1:27" x14ac:dyDescent="0.25">
      <c r="B381" t="s">
        <v>205</v>
      </c>
      <c r="C381" t="s">
        <v>144</v>
      </c>
      <c r="D381" t="s">
        <v>206</v>
      </c>
      <c r="E381" s="31">
        <v>0.27</v>
      </c>
      <c r="F381" t="s">
        <v>146</v>
      </c>
      <c r="G381" t="s">
        <v>147</v>
      </c>
      <c r="H381" s="32"/>
      <c r="I381" t="s">
        <v>148</v>
      </c>
      <c r="J381" s="33">
        <f>ROUND(E381/I378* H381,5)</f>
        <v>0</v>
      </c>
      <c r="K381" s="34"/>
    </row>
    <row r="382" spans="1:27" x14ac:dyDescent="0.25">
      <c r="D382" s="35" t="s">
        <v>149</v>
      </c>
      <c r="E382" s="34"/>
      <c r="H382" s="34"/>
      <c r="K382" s="32">
        <f>SUM(J380:J381)</f>
        <v>0</v>
      </c>
    </row>
    <row r="383" spans="1:27" x14ac:dyDescent="0.25">
      <c r="B383" s="23" t="s">
        <v>138</v>
      </c>
      <c r="E383" s="34"/>
      <c r="H383" s="34"/>
      <c r="K383" s="34"/>
    </row>
    <row r="384" spans="1:27" x14ac:dyDescent="0.25">
      <c r="B384" t="s">
        <v>170</v>
      </c>
      <c r="C384" t="s">
        <v>91</v>
      </c>
      <c r="D384" t="s">
        <v>171</v>
      </c>
      <c r="E384" s="31">
        <v>1.7299999999999999E-2</v>
      </c>
      <c r="G384" t="s">
        <v>147</v>
      </c>
      <c r="H384" s="32"/>
      <c r="I384" t="s">
        <v>148</v>
      </c>
      <c r="J384" s="33">
        <f>ROUND(E384* H384,5)</f>
        <v>0</v>
      </c>
      <c r="K384" s="34"/>
    </row>
    <row r="385" spans="1:27" x14ac:dyDescent="0.25">
      <c r="D385" s="35" t="s">
        <v>255</v>
      </c>
      <c r="E385" s="34"/>
      <c r="H385" s="34"/>
      <c r="K385" s="32">
        <f>SUM(J384:J384)</f>
        <v>0</v>
      </c>
    </row>
    <row r="386" spans="1:27" x14ac:dyDescent="0.25">
      <c r="E386" s="34"/>
      <c r="H386" s="34"/>
      <c r="K386" s="34"/>
    </row>
    <row r="387" spans="1:27" x14ac:dyDescent="0.25">
      <c r="D387" s="35" t="s">
        <v>167</v>
      </c>
      <c r="E387" s="34"/>
      <c r="H387" s="34">
        <v>2.5</v>
      </c>
      <c r="I387" t="s">
        <v>168</v>
      </c>
      <c r="J387">
        <f>ROUND(H387/100*K382,5)</f>
        <v>0</v>
      </c>
      <c r="K387" s="34"/>
    </row>
    <row r="388" spans="1:27" x14ac:dyDescent="0.25">
      <c r="D388" s="35" t="s">
        <v>166</v>
      </c>
      <c r="E388" s="34"/>
      <c r="H388" s="34"/>
      <c r="K388" s="37">
        <f>SUM(J379:J387)</f>
        <v>0</v>
      </c>
    </row>
    <row r="389" spans="1:27" x14ac:dyDescent="0.25">
      <c r="D389" s="35" t="s">
        <v>169</v>
      </c>
      <c r="E389" s="34"/>
      <c r="H389" s="34"/>
      <c r="K389" s="37">
        <f>SUM(K388:K388)</f>
        <v>0</v>
      </c>
    </row>
    <row r="391" spans="1:27" ht="45" customHeight="1" x14ac:dyDescent="0.25">
      <c r="A391" s="27"/>
      <c r="B391" s="27" t="s">
        <v>307</v>
      </c>
      <c r="C391" s="28" t="s">
        <v>14</v>
      </c>
      <c r="D391" s="7" t="s">
        <v>308</v>
      </c>
      <c r="E391" s="6"/>
      <c r="F391" s="6"/>
      <c r="G391" s="28"/>
      <c r="H391" s="29" t="s">
        <v>141</v>
      </c>
      <c r="I391" s="5">
        <v>194.387</v>
      </c>
      <c r="J391" s="4"/>
      <c r="K391" s="30">
        <f>ROUND(K403,2)</f>
        <v>0</v>
      </c>
      <c r="L391" s="28"/>
      <c r="M391" s="28"/>
      <c r="N391" s="28"/>
      <c r="O391" s="28"/>
      <c r="P391" s="28"/>
      <c r="Q391" s="28"/>
      <c r="R391" s="28"/>
      <c r="S391" s="28"/>
      <c r="T391" s="28"/>
      <c r="U391" s="28"/>
      <c r="V391" s="28"/>
      <c r="W391" s="28"/>
      <c r="X391" s="28"/>
      <c r="Y391" s="28"/>
      <c r="Z391" s="28"/>
      <c r="AA391" s="28"/>
    </row>
    <row r="392" spans="1:27" x14ac:dyDescent="0.25">
      <c r="B392" s="23" t="s">
        <v>142</v>
      </c>
    </row>
    <row r="393" spans="1:27" x14ac:dyDescent="0.25">
      <c r="B393" t="s">
        <v>193</v>
      </c>
      <c r="C393" t="s">
        <v>144</v>
      </c>
      <c r="D393" t="s">
        <v>194</v>
      </c>
      <c r="E393" s="31">
        <v>3.2</v>
      </c>
      <c r="F393" t="s">
        <v>146</v>
      </c>
      <c r="G393" t="s">
        <v>147</v>
      </c>
      <c r="H393" s="32"/>
      <c r="I393" t="s">
        <v>148</v>
      </c>
      <c r="J393" s="33">
        <f>ROUND(E393/I391* H393,5)</f>
        <v>0</v>
      </c>
      <c r="K393" s="34"/>
    </row>
    <row r="394" spans="1:27" x14ac:dyDescent="0.25">
      <c r="B394" t="s">
        <v>195</v>
      </c>
      <c r="C394" t="s">
        <v>144</v>
      </c>
      <c r="D394" t="s">
        <v>196</v>
      </c>
      <c r="E394" s="31">
        <v>3.2</v>
      </c>
      <c r="F394" t="s">
        <v>146</v>
      </c>
      <c r="G394" t="s">
        <v>147</v>
      </c>
      <c r="H394" s="32"/>
      <c r="I394" t="s">
        <v>148</v>
      </c>
      <c r="J394" s="33">
        <f>ROUND(E394/I391* H394,5)</f>
        <v>0</v>
      </c>
      <c r="K394" s="34"/>
    </row>
    <row r="395" spans="1:27" x14ac:dyDescent="0.25">
      <c r="D395" s="35" t="s">
        <v>149</v>
      </c>
      <c r="E395" s="34"/>
      <c r="H395" s="34"/>
      <c r="K395" s="32">
        <f>SUM(J393:J394)</f>
        <v>0</v>
      </c>
    </row>
    <row r="396" spans="1:27" x14ac:dyDescent="0.25">
      <c r="B396" s="23" t="s">
        <v>154</v>
      </c>
      <c r="E396" s="34"/>
      <c r="H396" s="34"/>
      <c r="K396" s="34"/>
    </row>
    <row r="397" spans="1:27" ht="135" x14ac:dyDescent="0.25">
      <c r="B397" t="s">
        <v>309</v>
      </c>
      <c r="C397" t="s">
        <v>14</v>
      </c>
      <c r="D397" s="36" t="s">
        <v>310</v>
      </c>
      <c r="E397" s="31">
        <v>1</v>
      </c>
      <c r="G397" t="s">
        <v>147</v>
      </c>
      <c r="H397" s="32"/>
      <c r="I397" t="s">
        <v>148</v>
      </c>
      <c r="J397" s="33">
        <f>ROUND(E397* H397,5)</f>
        <v>0</v>
      </c>
      <c r="K397" s="34"/>
    </row>
    <row r="398" spans="1:27" ht="105" x14ac:dyDescent="0.25">
      <c r="B398" t="s">
        <v>311</v>
      </c>
      <c r="C398" t="s">
        <v>14</v>
      </c>
      <c r="D398" s="36" t="s">
        <v>312</v>
      </c>
      <c r="E398" s="31">
        <v>10</v>
      </c>
      <c r="G398" t="s">
        <v>147</v>
      </c>
      <c r="H398" s="32"/>
      <c r="I398" t="s">
        <v>148</v>
      </c>
      <c r="J398" s="33">
        <f>ROUND(E398* H398,5)</f>
        <v>0</v>
      </c>
      <c r="K398" s="34"/>
    </row>
    <row r="399" spans="1:27" x14ac:dyDescent="0.25">
      <c r="D399" s="35" t="s">
        <v>165</v>
      </c>
      <c r="E399" s="34"/>
      <c r="H399" s="34"/>
      <c r="K399" s="32">
        <f>SUM(J397:J398)</f>
        <v>0</v>
      </c>
    </row>
    <row r="400" spans="1:27" x14ac:dyDescent="0.25">
      <c r="E400" s="34"/>
      <c r="H400" s="34"/>
      <c r="K400" s="34"/>
    </row>
    <row r="401" spans="1:27" x14ac:dyDescent="0.25">
      <c r="D401" s="35" t="s">
        <v>167</v>
      </c>
      <c r="E401" s="34"/>
      <c r="H401" s="34">
        <v>1.5</v>
      </c>
      <c r="I401" t="s">
        <v>168</v>
      </c>
      <c r="J401">
        <f>ROUND(H401/100*K395,5)</f>
        <v>0</v>
      </c>
      <c r="K401" s="34"/>
    </row>
    <row r="402" spans="1:27" x14ac:dyDescent="0.25">
      <c r="D402" s="35" t="s">
        <v>166</v>
      </c>
      <c r="E402" s="34"/>
      <c r="H402" s="34"/>
      <c r="K402" s="37">
        <f>SUM(J392:J401)</f>
        <v>0</v>
      </c>
    </row>
    <row r="403" spans="1:27" x14ac:dyDescent="0.25">
      <c r="D403" s="35" t="s">
        <v>169</v>
      </c>
      <c r="E403" s="34"/>
      <c r="H403" s="34"/>
      <c r="K403" s="37">
        <f>SUM(K402:K402)</f>
        <v>0</v>
      </c>
    </row>
    <row r="405" spans="1:27" ht="45" customHeight="1" x14ac:dyDescent="0.25">
      <c r="A405" s="27"/>
      <c r="B405" s="27" t="s">
        <v>313</v>
      </c>
      <c r="C405" s="28" t="s">
        <v>14</v>
      </c>
      <c r="D405" s="7" t="s">
        <v>314</v>
      </c>
      <c r="E405" s="6"/>
      <c r="F405" s="6"/>
      <c r="G405" s="28"/>
      <c r="H405" s="29" t="s">
        <v>141</v>
      </c>
      <c r="I405" s="5">
        <v>2.2669999999999999</v>
      </c>
      <c r="J405" s="4"/>
      <c r="K405" s="30">
        <f>ROUND(K417,2)</f>
        <v>0</v>
      </c>
      <c r="L405" s="28"/>
      <c r="M405" s="28"/>
      <c r="N405" s="28"/>
      <c r="O405" s="28"/>
      <c r="P405" s="28"/>
      <c r="Q405" s="28"/>
      <c r="R405" s="28"/>
      <c r="S405" s="28"/>
      <c r="T405" s="28"/>
      <c r="U405" s="28"/>
      <c r="V405" s="28"/>
      <c r="W405" s="28"/>
      <c r="X405" s="28"/>
      <c r="Y405" s="28"/>
      <c r="Z405" s="28"/>
      <c r="AA405" s="28"/>
    </row>
    <row r="406" spans="1:27" x14ac:dyDescent="0.25">
      <c r="B406" s="23" t="s">
        <v>142</v>
      </c>
    </row>
    <row r="407" spans="1:27" x14ac:dyDescent="0.25">
      <c r="B407" t="s">
        <v>193</v>
      </c>
      <c r="C407" t="s">
        <v>144</v>
      </c>
      <c r="D407" t="s">
        <v>194</v>
      </c>
      <c r="E407" s="31">
        <v>0.5</v>
      </c>
      <c r="F407" t="s">
        <v>146</v>
      </c>
      <c r="G407" t="s">
        <v>147</v>
      </c>
      <c r="H407" s="32"/>
      <c r="I407" t="s">
        <v>148</v>
      </c>
      <c r="J407" s="33">
        <f>ROUND(E407/I405* H407,5)</f>
        <v>0</v>
      </c>
      <c r="K407" s="34"/>
    </row>
    <row r="408" spans="1:27" x14ac:dyDescent="0.25">
      <c r="B408" t="s">
        <v>195</v>
      </c>
      <c r="C408" t="s">
        <v>144</v>
      </c>
      <c r="D408" t="s">
        <v>196</v>
      </c>
      <c r="E408" s="31">
        <v>0.5</v>
      </c>
      <c r="F408" t="s">
        <v>146</v>
      </c>
      <c r="G408" t="s">
        <v>147</v>
      </c>
      <c r="H408" s="32"/>
      <c r="I408" t="s">
        <v>148</v>
      </c>
      <c r="J408" s="33">
        <f>ROUND(E408/I405* H408,5)</f>
        <v>0</v>
      </c>
      <c r="K408" s="34"/>
    </row>
    <row r="409" spans="1:27" x14ac:dyDescent="0.25">
      <c r="D409" s="35" t="s">
        <v>149</v>
      </c>
      <c r="E409" s="34"/>
      <c r="H409" s="34"/>
      <c r="K409" s="32">
        <f>SUM(J407:J408)</f>
        <v>0</v>
      </c>
    </row>
    <row r="410" spans="1:27" x14ac:dyDescent="0.25">
      <c r="B410" s="23" t="s">
        <v>154</v>
      </c>
      <c r="E410" s="34"/>
      <c r="H410" s="34"/>
      <c r="K410" s="34"/>
    </row>
    <row r="411" spans="1:27" x14ac:dyDescent="0.25">
      <c r="B411" t="s">
        <v>315</v>
      </c>
      <c r="C411" t="s">
        <v>14</v>
      </c>
      <c r="D411" t="s">
        <v>316</v>
      </c>
      <c r="E411" s="31">
        <v>1</v>
      </c>
      <c r="G411" t="s">
        <v>147</v>
      </c>
      <c r="H411" s="32"/>
      <c r="I411" t="s">
        <v>148</v>
      </c>
      <c r="J411" s="33">
        <f>ROUND(E411* H411,5)</f>
        <v>0</v>
      </c>
      <c r="K411" s="34"/>
    </row>
    <row r="412" spans="1:27" ht="105" x14ac:dyDescent="0.25">
      <c r="B412" t="s">
        <v>317</v>
      </c>
      <c r="C412" t="s">
        <v>14</v>
      </c>
      <c r="D412" s="36" t="s">
        <v>318</v>
      </c>
      <c r="E412" s="31">
        <v>1</v>
      </c>
      <c r="G412" t="s">
        <v>147</v>
      </c>
      <c r="H412" s="32"/>
      <c r="I412" t="s">
        <v>148</v>
      </c>
      <c r="J412" s="33">
        <f>ROUND(E412* H412,5)</f>
        <v>0</v>
      </c>
      <c r="K412" s="34"/>
    </row>
    <row r="413" spans="1:27" x14ac:dyDescent="0.25">
      <c r="D413" s="35" t="s">
        <v>165</v>
      </c>
      <c r="E413" s="34"/>
      <c r="H413" s="34"/>
      <c r="K413" s="32">
        <f>SUM(J411:J412)</f>
        <v>0</v>
      </c>
    </row>
    <row r="414" spans="1:27" x14ac:dyDescent="0.25">
      <c r="E414" s="34"/>
      <c r="H414" s="34"/>
      <c r="K414" s="34"/>
    </row>
    <row r="415" spans="1:27" x14ac:dyDescent="0.25">
      <c r="D415" s="35" t="s">
        <v>167</v>
      </c>
      <c r="E415" s="34"/>
      <c r="H415" s="34">
        <v>1.5</v>
      </c>
      <c r="I415" t="s">
        <v>168</v>
      </c>
      <c r="J415">
        <f>ROUND(H415/100*K409,5)</f>
        <v>0</v>
      </c>
      <c r="K415" s="34"/>
    </row>
    <row r="416" spans="1:27" x14ac:dyDescent="0.25">
      <c r="D416" s="35" t="s">
        <v>166</v>
      </c>
      <c r="E416" s="34"/>
      <c r="H416" s="34"/>
      <c r="K416" s="37">
        <f>SUM(J406:J415)</f>
        <v>0</v>
      </c>
    </row>
    <row r="417" spans="1:27" x14ac:dyDescent="0.25">
      <c r="D417" s="35" t="s">
        <v>169</v>
      </c>
      <c r="E417" s="34"/>
      <c r="H417" s="34"/>
      <c r="K417" s="37">
        <f>SUM(K416:K416)</f>
        <v>0</v>
      </c>
    </row>
    <row r="419" spans="1:27" ht="45" customHeight="1" x14ac:dyDescent="0.25">
      <c r="A419" s="27"/>
      <c r="B419" s="27" t="s">
        <v>319</v>
      </c>
      <c r="C419" s="28" t="s">
        <v>14</v>
      </c>
      <c r="D419" s="7" t="s">
        <v>320</v>
      </c>
      <c r="E419" s="6"/>
      <c r="F419" s="6"/>
      <c r="G419" s="28"/>
      <c r="H419" s="29" t="s">
        <v>141</v>
      </c>
      <c r="I419" s="5">
        <v>7.7060000000000004</v>
      </c>
      <c r="J419" s="4"/>
      <c r="K419" s="30">
        <f>ROUND(K431,2)</f>
        <v>0</v>
      </c>
      <c r="L419" s="28"/>
      <c r="M419" s="28"/>
      <c r="N419" s="28"/>
      <c r="O419" s="28"/>
      <c r="P419" s="28"/>
      <c r="Q419" s="28"/>
      <c r="R419" s="28"/>
      <c r="S419" s="28"/>
      <c r="T419" s="28"/>
      <c r="U419" s="28"/>
      <c r="V419" s="28"/>
      <c r="W419" s="28"/>
      <c r="X419" s="28"/>
      <c r="Y419" s="28"/>
      <c r="Z419" s="28"/>
      <c r="AA419" s="28"/>
    </row>
    <row r="420" spans="1:27" x14ac:dyDescent="0.25">
      <c r="B420" s="23" t="s">
        <v>142</v>
      </c>
    </row>
    <row r="421" spans="1:27" x14ac:dyDescent="0.25">
      <c r="B421" t="s">
        <v>195</v>
      </c>
      <c r="C421" t="s">
        <v>144</v>
      </c>
      <c r="D421" t="s">
        <v>196</v>
      </c>
      <c r="E421" s="31">
        <v>0.5</v>
      </c>
      <c r="F421" t="s">
        <v>146</v>
      </c>
      <c r="G421" t="s">
        <v>147</v>
      </c>
      <c r="H421" s="32"/>
      <c r="I421" t="s">
        <v>148</v>
      </c>
      <c r="J421" s="33">
        <f>ROUND(E421/I419* H421,5)</f>
        <v>0</v>
      </c>
      <c r="K421" s="34"/>
    </row>
    <row r="422" spans="1:27" x14ac:dyDescent="0.25">
      <c r="B422" t="s">
        <v>193</v>
      </c>
      <c r="C422" t="s">
        <v>144</v>
      </c>
      <c r="D422" t="s">
        <v>194</v>
      </c>
      <c r="E422" s="31">
        <v>0.5</v>
      </c>
      <c r="F422" t="s">
        <v>146</v>
      </c>
      <c r="G422" t="s">
        <v>147</v>
      </c>
      <c r="H422" s="32"/>
      <c r="I422" t="s">
        <v>148</v>
      </c>
      <c r="J422" s="33">
        <f>ROUND(E422/I419* H422,5)</f>
        <v>0</v>
      </c>
      <c r="K422" s="34"/>
    </row>
    <row r="423" spans="1:27" x14ac:dyDescent="0.25">
      <c r="D423" s="35" t="s">
        <v>149</v>
      </c>
      <c r="E423" s="34"/>
      <c r="H423" s="34"/>
      <c r="K423" s="32">
        <f>SUM(J421:J422)</f>
        <v>0</v>
      </c>
    </row>
    <row r="424" spans="1:27" x14ac:dyDescent="0.25">
      <c r="B424" s="23" t="s">
        <v>154</v>
      </c>
      <c r="E424" s="34"/>
      <c r="H424" s="34"/>
      <c r="K424" s="34"/>
    </row>
    <row r="425" spans="1:27" x14ac:dyDescent="0.25">
      <c r="B425" t="s">
        <v>321</v>
      </c>
      <c r="C425" t="s">
        <v>14</v>
      </c>
      <c r="D425" t="s">
        <v>322</v>
      </c>
      <c r="E425" s="31">
        <v>1</v>
      </c>
      <c r="G425" t="s">
        <v>147</v>
      </c>
      <c r="H425" s="32"/>
      <c r="I425" t="s">
        <v>148</v>
      </c>
      <c r="J425" s="33">
        <f>ROUND(E425* H425,5)</f>
        <v>0</v>
      </c>
      <c r="K425" s="34"/>
    </row>
    <row r="426" spans="1:27" ht="105" x14ac:dyDescent="0.25">
      <c r="B426" t="s">
        <v>317</v>
      </c>
      <c r="C426" t="s">
        <v>14</v>
      </c>
      <c r="D426" s="36" t="s">
        <v>318</v>
      </c>
      <c r="E426" s="31">
        <v>1</v>
      </c>
      <c r="G426" t="s">
        <v>147</v>
      </c>
      <c r="H426" s="32"/>
      <c r="I426" t="s">
        <v>148</v>
      </c>
      <c r="J426" s="33">
        <f>ROUND(E426* H426,5)</f>
        <v>0</v>
      </c>
      <c r="K426" s="34"/>
    </row>
    <row r="427" spans="1:27" x14ac:dyDescent="0.25">
      <c r="D427" s="35" t="s">
        <v>165</v>
      </c>
      <c r="E427" s="34"/>
      <c r="H427" s="34"/>
      <c r="K427" s="32">
        <f>SUM(J425:J426)</f>
        <v>0</v>
      </c>
    </row>
    <row r="428" spans="1:27" x14ac:dyDescent="0.25">
      <c r="E428" s="34"/>
      <c r="H428" s="34"/>
      <c r="K428" s="34"/>
    </row>
    <row r="429" spans="1:27" x14ac:dyDescent="0.25">
      <c r="D429" s="35" t="s">
        <v>167</v>
      </c>
      <c r="E429" s="34"/>
      <c r="H429" s="34">
        <v>1.5</v>
      </c>
      <c r="I429" t="s">
        <v>168</v>
      </c>
      <c r="J429">
        <f>ROUND(H429/100*K423,5)</f>
        <v>0</v>
      </c>
      <c r="K429" s="34"/>
    </row>
    <row r="430" spans="1:27" x14ac:dyDescent="0.25">
      <c r="D430" s="35" t="s">
        <v>166</v>
      </c>
      <c r="E430" s="34"/>
      <c r="H430" s="34"/>
      <c r="K430" s="37">
        <f>SUM(J420:J429)</f>
        <v>0</v>
      </c>
    </row>
    <row r="431" spans="1:27" x14ac:dyDescent="0.25">
      <c r="D431" s="35" t="s">
        <v>169</v>
      </c>
      <c r="E431" s="34"/>
      <c r="H431" s="34"/>
      <c r="K431" s="37">
        <f>SUM(K430:K430)</f>
        <v>0</v>
      </c>
    </row>
    <row r="433" spans="1:27" ht="45" customHeight="1" x14ac:dyDescent="0.25">
      <c r="A433" s="27"/>
      <c r="B433" s="27" t="s">
        <v>323</v>
      </c>
      <c r="C433" s="28" t="s">
        <v>14</v>
      </c>
      <c r="D433" s="7" t="s">
        <v>324</v>
      </c>
      <c r="E433" s="6"/>
      <c r="F433" s="6"/>
      <c r="G433" s="28"/>
      <c r="H433" s="29" t="s">
        <v>141</v>
      </c>
      <c r="I433" s="5">
        <v>1.744</v>
      </c>
      <c r="J433" s="4"/>
      <c r="K433" s="30">
        <f>ROUND(K445,2)</f>
        <v>0</v>
      </c>
      <c r="L433" s="28"/>
      <c r="M433" s="28"/>
      <c r="N433" s="28"/>
      <c r="O433" s="28"/>
      <c r="P433" s="28"/>
      <c r="Q433" s="28"/>
      <c r="R433" s="28"/>
      <c r="S433" s="28"/>
      <c r="T433" s="28"/>
      <c r="U433" s="28"/>
      <c r="V433" s="28"/>
      <c r="W433" s="28"/>
      <c r="X433" s="28"/>
      <c r="Y433" s="28"/>
      <c r="Z433" s="28"/>
      <c r="AA433" s="28"/>
    </row>
    <row r="434" spans="1:27" x14ac:dyDescent="0.25">
      <c r="B434" s="23" t="s">
        <v>142</v>
      </c>
    </row>
    <row r="435" spans="1:27" x14ac:dyDescent="0.25">
      <c r="B435" t="s">
        <v>193</v>
      </c>
      <c r="C435" t="s">
        <v>144</v>
      </c>
      <c r="D435" t="s">
        <v>194</v>
      </c>
      <c r="E435" s="31">
        <v>0.5</v>
      </c>
      <c r="F435" t="s">
        <v>146</v>
      </c>
      <c r="G435" t="s">
        <v>147</v>
      </c>
      <c r="H435" s="32"/>
      <c r="I435" t="s">
        <v>148</v>
      </c>
      <c r="J435" s="33">
        <f>ROUND(E435/I433* H435,5)</f>
        <v>0</v>
      </c>
      <c r="K435" s="34"/>
    </row>
    <row r="436" spans="1:27" x14ac:dyDescent="0.25">
      <c r="B436" t="s">
        <v>195</v>
      </c>
      <c r="C436" t="s">
        <v>144</v>
      </c>
      <c r="D436" t="s">
        <v>196</v>
      </c>
      <c r="E436" s="31">
        <v>0.5</v>
      </c>
      <c r="F436" t="s">
        <v>146</v>
      </c>
      <c r="G436" t="s">
        <v>147</v>
      </c>
      <c r="H436" s="32"/>
      <c r="I436" t="s">
        <v>148</v>
      </c>
      <c r="J436" s="33">
        <f>ROUND(E436/I433* H436,5)</f>
        <v>0</v>
      </c>
      <c r="K436" s="34"/>
    </row>
    <row r="437" spans="1:27" x14ac:dyDescent="0.25">
      <c r="D437" s="35" t="s">
        <v>149</v>
      </c>
      <c r="E437" s="34"/>
      <c r="H437" s="34"/>
      <c r="K437" s="32">
        <f>SUM(J435:J436)</f>
        <v>0</v>
      </c>
    </row>
    <row r="438" spans="1:27" x14ac:dyDescent="0.25">
      <c r="B438" s="23" t="s">
        <v>154</v>
      </c>
      <c r="E438" s="34"/>
      <c r="H438" s="34"/>
      <c r="K438" s="34"/>
    </row>
    <row r="439" spans="1:27" ht="105" x14ac:dyDescent="0.25">
      <c r="B439" t="s">
        <v>317</v>
      </c>
      <c r="C439" t="s">
        <v>14</v>
      </c>
      <c r="D439" s="36" t="s">
        <v>318</v>
      </c>
      <c r="E439" s="31">
        <v>1</v>
      </c>
      <c r="G439" t="s">
        <v>147</v>
      </c>
      <c r="H439" s="32"/>
      <c r="I439" t="s">
        <v>148</v>
      </c>
      <c r="J439" s="33">
        <f>ROUND(E439* H439,5)</f>
        <v>0</v>
      </c>
      <c r="K439" s="34"/>
    </row>
    <row r="440" spans="1:27" x14ac:dyDescent="0.25">
      <c r="B440" t="s">
        <v>325</v>
      </c>
      <c r="C440" t="s">
        <v>14</v>
      </c>
      <c r="D440" t="s">
        <v>326</v>
      </c>
      <c r="E440" s="31">
        <v>1</v>
      </c>
      <c r="G440" t="s">
        <v>147</v>
      </c>
      <c r="H440" s="32"/>
      <c r="I440" t="s">
        <v>148</v>
      </c>
      <c r="J440" s="33">
        <f>ROUND(E440* H440,5)</f>
        <v>0</v>
      </c>
      <c r="K440" s="34"/>
    </row>
    <row r="441" spans="1:27" x14ac:dyDescent="0.25">
      <c r="D441" s="35" t="s">
        <v>165</v>
      </c>
      <c r="E441" s="34"/>
      <c r="H441" s="34"/>
      <c r="K441" s="32">
        <f>SUM(J439:J440)</f>
        <v>0</v>
      </c>
    </row>
    <row r="442" spans="1:27" x14ac:dyDescent="0.25">
      <c r="E442" s="34"/>
      <c r="H442" s="34"/>
      <c r="K442" s="34"/>
    </row>
    <row r="443" spans="1:27" x14ac:dyDescent="0.25">
      <c r="D443" s="35" t="s">
        <v>167</v>
      </c>
      <c r="E443" s="34"/>
      <c r="H443" s="34">
        <v>1.5</v>
      </c>
      <c r="I443" t="s">
        <v>168</v>
      </c>
      <c r="J443">
        <f>ROUND(H443/100*K437,5)</f>
        <v>0</v>
      </c>
      <c r="K443" s="34"/>
    </row>
    <row r="444" spans="1:27" x14ac:dyDescent="0.25">
      <c r="D444" s="35" t="s">
        <v>166</v>
      </c>
      <c r="E444" s="34"/>
      <c r="H444" s="34"/>
      <c r="K444" s="37">
        <f>SUM(J434:J443)</f>
        <v>0</v>
      </c>
    </row>
    <row r="445" spans="1:27" x14ac:dyDescent="0.25">
      <c r="D445" s="35" t="s">
        <v>169</v>
      </c>
      <c r="E445" s="34"/>
      <c r="H445" s="34"/>
      <c r="K445" s="37">
        <f>SUM(K444:K444)</f>
        <v>0</v>
      </c>
    </row>
    <row r="447" spans="1:27" ht="45" customHeight="1" x14ac:dyDescent="0.25">
      <c r="A447" s="27"/>
      <c r="B447" s="27" t="s">
        <v>327</v>
      </c>
      <c r="C447" s="28" t="s">
        <v>14</v>
      </c>
      <c r="D447" s="7" t="s">
        <v>328</v>
      </c>
      <c r="E447" s="6"/>
      <c r="F447" s="6"/>
      <c r="G447" s="28"/>
      <c r="H447" s="29" t="s">
        <v>141</v>
      </c>
      <c r="I447" s="5">
        <v>1</v>
      </c>
      <c r="J447" s="4"/>
      <c r="K447" s="30">
        <f>ROUND(K459,2)</f>
        <v>0</v>
      </c>
      <c r="L447" s="28"/>
      <c r="M447" s="28"/>
      <c r="N447" s="28"/>
      <c r="O447" s="28"/>
      <c r="P447" s="28"/>
      <c r="Q447" s="28"/>
      <c r="R447" s="28"/>
      <c r="S447" s="28"/>
      <c r="T447" s="28"/>
      <c r="U447" s="28"/>
      <c r="V447" s="28"/>
      <c r="W447" s="28"/>
      <c r="X447" s="28"/>
      <c r="Y447" s="28"/>
      <c r="Z447" s="28"/>
      <c r="AA447" s="28"/>
    </row>
    <row r="448" spans="1:27" x14ac:dyDescent="0.25">
      <c r="B448" s="23" t="s">
        <v>142</v>
      </c>
    </row>
    <row r="449" spans="1:27" x14ac:dyDescent="0.25">
      <c r="B449" t="s">
        <v>195</v>
      </c>
      <c r="C449" t="s">
        <v>144</v>
      </c>
      <c r="D449" t="s">
        <v>196</v>
      </c>
      <c r="E449" s="31">
        <v>0.5</v>
      </c>
      <c r="F449" t="s">
        <v>146</v>
      </c>
      <c r="G449" t="s">
        <v>147</v>
      </c>
      <c r="H449" s="32"/>
      <c r="I449" t="s">
        <v>148</v>
      </c>
      <c r="J449" s="33">
        <f>ROUND(E449/I447* H449,5)</f>
        <v>0</v>
      </c>
      <c r="K449" s="34"/>
    </row>
    <row r="450" spans="1:27" x14ac:dyDescent="0.25">
      <c r="B450" t="s">
        <v>193</v>
      </c>
      <c r="C450" t="s">
        <v>144</v>
      </c>
      <c r="D450" t="s">
        <v>194</v>
      </c>
      <c r="E450" s="31">
        <v>0.5</v>
      </c>
      <c r="F450" t="s">
        <v>146</v>
      </c>
      <c r="G450" t="s">
        <v>147</v>
      </c>
      <c r="H450" s="32"/>
      <c r="I450" t="s">
        <v>148</v>
      </c>
      <c r="J450" s="33">
        <f>ROUND(E450/I447* H450,5)</f>
        <v>0</v>
      </c>
      <c r="K450" s="34"/>
    </row>
    <row r="451" spans="1:27" x14ac:dyDescent="0.25">
      <c r="D451" s="35" t="s">
        <v>149</v>
      </c>
      <c r="E451" s="34"/>
      <c r="H451" s="34"/>
      <c r="K451" s="32">
        <f>SUM(J449:J450)</f>
        <v>0</v>
      </c>
    </row>
    <row r="452" spans="1:27" x14ac:dyDescent="0.25">
      <c r="B452" s="23" t="s">
        <v>154</v>
      </c>
      <c r="E452" s="34"/>
      <c r="H452" s="34"/>
      <c r="K452" s="34"/>
    </row>
    <row r="453" spans="1:27" ht="105" x14ac:dyDescent="0.25">
      <c r="B453" t="s">
        <v>317</v>
      </c>
      <c r="C453" t="s">
        <v>14</v>
      </c>
      <c r="D453" s="36" t="s">
        <v>318</v>
      </c>
      <c r="E453" s="31">
        <v>1</v>
      </c>
      <c r="G453" t="s">
        <v>147</v>
      </c>
      <c r="H453" s="32"/>
      <c r="I453" t="s">
        <v>148</v>
      </c>
      <c r="J453" s="33">
        <f>ROUND(E453* H453,5)</f>
        <v>0</v>
      </c>
      <c r="K453" s="34"/>
    </row>
    <row r="454" spans="1:27" x14ac:dyDescent="0.25">
      <c r="B454" t="s">
        <v>329</v>
      </c>
      <c r="C454" t="s">
        <v>14</v>
      </c>
      <c r="D454" t="s">
        <v>330</v>
      </c>
      <c r="E454" s="31">
        <v>1</v>
      </c>
      <c r="G454" t="s">
        <v>147</v>
      </c>
      <c r="H454" s="32"/>
      <c r="I454" t="s">
        <v>148</v>
      </c>
      <c r="J454" s="33">
        <f>ROUND(E454* H454,5)</f>
        <v>0</v>
      </c>
      <c r="K454" s="34"/>
    </row>
    <row r="455" spans="1:27" x14ac:dyDescent="0.25">
      <c r="D455" s="35" t="s">
        <v>165</v>
      </c>
      <c r="E455" s="34"/>
      <c r="H455" s="34"/>
      <c r="K455" s="32">
        <f>SUM(J453:J454)</f>
        <v>0</v>
      </c>
    </row>
    <row r="456" spans="1:27" x14ac:dyDescent="0.25">
      <c r="E456" s="34"/>
      <c r="H456" s="34"/>
      <c r="K456" s="34"/>
    </row>
    <row r="457" spans="1:27" x14ac:dyDescent="0.25">
      <c r="D457" s="35" t="s">
        <v>167</v>
      </c>
      <c r="E457" s="34"/>
      <c r="H457" s="34">
        <v>1.5</v>
      </c>
      <c r="I457" t="s">
        <v>168</v>
      </c>
      <c r="J457">
        <f>ROUND(H457/100*K451,5)</f>
        <v>0</v>
      </c>
      <c r="K457" s="34"/>
    </row>
    <row r="458" spans="1:27" x14ac:dyDescent="0.25">
      <c r="D458" s="35" t="s">
        <v>166</v>
      </c>
      <c r="E458" s="34"/>
      <c r="H458" s="34"/>
      <c r="K458" s="37">
        <f>SUM(J448:J457)</f>
        <v>0</v>
      </c>
    </row>
    <row r="459" spans="1:27" x14ac:dyDescent="0.25">
      <c r="D459" s="35" t="s">
        <v>169</v>
      </c>
      <c r="E459" s="34"/>
      <c r="H459" s="34"/>
      <c r="K459" s="37">
        <f>SUM(K458:K458)</f>
        <v>0</v>
      </c>
    </row>
    <row r="461" spans="1:27" ht="45" customHeight="1" x14ac:dyDescent="0.25">
      <c r="A461" s="27"/>
      <c r="B461" s="27" t="s">
        <v>331</v>
      </c>
      <c r="C461" s="28" t="s">
        <v>14</v>
      </c>
      <c r="D461" s="7" t="s">
        <v>332</v>
      </c>
      <c r="E461" s="6"/>
      <c r="F461" s="6"/>
      <c r="G461" s="28"/>
      <c r="H461" s="29" t="s">
        <v>141</v>
      </c>
      <c r="I461" s="5">
        <v>1</v>
      </c>
      <c r="J461" s="4"/>
      <c r="K461" s="30">
        <f>ROUND(K473,2)</f>
        <v>0</v>
      </c>
      <c r="L461" s="28"/>
      <c r="M461" s="28"/>
      <c r="N461" s="28"/>
      <c r="O461" s="28"/>
      <c r="P461" s="28"/>
      <c r="Q461" s="28"/>
      <c r="R461" s="28"/>
      <c r="S461" s="28"/>
      <c r="T461" s="28"/>
      <c r="U461" s="28"/>
      <c r="V461" s="28"/>
      <c r="W461" s="28"/>
      <c r="X461" s="28"/>
      <c r="Y461" s="28"/>
      <c r="Z461" s="28"/>
      <c r="AA461" s="28"/>
    </row>
    <row r="462" spans="1:27" x14ac:dyDescent="0.25">
      <c r="B462" s="23" t="s">
        <v>142</v>
      </c>
    </row>
    <row r="463" spans="1:27" x14ac:dyDescent="0.25">
      <c r="B463" t="s">
        <v>195</v>
      </c>
      <c r="C463" t="s">
        <v>144</v>
      </c>
      <c r="D463" t="s">
        <v>196</v>
      </c>
      <c r="E463" s="31">
        <v>0.28000000000000003</v>
      </c>
      <c r="F463" t="s">
        <v>146</v>
      </c>
      <c r="G463" t="s">
        <v>147</v>
      </c>
      <c r="H463" s="32"/>
      <c r="I463" t="s">
        <v>148</v>
      </c>
      <c r="J463" s="33">
        <f>ROUND(E463/I461* H463,5)</f>
        <v>0</v>
      </c>
      <c r="K463" s="34"/>
    </row>
    <row r="464" spans="1:27" x14ac:dyDescent="0.25">
      <c r="B464" t="s">
        <v>193</v>
      </c>
      <c r="C464" t="s">
        <v>144</v>
      </c>
      <c r="D464" t="s">
        <v>194</v>
      </c>
      <c r="E464" s="31">
        <v>0.28000000000000003</v>
      </c>
      <c r="F464" t="s">
        <v>146</v>
      </c>
      <c r="G464" t="s">
        <v>147</v>
      </c>
      <c r="H464" s="32"/>
      <c r="I464" t="s">
        <v>148</v>
      </c>
      <c r="J464" s="33">
        <f>ROUND(E464/I461* H464,5)</f>
        <v>0</v>
      </c>
      <c r="K464" s="34"/>
    </row>
    <row r="465" spans="1:27" x14ac:dyDescent="0.25">
      <c r="D465" s="35" t="s">
        <v>149</v>
      </c>
      <c r="E465" s="34"/>
      <c r="H465" s="34"/>
      <c r="K465" s="32">
        <f>SUM(J463:J464)</f>
        <v>0</v>
      </c>
    </row>
    <row r="466" spans="1:27" x14ac:dyDescent="0.25">
      <c r="B466" s="23" t="s">
        <v>154</v>
      </c>
      <c r="E466" s="34"/>
      <c r="H466" s="34"/>
      <c r="K466" s="34"/>
    </row>
    <row r="467" spans="1:27" x14ac:dyDescent="0.25">
      <c r="B467" t="s">
        <v>329</v>
      </c>
      <c r="C467" t="s">
        <v>14</v>
      </c>
      <c r="D467" t="s">
        <v>330</v>
      </c>
      <c r="E467" s="31">
        <v>1</v>
      </c>
      <c r="G467" t="s">
        <v>147</v>
      </c>
      <c r="H467" s="32"/>
      <c r="I467" t="s">
        <v>148</v>
      </c>
      <c r="J467" s="33">
        <f>ROUND(E467* H467,5)</f>
        <v>0</v>
      </c>
      <c r="K467" s="34"/>
    </row>
    <row r="468" spans="1:27" ht="105" x14ac:dyDescent="0.25">
      <c r="B468" t="s">
        <v>317</v>
      </c>
      <c r="C468" t="s">
        <v>14</v>
      </c>
      <c r="D468" s="36" t="s">
        <v>318</v>
      </c>
      <c r="E468" s="31">
        <v>1</v>
      </c>
      <c r="G468" t="s">
        <v>147</v>
      </c>
      <c r="H468" s="32"/>
      <c r="I468" t="s">
        <v>148</v>
      </c>
      <c r="J468" s="33">
        <f>ROUND(E468* H468,5)</f>
        <v>0</v>
      </c>
      <c r="K468" s="34"/>
    </row>
    <row r="469" spans="1:27" x14ac:dyDescent="0.25">
      <c r="D469" s="35" t="s">
        <v>165</v>
      </c>
      <c r="E469" s="34"/>
      <c r="H469" s="34"/>
      <c r="K469" s="32">
        <f>SUM(J467:J468)</f>
        <v>0</v>
      </c>
    </row>
    <row r="470" spans="1:27" x14ac:dyDescent="0.25">
      <c r="E470" s="34"/>
      <c r="H470" s="34"/>
      <c r="K470" s="34"/>
    </row>
    <row r="471" spans="1:27" x14ac:dyDescent="0.25">
      <c r="D471" s="35" t="s">
        <v>167</v>
      </c>
      <c r="E471" s="34"/>
      <c r="H471" s="34">
        <v>1.5</v>
      </c>
      <c r="I471" t="s">
        <v>168</v>
      </c>
      <c r="J471">
        <f>ROUND(H471/100*K465,5)</f>
        <v>0</v>
      </c>
      <c r="K471" s="34"/>
    </row>
    <row r="472" spans="1:27" x14ac:dyDescent="0.25">
      <c r="D472" s="35" t="s">
        <v>166</v>
      </c>
      <c r="E472" s="34"/>
      <c r="H472" s="34"/>
      <c r="K472" s="37">
        <f>SUM(J462:J471)</f>
        <v>0</v>
      </c>
    </row>
    <row r="473" spans="1:27" x14ac:dyDescent="0.25">
      <c r="D473" s="35" t="s">
        <v>169</v>
      </c>
      <c r="E473" s="34"/>
      <c r="H473" s="34"/>
      <c r="K473" s="37">
        <f>SUM(K472:K472)</f>
        <v>0</v>
      </c>
    </row>
    <row r="475" spans="1:27" ht="45" customHeight="1" x14ac:dyDescent="0.25">
      <c r="A475" s="27"/>
      <c r="B475" s="27" t="s">
        <v>333</v>
      </c>
      <c r="C475" s="28" t="s">
        <v>14</v>
      </c>
      <c r="D475" s="7" t="s">
        <v>334</v>
      </c>
      <c r="E475" s="6"/>
      <c r="F475" s="6"/>
      <c r="G475" s="28"/>
      <c r="H475" s="29" t="s">
        <v>141</v>
      </c>
      <c r="I475" s="5">
        <v>1</v>
      </c>
      <c r="J475" s="4"/>
      <c r="K475" s="30">
        <f>ROUND(K487,2)</f>
        <v>0</v>
      </c>
      <c r="L475" s="28"/>
      <c r="M475" s="28"/>
      <c r="N475" s="28"/>
      <c r="O475" s="28"/>
      <c r="P475" s="28"/>
      <c r="Q475" s="28"/>
      <c r="R475" s="28"/>
      <c r="S475" s="28"/>
      <c r="T475" s="28"/>
      <c r="U475" s="28"/>
      <c r="V475" s="28"/>
      <c r="W475" s="28"/>
      <c r="X475" s="28"/>
      <c r="Y475" s="28"/>
      <c r="Z475" s="28"/>
      <c r="AA475" s="28"/>
    </row>
    <row r="476" spans="1:27" x14ac:dyDescent="0.25">
      <c r="B476" s="23" t="s">
        <v>142</v>
      </c>
    </row>
    <row r="477" spans="1:27" x14ac:dyDescent="0.25">
      <c r="B477" t="s">
        <v>193</v>
      </c>
      <c r="C477" t="s">
        <v>144</v>
      </c>
      <c r="D477" t="s">
        <v>194</v>
      </c>
      <c r="E477" s="31">
        <v>0.25</v>
      </c>
      <c r="F477" t="s">
        <v>146</v>
      </c>
      <c r="G477" t="s">
        <v>147</v>
      </c>
      <c r="H477" s="32"/>
      <c r="I477" t="s">
        <v>148</v>
      </c>
      <c r="J477" s="33">
        <f>ROUND(E477/I475* H477,5)</f>
        <v>0</v>
      </c>
      <c r="K477" s="34"/>
    </row>
    <row r="478" spans="1:27" x14ac:dyDescent="0.25">
      <c r="B478" t="s">
        <v>195</v>
      </c>
      <c r="C478" t="s">
        <v>144</v>
      </c>
      <c r="D478" t="s">
        <v>196</v>
      </c>
      <c r="E478" s="31">
        <v>0.25</v>
      </c>
      <c r="F478" t="s">
        <v>146</v>
      </c>
      <c r="G478" t="s">
        <v>147</v>
      </c>
      <c r="H478" s="32"/>
      <c r="I478" t="s">
        <v>148</v>
      </c>
      <c r="J478" s="33">
        <f>ROUND(E478/I475* H478,5)</f>
        <v>0</v>
      </c>
      <c r="K478" s="34"/>
    </row>
    <row r="479" spans="1:27" x14ac:dyDescent="0.25">
      <c r="D479" s="35" t="s">
        <v>149</v>
      </c>
      <c r="E479" s="34"/>
      <c r="H479" s="34"/>
      <c r="K479" s="32">
        <f>SUM(J477:J478)</f>
        <v>0</v>
      </c>
    </row>
    <row r="480" spans="1:27" x14ac:dyDescent="0.25">
      <c r="B480" s="23" t="s">
        <v>154</v>
      </c>
      <c r="E480" s="34"/>
      <c r="H480" s="34"/>
      <c r="K480" s="34"/>
    </row>
    <row r="481" spans="1:27" ht="105" x14ac:dyDescent="0.25">
      <c r="B481" t="s">
        <v>317</v>
      </c>
      <c r="C481" t="s">
        <v>14</v>
      </c>
      <c r="D481" s="36" t="s">
        <v>318</v>
      </c>
      <c r="E481" s="31">
        <v>1</v>
      </c>
      <c r="G481" t="s">
        <v>147</v>
      </c>
      <c r="H481" s="32"/>
      <c r="I481" t="s">
        <v>148</v>
      </c>
      <c r="J481" s="33">
        <f>ROUND(E481* H481,5)</f>
        <v>0</v>
      </c>
      <c r="K481" s="34"/>
    </row>
    <row r="482" spans="1:27" x14ac:dyDescent="0.25">
      <c r="B482" t="s">
        <v>335</v>
      </c>
      <c r="C482" t="s">
        <v>14</v>
      </c>
      <c r="D482" t="s">
        <v>336</v>
      </c>
      <c r="E482" s="31">
        <v>1</v>
      </c>
      <c r="G482" t="s">
        <v>147</v>
      </c>
      <c r="H482" s="32"/>
      <c r="I482" t="s">
        <v>148</v>
      </c>
      <c r="J482" s="33">
        <f>ROUND(E482* H482,5)</f>
        <v>0</v>
      </c>
      <c r="K482" s="34"/>
    </row>
    <row r="483" spans="1:27" x14ac:dyDescent="0.25">
      <c r="D483" s="35" t="s">
        <v>165</v>
      </c>
      <c r="E483" s="34"/>
      <c r="H483" s="34"/>
      <c r="K483" s="32">
        <f>SUM(J481:J482)</f>
        <v>0</v>
      </c>
    </row>
    <row r="484" spans="1:27" x14ac:dyDescent="0.25">
      <c r="E484" s="34"/>
      <c r="H484" s="34"/>
      <c r="K484" s="34"/>
    </row>
    <row r="485" spans="1:27" x14ac:dyDescent="0.25">
      <c r="D485" s="35" t="s">
        <v>167</v>
      </c>
      <c r="E485" s="34"/>
      <c r="H485" s="34">
        <v>1.5</v>
      </c>
      <c r="I485" t="s">
        <v>168</v>
      </c>
      <c r="J485">
        <f>ROUND(H485/100*K479,5)</f>
        <v>0</v>
      </c>
      <c r="K485" s="34"/>
    </row>
    <row r="486" spans="1:27" x14ac:dyDescent="0.25">
      <c r="D486" s="35" t="s">
        <v>166</v>
      </c>
      <c r="E486" s="34"/>
      <c r="H486" s="34"/>
      <c r="K486" s="37">
        <f>SUM(J476:J485)</f>
        <v>0</v>
      </c>
    </row>
    <row r="487" spans="1:27" x14ac:dyDescent="0.25">
      <c r="D487" s="35" t="s">
        <v>169</v>
      </c>
      <c r="E487" s="34"/>
      <c r="H487" s="34"/>
      <c r="K487" s="37">
        <f>SUM(K486:K486)</f>
        <v>0</v>
      </c>
    </row>
    <row r="489" spans="1:27" ht="45" customHeight="1" x14ac:dyDescent="0.25">
      <c r="A489" s="27"/>
      <c r="B489" s="27" t="s">
        <v>337</v>
      </c>
      <c r="C489" s="28" t="s">
        <v>14</v>
      </c>
      <c r="D489" s="7" t="s">
        <v>338</v>
      </c>
      <c r="E489" s="6"/>
      <c r="F489" s="6"/>
      <c r="G489" s="28"/>
      <c r="H489" s="29" t="s">
        <v>141</v>
      </c>
      <c r="I489" s="5">
        <v>28.617999999999999</v>
      </c>
      <c r="J489" s="4"/>
      <c r="K489" s="30">
        <f>ROUND(K501,2)</f>
        <v>0</v>
      </c>
      <c r="L489" s="28"/>
      <c r="M489" s="28"/>
      <c r="N489" s="28"/>
      <c r="O489" s="28"/>
      <c r="P489" s="28"/>
      <c r="Q489" s="28"/>
      <c r="R489" s="28"/>
      <c r="S489" s="28"/>
      <c r="T489" s="28"/>
      <c r="U489" s="28"/>
      <c r="V489" s="28"/>
      <c r="W489" s="28"/>
      <c r="X489" s="28"/>
      <c r="Y489" s="28"/>
      <c r="Z489" s="28"/>
      <c r="AA489" s="28"/>
    </row>
    <row r="490" spans="1:27" x14ac:dyDescent="0.25">
      <c r="B490" s="23" t="s">
        <v>142</v>
      </c>
    </row>
    <row r="491" spans="1:27" x14ac:dyDescent="0.25">
      <c r="B491" t="s">
        <v>195</v>
      </c>
      <c r="C491" t="s">
        <v>144</v>
      </c>
      <c r="D491" t="s">
        <v>196</v>
      </c>
      <c r="E491" s="31">
        <v>0.3</v>
      </c>
      <c r="F491" t="s">
        <v>146</v>
      </c>
      <c r="G491" t="s">
        <v>147</v>
      </c>
      <c r="H491" s="32"/>
      <c r="I491" t="s">
        <v>148</v>
      </c>
      <c r="J491" s="33">
        <f>ROUND(E491/I489* H491,5)</f>
        <v>0</v>
      </c>
      <c r="K491" s="34"/>
    </row>
    <row r="492" spans="1:27" x14ac:dyDescent="0.25">
      <c r="B492" t="s">
        <v>193</v>
      </c>
      <c r="C492" t="s">
        <v>144</v>
      </c>
      <c r="D492" t="s">
        <v>194</v>
      </c>
      <c r="E492" s="31">
        <v>0.3</v>
      </c>
      <c r="F492" t="s">
        <v>146</v>
      </c>
      <c r="G492" t="s">
        <v>147</v>
      </c>
      <c r="H492" s="32"/>
      <c r="I492" t="s">
        <v>148</v>
      </c>
      <c r="J492" s="33">
        <f>ROUND(E492/I489* H492,5)</f>
        <v>0</v>
      </c>
      <c r="K492" s="34"/>
    </row>
    <row r="493" spans="1:27" x14ac:dyDescent="0.25">
      <c r="D493" s="35" t="s">
        <v>149</v>
      </c>
      <c r="E493" s="34"/>
      <c r="H493" s="34"/>
      <c r="K493" s="32">
        <f>SUM(J491:J492)</f>
        <v>0</v>
      </c>
    </row>
    <row r="494" spans="1:27" x14ac:dyDescent="0.25">
      <c r="B494" s="23" t="s">
        <v>154</v>
      </c>
      <c r="E494" s="34"/>
      <c r="H494" s="34"/>
      <c r="K494" s="34"/>
    </row>
    <row r="495" spans="1:27" ht="105" x14ac:dyDescent="0.25">
      <c r="B495" t="s">
        <v>339</v>
      </c>
      <c r="C495" t="s">
        <v>14</v>
      </c>
      <c r="D495" s="36" t="s">
        <v>340</v>
      </c>
      <c r="E495" s="31">
        <v>1</v>
      </c>
      <c r="G495" t="s">
        <v>147</v>
      </c>
      <c r="H495" s="32"/>
      <c r="I495" t="s">
        <v>148</v>
      </c>
      <c r="J495" s="33">
        <f>ROUND(E495* H495,5)</f>
        <v>0</v>
      </c>
      <c r="K495" s="34"/>
    </row>
    <row r="496" spans="1:27" ht="105" x14ac:dyDescent="0.25">
      <c r="B496" t="s">
        <v>317</v>
      </c>
      <c r="C496" t="s">
        <v>14</v>
      </c>
      <c r="D496" s="36" t="s">
        <v>318</v>
      </c>
      <c r="E496" s="31">
        <v>1</v>
      </c>
      <c r="G496" t="s">
        <v>147</v>
      </c>
      <c r="H496" s="32"/>
      <c r="I496" t="s">
        <v>148</v>
      </c>
      <c r="J496" s="33">
        <f>ROUND(E496* H496,5)</f>
        <v>0</v>
      </c>
      <c r="K496" s="34"/>
    </row>
    <row r="497" spans="1:27" x14ac:dyDescent="0.25">
      <c r="D497" s="35" t="s">
        <v>165</v>
      </c>
      <c r="E497" s="34"/>
      <c r="H497" s="34"/>
      <c r="K497" s="32">
        <f>SUM(J495:J496)</f>
        <v>0</v>
      </c>
    </row>
    <row r="498" spans="1:27" x14ac:dyDescent="0.25">
      <c r="E498" s="34"/>
      <c r="H498" s="34"/>
      <c r="K498" s="34"/>
    </row>
    <row r="499" spans="1:27" x14ac:dyDescent="0.25">
      <c r="D499" s="35" t="s">
        <v>167</v>
      </c>
      <c r="E499" s="34"/>
      <c r="H499" s="34">
        <v>1.5</v>
      </c>
      <c r="I499" t="s">
        <v>168</v>
      </c>
      <c r="J499">
        <f>ROUND(H499/100*K493,5)</f>
        <v>0</v>
      </c>
      <c r="K499" s="34"/>
    </row>
    <row r="500" spans="1:27" x14ac:dyDescent="0.25">
      <c r="D500" s="35" t="s">
        <v>166</v>
      </c>
      <c r="E500" s="34"/>
      <c r="H500" s="34"/>
      <c r="K500" s="37">
        <f>SUM(J490:J499)</f>
        <v>0</v>
      </c>
    </row>
    <row r="501" spans="1:27" x14ac:dyDescent="0.25">
      <c r="D501" s="35" t="s">
        <v>169</v>
      </c>
      <c r="E501" s="34"/>
      <c r="H501" s="34"/>
      <c r="K501" s="37">
        <f>SUM(K500:K500)</f>
        <v>0</v>
      </c>
    </row>
    <row r="503" spans="1:27" ht="45" customHeight="1" x14ac:dyDescent="0.25">
      <c r="A503" s="27"/>
      <c r="B503" s="27" t="s">
        <v>341</v>
      </c>
      <c r="C503" s="28" t="s">
        <v>14</v>
      </c>
      <c r="D503" s="7" t="s">
        <v>342</v>
      </c>
      <c r="E503" s="6"/>
      <c r="F503" s="6"/>
      <c r="G503" s="28"/>
      <c r="H503" s="29" t="s">
        <v>141</v>
      </c>
      <c r="I503" s="5">
        <v>5.5750000000000002</v>
      </c>
      <c r="J503" s="4"/>
      <c r="K503" s="30">
        <f>ROUND(K515,2)</f>
        <v>0</v>
      </c>
      <c r="L503" s="28"/>
      <c r="M503" s="28"/>
      <c r="N503" s="28"/>
      <c r="O503" s="28"/>
      <c r="P503" s="28"/>
      <c r="Q503" s="28"/>
      <c r="R503" s="28"/>
      <c r="S503" s="28"/>
      <c r="T503" s="28"/>
      <c r="U503" s="28"/>
      <c r="V503" s="28"/>
      <c r="W503" s="28"/>
      <c r="X503" s="28"/>
      <c r="Y503" s="28"/>
      <c r="Z503" s="28"/>
      <c r="AA503" s="28"/>
    </row>
    <row r="504" spans="1:27" x14ac:dyDescent="0.25">
      <c r="B504" s="23" t="s">
        <v>142</v>
      </c>
    </row>
    <row r="505" spans="1:27" x14ac:dyDescent="0.25">
      <c r="B505" t="s">
        <v>193</v>
      </c>
      <c r="C505" t="s">
        <v>144</v>
      </c>
      <c r="D505" t="s">
        <v>194</v>
      </c>
      <c r="E505" s="31">
        <v>0.5</v>
      </c>
      <c r="F505" t="s">
        <v>146</v>
      </c>
      <c r="G505" t="s">
        <v>147</v>
      </c>
      <c r="H505" s="32"/>
      <c r="I505" t="s">
        <v>148</v>
      </c>
      <c r="J505" s="33">
        <f>ROUND(E505/I503* H505,5)</f>
        <v>0</v>
      </c>
      <c r="K505" s="34"/>
    </row>
    <row r="506" spans="1:27" x14ac:dyDescent="0.25">
      <c r="B506" t="s">
        <v>195</v>
      </c>
      <c r="C506" t="s">
        <v>144</v>
      </c>
      <c r="D506" t="s">
        <v>196</v>
      </c>
      <c r="E506" s="31">
        <v>0.5</v>
      </c>
      <c r="F506" t="s">
        <v>146</v>
      </c>
      <c r="G506" t="s">
        <v>147</v>
      </c>
      <c r="H506" s="32"/>
      <c r="I506" t="s">
        <v>148</v>
      </c>
      <c r="J506" s="33">
        <f>ROUND(E506/I503* H506,5)</f>
        <v>0</v>
      </c>
      <c r="K506" s="34"/>
    </row>
    <row r="507" spans="1:27" x14ac:dyDescent="0.25">
      <c r="D507" s="35" t="s">
        <v>149</v>
      </c>
      <c r="E507" s="34"/>
      <c r="H507" s="34"/>
      <c r="K507" s="32">
        <f>SUM(J505:J506)</f>
        <v>0</v>
      </c>
    </row>
    <row r="508" spans="1:27" x14ac:dyDescent="0.25">
      <c r="B508" s="23" t="s">
        <v>154</v>
      </c>
      <c r="E508" s="34"/>
      <c r="H508" s="34"/>
      <c r="K508" s="34"/>
    </row>
    <row r="509" spans="1:27" x14ac:dyDescent="0.25">
      <c r="B509" t="s">
        <v>343</v>
      </c>
      <c r="C509" t="s">
        <v>14</v>
      </c>
      <c r="D509" t="s">
        <v>344</v>
      </c>
      <c r="E509" s="31">
        <v>1</v>
      </c>
      <c r="G509" t="s">
        <v>147</v>
      </c>
      <c r="H509" s="32"/>
      <c r="I509" t="s">
        <v>148</v>
      </c>
      <c r="J509" s="33">
        <f>ROUND(E509* H509,5)</f>
        <v>0</v>
      </c>
      <c r="K509" s="34"/>
    </row>
    <row r="510" spans="1:27" ht="105" x14ac:dyDescent="0.25">
      <c r="B510" t="s">
        <v>317</v>
      </c>
      <c r="C510" t="s">
        <v>14</v>
      </c>
      <c r="D510" s="36" t="s">
        <v>318</v>
      </c>
      <c r="E510" s="31">
        <v>1</v>
      </c>
      <c r="G510" t="s">
        <v>147</v>
      </c>
      <c r="H510" s="32"/>
      <c r="I510" t="s">
        <v>148</v>
      </c>
      <c r="J510" s="33">
        <f>ROUND(E510* H510,5)</f>
        <v>0</v>
      </c>
      <c r="K510" s="34"/>
    </row>
    <row r="511" spans="1:27" x14ac:dyDescent="0.25">
      <c r="D511" s="35" t="s">
        <v>165</v>
      </c>
      <c r="E511" s="34"/>
      <c r="H511" s="34"/>
      <c r="K511" s="32">
        <f>SUM(J509:J510)</f>
        <v>0</v>
      </c>
    </row>
    <row r="512" spans="1:27" x14ac:dyDescent="0.25">
      <c r="E512" s="34"/>
      <c r="H512" s="34"/>
      <c r="K512" s="34"/>
    </row>
    <row r="513" spans="1:27" x14ac:dyDescent="0.25">
      <c r="D513" s="35" t="s">
        <v>167</v>
      </c>
      <c r="E513" s="34"/>
      <c r="H513" s="34">
        <v>1.5</v>
      </c>
      <c r="I513" t="s">
        <v>168</v>
      </c>
      <c r="J513">
        <f>ROUND(H513/100*K507,5)</f>
        <v>0</v>
      </c>
      <c r="K513" s="34"/>
    </row>
    <row r="514" spans="1:27" x14ac:dyDescent="0.25">
      <c r="D514" s="35" t="s">
        <v>166</v>
      </c>
      <c r="E514" s="34"/>
      <c r="H514" s="34"/>
      <c r="K514" s="37">
        <f>SUM(J504:J513)</f>
        <v>0</v>
      </c>
    </row>
    <row r="515" spans="1:27" x14ac:dyDescent="0.25">
      <c r="D515" s="35" t="s">
        <v>169</v>
      </c>
      <c r="E515" s="34"/>
      <c r="H515" s="34"/>
      <c r="K515" s="37">
        <f>SUM(K514:K514)</f>
        <v>0</v>
      </c>
    </row>
    <row r="517" spans="1:27" ht="45" customHeight="1" x14ac:dyDescent="0.25">
      <c r="A517" s="27"/>
      <c r="B517" s="27" t="s">
        <v>345</v>
      </c>
      <c r="C517" s="28" t="s">
        <v>14</v>
      </c>
      <c r="D517" s="7" t="s">
        <v>346</v>
      </c>
      <c r="E517" s="6"/>
      <c r="F517" s="6"/>
      <c r="G517" s="28"/>
      <c r="H517" s="29" t="s">
        <v>141</v>
      </c>
      <c r="I517" s="5">
        <v>2.5680000000000001</v>
      </c>
      <c r="J517" s="4"/>
      <c r="K517" s="30">
        <f>ROUND(K529,2)</f>
        <v>0</v>
      </c>
      <c r="L517" s="28"/>
      <c r="M517" s="28"/>
      <c r="N517" s="28"/>
      <c r="O517" s="28"/>
      <c r="P517" s="28"/>
      <c r="Q517" s="28"/>
      <c r="R517" s="28"/>
      <c r="S517" s="28"/>
      <c r="T517" s="28"/>
      <c r="U517" s="28"/>
      <c r="V517" s="28"/>
      <c r="W517" s="28"/>
      <c r="X517" s="28"/>
      <c r="Y517" s="28"/>
      <c r="Z517" s="28"/>
      <c r="AA517" s="28"/>
    </row>
    <row r="518" spans="1:27" x14ac:dyDescent="0.25">
      <c r="B518" s="23" t="s">
        <v>142</v>
      </c>
    </row>
    <row r="519" spans="1:27" x14ac:dyDescent="0.25">
      <c r="B519" t="s">
        <v>193</v>
      </c>
      <c r="C519" t="s">
        <v>144</v>
      </c>
      <c r="D519" t="s">
        <v>194</v>
      </c>
      <c r="E519" s="31">
        <v>0.35</v>
      </c>
      <c r="F519" t="s">
        <v>146</v>
      </c>
      <c r="G519" t="s">
        <v>147</v>
      </c>
      <c r="H519" s="32"/>
      <c r="I519" t="s">
        <v>148</v>
      </c>
      <c r="J519" s="33">
        <f>ROUND(E519/I517* H519,5)</f>
        <v>0</v>
      </c>
      <c r="K519" s="34"/>
    </row>
    <row r="520" spans="1:27" x14ac:dyDescent="0.25">
      <c r="B520" t="s">
        <v>195</v>
      </c>
      <c r="C520" t="s">
        <v>144</v>
      </c>
      <c r="D520" t="s">
        <v>196</v>
      </c>
      <c r="E520" s="31">
        <v>0.35</v>
      </c>
      <c r="F520" t="s">
        <v>146</v>
      </c>
      <c r="G520" t="s">
        <v>147</v>
      </c>
      <c r="H520" s="32"/>
      <c r="I520" t="s">
        <v>148</v>
      </c>
      <c r="J520" s="33">
        <f>ROUND(E520/I517* H520,5)</f>
        <v>0</v>
      </c>
      <c r="K520" s="34"/>
    </row>
    <row r="521" spans="1:27" x14ac:dyDescent="0.25">
      <c r="D521" s="35" t="s">
        <v>149</v>
      </c>
      <c r="E521" s="34"/>
      <c r="H521" s="34"/>
      <c r="K521" s="32">
        <f>SUM(J519:J520)</f>
        <v>0</v>
      </c>
    </row>
    <row r="522" spans="1:27" x14ac:dyDescent="0.25">
      <c r="B522" s="23" t="s">
        <v>154</v>
      </c>
      <c r="E522" s="34"/>
      <c r="H522" s="34"/>
      <c r="K522" s="34"/>
    </row>
    <row r="523" spans="1:27" ht="105" x14ac:dyDescent="0.25">
      <c r="B523" t="s">
        <v>347</v>
      </c>
      <c r="C523" t="s">
        <v>14</v>
      </c>
      <c r="D523" s="36" t="s">
        <v>348</v>
      </c>
      <c r="E523" s="31">
        <v>1</v>
      </c>
      <c r="G523" t="s">
        <v>147</v>
      </c>
      <c r="H523" s="32"/>
      <c r="I523" t="s">
        <v>148</v>
      </c>
      <c r="J523" s="33">
        <f>ROUND(E523* H523,5)</f>
        <v>0</v>
      </c>
      <c r="K523" s="34"/>
    </row>
    <row r="524" spans="1:27" ht="105" x14ac:dyDescent="0.25">
      <c r="B524" t="s">
        <v>317</v>
      </c>
      <c r="C524" t="s">
        <v>14</v>
      </c>
      <c r="D524" s="36" t="s">
        <v>318</v>
      </c>
      <c r="E524" s="31">
        <v>1</v>
      </c>
      <c r="G524" t="s">
        <v>147</v>
      </c>
      <c r="H524" s="32"/>
      <c r="I524" t="s">
        <v>148</v>
      </c>
      <c r="J524" s="33">
        <f>ROUND(E524* H524,5)</f>
        <v>0</v>
      </c>
      <c r="K524" s="34"/>
    </row>
    <row r="525" spans="1:27" x14ac:dyDescent="0.25">
      <c r="D525" s="35" t="s">
        <v>165</v>
      </c>
      <c r="E525" s="34"/>
      <c r="H525" s="34"/>
      <c r="K525" s="32">
        <f>SUM(J523:J524)</f>
        <v>0</v>
      </c>
    </row>
    <row r="526" spans="1:27" x14ac:dyDescent="0.25">
      <c r="E526" s="34"/>
      <c r="H526" s="34"/>
      <c r="K526" s="34"/>
    </row>
    <row r="527" spans="1:27" x14ac:dyDescent="0.25">
      <c r="D527" s="35" t="s">
        <v>167</v>
      </c>
      <c r="E527" s="34"/>
      <c r="H527" s="34">
        <v>1.5</v>
      </c>
      <c r="I527" t="s">
        <v>168</v>
      </c>
      <c r="J527">
        <f>ROUND(H527/100*K521,5)</f>
        <v>0</v>
      </c>
      <c r="K527" s="34"/>
    </row>
    <row r="528" spans="1:27" x14ac:dyDescent="0.25">
      <c r="D528" s="35" t="s">
        <v>166</v>
      </c>
      <c r="E528" s="34"/>
      <c r="H528" s="34"/>
      <c r="K528" s="37">
        <f>SUM(J518:J527)</f>
        <v>0</v>
      </c>
    </row>
    <row r="529" spans="1:27" x14ac:dyDescent="0.25">
      <c r="D529" s="35" t="s">
        <v>169</v>
      </c>
      <c r="E529" s="34"/>
      <c r="H529" s="34"/>
      <c r="K529" s="37">
        <f>SUM(K528:K528)</f>
        <v>0</v>
      </c>
    </row>
    <row r="531" spans="1:27" ht="45" customHeight="1" x14ac:dyDescent="0.25">
      <c r="A531" s="27"/>
      <c r="B531" s="27" t="s">
        <v>349</v>
      </c>
      <c r="C531" s="28" t="s">
        <v>14</v>
      </c>
      <c r="D531" s="7" t="s">
        <v>350</v>
      </c>
      <c r="E531" s="6"/>
      <c r="F531" s="6"/>
      <c r="G531" s="28"/>
      <c r="H531" s="29" t="s">
        <v>141</v>
      </c>
      <c r="I531" s="5">
        <v>28.617999999999999</v>
      </c>
      <c r="J531" s="4"/>
      <c r="K531" s="30">
        <f>ROUND(K543,2)</f>
        <v>0</v>
      </c>
      <c r="L531" s="28"/>
      <c r="M531" s="28"/>
      <c r="N531" s="28"/>
      <c r="O531" s="28"/>
      <c r="P531" s="28"/>
      <c r="Q531" s="28"/>
      <c r="R531" s="28"/>
      <c r="S531" s="28"/>
      <c r="T531" s="28"/>
      <c r="U531" s="28"/>
      <c r="V531" s="28"/>
      <c r="W531" s="28"/>
      <c r="X531" s="28"/>
      <c r="Y531" s="28"/>
      <c r="Z531" s="28"/>
      <c r="AA531" s="28"/>
    </row>
    <row r="532" spans="1:27" x14ac:dyDescent="0.25">
      <c r="B532" s="23" t="s">
        <v>142</v>
      </c>
    </row>
    <row r="533" spans="1:27" x14ac:dyDescent="0.25">
      <c r="B533" t="s">
        <v>195</v>
      </c>
      <c r="C533" t="s">
        <v>144</v>
      </c>
      <c r="D533" t="s">
        <v>196</v>
      </c>
      <c r="E533" s="31">
        <v>0.3</v>
      </c>
      <c r="F533" t="s">
        <v>146</v>
      </c>
      <c r="G533" t="s">
        <v>147</v>
      </c>
      <c r="H533" s="32"/>
      <c r="I533" t="s">
        <v>148</v>
      </c>
      <c r="J533" s="33">
        <f>ROUND(E533/I531* H533,5)</f>
        <v>0</v>
      </c>
      <c r="K533" s="34"/>
    </row>
    <row r="534" spans="1:27" x14ac:dyDescent="0.25">
      <c r="B534" t="s">
        <v>193</v>
      </c>
      <c r="C534" t="s">
        <v>144</v>
      </c>
      <c r="D534" t="s">
        <v>194</v>
      </c>
      <c r="E534" s="31">
        <v>0.3</v>
      </c>
      <c r="F534" t="s">
        <v>146</v>
      </c>
      <c r="G534" t="s">
        <v>147</v>
      </c>
      <c r="H534" s="32"/>
      <c r="I534" t="s">
        <v>148</v>
      </c>
      <c r="J534" s="33">
        <f>ROUND(E534/I531* H534,5)</f>
        <v>0</v>
      </c>
      <c r="K534" s="34"/>
    </row>
    <row r="535" spans="1:27" x14ac:dyDescent="0.25">
      <c r="D535" s="35" t="s">
        <v>149</v>
      </c>
      <c r="E535" s="34"/>
      <c r="H535" s="34"/>
      <c r="K535" s="32">
        <f>SUM(J533:J534)</f>
        <v>0</v>
      </c>
    </row>
    <row r="536" spans="1:27" x14ac:dyDescent="0.25">
      <c r="B536" s="23" t="s">
        <v>154</v>
      </c>
      <c r="E536" s="34"/>
      <c r="H536" s="34"/>
      <c r="K536" s="34"/>
    </row>
    <row r="537" spans="1:27" ht="105" x14ac:dyDescent="0.25">
      <c r="B537" t="s">
        <v>351</v>
      </c>
      <c r="C537" t="s">
        <v>14</v>
      </c>
      <c r="D537" s="36" t="s">
        <v>352</v>
      </c>
      <c r="E537" s="31">
        <v>1</v>
      </c>
      <c r="G537" t="s">
        <v>147</v>
      </c>
      <c r="H537" s="32"/>
      <c r="I537" t="s">
        <v>148</v>
      </c>
      <c r="J537" s="33">
        <f>ROUND(E537* H537,5)</f>
        <v>0</v>
      </c>
      <c r="K537" s="34"/>
    </row>
    <row r="538" spans="1:27" ht="105" x14ac:dyDescent="0.25">
      <c r="B538" t="s">
        <v>317</v>
      </c>
      <c r="C538" t="s">
        <v>14</v>
      </c>
      <c r="D538" s="36" t="s">
        <v>318</v>
      </c>
      <c r="E538" s="31">
        <v>1</v>
      </c>
      <c r="G538" t="s">
        <v>147</v>
      </c>
      <c r="H538" s="32"/>
      <c r="I538" t="s">
        <v>148</v>
      </c>
      <c r="J538" s="33">
        <f>ROUND(E538* H538,5)</f>
        <v>0</v>
      </c>
      <c r="K538" s="34"/>
    </row>
    <row r="539" spans="1:27" x14ac:dyDescent="0.25">
      <c r="D539" s="35" t="s">
        <v>165</v>
      </c>
      <c r="E539" s="34"/>
      <c r="H539" s="34"/>
      <c r="K539" s="32">
        <f>SUM(J537:J538)</f>
        <v>0</v>
      </c>
    </row>
    <row r="540" spans="1:27" x14ac:dyDescent="0.25">
      <c r="E540" s="34"/>
      <c r="H540" s="34"/>
      <c r="K540" s="34"/>
    </row>
    <row r="541" spans="1:27" x14ac:dyDescent="0.25">
      <c r="D541" s="35" t="s">
        <v>167</v>
      </c>
      <c r="E541" s="34"/>
      <c r="H541" s="34">
        <v>1.5</v>
      </c>
      <c r="I541" t="s">
        <v>168</v>
      </c>
      <c r="J541">
        <f>ROUND(H541/100*K535,5)</f>
        <v>0</v>
      </c>
      <c r="K541" s="34"/>
    </row>
    <row r="542" spans="1:27" x14ac:dyDescent="0.25">
      <c r="D542" s="35" t="s">
        <v>166</v>
      </c>
      <c r="E542" s="34"/>
      <c r="H542" s="34"/>
      <c r="K542" s="37">
        <f>SUM(J532:J541)</f>
        <v>0</v>
      </c>
    </row>
    <row r="543" spans="1:27" x14ac:dyDescent="0.25">
      <c r="D543" s="35" t="s">
        <v>169</v>
      </c>
      <c r="E543" s="34"/>
      <c r="H543" s="34"/>
      <c r="K543" s="37">
        <f>SUM(K542:K542)</f>
        <v>0</v>
      </c>
    </row>
    <row r="545" spans="1:27" ht="45" customHeight="1" x14ac:dyDescent="0.25">
      <c r="A545" s="27"/>
      <c r="B545" s="27" t="s">
        <v>353</v>
      </c>
      <c r="C545" s="28" t="s">
        <v>14</v>
      </c>
      <c r="D545" s="7" t="s">
        <v>354</v>
      </c>
      <c r="E545" s="6"/>
      <c r="F545" s="6"/>
      <c r="G545" s="28"/>
      <c r="H545" s="29" t="s">
        <v>141</v>
      </c>
      <c r="I545" s="5">
        <v>5.5750000000000002</v>
      </c>
      <c r="J545" s="4"/>
      <c r="K545" s="30">
        <f>ROUND(K557,2)</f>
        <v>0</v>
      </c>
      <c r="L545" s="28"/>
      <c r="M545" s="28"/>
      <c r="N545" s="28"/>
      <c r="O545" s="28"/>
      <c r="P545" s="28"/>
      <c r="Q545" s="28"/>
      <c r="R545" s="28"/>
      <c r="S545" s="28"/>
      <c r="T545" s="28"/>
      <c r="U545" s="28"/>
      <c r="V545" s="28"/>
      <c r="W545" s="28"/>
      <c r="X545" s="28"/>
      <c r="Y545" s="28"/>
      <c r="Z545" s="28"/>
      <c r="AA545" s="28"/>
    </row>
    <row r="546" spans="1:27" x14ac:dyDescent="0.25">
      <c r="B546" s="23" t="s">
        <v>142</v>
      </c>
    </row>
    <row r="547" spans="1:27" x14ac:dyDescent="0.25">
      <c r="B547" t="s">
        <v>193</v>
      </c>
      <c r="C547" t="s">
        <v>144</v>
      </c>
      <c r="D547" t="s">
        <v>194</v>
      </c>
      <c r="E547" s="31">
        <v>0.5</v>
      </c>
      <c r="F547" t="s">
        <v>146</v>
      </c>
      <c r="G547" t="s">
        <v>147</v>
      </c>
      <c r="H547" s="32"/>
      <c r="I547" t="s">
        <v>148</v>
      </c>
      <c r="J547" s="33">
        <f>ROUND(E547/I545* H547,5)</f>
        <v>0</v>
      </c>
      <c r="K547" s="34"/>
    </row>
    <row r="548" spans="1:27" x14ac:dyDescent="0.25">
      <c r="B548" t="s">
        <v>195</v>
      </c>
      <c r="C548" t="s">
        <v>144</v>
      </c>
      <c r="D548" t="s">
        <v>196</v>
      </c>
      <c r="E548" s="31">
        <v>0.5</v>
      </c>
      <c r="F548" t="s">
        <v>146</v>
      </c>
      <c r="G548" t="s">
        <v>147</v>
      </c>
      <c r="H548" s="32"/>
      <c r="I548" t="s">
        <v>148</v>
      </c>
      <c r="J548" s="33">
        <f>ROUND(E548/I545* H548,5)</f>
        <v>0</v>
      </c>
      <c r="K548" s="34"/>
    </row>
    <row r="549" spans="1:27" x14ac:dyDescent="0.25">
      <c r="D549" s="35" t="s">
        <v>149</v>
      </c>
      <c r="E549" s="34"/>
      <c r="H549" s="34"/>
      <c r="K549" s="32">
        <f>SUM(J547:J548)</f>
        <v>0</v>
      </c>
    </row>
    <row r="550" spans="1:27" x14ac:dyDescent="0.25">
      <c r="B550" s="23" t="s">
        <v>154</v>
      </c>
      <c r="E550" s="34"/>
      <c r="H550" s="34"/>
      <c r="K550" s="34"/>
    </row>
    <row r="551" spans="1:27" x14ac:dyDescent="0.25">
      <c r="B551" t="s">
        <v>355</v>
      </c>
      <c r="C551" t="s">
        <v>14</v>
      </c>
      <c r="D551" t="s">
        <v>356</v>
      </c>
      <c r="E551" s="31">
        <v>1</v>
      </c>
      <c r="G551" t="s">
        <v>147</v>
      </c>
      <c r="H551" s="32"/>
      <c r="I551" t="s">
        <v>148</v>
      </c>
      <c r="J551" s="33">
        <f>ROUND(E551* H551,5)</f>
        <v>0</v>
      </c>
      <c r="K551" s="34"/>
    </row>
    <row r="552" spans="1:27" ht="105" x14ac:dyDescent="0.25">
      <c r="B552" t="s">
        <v>317</v>
      </c>
      <c r="C552" t="s">
        <v>14</v>
      </c>
      <c r="D552" s="36" t="s">
        <v>318</v>
      </c>
      <c r="E552" s="31">
        <v>1</v>
      </c>
      <c r="G552" t="s">
        <v>147</v>
      </c>
      <c r="H552" s="32"/>
      <c r="I552" t="s">
        <v>148</v>
      </c>
      <c r="J552" s="33">
        <f>ROUND(E552* H552,5)</f>
        <v>0</v>
      </c>
      <c r="K552" s="34"/>
    </row>
    <row r="553" spans="1:27" x14ac:dyDescent="0.25">
      <c r="D553" s="35" t="s">
        <v>165</v>
      </c>
      <c r="E553" s="34"/>
      <c r="H553" s="34"/>
      <c r="K553" s="32">
        <f>SUM(J551:J552)</f>
        <v>0</v>
      </c>
    </row>
    <row r="554" spans="1:27" x14ac:dyDescent="0.25">
      <c r="E554" s="34"/>
      <c r="H554" s="34"/>
      <c r="K554" s="34"/>
    </row>
    <row r="555" spans="1:27" x14ac:dyDescent="0.25">
      <c r="D555" s="35" t="s">
        <v>167</v>
      </c>
      <c r="E555" s="34"/>
      <c r="H555" s="34">
        <v>1.5</v>
      </c>
      <c r="I555" t="s">
        <v>168</v>
      </c>
      <c r="J555">
        <f>ROUND(H555/100*K549,5)</f>
        <v>0</v>
      </c>
      <c r="K555" s="34"/>
    </row>
    <row r="556" spans="1:27" x14ac:dyDescent="0.25">
      <c r="D556" s="35" t="s">
        <v>166</v>
      </c>
      <c r="E556" s="34"/>
      <c r="H556" s="34"/>
      <c r="K556" s="37">
        <f>SUM(J546:J555)</f>
        <v>0</v>
      </c>
    </row>
    <row r="557" spans="1:27" x14ac:dyDescent="0.25">
      <c r="D557" s="35" t="s">
        <v>169</v>
      </c>
      <c r="E557" s="34"/>
      <c r="H557" s="34"/>
      <c r="K557" s="37">
        <f>SUM(K556:K556)</f>
        <v>0</v>
      </c>
    </row>
    <row r="559" spans="1:27" ht="45" customHeight="1" x14ac:dyDescent="0.25">
      <c r="A559" s="27"/>
      <c r="B559" s="27" t="s">
        <v>357</v>
      </c>
      <c r="C559" s="28" t="s">
        <v>14</v>
      </c>
      <c r="D559" s="7" t="s">
        <v>358</v>
      </c>
      <c r="E559" s="6"/>
      <c r="F559" s="6"/>
      <c r="G559" s="28"/>
      <c r="H559" s="29" t="s">
        <v>141</v>
      </c>
      <c r="I559" s="5">
        <v>1</v>
      </c>
      <c r="J559" s="4"/>
      <c r="K559" s="30">
        <f>ROUND(K570,2)</f>
        <v>0</v>
      </c>
      <c r="L559" s="28"/>
      <c r="M559" s="28"/>
      <c r="N559" s="28"/>
      <c r="O559" s="28"/>
      <c r="P559" s="28"/>
      <c r="Q559" s="28"/>
      <c r="R559" s="28"/>
      <c r="S559" s="28"/>
      <c r="T559" s="28"/>
      <c r="U559" s="28"/>
      <c r="V559" s="28"/>
      <c r="W559" s="28"/>
      <c r="X559" s="28"/>
      <c r="Y559" s="28"/>
      <c r="Z559" s="28"/>
      <c r="AA559" s="28"/>
    </row>
    <row r="560" spans="1:27" x14ac:dyDescent="0.25">
      <c r="B560" s="23" t="s">
        <v>142</v>
      </c>
    </row>
    <row r="561" spans="1:27" x14ac:dyDescent="0.25">
      <c r="B561" t="s">
        <v>193</v>
      </c>
      <c r="C561" t="s">
        <v>144</v>
      </c>
      <c r="D561" t="s">
        <v>194</v>
      </c>
      <c r="E561" s="31">
        <v>0.15</v>
      </c>
      <c r="F561" t="s">
        <v>146</v>
      </c>
      <c r="G561" t="s">
        <v>147</v>
      </c>
      <c r="H561" s="32"/>
      <c r="I561" t="s">
        <v>148</v>
      </c>
      <c r="J561" s="33">
        <f>ROUND(E561/I559* H561,5)</f>
        <v>0</v>
      </c>
      <c r="K561" s="34"/>
    </row>
    <row r="562" spans="1:27" x14ac:dyDescent="0.25">
      <c r="B562" t="s">
        <v>195</v>
      </c>
      <c r="C562" t="s">
        <v>144</v>
      </c>
      <c r="D562" t="s">
        <v>196</v>
      </c>
      <c r="E562" s="31">
        <v>0.05</v>
      </c>
      <c r="F562" t="s">
        <v>146</v>
      </c>
      <c r="G562" t="s">
        <v>147</v>
      </c>
      <c r="H562" s="32"/>
      <c r="I562" t="s">
        <v>148</v>
      </c>
      <c r="J562" s="33">
        <f>ROUND(E562/I559* H562,5)</f>
        <v>0</v>
      </c>
      <c r="K562" s="34"/>
    </row>
    <row r="563" spans="1:27" x14ac:dyDescent="0.25">
      <c r="D563" s="35" t="s">
        <v>149</v>
      </c>
      <c r="E563" s="34"/>
      <c r="H563" s="34"/>
      <c r="K563" s="32">
        <f>SUM(J561:J562)</f>
        <v>0</v>
      </c>
    </row>
    <row r="564" spans="1:27" x14ac:dyDescent="0.25">
      <c r="B564" s="23" t="s">
        <v>154</v>
      </c>
      <c r="E564" s="34"/>
      <c r="H564" s="34"/>
      <c r="K564" s="34"/>
    </row>
    <row r="565" spans="1:27" x14ac:dyDescent="0.25">
      <c r="B565" t="s">
        <v>359</v>
      </c>
      <c r="C565" t="s">
        <v>14</v>
      </c>
      <c r="D565" t="s">
        <v>360</v>
      </c>
      <c r="E565" s="31">
        <v>1</v>
      </c>
      <c r="G565" t="s">
        <v>147</v>
      </c>
      <c r="H565" s="32"/>
      <c r="I565" t="s">
        <v>148</v>
      </c>
      <c r="J565" s="33">
        <f>ROUND(E565* H565,5)</f>
        <v>0</v>
      </c>
      <c r="K565" s="34"/>
    </row>
    <row r="566" spans="1:27" x14ac:dyDescent="0.25">
      <c r="D566" s="35" t="s">
        <v>165</v>
      </c>
      <c r="E566" s="34"/>
      <c r="H566" s="34"/>
      <c r="K566" s="32">
        <f>SUM(J565:J565)</f>
        <v>0</v>
      </c>
    </row>
    <row r="567" spans="1:27" x14ac:dyDescent="0.25">
      <c r="E567" s="34"/>
      <c r="H567" s="34"/>
      <c r="K567" s="34"/>
    </row>
    <row r="568" spans="1:27" x14ac:dyDescent="0.25">
      <c r="D568" s="35" t="s">
        <v>167</v>
      </c>
      <c r="E568" s="34"/>
      <c r="H568" s="34">
        <v>1.5</v>
      </c>
      <c r="I568" t="s">
        <v>168</v>
      </c>
      <c r="J568">
        <f>ROUND(H568/100*K563,5)</f>
        <v>0</v>
      </c>
      <c r="K568" s="34"/>
    </row>
    <row r="569" spans="1:27" x14ac:dyDescent="0.25">
      <c r="D569" s="35" t="s">
        <v>166</v>
      </c>
      <c r="E569" s="34"/>
      <c r="H569" s="34"/>
      <c r="K569" s="37">
        <f>SUM(J560:J568)</f>
        <v>0</v>
      </c>
    </row>
    <row r="570" spans="1:27" x14ac:dyDescent="0.25">
      <c r="D570" s="35" t="s">
        <v>169</v>
      </c>
      <c r="E570" s="34"/>
      <c r="H570" s="34"/>
      <c r="K570" s="37">
        <f>SUM(K569:K569)</f>
        <v>0</v>
      </c>
    </row>
    <row r="572" spans="1:27" ht="45" customHeight="1" x14ac:dyDescent="0.25">
      <c r="A572" s="27"/>
      <c r="B572" s="27" t="s">
        <v>361</v>
      </c>
      <c r="C572" s="28" t="s">
        <v>14</v>
      </c>
      <c r="D572" s="7" t="s">
        <v>362</v>
      </c>
      <c r="E572" s="6"/>
      <c r="F572" s="6"/>
      <c r="G572" s="28"/>
      <c r="H572" s="29" t="s">
        <v>141</v>
      </c>
      <c r="I572" s="5">
        <v>1</v>
      </c>
      <c r="J572" s="4"/>
      <c r="K572" s="30">
        <f>ROUND(K584,2)</f>
        <v>0</v>
      </c>
      <c r="L572" s="28"/>
      <c r="M572" s="28"/>
      <c r="N572" s="28"/>
      <c r="O572" s="28"/>
      <c r="P572" s="28"/>
      <c r="Q572" s="28"/>
      <c r="R572" s="28"/>
      <c r="S572" s="28"/>
      <c r="T572" s="28"/>
      <c r="U572" s="28"/>
      <c r="V572" s="28"/>
      <c r="W572" s="28"/>
      <c r="X572" s="28"/>
      <c r="Y572" s="28"/>
      <c r="Z572" s="28"/>
      <c r="AA572" s="28"/>
    </row>
    <row r="573" spans="1:27" x14ac:dyDescent="0.25">
      <c r="B573" s="23" t="s">
        <v>142</v>
      </c>
    </row>
    <row r="574" spans="1:27" x14ac:dyDescent="0.25">
      <c r="B574" t="s">
        <v>193</v>
      </c>
      <c r="C574" t="s">
        <v>144</v>
      </c>
      <c r="D574" t="s">
        <v>194</v>
      </c>
      <c r="E574" s="31">
        <v>1.25</v>
      </c>
      <c r="F574" t="s">
        <v>146</v>
      </c>
      <c r="G574" t="s">
        <v>147</v>
      </c>
      <c r="H574" s="32"/>
      <c r="I574" t="s">
        <v>148</v>
      </c>
      <c r="J574" s="33">
        <f>ROUND(E574/I572* H574,5)</f>
        <v>0</v>
      </c>
      <c r="K574" s="34"/>
    </row>
    <row r="575" spans="1:27" x14ac:dyDescent="0.25">
      <c r="B575" t="s">
        <v>195</v>
      </c>
      <c r="C575" t="s">
        <v>144</v>
      </c>
      <c r="D575" t="s">
        <v>196</v>
      </c>
      <c r="E575" s="31">
        <v>1.25</v>
      </c>
      <c r="F575" t="s">
        <v>146</v>
      </c>
      <c r="G575" t="s">
        <v>147</v>
      </c>
      <c r="H575" s="32"/>
      <c r="I575" t="s">
        <v>148</v>
      </c>
      <c r="J575" s="33">
        <f>ROUND(E575/I572* H575,5)</f>
        <v>0</v>
      </c>
      <c r="K575" s="34"/>
    </row>
    <row r="576" spans="1:27" x14ac:dyDescent="0.25">
      <c r="D576" s="35" t="s">
        <v>149</v>
      </c>
      <c r="E576" s="34"/>
      <c r="H576" s="34"/>
      <c r="K576" s="32">
        <f>SUM(J574:J575)</f>
        <v>0</v>
      </c>
    </row>
    <row r="577" spans="1:27" x14ac:dyDescent="0.25">
      <c r="B577" s="23" t="s">
        <v>154</v>
      </c>
      <c r="E577" s="34"/>
      <c r="H577" s="34"/>
      <c r="K577" s="34"/>
    </row>
    <row r="578" spans="1:27" x14ac:dyDescent="0.25">
      <c r="B578" t="s">
        <v>363</v>
      </c>
      <c r="C578" t="s">
        <v>14</v>
      </c>
      <c r="D578" t="s">
        <v>364</v>
      </c>
      <c r="E578" s="31">
        <v>1</v>
      </c>
      <c r="G578" t="s">
        <v>147</v>
      </c>
      <c r="H578" s="32"/>
      <c r="I578" t="s">
        <v>148</v>
      </c>
      <c r="J578" s="33">
        <f>ROUND(E578* H578,5)</f>
        <v>0</v>
      </c>
      <c r="K578" s="34"/>
    </row>
    <row r="579" spans="1:27" x14ac:dyDescent="0.25">
      <c r="B579" t="s">
        <v>365</v>
      </c>
      <c r="C579" t="s">
        <v>14</v>
      </c>
      <c r="D579" t="s">
        <v>366</v>
      </c>
      <c r="E579" s="31">
        <v>1</v>
      </c>
      <c r="G579" t="s">
        <v>147</v>
      </c>
      <c r="H579" s="32"/>
      <c r="I579" t="s">
        <v>148</v>
      </c>
      <c r="J579" s="33">
        <f>ROUND(E579* H579,5)</f>
        <v>0</v>
      </c>
      <c r="K579" s="34"/>
    </row>
    <row r="580" spans="1:27" x14ac:dyDescent="0.25">
      <c r="D580" s="35" t="s">
        <v>165</v>
      </c>
      <c r="E580" s="34"/>
      <c r="H580" s="34"/>
      <c r="K580" s="32">
        <f>SUM(J578:J579)</f>
        <v>0</v>
      </c>
    </row>
    <row r="581" spans="1:27" x14ac:dyDescent="0.25">
      <c r="E581" s="34"/>
      <c r="H581" s="34"/>
      <c r="K581" s="34"/>
    </row>
    <row r="582" spans="1:27" x14ac:dyDescent="0.25">
      <c r="D582" s="35" t="s">
        <v>167</v>
      </c>
      <c r="E582" s="34"/>
      <c r="H582" s="34">
        <v>1.5</v>
      </c>
      <c r="I582" t="s">
        <v>168</v>
      </c>
      <c r="J582">
        <f>ROUND(H582/100*K576,5)</f>
        <v>0</v>
      </c>
      <c r="K582" s="34"/>
    </row>
    <row r="583" spans="1:27" x14ac:dyDescent="0.25">
      <c r="D583" s="35" t="s">
        <v>166</v>
      </c>
      <c r="E583" s="34"/>
      <c r="H583" s="34"/>
      <c r="K583" s="37">
        <f>SUM(J573:J582)</f>
        <v>0</v>
      </c>
    </row>
    <row r="584" spans="1:27" x14ac:dyDescent="0.25">
      <c r="D584" s="35" t="s">
        <v>169</v>
      </c>
      <c r="E584" s="34"/>
      <c r="H584" s="34"/>
      <c r="K584" s="37">
        <f>SUM(K583:K583)</f>
        <v>0</v>
      </c>
    </row>
    <row r="586" spans="1:27" ht="45" customHeight="1" x14ac:dyDescent="0.25">
      <c r="A586" s="27"/>
      <c r="B586" s="27" t="s">
        <v>367</v>
      </c>
      <c r="C586" s="28" t="s">
        <v>14</v>
      </c>
      <c r="D586" s="7" t="s">
        <v>368</v>
      </c>
      <c r="E586" s="6"/>
      <c r="F586" s="6"/>
      <c r="G586" s="28"/>
      <c r="H586" s="29" t="s">
        <v>141</v>
      </c>
      <c r="I586" s="5">
        <v>1</v>
      </c>
      <c r="J586" s="4"/>
      <c r="K586" s="30">
        <f>ROUND(K598,2)</f>
        <v>0</v>
      </c>
      <c r="L586" s="28"/>
      <c r="M586" s="28"/>
      <c r="N586" s="28"/>
      <c r="O586" s="28"/>
      <c r="P586" s="28"/>
      <c r="Q586" s="28"/>
      <c r="R586" s="28"/>
      <c r="S586" s="28"/>
      <c r="T586" s="28"/>
      <c r="U586" s="28"/>
      <c r="V586" s="28"/>
      <c r="W586" s="28"/>
      <c r="X586" s="28"/>
      <c r="Y586" s="28"/>
      <c r="Z586" s="28"/>
      <c r="AA586" s="28"/>
    </row>
    <row r="587" spans="1:27" x14ac:dyDescent="0.25">
      <c r="B587" s="23" t="s">
        <v>142</v>
      </c>
    </row>
    <row r="588" spans="1:27" x14ac:dyDescent="0.25">
      <c r="B588" t="s">
        <v>193</v>
      </c>
      <c r="C588" t="s">
        <v>144</v>
      </c>
      <c r="D588" t="s">
        <v>194</v>
      </c>
      <c r="E588" s="31">
        <v>0.3</v>
      </c>
      <c r="F588" t="s">
        <v>146</v>
      </c>
      <c r="G588" t="s">
        <v>147</v>
      </c>
      <c r="H588" s="32"/>
      <c r="I588" t="s">
        <v>148</v>
      </c>
      <c r="J588" s="33">
        <f>ROUND(E588/I586* H588,5)</f>
        <v>0</v>
      </c>
      <c r="K588" s="34"/>
    </row>
    <row r="589" spans="1:27" x14ac:dyDescent="0.25">
      <c r="B589" t="s">
        <v>195</v>
      </c>
      <c r="C589" t="s">
        <v>144</v>
      </c>
      <c r="D589" t="s">
        <v>196</v>
      </c>
      <c r="E589" s="31">
        <v>0.3</v>
      </c>
      <c r="F589" t="s">
        <v>146</v>
      </c>
      <c r="G589" t="s">
        <v>147</v>
      </c>
      <c r="H589" s="32"/>
      <c r="I589" t="s">
        <v>148</v>
      </c>
      <c r="J589" s="33">
        <f>ROUND(E589/I586* H589,5)</f>
        <v>0</v>
      </c>
      <c r="K589" s="34"/>
    </row>
    <row r="590" spans="1:27" x14ac:dyDescent="0.25">
      <c r="D590" s="35" t="s">
        <v>149</v>
      </c>
      <c r="E590" s="34"/>
      <c r="H590" s="34"/>
      <c r="K590" s="32">
        <f>SUM(J588:J589)</f>
        <v>0</v>
      </c>
    </row>
    <row r="591" spans="1:27" x14ac:dyDescent="0.25">
      <c r="B591" s="23" t="s">
        <v>154</v>
      </c>
      <c r="E591" s="34"/>
      <c r="H591" s="34"/>
      <c r="K591" s="34"/>
    </row>
    <row r="592" spans="1:27" x14ac:dyDescent="0.25">
      <c r="B592" t="s">
        <v>369</v>
      </c>
      <c r="C592" t="s">
        <v>14</v>
      </c>
      <c r="D592" t="s">
        <v>370</v>
      </c>
      <c r="E592" s="31">
        <v>1</v>
      </c>
      <c r="G592" t="s">
        <v>147</v>
      </c>
      <c r="H592" s="32"/>
      <c r="I592" t="s">
        <v>148</v>
      </c>
      <c r="J592" s="33">
        <f>ROUND(E592* H592,5)</f>
        <v>0</v>
      </c>
      <c r="K592" s="34"/>
    </row>
    <row r="593" spans="1:27" x14ac:dyDescent="0.25">
      <c r="B593" t="s">
        <v>371</v>
      </c>
      <c r="C593" t="s">
        <v>14</v>
      </c>
      <c r="D593" t="s">
        <v>372</v>
      </c>
      <c r="E593" s="31">
        <v>1</v>
      </c>
      <c r="G593" t="s">
        <v>147</v>
      </c>
      <c r="H593" s="32"/>
      <c r="I593" t="s">
        <v>148</v>
      </c>
      <c r="J593" s="33">
        <f>ROUND(E593* H593,5)</f>
        <v>0</v>
      </c>
      <c r="K593" s="34"/>
    </row>
    <row r="594" spans="1:27" x14ac:dyDescent="0.25">
      <c r="D594" s="35" t="s">
        <v>165</v>
      </c>
      <c r="E594" s="34"/>
      <c r="H594" s="34"/>
      <c r="K594" s="32">
        <f>SUM(J592:J593)</f>
        <v>0</v>
      </c>
    </row>
    <row r="595" spans="1:27" x14ac:dyDescent="0.25">
      <c r="E595" s="34"/>
      <c r="H595" s="34"/>
      <c r="K595" s="34"/>
    </row>
    <row r="596" spans="1:27" x14ac:dyDescent="0.25">
      <c r="D596" s="35" t="s">
        <v>167</v>
      </c>
      <c r="E596" s="34"/>
      <c r="H596" s="34">
        <v>1.5</v>
      </c>
      <c r="I596" t="s">
        <v>168</v>
      </c>
      <c r="J596">
        <f>ROUND(H596/100*K590,5)</f>
        <v>0</v>
      </c>
      <c r="K596" s="34"/>
    </row>
    <row r="597" spans="1:27" x14ac:dyDescent="0.25">
      <c r="D597" s="35" t="s">
        <v>166</v>
      </c>
      <c r="E597" s="34"/>
      <c r="H597" s="34"/>
      <c r="K597" s="37">
        <f>SUM(J587:J596)</f>
        <v>0</v>
      </c>
    </row>
    <row r="598" spans="1:27" x14ac:dyDescent="0.25">
      <c r="D598" s="35" t="s">
        <v>169</v>
      </c>
      <c r="E598" s="34"/>
      <c r="H598" s="34"/>
      <c r="K598" s="37">
        <f>SUM(K597:K597)</f>
        <v>0</v>
      </c>
    </row>
    <row r="600" spans="1:27" ht="45" customHeight="1" x14ac:dyDescent="0.25">
      <c r="A600" s="27"/>
      <c r="B600" s="27" t="s">
        <v>373</v>
      </c>
      <c r="C600" s="28" t="s">
        <v>14</v>
      </c>
      <c r="D600" s="7" t="s">
        <v>374</v>
      </c>
      <c r="E600" s="6"/>
      <c r="F600" s="6"/>
      <c r="G600" s="28"/>
      <c r="H600" s="29" t="s">
        <v>141</v>
      </c>
      <c r="I600" s="5">
        <v>1</v>
      </c>
      <c r="J600" s="4"/>
      <c r="K600" s="30">
        <f>ROUND(K612,2)</f>
        <v>0</v>
      </c>
      <c r="L600" s="28"/>
      <c r="M600" s="28"/>
      <c r="N600" s="28"/>
      <c r="O600" s="28"/>
      <c r="P600" s="28"/>
      <c r="Q600" s="28"/>
      <c r="R600" s="28"/>
      <c r="S600" s="28"/>
      <c r="T600" s="28"/>
      <c r="U600" s="28"/>
      <c r="V600" s="28"/>
      <c r="W600" s="28"/>
      <c r="X600" s="28"/>
      <c r="Y600" s="28"/>
      <c r="Z600" s="28"/>
      <c r="AA600" s="28"/>
    </row>
    <row r="601" spans="1:27" x14ac:dyDescent="0.25">
      <c r="B601" s="23" t="s">
        <v>142</v>
      </c>
    </row>
    <row r="602" spans="1:27" x14ac:dyDescent="0.25">
      <c r="B602" t="s">
        <v>195</v>
      </c>
      <c r="C602" t="s">
        <v>144</v>
      </c>
      <c r="D602" t="s">
        <v>196</v>
      </c>
      <c r="E602" s="31">
        <v>0.3</v>
      </c>
      <c r="F602" t="s">
        <v>146</v>
      </c>
      <c r="G602" t="s">
        <v>147</v>
      </c>
      <c r="H602" s="32"/>
      <c r="I602" t="s">
        <v>148</v>
      </c>
      <c r="J602" s="33">
        <f>ROUND(E602/I600* H602,5)</f>
        <v>0</v>
      </c>
      <c r="K602" s="34"/>
    </row>
    <row r="603" spans="1:27" x14ac:dyDescent="0.25">
      <c r="B603" t="s">
        <v>193</v>
      </c>
      <c r="C603" t="s">
        <v>144</v>
      </c>
      <c r="D603" t="s">
        <v>194</v>
      </c>
      <c r="E603" s="31">
        <v>0.3</v>
      </c>
      <c r="F603" t="s">
        <v>146</v>
      </c>
      <c r="G603" t="s">
        <v>147</v>
      </c>
      <c r="H603" s="32"/>
      <c r="I603" t="s">
        <v>148</v>
      </c>
      <c r="J603" s="33">
        <f>ROUND(E603/I600* H603,5)</f>
        <v>0</v>
      </c>
      <c r="K603" s="34"/>
    </row>
    <row r="604" spans="1:27" x14ac:dyDescent="0.25">
      <c r="D604" s="35" t="s">
        <v>149</v>
      </c>
      <c r="E604" s="34"/>
      <c r="H604" s="34"/>
      <c r="K604" s="32">
        <f>SUM(J602:J603)</f>
        <v>0</v>
      </c>
    </row>
    <row r="605" spans="1:27" x14ac:dyDescent="0.25">
      <c r="B605" s="23" t="s">
        <v>154</v>
      </c>
      <c r="E605" s="34"/>
      <c r="H605" s="34"/>
      <c r="K605" s="34"/>
    </row>
    <row r="606" spans="1:27" x14ac:dyDescent="0.25">
      <c r="B606" t="s">
        <v>375</v>
      </c>
      <c r="C606" t="s">
        <v>14</v>
      </c>
      <c r="D606" t="s">
        <v>376</v>
      </c>
      <c r="E606" s="31">
        <v>1</v>
      </c>
      <c r="G606" t="s">
        <v>147</v>
      </c>
      <c r="H606" s="32"/>
      <c r="I606" t="s">
        <v>148</v>
      </c>
      <c r="J606" s="33">
        <f>ROUND(E606* H606,5)</f>
        <v>0</v>
      </c>
      <c r="K606" s="34"/>
    </row>
    <row r="607" spans="1:27" x14ac:dyDescent="0.25">
      <c r="B607" t="s">
        <v>369</v>
      </c>
      <c r="C607" t="s">
        <v>14</v>
      </c>
      <c r="D607" t="s">
        <v>370</v>
      </c>
      <c r="E607" s="31">
        <v>1</v>
      </c>
      <c r="G607" t="s">
        <v>147</v>
      </c>
      <c r="H607" s="32"/>
      <c r="I607" t="s">
        <v>148</v>
      </c>
      <c r="J607" s="33">
        <f>ROUND(E607* H607,5)</f>
        <v>0</v>
      </c>
      <c r="K607" s="34"/>
    </row>
    <row r="608" spans="1:27" x14ac:dyDescent="0.25">
      <c r="D608" s="35" t="s">
        <v>165</v>
      </c>
      <c r="E608" s="34"/>
      <c r="H608" s="34"/>
      <c r="K608" s="32">
        <f>SUM(J606:J607)</f>
        <v>0</v>
      </c>
    </row>
    <row r="609" spans="1:27" x14ac:dyDescent="0.25">
      <c r="E609" s="34"/>
      <c r="H609" s="34"/>
      <c r="K609" s="34"/>
    </row>
    <row r="610" spans="1:27" x14ac:dyDescent="0.25">
      <c r="D610" s="35" t="s">
        <v>167</v>
      </c>
      <c r="E610" s="34"/>
      <c r="H610" s="34">
        <v>1.5</v>
      </c>
      <c r="I610" t="s">
        <v>168</v>
      </c>
      <c r="J610">
        <f>ROUND(H610/100*K604,5)</f>
        <v>0</v>
      </c>
      <c r="K610" s="34"/>
    </row>
    <row r="611" spans="1:27" x14ac:dyDescent="0.25">
      <c r="D611" s="35" t="s">
        <v>166</v>
      </c>
      <c r="E611" s="34"/>
      <c r="H611" s="34"/>
      <c r="K611" s="37">
        <f>SUM(J601:J610)</f>
        <v>0</v>
      </c>
    </row>
    <row r="612" spans="1:27" x14ac:dyDescent="0.25">
      <c r="D612" s="35" t="s">
        <v>169</v>
      </c>
      <c r="E612" s="34"/>
      <c r="H612" s="34"/>
      <c r="K612" s="37">
        <f>SUM(K611:K611)</f>
        <v>0</v>
      </c>
    </row>
    <row r="614" spans="1:27" ht="45" customHeight="1" x14ac:dyDescent="0.25">
      <c r="A614" s="27"/>
      <c r="B614" s="27" t="s">
        <v>377</v>
      </c>
      <c r="C614" s="28" t="s">
        <v>14</v>
      </c>
      <c r="D614" s="7" t="s">
        <v>378</v>
      </c>
      <c r="E614" s="6"/>
      <c r="F614" s="6"/>
      <c r="G614" s="28"/>
      <c r="H614" s="29" t="s">
        <v>141</v>
      </c>
      <c r="I614" s="5">
        <v>1</v>
      </c>
      <c r="J614" s="4"/>
      <c r="K614" s="30">
        <f>ROUND(K626,2)</f>
        <v>0</v>
      </c>
      <c r="L614" s="28"/>
      <c r="M614" s="28"/>
      <c r="N614" s="28"/>
      <c r="O614" s="28"/>
      <c r="P614" s="28"/>
      <c r="Q614" s="28"/>
      <c r="R614" s="28"/>
      <c r="S614" s="28"/>
      <c r="T614" s="28"/>
      <c r="U614" s="28"/>
      <c r="V614" s="28"/>
      <c r="W614" s="28"/>
      <c r="X614" s="28"/>
      <c r="Y614" s="28"/>
      <c r="Z614" s="28"/>
      <c r="AA614" s="28"/>
    </row>
    <row r="615" spans="1:27" x14ac:dyDescent="0.25">
      <c r="B615" s="23" t="s">
        <v>142</v>
      </c>
    </row>
    <row r="616" spans="1:27" x14ac:dyDescent="0.25">
      <c r="B616" t="s">
        <v>193</v>
      </c>
      <c r="C616" t="s">
        <v>144</v>
      </c>
      <c r="D616" t="s">
        <v>194</v>
      </c>
      <c r="E616" s="31">
        <v>0.3</v>
      </c>
      <c r="F616" t="s">
        <v>146</v>
      </c>
      <c r="G616" t="s">
        <v>147</v>
      </c>
      <c r="H616" s="32"/>
      <c r="I616" t="s">
        <v>148</v>
      </c>
      <c r="J616" s="33">
        <f>ROUND(E616/I614* H616,5)</f>
        <v>0</v>
      </c>
      <c r="K616" s="34"/>
    </row>
    <row r="617" spans="1:27" x14ac:dyDescent="0.25">
      <c r="B617" t="s">
        <v>195</v>
      </c>
      <c r="C617" t="s">
        <v>144</v>
      </c>
      <c r="D617" t="s">
        <v>196</v>
      </c>
      <c r="E617" s="31">
        <v>0.3</v>
      </c>
      <c r="F617" t="s">
        <v>146</v>
      </c>
      <c r="G617" t="s">
        <v>147</v>
      </c>
      <c r="H617" s="32"/>
      <c r="I617" t="s">
        <v>148</v>
      </c>
      <c r="J617" s="33">
        <f>ROUND(E617/I614* H617,5)</f>
        <v>0</v>
      </c>
      <c r="K617" s="34"/>
    </row>
    <row r="618" spans="1:27" x14ac:dyDescent="0.25">
      <c r="D618" s="35" t="s">
        <v>149</v>
      </c>
      <c r="E618" s="34"/>
      <c r="H618" s="34"/>
      <c r="K618" s="32">
        <f>SUM(J616:J617)</f>
        <v>0</v>
      </c>
    </row>
    <row r="619" spans="1:27" x14ac:dyDescent="0.25">
      <c r="B619" s="23" t="s">
        <v>154</v>
      </c>
      <c r="E619" s="34"/>
      <c r="H619" s="34"/>
      <c r="K619" s="34"/>
    </row>
    <row r="620" spans="1:27" x14ac:dyDescent="0.25">
      <c r="B620" t="s">
        <v>369</v>
      </c>
      <c r="C620" t="s">
        <v>14</v>
      </c>
      <c r="D620" t="s">
        <v>370</v>
      </c>
      <c r="E620" s="31">
        <v>1</v>
      </c>
      <c r="G620" t="s">
        <v>147</v>
      </c>
      <c r="H620" s="32"/>
      <c r="I620" t="s">
        <v>148</v>
      </c>
      <c r="J620" s="33">
        <f>ROUND(E620* H620,5)</f>
        <v>0</v>
      </c>
      <c r="K620" s="34"/>
    </row>
    <row r="621" spans="1:27" x14ac:dyDescent="0.25">
      <c r="B621" t="s">
        <v>379</v>
      </c>
      <c r="C621" t="s">
        <v>14</v>
      </c>
      <c r="D621" t="s">
        <v>380</v>
      </c>
      <c r="E621" s="31">
        <v>1</v>
      </c>
      <c r="G621" t="s">
        <v>147</v>
      </c>
      <c r="H621" s="32"/>
      <c r="I621" t="s">
        <v>148</v>
      </c>
      <c r="J621" s="33">
        <f>ROUND(E621* H621,5)</f>
        <v>0</v>
      </c>
      <c r="K621" s="34"/>
    </row>
    <row r="622" spans="1:27" x14ac:dyDescent="0.25">
      <c r="D622" s="35" t="s">
        <v>165</v>
      </c>
      <c r="E622" s="34"/>
      <c r="H622" s="34"/>
      <c r="K622" s="32">
        <f>SUM(J620:J621)</f>
        <v>0</v>
      </c>
    </row>
    <row r="623" spans="1:27" x14ac:dyDescent="0.25">
      <c r="E623" s="34"/>
      <c r="H623" s="34"/>
      <c r="K623" s="34"/>
    </row>
    <row r="624" spans="1:27" x14ac:dyDescent="0.25">
      <c r="D624" s="35" t="s">
        <v>167</v>
      </c>
      <c r="E624" s="34"/>
      <c r="H624" s="34">
        <v>1.5</v>
      </c>
      <c r="I624" t="s">
        <v>168</v>
      </c>
      <c r="J624">
        <f>ROUND(H624/100*K618,5)</f>
        <v>0</v>
      </c>
      <c r="K624" s="34"/>
    </row>
    <row r="625" spans="1:27" x14ac:dyDescent="0.25">
      <c r="D625" s="35" t="s">
        <v>166</v>
      </c>
      <c r="E625" s="34"/>
      <c r="H625" s="34"/>
      <c r="K625" s="37">
        <f>SUM(J615:J624)</f>
        <v>0</v>
      </c>
    </row>
    <row r="626" spans="1:27" x14ac:dyDescent="0.25">
      <c r="D626" s="35" t="s">
        <v>169</v>
      </c>
      <c r="E626" s="34"/>
      <c r="H626" s="34"/>
      <c r="K626" s="37">
        <f>SUM(K625:K625)</f>
        <v>0</v>
      </c>
    </row>
    <row r="628" spans="1:27" ht="45" customHeight="1" x14ac:dyDescent="0.25">
      <c r="A628" s="27"/>
      <c r="B628" s="27" t="s">
        <v>381</v>
      </c>
      <c r="C628" s="28" t="s">
        <v>14</v>
      </c>
      <c r="D628" s="7" t="s">
        <v>382</v>
      </c>
      <c r="E628" s="6"/>
      <c r="F628" s="6"/>
      <c r="G628" s="28"/>
      <c r="H628" s="29" t="s">
        <v>141</v>
      </c>
      <c r="I628" s="5">
        <v>1</v>
      </c>
      <c r="J628" s="4"/>
      <c r="K628" s="30">
        <f>ROUND(K639,2)</f>
        <v>0</v>
      </c>
      <c r="L628" s="28"/>
      <c r="M628" s="28"/>
      <c r="N628" s="28"/>
      <c r="O628" s="28"/>
      <c r="P628" s="28"/>
      <c r="Q628" s="28"/>
      <c r="R628" s="28"/>
      <c r="S628" s="28"/>
      <c r="T628" s="28"/>
      <c r="U628" s="28"/>
      <c r="V628" s="28"/>
      <c r="W628" s="28"/>
      <c r="X628" s="28"/>
      <c r="Y628" s="28"/>
      <c r="Z628" s="28"/>
      <c r="AA628" s="28"/>
    </row>
    <row r="629" spans="1:27" x14ac:dyDescent="0.25">
      <c r="B629" s="23" t="s">
        <v>142</v>
      </c>
    </row>
    <row r="630" spans="1:27" x14ac:dyDescent="0.25">
      <c r="B630" t="s">
        <v>193</v>
      </c>
      <c r="C630" t="s">
        <v>144</v>
      </c>
      <c r="D630" t="s">
        <v>194</v>
      </c>
      <c r="E630" s="31">
        <v>1.25</v>
      </c>
      <c r="F630" t="s">
        <v>146</v>
      </c>
      <c r="G630" t="s">
        <v>147</v>
      </c>
      <c r="H630" s="32"/>
      <c r="I630" t="s">
        <v>148</v>
      </c>
      <c r="J630" s="33">
        <f>ROUND(E630/I628* H630,5)</f>
        <v>0</v>
      </c>
      <c r="K630" s="34"/>
    </row>
    <row r="631" spans="1:27" x14ac:dyDescent="0.25">
      <c r="B631" t="s">
        <v>195</v>
      </c>
      <c r="C631" t="s">
        <v>144</v>
      </c>
      <c r="D631" t="s">
        <v>196</v>
      </c>
      <c r="E631" s="31">
        <v>1.25</v>
      </c>
      <c r="F631" t="s">
        <v>146</v>
      </c>
      <c r="G631" t="s">
        <v>147</v>
      </c>
      <c r="H631" s="32"/>
      <c r="I631" t="s">
        <v>148</v>
      </c>
      <c r="J631" s="33">
        <f>ROUND(E631/I628* H631,5)</f>
        <v>0</v>
      </c>
      <c r="K631" s="34"/>
    </row>
    <row r="632" spans="1:27" x14ac:dyDescent="0.25">
      <c r="D632" s="35" t="s">
        <v>149</v>
      </c>
      <c r="E632" s="34"/>
      <c r="H632" s="34"/>
      <c r="K632" s="32">
        <f>SUM(J630:J631)</f>
        <v>0</v>
      </c>
    </row>
    <row r="633" spans="1:27" x14ac:dyDescent="0.25">
      <c r="B633" s="23" t="s">
        <v>154</v>
      </c>
      <c r="E633" s="34"/>
      <c r="H633" s="34"/>
      <c r="K633" s="34"/>
    </row>
    <row r="634" spans="1:27" x14ac:dyDescent="0.25">
      <c r="B634" t="s">
        <v>383</v>
      </c>
      <c r="C634" t="s">
        <v>14</v>
      </c>
      <c r="D634" t="s">
        <v>384</v>
      </c>
      <c r="E634" s="31">
        <v>1</v>
      </c>
      <c r="G634" t="s">
        <v>147</v>
      </c>
      <c r="H634" s="32"/>
      <c r="I634" t="s">
        <v>148</v>
      </c>
      <c r="J634" s="33">
        <f>ROUND(E634* H634,5)</f>
        <v>0</v>
      </c>
      <c r="K634" s="34"/>
    </row>
    <row r="635" spans="1:27" x14ac:dyDescent="0.25">
      <c r="D635" s="35" t="s">
        <v>165</v>
      </c>
      <c r="E635" s="34"/>
      <c r="H635" s="34"/>
      <c r="K635" s="32">
        <f>SUM(J634:J634)</f>
        <v>0</v>
      </c>
    </row>
    <row r="636" spans="1:27" x14ac:dyDescent="0.25">
      <c r="E636" s="34"/>
      <c r="H636" s="34"/>
      <c r="K636" s="34"/>
    </row>
    <row r="637" spans="1:27" x14ac:dyDescent="0.25">
      <c r="D637" s="35" t="s">
        <v>167</v>
      </c>
      <c r="E637" s="34"/>
      <c r="H637" s="34">
        <v>1.5</v>
      </c>
      <c r="I637" t="s">
        <v>168</v>
      </c>
      <c r="J637">
        <f>ROUND(H637/100*K632,5)</f>
        <v>0</v>
      </c>
      <c r="K637" s="34"/>
    </row>
    <row r="638" spans="1:27" x14ac:dyDescent="0.25">
      <c r="D638" s="35" t="s">
        <v>166</v>
      </c>
      <c r="E638" s="34"/>
      <c r="H638" s="34"/>
      <c r="K638" s="37">
        <f>SUM(J629:J637)</f>
        <v>0</v>
      </c>
    </row>
    <row r="639" spans="1:27" x14ac:dyDescent="0.25">
      <c r="D639" s="35" t="s">
        <v>169</v>
      </c>
      <c r="E639" s="34"/>
      <c r="H639" s="34"/>
      <c r="K639" s="37">
        <f>SUM(K638:K638)</f>
        <v>0</v>
      </c>
    </row>
    <row r="641" spans="1:27" ht="45" customHeight="1" x14ac:dyDescent="0.25">
      <c r="A641" s="27"/>
      <c r="B641" s="27" t="s">
        <v>385</v>
      </c>
      <c r="C641" s="28" t="s">
        <v>34</v>
      </c>
      <c r="D641" s="7" t="s">
        <v>386</v>
      </c>
      <c r="E641" s="6"/>
      <c r="F641" s="6"/>
      <c r="G641" s="28"/>
      <c r="H641" s="29" t="s">
        <v>141</v>
      </c>
      <c r="I641" s="5">
        <v>1</v>
      </c>
      <c r="J641" s="4"/>
      <c r="K641" s="30">
        <f>ROUND(K653,2)</f>
        <v>0</v>
      </c>
      <c r="L641" s="28"/>
      <c r="M641" s="28"/>
      <c r="N641" s="28"/>
      <c r="O641" s="28"/>
      <c r="P641" s="28"/>
      <c r="Q641" s="28"/>
      <c r="R641" s="28"/>
      <c r="S641" s="28"/>
      <c r="T641" s="28"/>
      <c r="U641" s="28"/>
      <c r="V641" s="28"/>
      <c r="W641" s="28"/>
      <c r="X641" s="28"/>
      <c r="Y641" s="28"/>
      <c r="Z641" s="28"/>
      <c r="AA641" s="28"/>
    </row>
    <row r="642" spans="1:27" x14ac:dyDescent="0.25">
      <c r="B642" s="23" t="s">
        <v>142</v>
      </c>
    </row>
    <row r="643" spans="1:27" x14ac:dyDescent="0.25">
      <c r="B643" t="s">
        <v>193</v>
      </c>
      <c r="C643" t="s">
        <v>144</v>
      </c>
      <c r="D643" t="s">
        <v>194</v>
      </c>
      <c r="E643" s="31">
        <v>0.1</v>
      </c>
      <c r="F643" t="s">
        <v>146</v>
      </c>
      <c r="G643" t="s">
        <v>147</v>
      </c>
      <c r="H643" s="32"/>
      <c r="I643" t="s">
        <v>148</v>
      </c>
      <c r="J643" s="33">
        <f>ROUND(E643/I641* H643,5)</f>
        <v>0</v>
      </c>
      <c r="K643" s="34"/>
    </row>
    <row r="644" spans="1:27" x14ac:dyDescent="0.25">
      <c r="B644" t="s">
        <v>195</v>
      </c>
      <c r="C644" t="s">
        <v>144</v>
      </c>
      <c r="D644" t="s">
        <v>196</v>
      </c>
      <c r="E644" s="31">
        <v>0.05</v>
      </c>
      <c r="F644" t="s">
        <v>146</v>
      </c>
      <c r="G644" t="s">
        <v>147</v>
      </c>
      <c r="H644" s="32"/>
      <c r="I644" t="s">
        <v>148</v>
      </c>
      <c r="J644" s="33">
        <f>ROUND(E644/I641* H644,5)</f>
        <v>0</v>
      </c>
      <c r="K644" s="34"/>
    </row>
    <row r="645" spans="1:27" x14ac:dyDescent="0.25">
      <c r="D645" s="35" t="s">
        <v>149</v>
      </c>
      <c r="E645" s="34"/>
      <c r="H645" s="34"/>
      <c r="K645" s="32">
        <f>SUM(J643:J644)</f>
        <v>0</v>
      </c>
    </row>
    <row r="646" spans="1:27" x14ac:dyDescent="0.25">
      <c r="B646" s="23" t="s">
        <v>154</v>
      </c>
      <c r="E646" s="34"/>
      <c r="H646" s="34"/>
      <c r="K646" s="34"/>
    </row>
    <row r="647" spans="1:27" ht="135" x14ac:dyDescent="0.25">
      <c r="B647" t="s">
        <v>387</v>
      </c>
      <c r="C647" t="s">
        <v>14</v>
      </c>
      <c r="D647" s="36" t="s">
        <v>388</v>
      </c>
      <c r="E647" s="31">
        <v>1</v>
      </c>
      <c r="G647" t="s">
        <v>147</v>
      </c>
      <c r="H647" s="32"/>
      <c r="I647" t="s">
        <v>148</v>
      </c>
      <c r="J647" s="33">
        <f>ROUND(E647* H647,5)</f>
        <v>0</v>
      </c>
      <c r="K647" s="34"/>
    </row>
    <row r="648" spans="1:27" x14ac:dyDescent="0.25">
      <c r="B648" t="s">
        <v>389</v>
      </c>
      <c r="C648" t="s">
        <v>34</v>
      </c>
      <c r="D648" t="s">
        <v>390</v>
      </c>
      <c r="E648" s="31">
        <v>1.02</v>
      </c>
      <c r="G648" t="s">
        <v>147</v>
      </c>
      <c r="H648" s="32"/>
      <c r="I648" t="s">
        <v>148</v>
      </c>
      <c r="J648" s="33">
        <f>ROUND(E648* H648,5)</f>
        <v>0</v>
      </c>
      <c r="K648" s="34"/>
    </row>
    <row r="649" spans="1:27" x14ac:dyDescent="0.25">
      <c r="D649" s="35" t="s">
        <v>165</v>
      </c>
      <c r="E649" s="34"/>
      <c r="H649" s="34"/>
      <c r="K649" s="32">
        <f>SUM(J647:J648)</f>
        <v>0</v>
      </c>
    </row>
    <row r="650" spans="1:27" x14ac:dyDescent="0.25">
      <c r="E650" s="34"/>
      <c r="H650" s="34"/>
      <c r="K650" s="34"/>
    </row>
    <row r="651" spans="1:27" x14ac:dyDescent="0.25">
      <c r="D651" s="35" t="s">
        <v>167</v>
      </c>
      <c r="E651" s="34"/>
      <c r="H651" s="34">
        <v>1.5</v>
      </c>
      <c r="I651" t="s">
        <v>168</v>
      </c>
      <c r="J651">
        <f>ROUND(H651/100*K645,5)</f>
        <v>0</v>
      </c>
      <c r="K651" s="34"/>
    </row>
    <row r="652" spans="1:27" x14ac:dyDescent="0.25">
      <c r="D652" s="35" t="s">
        <v>166</v>
      </c>
      <c r="E652" s="34"/>
      <c r="H652" s="34"/>
      <c r="K652" s="37">
        <f>SUM(J642:J651)</f>
        <v>0</v>
      </c>
    </row>
    <row r="653" spans="1:27" x14ac:dyDescent="0.25">
      <c r="D653" s="35" t="s">
        <v>169</v>
      </c>
      <c r="E653" s="34"/>
      <c r="H653" s="34"/>
      <c r="K653" s="37">
        <f>SUM(K652:K652)</f>
        <v>0</v>
      </c>
    </row>
    <row r="655" spans="1:27" ht="45" customHeight="1" x14ac:dyDescent="0.25">
      <c r="A655" s="27"/>
      <c r="B655" s="27" t="s">
        <v>391</v>
      </c>
      <c r="C655" s="28" t="s">
        <v>34</v>
      </c>
      <c r="D655" s="7" t="s">
        <v>392</v>
      </c>
      <c r="E655" s="6"/>
      <c r="F655" s="6"/>
      <c r="G655" s="28"/>
      <c r="H655" s="29" t="s">
        <v>141</v>
      </c>
      <c r="I655" s="5">
        <v>1</v>
      </c>
      <c r="J655" s="4"/>
      <c r="K655" s="30">
        <f>ROUND(K667,2)</f>
        <v>0</v>
      </c>
      <c r="L655" s="28"/>
      <c r="M655" s="28"/>
      <c r="N655" s="28"/>
      <c r="O655" s="28"/>
      <c r="P655" s="28"/>
      <c r="Q655" s="28"/>
      <c r="R655" s="28"/>
      <c r="S655" s="28"/>
      <c r="T655" s="28"/>
      <c r="U655" s="28"/>
      <c r="V655" s="28"/>
      <c r="W655" s="28"/>
      <c r="X655" s="28"/>
      <c r="Y655" s="28"/>
      <c r="Z655" s="28"/>
      <c r="AA655" s="28"/>
    </row>
    <row r="656" spans="1:27" x14ac:dyDescent="0.25">
      <c r="B656" s="23" t="s">
        <v>142</v>
      </c>
    </row>
    <row r="657" spans="1:27" x14ac:dyDescent="0.25">
      <c r="B657" t="s">
        <v>195</v>
      </c>
      <c r="C657" t="s">
        <v>144</v>
      </c>
      <c r="D657" t="s">
        <v>196</v>
      </c>
      <c r="E657" s="31">
        <v>0.05</v>
      </c>
      <c r="F657" t="s">
        <v>146</v>
      </c>
      <c r="G657" t="s">
        <v>147</v>
      </c>
      <c r="H657" s="32"/>
      <c r="I657" t="s">
        <v>148</v>
      </c>
      <c r="J657" s="33">
        <f>ROUND(E657/I655* H657,5)</f>
        <v>0</v>
      </c>
      <c r="K657" s="34"/>
    </row>
    <row r="658" spans="1:27" x14ac:dyDescent="0.25">
      <c r="B658" t="s">
        <v>193</v>
      </c>
      <c r="C658" t="s">
        <v>144</v>
      </c>
      <c r="D658" t="s">
        <v>194</v>
      </c>
      <c r="E658" s="31">
        <v>0.1</v>
      </c>
      <c r="F658" t="s">
        <v>146</v>
      </c>
      <c r="G658" t="s">
        <v>147</v>
      </c>
      <c r="H658" s="32"/>
      <c r="I658" t="s">
        <v>148</v>
      </c>
      <c r="J658" s="33">
        <f>ROUND(E658/I655* H658,5)</f>
        <v>0</v>
      </c>
      <c r="K658" s="34"/>
    </row>
    <row r="659" spans="1:27" x14ac:dyDescent="0.25">
      <c r="D659" s="35" t="s">
        <v>149</v>
      </c>
      <c r="E659" s="34"/>
      <c r="H659" s="34"/>
      <c r="K659" s="32">
        <f>SUM(J657:J658)</f>
        <v>0</v>
      </c>
    </row>
    <row r="660" spans="1:27" x14ac:dyDescent="0.25">
      <c r="B660" s="23" t="s">
        <v>154</v>
      </c>
      <c r="E660" s="34"/>
      <c r="H660" s="34"/>
      <c r="K660" s="34"/>
    </row>
    <row r="661" spans="1:27" ht="135" x14ac:dyDescent="0.25">
      <c r="B661" t="s">
        <v>393</v>
      </c>
      <c r="C661" t="s">
        <v>14</v>
      </c>
      <c r="D661" s="36" t="s">
        <v>394</v>
      </c>
      <c r="E661" s="31">
        <v>1</v>
      </c>
      <c r="G661" t="s">
        <v>147</v>
      </c>
      <c r="H661" s="32"/>
      <c r="I661" t="s">
        <v>148</v>
      </c>
      <c r="J661" s="33">
        <f>ROUND(E661* H661,5)</f>
        <v>0</v>
      </c>
      <c r="K661" s="34"/>
    </row>
    <row r="662" spans="1:27" x14ac:dyDescent="0.25">
      <c r="B662" t="s">
        <v>395</v>
      </c>
      <c r="C662" t="s">
        <v>34</v>
      </c>
      <c r="D662" t="s">
        <v>396</v>
      </c>
      <c r="E662" s="31">
        <v>1.02</v>
      </c>
      <c r="G662" t="s">
        <v>147</v>
      </c>
      <c r="H662" s="32"/>
      <c r="I662" t="s">
        <v>148</v>
      </c>
      <c r="J662" s="33">
        <f>ROUND(E662* H662,5)</f>
        <v>0</v>
      </c>
      <c r="K662" s="34"/>
    </row>
    <row r="663" spans="1:27" x14ac:dyDescent="0.25">
      <c r="D663" s="35" t="s">
        <v>165</v>
      </c>
      <c r="E663" s="34"/>
      <c r="H663" s="34"/>
      <c r="K663" s="32">
        <f>SUM(J661:J662)</f>
        <v>0</v>
      </c>
    </row>
    <row r="664" spans="1:27" x14ac:dyDescent="0.25">
      <c r="E664" s="34"/>
      <c r="H664" s="34"/>
      <c r="K664" s="34"/>
    </row>
    <row r="665" spans="1:27" x14ac:dyDescent="0.25">
      <c r="D665" s="35" t="s">
        <v>167</v>
      </c>
      <c r="E665" s="34"/>
      <c r="H665" s="34">
        <v>1.5</v>
      </c>
      <c r="I665" t="s">
        <v>168</v>
      </c>
      <c r="J665">
        <f>ROUND(H665/100*K659,5)</f>
        <v>0</v>
      </c>
      <c r="K665" s="34"/>
    </row>
    <row r="666" spans="1:27" x14ac:dyDescent="0.25">
      <c r="D666" s="35" t="s">
        <v>166</v>
      </c>
      <c r="E666" s="34"/>
      <c r="H666" s="34"/>
      <c r="K666" s="37">
        <f>SUM(J656:J665)</f>
        <v>0</v>
      </c>
    </row>
    <row r="667" spans="1:27" x14ac:dyDescent="0.25">
      <c r="D667" s="35" t="s">
        <v>169</v>
      </c>
      <c r="E667" s="34"/>
      <c r="H667" s="34"/>
      <c r="K667" s="37">
        <f>SUM(K666:K666)</f>
        <v>0</v>
      </c>
    </row>
    <row r="669" spans="1:27" ht="45" customHeight="1" x14ac:dyDescent="0.25">
      <c r="A669" s="27"/>
      <c r="B669" s="27" t="s">
        <v>397</v>
      </c>
      <c r="C669" s="28" t="s">
        <v>34</v>
      </c>
      <c r="D669" s="7" t="s">
        <v>398</v>
      </c>
      <c r="E669" s="6"/>
      <c r="F669" s="6"/>
      <c r="G669" s="28"/>
      <c r="H669" s="29" t="s">
        <v>141</v>
      </c>
      <c r="I669" s="5">
        <v>1</v>
      </c>
      <c r="J669" s="4"/>
      <c r="K669" s="30">
        <f>ROUND(K681,2)</f>
        <v>0</v>
      </c>
      <c r="L669" s="28"/>
      <c r="M669" s="28"/>
      <c r="N669" s="28"/>
      <c r="O669" s="28"/>
      <c r="P669" s="28"/>
      <c r="Q669" s="28"/>
      <c r="R669" s="28"/>
      <c r="S669" s="28"/>
      <c r="T669" s="28"/>
      <c r="U669" s="28"/>
      <c r="V669" s="28"/>
      <c r="W669" s="28"/>
      <c r="X669" s="28"/>
      <c r="Y669" s="28"/>
      <c r="Z669" s="28"/>
      <c r="AA669" s="28"/>
    </row>
    <row r="670" spans="1:27" x14ac:dyDescent="0.25">
      <c r="B670" s="23" t="s">
        <v>142</v>
      </c>
    </row>
    <row r="671" spans="1:27" x14ac:dyDescent="0.25">
      <c r="B671" t="s">
        <v>193</v>
      </c>
      <c r="C671" t="s">
        <v>144</v>
      </c>
      <c r="D671" t="s">
        <v>194</v>
      </c>
      <c r="E671" s="31">
        <v>0.1</v>
      </c>
      <c r="F671" t="s">
        <v>146</v>
      </c>
      <c r="G671" t="s">
        <v>147</v>
      </c>
      <c r="H671" s="32"/>
      <c r="I671" t="s">
        <v>148</v>
      </c>
      <c r="J671" s="33">
        <f>ROUND(E671/I669* H671,5)</f>
        <v>0</v>
      </c>
      <c r="K671" s="34"/>
    </row>
    <row r="672" spans="1:27" x14ac:dyDescent="0.25">
      <c r="B672" t="s">
        <v>195</v>
      </c>
      <c r="C672" t="s">
        <v>144</v>
      </c>
      <c r="D672" t="s">
        <v>196</v>
      </c>
      <c r="E672" s="31">
        <v>0.05</v>
      </c>
      <c r="F672" t="s">
        <v>146</v>
      </c>
      <c r="G672" t="s">
        <v>147</v>
      </c>
      <c r="H672" s="32"/>
      <c r="I672" t="s">
        <v>148</v>
      </c>
      <c r="J672" s="33">
        <f>ROUND(E672/I669* H672,5)</f>
        <v>0</v>
      </c>
      <c r="K672" s="34"/>
    </row>
    <row r="673" spans="1:27" x14ac:dyDescent="0.25">
      <c r="D673" s="35" t="s">
        <v>149</v>
      </c>
      <c r="E673" s="34"/>
      <c r="H673" s="34"/>
      <c r="K673" s="32">
        <f>SUM(J671:J672)</f>
        <v>0</v>
      </c>
    </row>
    <row r="674" spans="1:27" x14ac:dyDescent="0.25">
      <c r="B674" s="23" t="s">
        <v>154</v>
      </c>
      <c r="E674" s="34"/>
      <c r="H674" s="34"/>
      <c r="K674" s="34"/>
    </row>
    <row r="675" spans="1:27" x14ac:dyDescent="0.25">
      <c r="B675" t="s">
        <v>399</v>
      </c>
      <c r="C675" t="s">
        <v>34</v>
      </c>
      <c r="D675" t="s">
        <v>400</v>
      </c>
      <c r="E675" s="31">
        <v>1.02</v>
      </c>
      <c r="G675" t="s">
        <v>147</v>
      </c>
      <c r="H675" s="32"/>
      <c r="I675" t="s">
        <v>148</v>
      </c>
      <c r="J675" s="33">
        <f>ROUND(E675* H675,5)</f>
        <v>0</v>
      </c>
      <c r="K675" s="34"/>
    </row>
    <row r="676" spans="1:27" ht="135" x14ac:dyDescent="0.25">
      <c r="B676" t="s">
        <v>393</v>
      </c>
      <c r="C676" t="s">
        <v>14</v>
      </c>
      <c r="D676" s="36" t="s">
        <v>394</v>
      </c>
      <c r="E676" s="31">
        <v>1</v>
      </c>
      <c r="G676" t="s">
        <v>147</v>
      </c>
      <c r="H676" s="32"/>
      <c r="I676" t="s">
        <v>148</v>
      </c>
      <c r="J676" s="33">
        <f>ROUND(E676* H676,5)</f>
        <v>0</v>
      </c>
      <c r="K676" s="34"/>
    </row>
    <row r="677" spans="1:27" x14ac:dyDescent="0.25">
      <c r="D677" s="35" t="s">
        <v>165</v>
      </c>
      <c r="E677" s="34"/>
      <c r="H677" s="34"/>
      <c r="K677" s="32">
        <f>SUM(J675:J676)</f>
        <v>0</v>
      </c>
    </row>
    <row r="678" spans="1:27" x14ac:dyDescent="0.25">
      <c r="E678" s="34"/>
      <c r="H678" s="34"/>
      <c r="K678" s="34"/>
    </row>
    <row r="679" spans="1:27" x14ac:dyDescent="0.25">
      <c r="D679" s="35" t="s">
        <v>167</v>
      </c>
      <c r="E679" s="34"/>
      <c r="H679" s="34">
        <v>1.5</v>
      </c>
      <c r="I679" t="s">
        <v>168</v>
      </c>
      <c r="J679">
        <f>ROUND(H679/100*K673,5)</f>
        <v>0</v>
      </c>
      <c r="K679" s="34"/>
    </row>
    <row r="680" spans="1:27" x14ac:dyDescent="0.25">
      <c r="D680" s="35" t="s">
        <v>166</v>
      </c>
      <c r="E680" s="34"/>
      <c r="H680" s="34"/>
      <c r="K680" s="37">
        <f>SUM(J670:J679)</f>
        <v>0</v>
      </c>
    </row>
    <row r="681" spans="1:27" x14ac:dyDescent="0.25">
      <c r="D681" s="35" t="s">
        <v>169</v>
      </c>
      <c r="E681" s="34"/>
      <c r="H681" s="34"/>
      <c r="K681" s="37">
        <f>SUM(K680:K680)</f>
        <v>0</v>
      </c>
    </row>
    <row r="683" spans="1:27" ht="45" customHeight="1" x14ac:dyDescent="0.25">
      <c r="A683" s="27"/>
      <c r="B683" s="27" t="s">
        <v>401</v>
      </c>
      <c r="C683" s="28" t="s">
        <v>34</v>
      </c>
      <c r="D683" s="7" t="s">
        <v>402</v>
      </c>
      <c r="E683" s="6"/>
      <c r="F683" s="6"/>
      <c r="G683" s="28"/>
      <c r="H683" s="29" t="s">
        <v>141</v>
      </c>
      <c r="I683" s="5">
        <v>1</v>
      </c>
      <c r="J683" s="4"/>
      <c r="K683" s="30">
        <f>ROUND(K695,2)</f>
        <v>0</v>
      </c>
      <c r="L683" s="28"/>
      <c r="M683" s="28"/>
      <c r="N683" s="28"/>
      <c r="O683" s="28"/>
      <c r="P683" s="28"/>
      <c r="Q683" s="28"/>
      <c r="R683" s="28"/>
      <c r="S683" s="28"/>
      <c r="T683" s="28"/>
      <c r="U683" s="28"/>
      <c r="V683" s="28"/>
      <c r="W683" s="28"/>
      <c r="X683" s="28"/>
      <c r="Y683" s="28"/>
      <c r="Z683" s="28"/>
      <c r="AA683" s="28"/>
    </row>
    <row r="684" spans="1:27" x14ac:dyDescent="0.25">
      <c r="B684" s="23" t="s">
        <v>142</v>
      </c>
    </row>
    <row r="685" spans="1:27" x14ac:dyDescent="0.25">
      <c r="B685" t="s">
        <v>195</v>
      </c>
      <c r="C685" t="s">
        <v>144</v>
      </c>
      <c r="D685" t="s">
        <v>196</v>
      </c>
      <c r="E685" s="31">
        <v>6.5000000000000002E-2</v>
      </c>
      <c r="F685" t="s">
        <v>146</v>
      </c>
      <c r="G685" t="s">
        <v>147</v>
      </c>
      <c r="H685" s="32"/>
      <c r="I685" t="s">
        <v>148</v>
      </c>
      <c r="J685" s="33">
        <f>ROUND(E685/I683* H685,5)</f>
        <v>0</v>
      </c>
      <c r="K685" s="34"/>
    </row>
    <row r="686" spans="1:27" x14ac:dyDescent="0.25">
      <c r="B686" t="s">
        <v>193</v>
      </c>
      <c r="C686" t="s">
        <v>144</v>
      </c>
      <c r="D686" t="s">
        <v>194</v>
      </c>
      <c r="E686" s="31">
        <v>0.13</v>
      </c>
      <c r="F686" t="s">
        <v>146</v>
      </c>
      <c r="G686" t="s">
        <v>147</v>
      </c>
      <c r="H686" s="32"/>
      <c r="I686" t="s">
        <v>148</v>
      </c>
      <c r="J686" s="33">
        <f>ROUND(E686/I683* H686,5)</f>
        <v>0</v>
      </c>
      <c r="K686" s="34"/>
    </row>
    <row r="687" spans="1:27" x14ac:dyDescent="0.25">
      <c r="D687" s="35" t="s">
        <v>149</v>
      </c>
      <c r="E687" s="34"/>
      <c r="H687" s="34"/>
      <c r="K687" s="32">
        <f>SUM(J685:J686)</f>
        <v>0</v>
      </c>
    </row>
    <row r="688" spans="1:27" x14ac:dyDescent="0.25">
      <c r="B688" s="23" t="s">
        <v>154</v>
      </c>
      <c r="E688" s="34"/>
      <c r="H688" s="34"/>
      <c r="K688" s="34"/>
    </row>
    <row r="689" spans="1:27" x14ac:dyDescent="0.25">
      <c r="B689" t="s">
        <v>403</v>
      </c>
      <c r="C689" t="s">
        <v>34</v>
      </c>
      <c r="D689" t="s">
        <v>404</v>
      </c>
      <c r="E689" s="31">
        <v>1.02</v>
      </c>
      <c r="G689" t="s">
        <v>147</v>
      </c>
      <c r="H689" s="32"/>
      <c r="I689" t="s">
        <v>148</v>
      </c>
      <c r="J689" s="33">
        <f>ROUND(E689* H689,5)</f>
        <v>0</v>
      </c>
      <c r="K689" s="34"/>
    </row>
    <row r="690" spans="1:27" ht="135" x14ac:dyDescent="0.25">
      <c r="B690" t="s">
        <v>393</v>
      </c>
      <c r="C690" t="s">
        <v>14</v>
      </c>
      <c r="D690" s="36" t="s">
        <v>394</v>
      </c>
      <c r="E690" s="31">
        <v>1</v>
      </c>
      <c r="G690" t="s">
        <v>147</v>
      </c>
      <c r="H690" s="32"/>
      <c r="I690" t="s">
        <v>148</v>
      </c>
      <c r="J690" s="33">
        <f>ROUND(E690* H690,5)</f>
        <v>0</v>
      </c>
      <c r="K690" s="34"/>
    </row>
    <row r="691" spans="1:27" x14ac:dyDescent="0.25">
      <c r="D691" s="35" t="s">
        <v>165</v>
      </c>
      <c r="E691" s="34"/>
      <c r="H691" s="34"/>
      <c r="K691" s="32">
        <f>SUM(J689:J690)</f>
        <v>0</v>
      </c>
    </row>
    <row r="692" spans="1:27" x14ac:dyDescent="0.25">
      <c r="E692" s="34"/>
      <c r="H692" s="34"/>
      <c r="K692" s="34"/>
    </row>
    <row r="693" spans="1:27" x14ac:dyDescent="0.25">
      <c r="D693" s="35" t="s">
        <v>167</v>
      </c>
      <c r="E693" s="34"/>
      <c r="H693" s="34">
        <v>1.5</v>
      </c>
      <c r="I693" t="s">
        <v>168</v>
      </c>
      <c r="J693">
        <f>ROUND(H693/100*K687,5)</f>
        <v>0</v>
      </c>
      <c r="K693" s="34"/>
    </row>
    <row r="694" spans="1:27" x14ac:dyDescent="0.25">
      <c r="D694" s="35" t="s">
        <v>166</v>
      </c>
      <c r="E694" s="34"/>
      <c r="H694" s="34"/>
      <c r="K694" s="37">
        <f>SUM(J684:J693)</f>
        <v>0</v>
      </c>
    </row>
    <row r="695" spans="1:27" x14ac:dyDescent="0.25">
      <c r="D695" s="35" t="s">
        <v>169</v>
      </c>
      <c r="E695" s="34"/>
      <c r="H695" s="34"/>
      <c r="K695" s="37">
        <f>SUM(K694:K694)</f>
        <v>0</v>
      </c>
    </row>
    <row r="697" spans="1:27" ht="45" customHeight="1" x14ac:dyDescent="0.25">
      <c r="A697" s="27"/>
      <c r="B697" s="27" t="s">
        <v>405</v>
      </c>
      <c r="C697" s="28" t="s">
        <v>34</v>
      </c>
      <c r="D697" s="7" t="s">
        <v>406</v>
      </c>
      <c r="E697" s="6"/>
      <c r="F697" s="6"/>
      <c r="G697" s="28"/>
      <c r="H697" s="29" t="s">
        <v>141</v>
      </c>
      <c r="I697" s="5">
        <v>1</v>
      </c>
      <c r="J697" s="4"/>
      <c r="K697" s="30">
        <f>ROUND(K709,2)</f>
        <v>0</v>
      </c>
      <c r="L697" s="28"/>
      <c r="M697" s="28"/>
      <c r="N697" s="28"/>
      <c r="O697" s="28"/>
      <c r="P697" s="28"/>
      <c r="Q697" s="28"/>
      <c r="R697" s="28"/>
      <c r="S697" s="28"/>
      <c r="T697" s="28"/>
      <c r="U697" s="28"/>
      <c r="V697" s="28"/>
      <c r="W697" s="28"/>
      <c r="X697" s="28"/>
      <c r="Y697" s="28"/>
      <c r="Z697" s="28"/>
      <c r="AA697" s="28"/>
    </row>
    <row r="698" spans="1:27" x14ac:dyDescent="0.25">
      <c r="B698" s="23" t="s">
        <v>142</v>
      </c>
    </row>
    <row r="699" spans="1:27" x14ac:dyDescent="0.25">
      <c r="B699" t="s">
        <v>195</v>
      </c>
      <c r="C699" t="s">
        <v>144</v>
      </c>
      <c r="D699" t="s">
        <v>196</v>
      </c>
      <c r="E699" s="31">
        <v>0.05</v>
      </c>
      <c r="F699" t="s">
        <v>146</v>
      </c>
      <c r="G699" t="s">
        <v>147</v>
      </c>
      <c r="H699" s="32"/>
      <c r="I699" t="s">
        <v>148</v>
      </c>
      <c r="J699" s="33">
        <f>ROUND(E699/I697* H699,5)</f>
        <v>0</v>
      </c>
      <c r="K699" s="34"/>
    </row>
    <row r="700" spans="1:27" x14ac:dyDescent="0.25">
      <c r="B700" t="s">
        <v>193</v>
      </c>
      <c r="C700" t="s">
        <v>144</v>
      </c>
      <c r="D700" t="s">
        <v>194</v>
      </c>
      <c r="E700" s="31">
        <v>0.1</v>
      </c>
      <c r="F700" t="s">
        <v>146</v>
      </c>
      <c r="G700" t="s">
        <v>147</v>
      </c>
      <c r="H700" s="32"/>
      <c r="I700" t="s">
        <v>148</v>
      </c>
      <c r="J700" s="33">
        <f>ROUND(E700/I697* H700,5)</f>
        <v>0</v>
      </c>
      <c r="K700" s="34"/>
    </row>
    <row r="701" spans="1:27" x14ac:dyDescent="0.25">
      <c r="D701" s="35" t="s">
        <v>149</v>
      </c>
      <c r="E701" s="34"/>
      <c r="H701" s="34"/>
      <c r="K701" s="32">
        <f>SUM(J699:J700)</f>
        <v>0</v>
      </c>
    </row>
    <row r="702" spans="1:27" x14ac:dyDescent="0.25">
      <c r="B702" s="23" t="s">
        <v>154</v>
      </c>
      <c r="E702" s="34"/>
      <c r="H702" s="34"/>
      <c r="K702" s="34"/>
    </row>
    <row r="703" spans="1:27" x14ac:dyDescent="0.25">
      <c r="B703" t="s">
        <v>407</v>
      </c>
      <c r="C703" t="s">
        <v>34</v>
      </c>
      <c r="D703" t="s">
        <v>408</v>
      </c>
      <c r="E703" s="31">
        <v>1.02</v>
      </c>
      <c r="G703" t="s">
        <v>147</v>
      </c>
      <c r="H703" s="32"/>
      <c r="I703" t="s">
        <v>148</v>
      </c>
      <c r="J703" s="33">
        <f>ROUND(E703* H703,5)</f>
        <v>0</v>
      </c>
      <c r="K703" s="34"/>
    </row>
    <row r="704" spans="1:27" ht="135" x14ac:dyDescent="0.25">
      <c r="B704" t="s">
        <v>387</v>
      </c>
      <c r="C704" t="s">
        <v>14</v>
      </c>
      <c r="D704" s="36" t="s">
        <v>388</v>
      </c>
      <c r="E704" s="31">
        <v>1</v>
      </c>
      <c r="G704" t="s">
        <v>147</v>
      </c>
      <c r="H704" s="32"/>
      <c r="I704" t="s">
        <v>148</v>
      </c>
      <c r="J704" s="33">
        <f>ROUND(E704* H704,5)</f>
        <v>0</v>
      </c>
      <c r="K704" s="34"/>
    </row>
    <row r="705" spans="1:27" x14ac:dyDescent="0.25">
      <c r="D705" s="35" t="s">
        <v>165</v>
      </c>
      <c r="E705" s="34"/>
      <c r="H705" s="34"/>
      <c r="K705" s="32">
        <f>SUM(J703:J704)</f>
        <v>0</v>
      </c>
    </row>
    <row r="706" spans="1:27" x14ac:dyDescent="0.25">
      <c r="E706" s="34"/>
      <c r="H706" s="34"/>
      <c r="K706" s="34"/>
    </row>
    <row r="707" spans="1:27" x14ac:dyDescent="0.25">
      <c r="D707" s="35" t="s">
        <v>167</v>
      </c>
      <c r="E707" s="34"/>
      <c r="H707" s="34">
        <v>1.5</v>
      </c>
      <c r="I707" t="s">
        <v>168</v>
      </c>
      <c r="J707">
        <f>ROUND(H707/100*K701,5)</f>
        <v>0</v>
      </c>
      <c r="K707" s="34"/>
    </row>
    <row r="708" spans="1:27" x14ac:dyDescent="0.25">
      <c r="D708" s="35" t="s">
        <v>166</v>
      </c>
      <c r="E708" s="34"/>
      <c r="H708" s="34"/>
      <c r="K708" s="37">
        <f>SUM(J698:J707)</f>
        <v>0</v>
      </c>
    </row>
    <row r="709" spans="1:27" x14ac:dyDescent="0.25">
      <c r="D709" s="35" t="s">
        <v>169</v>
      </c>
      <c r="E709" s="34"/>
      <c r="H709" s="34"/>
      <c r="K709" s="37">
        <f>SUM(K708:K708)</f>
        <v>0</v>
      </c>
    </row>
    <row r="711" spans="1:27" ht="45" customHeight="1" x14ac:dyDescent="0.25">
      <c r="A711" s="27"/>
      <c r="B711" s="27" t="s">
        <v>409</v>
      </c>
      <c r="C711" s="28" t="s">
        <v>34</v>
      </c>
      <c r="D711" s="7" t="s">
        <v>410</v>
      </c>
      <c r="E711" s="6"/>
      <c r="F711" s="6"/>
      <c r="G711" s="28"/>
      <c r="H711" s="29" t="s">
        <v>141</v>
      </c>
      <c r="I711" s="5">
        <v>1</v>
      </c>
      <c r="J711" s="4"/>
      <c r="K711" s="30">
        <f>ROUND(K723,2)</f>
        <v>0</v>
      </c>
      <c r="L711" s="28"/>
      <c r="M711" s="28"/>
      <c r="N711" s="28"/>
      <c r="O711" s="28"/>
      <c r="P711" s="28"/>
      <c r="Q711" s="28"/>
      <c r="R711" s="28"/>
      <c r="S711" s="28"/>
      <c r="T711" s="28"/>
      <c r="U711" s="28"/>
      <c r="V711" s="28"/>
      <c r="W711" s="28"/>
      <c r="X711" s="28"/>
      <c r="Y711" s="28"/>
      <c r="Z711" s="28"/>
      <c r="AA711" s="28"/>
    </row>
    <row r="712" spans="1:27" x14ac:dyDescent="0.25">
      <c r="B712" s="23" t="s">
        <v>142</v>
      </c>
    </row>
    <row r="713" spans="1:27" x14ac:dyDescent="0.25">
      <c r="B713" t="s">
        <v>193</v>
      </c>
      <c r="C713" t="s">
        <v>144</v>
      </c>
      <c r="D713" t="s">
        <v>194</v>
      </c>
      <c r="E713" s="31">
        <v>0.112</v>
      </c>
      <c r="F713" t="s">
        <v>146</v>
      </c>
      <c r="G713" t="s">
        <v>147</v>
      </c>
      <c r="H713" s="32"/>
      <c r="I713" t="s">
        <v>148</v>
      </c>
      <c r="J713" s="33">
        <f>ROUND(E713/I711* H713,5)</f>
        <v>0</v>
      </c>
      <c r="K713" s="34"/>
    </row>
    <row r="714" spans="1:27" x14ac:dyDescent="0.25">
      <c r="B714" t="s">
        <v>195</v>
      </c>
      <c r="C714" t="s">
        <v>144</v>
      </c>
      <c r="D714" t="s">
        <v>196</v>
      </c>
      <c r="E714" s="31">
        <v>4.4999999999999998E-2</v>
      </c>
      <c r="F714" t="s">
        <v>146</v>
      </c>
      <c r="G714" t="s">
        <v>147</v>
      </c>
      <c r="H714" s="32"/>
      <c r="I714" t="s">
        <v>148</v>
      </c>
      <c r="J714" s="33">
        <f>ROUND(E714/I711* H714,5)</f>
        <v>0</v>
      </c>
      <c r="K714" s="34"/>
    </row>
    <row r="715" spans="1:27" x14ac:dyDescent="0.25">
      <c r="D715" s="35" t="s">
        <v>149</v>
      </c>
      <c r="E715" s="34"/>
      <c r="H715" s="34"/>
      <c r="K715" s="32">
        <f>SUM(J713:J714)</f>
        <v>0</v>
      </c>
    </row>
    <row r="716" spans="1:27" x14ac:dyDescent="0.25">
      <c r="B716" s="23" t="s">
        <v>154</v>
      </c>
      <c r="E716" s="34"/>
      <c r="H716" s="34"/>
      <c r="K716" s="34"/>
    </row>
    <row r="717" spans="1:27" x14ac:dyDescent="0.25">
      <c r="B717" t="s">
        <v>411</v>
      </c>
      <c r="C717" t="s">
        <v>34</v>
      </c>
      <c r="D717" t="s">
        <v>412</v>
      </c>
      <c r="E717" s="31">
        <v>1.02</v>
      </c>
      <c r="G717" t="s">
        <v>147</v>
      </c>
      <c r="H717" s="32"/>
      <c r="I717" t="s">
        <v>148</v>
      </c>
      <c r="J717" s="33">
        <f>ROUND(E717* H717,5)</f>
        <v>0</v>
      </c>
      <c r="K717" s="34"/>
    </row>
    <row r="718" spans="1:27" x14ac:dyDescent="0.25">
      <c r="B718" t="s">
        <v>413</v>
      </c>
      <c r="C718" t="s">
        <v>34</v>
      </c>
      <c r="D718" t="s">
        <v>414</v>
      </c>
      <c r="E718" s="31">
        <v>1.02</v>
      </c>
      <c r="G718" t="s">
        <v>147</v>
      </c>
      <c r="H718" s="32"/>
      <c r="I718" t="s">
        <v>148</v>
      </c>
      <c r="J718" s="33">
        <f>ROUND(E718* H718,5)</f>
        <v>0</v>
      </c>
      <c r="K718" s="34"/>
    </row>
    <row r="719" spans="1:27" x14ac:dyDescent="0.25">
      <c r="D719" s="35" t="s">
        <v>165</v>
      </c>
      <c r="E719" s="34"/>
      <c r="H719" s="34"/>
      <c r="K719" s="32">
        <f>SUM(J717:J718)</f>
        <v>0</v>
      </c>
    </row>
    <row r="720" spans="1:27" x14ac:dyDescent="0.25">
      <c r="E720" s="34"/>
      <c r="H720" s="34"/>
      <c r="K720" s="34"/>
    </row>
    <row r="721" spans="1:27" x14ac:dyDescent="0.25">
      <c r="D721" s="35" t="s">
        <v>167</v>
      </c>
      <c r="E721" s="34"/>
      <c r="H721" s="34">
        <v>1.5</v>
      </c>
      <c r="I721" t="s">
        <v>168</v>
      </c>
      <c r="J721">
        <f>ROUND(H721/100*K715,5)</f>
        <v>0</v>
      </c>
      <c r="K721" s="34"/>
    </row>
    <row r="722" spans="1:27" x14ac:dyDescent="0.25">
      <c r="D722" s="35" t="s">
        <v>166</v>
      </c>
      <c r="E722" s="34"/>
      <c r="H722" s="34"/>
      <c r="K722" s="37">
        <f>SUM(J712:J721)</f>
        <v>0</v>
      </c>
    </row>
    <row r="723" spans="1:27" x14ac:dyDescent="0.25">
      <c r="D723" s="35" t="s">
        <v>169</v>
      </c>
      <c r="E723" s="34"/>
      <c r="H723" s="34"/>
      <c r="K723" s="37">
        <f>SUM(K722:K722)</f>
        <v>0</v>
      </c>
    </row>
    <row r="725" spans="1:27" ht="45" customHeight="1" x14ac:dyDescent="0.25">
      <c r="A725" s="27"/>
      <c r="B725" s="27" t="s">
        <v>415</v>
      </c>
      <c r="C725" s="28" t="s">
        <v>34</v>
      </c>
      <c r="D725" s="7" t="s">
        <v>416</v>
      </c>
      <c r="E725" s="6"/>
      <c r="F725" s="6"/>
      <c r="G725" s="28"/>
      <c r="H725" s="29" t="s">
        <v>141</v>
      </c>
      <c r="I725" s="5">
        <v>1</v>
      </c>
      <c r="J725" s="4"/>
      <c r="K725" s="30">
        <f>ROUND(K737,2)</f>
        <v>0</v>
      </c>
      <c r="L725" s="28"/>
      <c r="M725" s="28"/>
      <c r="N725" s="28"/>
      <c r="O725" s="28"/>
      <c r="P725" s="28"/>
      <c r="Q725" s="28"/>
      <c r="R725" s="28"/>
      <c r="S725" s="28"/>
      <c r="T725" s="28"/>
      <c r="U725" s="28"/>
      <c r="V725" s="28"/>
      <c r="W725" s="28"/>
      <c r="X725" s="28"/>
      <c r="Y725" s="28"/>
      <c r="Z725" s="28"/>
      <c r="AA725" s="28"/>
    </row>
    <row r="726" spans="1:27" x14ac:dyDescent="0.25">
      <c r="B726" s="23" t="s">
        <v>142</v>
      </c>
    </row>
    <row r="727" spans="1:27" x14ac:dyDescent="0.25">
      <c r="B727" t="s">
        <v>193</v>
      </c>
      <c r="C727" t="s">
        <v>144</v>
      </c>
      <c r="D727" t="s">
        <v>194</v>
      </c>
      <c r="E727" s="31">
        <v>0.112</v>
      </c>
      <c r="F727" t="s">
        <v>146</v>
      </c>
      <c r="G727" t="s">
        <v>147</v>
      </c>
      <c r="H727" s="32"/>
      <c r="I727" t="s">
        <v>148</v>
      </c>
      <c r="J727" s="33">
        <f>ROUND(E727/I725* H727,5)</f>
        <v>0</v>
      </c>
      <c r="K727" s="34"/>
    </row>
    <row r="728" spans="1:27" x14ac:dyDescent="0.25">
      <c r="B728" t="s">
        <v>195</v>
      </c>
      <c r="C728" t="s">
        <v>144</v>
      </c>
      <c r="D728" t="s">
        <v>196</v>
      </c>
      <c r="E728" s="31">
        <v>4.4999999999999998E-2</v>
      </c>
      <c r="F728" t="s">
        <v>146</v>
      </c>
      <c r="G728" t="s">
        <v>147</v>
      </c>
      <c r="H728" s="32"/>
      <c r="I728" t="s">
        <v>148</v>
      </c>
      <c r="J728" s="33">
        <f>ROUND(E728/I725* H728,5)</f>
        <v>0</v>
      </c>
      <c r="K728" s="34"/>
    </row>
    <row r="729" spans="1:27" x14ac:dyDescent="0.25">
      <c r="D729" s="35" t="s">
        <v>149</v>
      </c>
      <c r="E729" s="34"/>
      <c r="H729" s="34"/>
      <c r="K729" s="32">
        <f>SUM(J727:J728)</f>
        <v>0</v>
      </c>
    </row>
    <row r="730" spans="1:27" x14ac:dyDescent="0.25">
      <c r="B730" s="23" t="s">
        <v>154</v>
      </c>
      <c r="E730" s="34"/>
      <c r="H730" s="34"/>
      <c r="K730" s="34"/>
    </row>
    <row r="731" spans="1:27" ht="105" x14ac:dyDescent="0.25">
      <c r="B731" t="s">
        <v>417</v>
      </c>
      <c r="C731" t="s">
        <v>34</v>
      </c>
      <c r="D731" s="36" t="s">
        <v>418</v>
      </c>
      <c r="E731" s="31">
        <v>1.02</v>
      </c>
      <c r="G731" t="s">
        <v>147</v>
      </c>
      <c r="H731" s="32"/>
      <c r="I731" t="s">
        <v>148</v>
      </c>
      <c r="J731" s="33">
        <f>ROUND(E731* H731,5)</f>
        <v>0</v>
      </c>
      <c r="K731" s="34"/>
    </row>
    <row r="732" spans="1:27" x14ac:dyDescent="0.25">
      <c r="B732" t="s">
        <v>413</v>
      </c>
      <c r="C732" t="s">
        <v>34</v>
      </c>
      <c r="D732" t="s">
        <v>414</v>
      </c>
      <c r="E732" s="31">
        <v>1.02</v>
      </c>
      <c r="G732" t="s">
        <v>147</v>
      </c>
      <c r="H732" s="32"/>
      <c r="I732" t="s">
        <v>148</v>
      </c>
      <c r="J732" s="33">
        <f>ROUND(E732* H732,5)</f>
        <v>0</v>
      </c>
      <c r="K732" s="34"/>
    </row>
    <row r="733" spans="1:27" x14ac:dyDescent="0.25">
      <c r="D733" s="35" t="s">
        <v>165</v>
      </c>
      <c r="E733" s="34"/>
      <c r="H733" s="34"/>
      <c r="K733" s="32">
        <f>SUM(J731:J732)</f>
        <v>0</v>
      </c>
    </row>
    <row r="734" spans="1:27" x14ac:dyDescent="0.25">
      <c r="E734" s="34"/>
      <c r="H734" s="34"/>
      <c r="K734" s="34"/>
    </row>
    <row r="735" spans="1:27" x14ac:dyDescent="0.25">
      <c r="D735" s="35" t="s">
        <v>167</v>
      </c>
      <c r="E735" s="34"/>
      <c r="H735" s="34">
        <v>1.5</v>
      </c>
      <c r="I735" t="s">
        <v>168</v>
      </c>
      <c r="J735">
        <f>ROUND(H735/100*K729,5)</f>
        <v>0</v>
      </c>
      <c r="K735" s="34"/>
    </row>
    <row r="736" spans="1:27" x14ac:dyDescent="0.25">
      <c r="D736" s="35" t="s">
        <v>166</v>
      </c>
      <c r="E736" s="34"/>
      <c r="H736" s="34"/>
      <c r="K736" s="37">
        <f>SUM(J726:J735)</f>
        <v>0</v>
      </c>
    </row>
    <row r="737" spans="1:27" x14ac:dyDescent="0.25">
      <c r="D737" s="35" t="s">
        <v>169</v>
      </c>
      <c r="E737" s="34"/>
      <c r="H737" s="34"/>
      <c r="K737" s="37">
        <f>SUM(K736:K736)</f>
        <v>0</v>
      </c>
    </row>
    <row r="739" spans="1:27" ht="45" customHeight="1" x14ac:dyDescent="0.25">
      <c r="A739" s="27"/>
      <c r="B739" s="27" t="s">
        <v>419</v>
      </c>
      <c r="C739" s="28" t="s">
        <v>34</v>
      </c>
      <c r="D739" s="7" t="s">
        <v>420</v>
      </c>
      <c r="E739" s="6"/>
      <c r="F739" s="6"/>
      <c r="G739" s="28"/>
      <c r="H739" s="29" t="s">
        <v>141</v>
      </c>
      <c r="I739" s="5">
        <v>1</v>
      </c>
      <c r="J739" s="4"/>
      <c r="K739" s="30">
        <f>ROUND(K751,2)</f>
        <v>0</v>
      </c>
      <c r="L739" s="28"/>
      <c r="M739" s="28"/>
      <c r="N739" s="28"/>
      <c r="O739" s="28"/>
      <c r="P739" s="28"/>
      <c r="Q739" s="28"/>
      <c r="R739" s="28"/>
      <c r="S739" s="28"/>
      <c r="T739" s="28"/>
      <c r="U739" s="28"/>
      <c r="V739" s="28"/>
      <c r="W739" s="28"/>
      <c r="X739" s="28"/>
      <c r="Y739" s="28"/>
      <c r="Z739" s="28"/>
      <c r="AA739" s="28"/>
    </row>
    <row r="740" spans="1:27" x14ac:dyDescent="0.25">
      <c r="B740" s="23" t="s">
        <v>142</v>
      </c>
    </row>
    <row r="741" spans="1:27" x14ac:dyDescent="0.25">
      <c r="B741" t="s">
        <v>193</v>
      </c>
      <c r="C741" t="s">
        <v>144</v>
      </c>
      <c r="D741" t="s">
        <v>194</v>
      </c>
      <c r="E741" s="31">
        <v>0.112</v>
      </c>
      <c r="F741" t="s">
        <v>146</v>
      </c>
      <c r="G741" t="s">
        <v>147</v>
      </c>
      <c r="H741" s="32"/>
      <c r="I741" t="s">
        <v>148</v>
      </c>
      <c r="J741" s="33">
        <f>ROUND(E741/I739* H741,5)</f>
        <v>0</v>
      </c>
      <c r="K741" s="34"/>
    </row>
    <row r="742" spans="1:27" x14ac:dyDescent="0.25">
      <c r="B742" t="s">
        <v>195</v>
      </c>
      <c r="C742" t="s">
        <v>144</v>
      </c>
      <c r="D742" t="s">
        <v>196</v>
      </c>
      <c r="E742" s="31">
        <v>4.4999999999999998E-2</v>
      </c>
      <c r="F742" t="s">
        <v>146</v>
      </c>
      <c r="G742" t="s">
        <v>147</v>
      </c>
      <c r="H742" s="32"/>
      <c r="I742" t="s">
        <v>148</v>
      </c>
      <c r="J742" s="33">
        <f>ROUND(E742/I739* H742,5)</f>
        <v>0</v>
      </c>
      <c r="K742" s="34"/>
    </row>
    <row r="743" spans="1:27" x14ac:dyDescent="0.25">
      <c r="D743" s="35" t="s">
        <v>149</v>
      </c>
      <c r="E743" s="34"/>
      <c r="H743" s="34"/>
      <c r="K743" s="32">
        <f>SUM(J741:J742)</f>
        <v>0</v>
      </c>
    </row>
    <row r="744" spans="1:27" x14ac:dyDescent="0.25">
      <c r="B744" s="23" t="s">
        <v>154</v>
      </c>
      <c r="E744" s="34"/>
      <c r="H744" s="34"/>
      <c r="K744" s="34"/>
    </row>
    <row r="745" spans="1:27" x14ac:dyDescent="0.25">
      <c r="B745" t="s">
        <v>421</v>
      </c>
      <c r="C745" t="s">
        <v>34</v>
      </c>
      <c r="D745" t="s">
        <v>422</v>
      </c>
      <c r="E745" s="31">
        <v>1</v>
      </c>
      <c r="G745" t="s">
        <v>147</v>
      </c>
      <c r="H745" s="32"/>
      <c r="I745" t="s">
        <v>148</v>
      </c>
      <c r="J745" s="33">
        <f>ROUND(E745* H745,5)</f>
        <v>0</v>
      </c>
      <c r="K745" s="34"/>
    </row>
    <row r="746" spans="1:27" x14ac:dyDescent="0.25">
      <c r="B746" t="s">
        <v>423</v>
      </c>
      <c r="C746" t="s">
        <v>34</v>
      </c>
      <c r="D746" t="s">
        <v>424</v>
      </c>
      <c r="E746" s="31">
        <v>1</v>
      </c>
      <c r="G746" t="s">
        <v>147</v>
      </c>
      <c r="H746" s="32"/>
      <c r="I746" t="s">
        <v>148</v>
      </c>
      <c r="J746" s="33">
        <f>ROUND(E746* H746,5)</f>
        <v>0</v>
      </c>
      <c r="K746" s="34"/>
    </row>
    <row r="747" spans="1:27" x14ac:dyDescent="0.25">
      <c r="D747" s="35" t="s">
        <v>165</v>
      </c>
      <c r="E747" s="34"/>
      <c r="H747" s="34"/>
      <c r="K747" s="32">
        <f>SUM(J745:J746)</f>
        <v>0</v>
      </c>
    </row>
    <row r="748" spans="1:27" x14ac:dyDescent="0.25">
      <c r="E748" s="34"/>
      <c r="H748" s="34"/>
      <c r="K748" s="34"/>
    </row>
    <row r="749" spans="1:27" x14ac:dyDescent="0.25">
      <c r="D749" s="35" t="s">
        <v>167</v>
      </c>
      <c r="E749" s="34"/>
      <c r="H749" s="34">
        <v>1.5</v>
      </c>
      <c r="I749" t="s">
        <v>168</v>
      </c>
      <c r="J749">
        <f>ROUND(H749/100*K743,5)</f>
        <v>0</v>
      </c>
      <c r="K749" s="34"/>
    </row>
    <row r="750" spans="1:27" x14ac:dyDescent="0.25">
      <c r="D750" s="35" t="s">
        <v>166</v>
      </c>
      <c r="E750" s="34"/>
      <c r="H750" s="34"/>
      <c r="K750" s="37">
        <f>SUM(J740:J749)</f>
        <v>0</v>
      </c>
    </row>
    <row r="751" spans="1:27" x14ac:dyDescent="0.25">
      <c r="D751" s="35" t="s">
        <v>169</v>
      </c>
      <c r="E751" s="34"/>
      <c r="H751" s="34"/>
      <c r="K751" s="37">
        <f>SUM(K750:K750)</f>
        <v>0</v>
      </c>
    </row>
    <row r="753" spans="1:27" ht="45" customHeight="1" x14ac:dyDescent="0.25">
      <c r="A753" s="27"/>
      <c r="B753" s="27" t="s">
        <v>425</v>
      </c>
      <c r="C753" s="28" t="s">
        <v>34</v>
      </c>
      <c r="D753" s="7" t="s">
        <v>426</v>
      </c>
      <c r="E753" s="6"/>
      <c r="F753" s="6"/>
      <c r="G753" s="28"/>
      <c r="H753" s="29" t="s">
        <v>141</v>
      </c>
      <c r="I753" s="5">
        <v>3.0760000000000001</v>
      </c>
      <c r="J753" s="4"/>
      <c r="K753" s="30">
        <f>ROUND(K765,2)</f>
        <v>0</v>
      </c>
      <c r="L753" s="28"/>
      <c r="M753" s="28"/>
      <c r="N753" s="28"/>
      <c r="O753" s="28"/>
      <c r="P753" s="28"/>
      <c r="Q753" s="28"/>
      <c r="R753" s="28"/>
      <c r="S753" s="28"/>
      <c r="T753" s="28"/>
      <c r="U753" s="28"/>
      <c r="V753" s="28"/>
      <c r="W753" s="28"/>
      <c r="X753" s="28"/>
      <c r="Y753" s="28"/>
      <c r="Z753" s="28"/>
      <c r="AA753" s="28"/>
    </row>
    <row r="754" spans="1:27" x14ac:dyDescent="0.25">
      <c r="B754" s="23" t="s">
        <v>142</v>
      </c>
    </row>
    <row r="755" spans="1:27" x14ac:dyDescent="0.25">
      <c r="B755" t="s">
        <v>193</v>
      </c>
      <c r="C755" t="s">
        <v>144</v>
      </c>
      <c r="D755" t="s">
        <v>194</v>
      </c>
      <c r="E755" s="31">
        <v>0.112</v>
      </c>
      <c r="F755" t="s">
        <v>146</v>
      </c>
      <c r="G755" t="s">
        <v>147</v>
      </c>
      <c r="H755" s="32"/>
      <c r="I755" t="s">
        <v>148</v>
      </c>
      <c r="J755" s="33">
        <f>ROUND(E755/I753* H755,5)</f>
        <v>0</v>
      </c>
      <c r="K755" s="34"/>
    </row>
    <row r="756" spans="1:27" x14ac:dyDescent="0.25">
      <c r="B756" t="s">
        <v>195</v>
      </c>
      <c r="C756" t="s">
        <v>144</v>
      </c>
      <c r="D756" t="s">
        <v>196</v>
      </c>
      <c r="E756" s="31">
        <v>4.4999999999999998E-2</v>
      </c>
      <c r="F756" t="s">
        <v>146</v>
      </c>
      <c r="G756" t="s">
        <v>147</v>
      </c>
      <c r="H756" s="32"/>
      <c r="I756" t="s">
        <v>148</v>
      </c>
      <c r="J756" s="33">
        <f>ROUND(E756/I753* H756,5)</f>
        <v>0</v>
      </c>
      <c r="K756" s="34"/>
    </row>
    <row r="757" spans="1:27" x14ac:dyDescent="0.25">
      <c r="D757" s="35" t="s">
        <v>149</v>
      </c>
      <c r="E757" s="34"/>
      <c r="H757" s="34"/>
      <c r="K757" s="32">
        <f>SUM(J755:J756)</f>
        <v>0</v>
      </c>
    </row>
    <row r="758" spans="1:27" x14ac:dyDescent="0.25">
      <c r="B758" s="23" t="s">
        <v>154</v>
      </c>
      <c r="E758" s="34"/>
      <c r="H758" s="34"/>
      <c r="K758" s="34"/>
    </row>
    <row r="759" spans="1:27" ht="105" x14ac:dyDescent="0.25">
      <c r="B759" t="s">
        <v>427</v>
      </c>
      <c r="C759" t="s">
        <v>34</v>
      </c>
      <c r="D759" s="36" t="s">
        <v>428</v>
      </c>
      <c r="E759" s="31">
        <v>1.02</v>
      </c>
      <c r="G759" t="s">
        <v>147</v>
      </c>
      <c r="H759" s="32"/>
      <c r="I759" t="s">
        <v>148</v>
      </c>
      <c r="J759" s="33">
        <f>ROUND(E759* H759,5)</f>
        <v>0</v>
      </c>
      <c r="K759" s="34"/>
    </row>
    <row r="760" spans="1:27" x14ac:dyDescent="0.25">
      <c r="B760" t="s">
        <v>429</v>
      </c>
      <c r="C760" t="s">
        <v>34</v>
      </c>
      <c r="D760" t="s">
        <v>430</v>
      </c>
      <c r="E760" s="31">
        <v>1.02</v>
      </c>
      <c r="G760" t="s">
        <v>147</v>
      </c>
      <c r="H760" s="32"/>
      <c r="I760" t="s">
        <v>148</v>
      </c>
      <c r="J760" s="33">
        <f>ROUND(E760* H760,5)</f>
        <v>0</v>
      </c>
      <c r="K760" s="34"/>
    </row>
    <row r="761" spans="1:27" x14ac:dyDescent="0.25">
      <c r="D761" s="35" t="s">
        <v>165</v>
      </c>
      <c r="E761" s="34"/>
      <c r="H761" s="34"/>
      <c r="K761" s="32">
        <f>SUM(J759:J760)</f>
        <v>0</v>
      </c>
    </row>
    <row r="762" spans="1:27" x14ac:dyDescent="0.25">
      <c r="E762" s="34"/>
      <c r="H762" s="34"/>
      <c r="K762" s="34"/>
    </row>
    <row r="763" spans="1:27" x14ac:dyDescent="0.25">
      <c r="D763" s="35" t="s">
        <v>167</v>
      </c>
      <c r="E763" s="34"/>
      <c r="H763" s="34">
        <v>1.5</v>
      </c>
      <c r="I763" t="s">
        <v>168</v>
      </c>
      <c r="J763">
        <f>ROUND(H763/100*K757,5)</f>
        <v>0</v>
      </c>
      <c r="K763" s="34"/>
    </row>
    <row r="764" spans="1:27" x14ac:dyDescent="0.25">
      <c r="D764" s="35" t="s">
        <v>166</v>
      </c>
      <c r="E764" s="34"/>
      <c r="H764" s="34"/>
      <c r="K764" s="37">
        <f>SUM(J754:J763)</f>
        <v>0</v>
      </c>
    </row>
    <row r="765" spans="1:27" x14ac:dyDescent="0.25">
      <c r="D765" s="35" t="s">
        <v>169</v>
      </c>
      <c r="E765" s="34"/>
      <c r="H765" s="34"/>
      <c r="K765" s="37">
        <f>SUM(K764:K764)</f>
        <v>0</v>
      </c>
    </row>
    <row r="767" spans="1:27" ht="45" customHeight="1" x14ac:dyDescent="0.25">
      <c r="A767" s="27"/>
      <c r="B767" s="27" t="s">
        <v>431</v>
      </c>
      <c r="C767" s="28" t="s">
        <v>34</v>
      </c>
      <c r="D767" s="7" t="s">
        <v>432</v>
      </c>
      <c r="E767" s="6"/>
      <c r="F767" s="6"/>
      <c r="G767" s="28"/>
      <c r="H767" s="29" t="s">
        <v>141</v>
      </c>
      <c r="I767" s="5">
        <v>11.731999999999999</v>
      </c>
      <c r="J767" s="4"/>
      <c r="K767" s="30">
        <f>ROUND(K779,2)</f>
        <v>0</v>
      </c>
      <c r="L767" s="28"/>
      <c r="M767" s="28"/>
      <c r="N767" s="28"/>
      <c r="O767" s="28"/>
      <c r="P767" s="28"/>
      <c r="Q767" s="28"/>
      <c r="R767" s="28"/>
      <c r="S767" s="28"/>
      <c r="T767" s="28"/>
      <c r="U767" s="28"/>
      <c r="V767" s="28"/>
      <c r="W767" s="28"/>
      <c r="X767" s="28"/>
      <c r="Y767" s="28"/>
      <c r="Z767" s="28"/>
      <c r="AA767" s="28"/>
    </row>
    <row r="768" spans="1:27" x14ac:dyDescent="0.25">
      <c r="B768" s="23" t="s">
        <v>142</v>
      </c>
    </row>
    <row r="769" spans="1:27" x14ac:dyDescent="0.25">
      <c r="B769" t="s">
        <v>195</v>
      </c>
      <c r="C769" t="s">
        <v>144</v>
      </c>
      <c r="D769" t="s">
        <v>196</v>
      </c>
      <c r="E769" s="31">
        <v>4.4999999999999998E-2</v>
      </c>
      <c r="F769" t="s">
        <v>146</v>
      </c>
      <c r="G769" t="s">
        <v>147</v>
      </c>
      <c r="H769" s="32"/>
      <c r="I769" t="s">
        <v>148</v>
      </c>
      <c r="J769" s="33">
        <f>ROUND(E769/I767* H769,5)</f>
        <v>0</v>
      </c>
      <c r="K769" s="34"/>
    </row>
    <row r="770" spans="1:27" x14ac:dyDescent="0.25">
      <c r="B770" t="s">
        <v>193</v>
      </c>
      <c r="C770" t="s">
        <v>144</v>
      </c>
      <c r="D770" t="s">
        <v>194</v>
      </c>
      <c r="E770" s="31">
        <v>0.112</v>
      </c>
      <c r="F770" t="s">
        <v>146</v>
      </c>
      <c r="G770" t="s">
        <v>147</v>
      </c>
      <c r="H770" s="32"/>
      <c r="I770" t="s">
        <v>148</v>
      </c>
      <c r="J770" s="33">
        <f>ROUND(E770/I767* H770,5)</f>
        <v>0</v>
      </c>
      <c r="K770" s="34"/>
    </row>
    <row r="771" spans="1:27" x14ac:dyDescent="0.25">
      <c r="D771" s="35" t="s">
        <v>149</v>
      </c>
      <c r="E771" s="34"/>
      <c r="H771" s="34"/>
      <c r="K771" s="32">
        <f>SUM(J769:J770)</f>
        <v>0</v>
      </c>
    </row>
    <row r="772" spans="1:27" x14ac:dyDescent="0.25">
      <c r="B772" s="23" t="s">
        <v>154</v>
      </c>
      <c r="E772" s="34"/>
      <c r="H772" s="34"/>
      <c r="K772" s="34"/>
    </row>
    <row r="773" spans="1:27" ht="105" x14ac:dyDescent="0.25">
      <c r="B773" t="s">
        <v>433</v>
      </c>
      <c r="C773" t="s">
        <v>34</v>
      </c>
      <c r="D773" s="36" t="s">
        <v>434</v>
      </c>
      <c r="E773" s="31">
        <v>1.02</v>
      </c>
      <c r="G773" t="s">
        <v>147</v>
      </c>
      <c r="H773" s="32"/>
      <c r="I773" t="s">
        <v>148</v>
      </c>
      <c r="J773" s="33">
        <f>ROUND(E773* H773,5)</f>
        <v>0</v>
      </c>
      <c r="K773" s="34"/>
    </row>
    <row r="774" spans="1:27" x14ac:dyDescent="0.25">
      <c r="B774" t="s">
        <v>435</v>
      </c>
      <c r="C774" t="s">
        <v>34</v>
      </c>
      <c r="D774" t="s">
        <v>436</v>
      </c>
      <c r="E774" s="31">
        <v>1.02</v>
      </c>
      <c r="G774" t="s">
        <v>147</v>
      </c>
      <c r="H774" s="32"/>
      <c r="I774" t="s">
        <v>148</v>
      </c>
      <c r="J774" s="33">
        <f>ROUND(E774* H774,5)</f>
        <v>0</v>
      </c>
      <c r="K774" s="34"/>
    </row>
    <row r="775" spans="1:27" x14ac:dyDescent="0.25">
      <c r="D775" s="35" t="s">
        <v>165</v>
      </c>
      <c r="E775" s="34"/>
      <c r="H775" s="34"/>
      <c r="K775" s="32">
        <f>SUM(J773:J774)</f>
        <v>0</v>
      </c>
    </row>
    <row r="776" spans="1:27" x14ac:dyDescent="0.25">
      <c r="E776" s="34"/>
      <c r="H776" s="34"/>
      <c r="K776" s="34"/>
    </row>
    <row r="777" spans="1:27" x14ac:dyDescent="0.25">
      <c r="D777" s="35" t="s">
        <v>167</v>
      </c>
      <c r="E777" s="34"/>
      <c r="H777" s="34">
        <v>1.5</v>
      </c>
      <c r="I777" t="s">
        <v>168</v>
      </c>
      <c r="J777">
        <f>ROUND(H777/100*K771,5)</f>
        <v>0</v>
      </c>
      <c r="K777" s="34"/>
    </row>
    <row r="778" spans="1:27" x14ac:dyDescent="0.25">
      <c r="D778" s="35" t="s">
        <v>166</v>
      </c>
      <c r="E778" s="34"/>
      <c r="H778" s="34"/>
      <c r="K778" s="37">
        <f>SUM(J768:J777)</f>
        <v>0</v>
      </c>
    </row>
    <row r="779" spans="1:27" x14ac:dyDescent="0.25">
      <c r="D779" s="35" t="s">
        <v>169</v>
      </c>
      <c r="E779" s="34"/>
      <c r="H779" s="34"/>
      <c r="K779" s="37">
        <f>SUM(K778:K778)</f>
        <v>0</v>
      </c>
    </row>
    <row r="781" spans="1:27" ht="45" customHeight="1" x14ac:dyDescent="0.25">
      <c r="A781" s="27"/>
      <c r="B781" s="27" t="s">
        <v>437</v>
      </c>
      <c r="C781" s="28" t="s">
        <v>34</v>
      </c>
      <c r="D781" s="7" t="s">
        <v>438</v>
      </c>
      <c r="E781" s="6"/>
      <c r="F781" s="6"/>
      <c r="G781" s="28"/>
      <c r="H781" s="29" t="s">
        <v>141</v>
      </c>
      <c r="I781" s="5">
        <v>11.731999999999999</v>
      </c>
      <c r="J781" s="4"/>
      <c r="K781" s="30">
        <f>ROUND(K794,2)</f>
        <v>0</v>
      </c>
      <c r="L781" s="28"/>
      <c r="M781" s="28"/>
      <c r="N781" s="28"/>
      <c r="O781" s="28"/>
      <c r="P781" s="28"/>
      <c r="Q781" s="28"/>
      <c r="R781" s="28"/>
      <c r="S781" s="28"/>
      <c r="T781" s="28"/>
      <c r="U781" s="28"/>
      <c r="V781" s="28"/>
      <c r="W781" s="28"/>
      <c r="X781" s="28"/>
      <c r="Y781" s="28"/>
      <c r="Z781" s="28"/>
      <c r="AA781" s="28"/>
    </row>
    <row r="782" spans="1:27" x14ac:dyDescent="0.25">
      <c r="B782" s="23" t="s">
        <v>142</v>
      </c>
    </row>
    <row r="783" spans="1:27" x14ac:dyDescent="0.25">
      <c r="B783" t="s">
        <v>193</v>
      </c>
      <c r="C783" t="s">
        <v>144</v>
      </c>
      <c r="D783" t="s">
        <v>194</v>
      </c>
      <c r="E783" s="31">
        <v>0.112</v>
      </c>
      <c r="F783" t="s">
        <v>146</v>
      </c>
      <c r="G783" t="s">
        <v>147</v>
      </c>
      <c r="H783" s="32"/>
      <c r="I783" t="s">
        <v>148</v>
      </c>
      <c r="J783" s="33">
        <f>ROUND(E783/I781* H783,5)</f>
        <v>0</v>
      </c>
      <c r="K783" s="34"/>
    </row>
    <row r="784" spans="1:27" x14ac:dyDescent="0.25">
      <c r="B784" t="s">
        <v>195</v>
      </c>
      <c r="C784" t="s">
        <v>144</v>
      </c>
      <c r="D784" t="s">
        <v>196</v>
      </c>
      <c r="E784" s="31">
        <v>4.4999999999999998E-2</v>
      </c>
      <c r="F784" t="s">
        <v>146</v>
      </c>
      <c r="G784" t="s">
        <v>147</v>
      </c>
      <c r="H784" s="32"/>
      <c r="I784" t="s">
        <v>148</v>
      </c>
      <c r="J784" s="33">
        <f>ROUND(E784/I781* H784,5)</f>
        <v>0</v>
      </c>
      <c r="K784" s="34"/>
    </row>
    <row r="785" spans="1:27" x14ac:dyDescent="0.25">
      <c r="D785" s="35" t="s">
        <v>149</v>
      </c>
      <c r="E785" s="34"/>
      <c r="H785" s="34"/>
      <c r="K785" s="32">
        <f>SUM(J783:J784)</f>
        <v>0</v>
      </c>
    </row>
    <row r="786" spans="1:27" x14ac:dyDescent="0.25">
      <c r="B786" s="23" t="s">
        <v>154</v>
      </c>
      <c r="E786" s="34"/>
      <c r="H786" s="34"/>
      <c r="K786" s="34"/>
    </row>
    <row r="787" spans="1:27" ht="105" x14ac:dyDescent="0.25">
      <c r="B787" t="s">
        <v>433</v>
      </c>
      <c r="C787" t="s">
        <v>34</v>
      </c>
      <c r="D787" s="36" t="s">
        <v>434</v>
      </c>
      <c r="E787" s="31">
        <v>1.02</v>
      </c>
      <c r="G787" t="s">
        <v>147</v>
      </c>
      <c r="H787" s="32"/>
      <c r="I787" t="s">
        <v>148</v>
      </c>
      <c r="J787" s="33">
        <f>ROUND(E787* H787,5)</f>
        <v>0</v>
      </c>
      <c r="K787" s="34"/>
    </row>
    <row r="788" spans="1:27" x14ac:dyDescent="0.25">
      <c r="B788" t="s">
        <v>439</v>
      </c>
      <c r="C788" t="s">
        <v>34</v>
      </c>
      <c r="D788" t="s">
        <v>440</v>
      </c>
      <c r="E788" s="31">
        <v>1.02</v>
      </c>
      <c r="G788" t="s">
        <v>147</v>
      </c>
      <c r="H788" s="32"/>
      <c r="I788" t="s">
        <v>148</v>
      </c>
      <c r="J788" s="33">
        <f>ROUND(E788* H788,5)</f>
        <v>0</v>
      </c>
      <c r="K788" s="34"/>
    </row>
    <row r="789" spans="1:27" x14ac:dyDescent="0.25">
      <c r="B789" t="s">
        <v>435</v>
      </c>
      <c r="C789" t="s">
        <v>34</v>
      </c>
      <c r="D789" t="s">
        <v>436</v>
      </c>
      <c r="E789" s="31">
        <v>1.02</v>
      </c>
      <c r="G789" t="s">
        <v>147</v>
      </c>
      <c r="H789" s="32"/>
      <c r="I789" t="s">
        <v>148</v>
      </c>
      <c r="J789" s="33">
        <f>ROUND(E789* H789,5)</f>
        <v>0</v>
      </c>
      <c r="K789" s="34"/>
    </row>
    <row r="790" spans="1:27" x14ac:dyDescent="0.25">
      <c r="D790" s="35" t="s">
        <v>165</v>
      </c>
      <c r="E790" s="34"/>
      <c r="H790" s="34"/>
      <c r="K790" s="32">
        <f>SUM(J787:J789)</f>
        <v>0</v>
      </c>
    </row>
    <row r="791" spans="1:27" x14ac:dyDescent="0.25">
      <c r="E791" s="34"/>
      <c r="H791" s="34"/>
      <c r="K791" s="34"/>
    </row>
    <row r="792" spans="1:27" x14ac:dyDescent="0.25">
      <c r="D792" s="35" t="s">
        <v>167</v>
      </c>
      <c r="E792" s="34"/>
      <c r="H792" s="34">
        <v>1.5</v>
      </c>
      <c r="I792" t="s">
        <v>168</v>
      </c>
      <c r="J792">
        <f>ROUND(H792/100*K785,5)</f>
        <v>0</v>
      </c>
      <c r="K792" s="34"/>
    </row>
    <row r="793" spans="1:27" x14ac:dyDescent="0.25">
      <c r="D793" s="35" t="s">
        <v>166</v>
      </c>
      <c r="E793" s="34"/>
      <c r="H793" s="34"/>
      <c r="K793" s="37">
        <f>SUM(J782:J792)</f>
        <v>0</v>
      </c>
    </row>
    <row r="794" spans="1:27" x14ac:dyDescent="0.25">
      <c r="D794" s="35" t="s">
        <v>169</v>
      </c>
      <c r="E794" s="34"/>
      <c r="H794" s="34"/>
      <c r="K794" s="37">
        <f>SUM(K793:K793)</f>
        <v>0</v>
      </c>
    </row>
    <row r="796" spans="1:27" ht="45" customHeight="1" x14ac:dyDescent="0.25">
      <c r="A796" s="27"/>
      <c r="B796" s="27" t="s">
        <v>441</v>
      </c>
      <c r="C796" s="28" t="s">
        <v>34</v>
      </c>
      <c r="D796" s="7" t="s">
        <v>442</v>
      </c>
      <c r="E796" s="6"/>
      <c r="F796" s="6"/>
      <c r="G796" s="28"/>
      <c r="H796" s="29" t="s">
        <v>141</v>
      </c>
      <c r="I796" s="5">
        <v>3.855</v>
      </c>
      <c r="J796" s="4"/>
      <c r="K796" s="30">
        <f>ROUND(K808,2)</f>
        <v>0</v>
      </c>
      <c r="L796" s="28"/>
      <c r="M796" s="28"/>
      <c r="N796" s="28"/>
      <c r="O796" s="28"/>
      <c r="P796" s="28"/>
      <c r="Q796" s="28"/>
      <c r="R796" s="28"/>
      <c r="S796" s="28"/>
      <c r="T796" s="28"/>
      <c r="U796" s="28"/>
      <c r="V796" s="28"/>
      <c r="W796" s="28"/>
      <c r="X796" s="28"/>
      <c r="Y796" s="28"/>
      <c r="Z796" s="28"/>
      <c r="AA796" s="28"/>
    </row>
    <row r="797" spans="1:27" x14ac:dyDescent="0.25">
      <c r="B797" s="23" t="s">
        <v>142</v>
      </c>
    </row>
    <row r="798" spans="1:27" x14ac:dyDescent="0.25">
      <c r="B798" t="s">
        <v>195</v>
      </c>
      <c r="C798" t="s">
        <v>144</v>
      </c>
      <c r="D798" t="s">
        <v>196</v>
      </c>
      <c r="E798" s="31">
        <v>5.6000000000000001E-2</v>
      </c>
      <c r="F798" t="s">
        <v>146</v>
      </c>
      <c r="G798" t="s">
        <v>147</v>
      </c>
      <c r="H798" s="32"/>
      <c r="I798" t="s">
        <v>148</v>
      </c>
      <c r="J798" s="33">
        <f>ROUND(E798/I796* H798,5)</f>
        <v>0</v>
      </c>
      <c r="K798" s="34"/>
    </row>
    <row r="799" spans="1:27" x14ac:dyDescent="0.25">
      <c r="B799" t="s">
        <v>193</v>
      </c>
      <c r="C799" t="s">
        <v>144</v>
      </c>
      <c r="D799" t="s">
        <v>194</v>
      </c>
      <c r="E799" s="31">
        <v>0.15</v>
      </c>
      <c r="F799" t="s">
        <v>146</v>
      </c>
      <c r="G799" t="s">
        <v>147</v>
      </c>
      <c r="H799" s="32"/>
      <c r="I799" t="s">
        <v>148</v>
      </c>
      <c r="J799" s="33">
        <f>ROUND(E799/I796* H799,5)</f>
        <v>0</v>
      </c>
      <c r="K799" s="34"/>
    </row>
    <row r="800" spans="1:27" x14ac:dyDescent="0.25">
      <c r="D800" s="35" t="s">
        <v>149</v>
      </c>
      <c r="E800" s="34"/>
      <c r="H800" s="34"/>
      <c r="K800" s="32">
        <f>SUM(J798:J799)</f>
        <v>0</v>
      </c>
    </row>
    <row r="801" spans="1:27" x14ac:dyDescent="0.25">
      <c r="B801" s="23" t="s">
        <v>154</v>
      </c>
      <c r="E801" s="34"/>
      <c r="H801" s="34"/>
      <c r="K801" s="34"/>
    </row>
    <row r="802" spans="1:27" ht="105" x14ac:dyDescent="0.25">
      <c r="B802" t="s">
        <v>443</v>
      </c>
      <c r="C802" t="s">
        <v>34</v>
      </c>
      <c r="D802" s="36" t="s">
        <v>444</v>
      </c>
      <c r="E802" s="31">
        <v>1.02</v>
      </c>
      <c r="G802" t="s">
        <v>147</v>
      </c>
      <c r="H802" s="32"/>
      <c r="I802" t="s">
        <v>148</v>
      </c>
      <c r="J802" s="33">
        <f>ROUND(E802* H802,5)</f>
        <v>0</v>
      </c>
      <c r="K802" s="34"/>
    </row>
    <row r="803" spans="1:27" x14ac:dyDescent="0.25">
      <c r="B803" t="s">
        <v>445</v>
      </c>
      <c r="C803" t="s">
        <v>34</v>
      </c>
      <c r="D803" t="s">
        <v>446</v>
      </c>
      <c r="E803" s="31">
        <v>1.02</v>
      </c>
      <c r="G803" t="s">
        <v>147</v>
      </c>
      <c r="H803" s="32"/>
      <c r="I803" t="s">
        <v>148</v>
      </c>
      <c r="J803" s="33">
        <f>ROUND(E803* H803,5)</f>
        <v>0</v>
      </c>
      <c r="K803" s="34"/>
    </row>
    <row r="804" spans="1:27" x14ac:dyDescent="0.25">
      <c r="D804" s="35" t="s">
        <v>165</v>
      </c>
      <c r="E804" s="34"/>
      <c r="H804" s="34"/>
      <c r="K804" s="32">
        <f>SUM(J802:J803)</f>
        <v>0</v>
      </c>
    </row>
    <row r="805" spans="1:27" x14ac:dyDescent="0.25">
      <c r="E805" s="34"/>
      <c r="H805" s="34"/>
      <c r="K805" s="34"/>
    </row>
    <row r="806" spans="1:27" x14ac:dyDescent="0.25">
      <c r="D806" s="35" t="s">
        <v>167</v>
      </c>
      <c r="E806" s="34"/>
      <c r="H806" s="34">
        <v>1.5</v>
      </c>
      <c r="I806" t="s">
        <v>168</v>
      </c>
      <c r="J806">
        <f>ROUND(H806/100*K800,5)</f>
        <v>0</v>
      </c>
      <c r="K806" s="34"/>
    </row>
    <row r="807" spans="1:27" x14ac:dyDescent="0.25">
      <c r="D807" s="35" t="s">
        <v>166</v>
      </c>
      <c r="E807" s="34"/>
      <c r="H807" s="34"/>
      <c r="K807" s="37">
        <f>SUM(J797:J806)</f>
        <v>0</v>
      </c>
    </row>
    <row r="808" spans="1:27" x14ac:dyDescent="0.25">
      <c r="D808" s="35" t="s">
        <v>169</v>
      </c>
      <c r="E808" s="34"/>
      <c r="H808" s="34"/>
      <c r="K808" s="37">
        <f>SUM(K807:K807)</f>
        <v>0</v>
      </c>
    </row>
    <row r="810" spans="1:27" ht="45" customHeight="1" x14ac:dyDescent="0.25">
      <c r="A810" s="27"/>
      <c r="B810" s="27" t="s">
        <v>447</v>
      </c>
      <c r="C810" s="28" t="s">
        <v>34</v>
      </c>
      <c r="D810" s="7" t="s">
        <v>448</v>
      </c>
      <c r="E810" s="6"/>
      <c r="F810" s="6"/>
      <c r="G810" s="28"/>
      <c r="H810" s="29" t="s">
        <v>141</v>
      </c>
      <c r="I810" s="5">
        <v>1</v>
      </c>
      <c r="J810" s="4"/>
      <c r="K810" s="30">
        <f>ROUND(K823,2)</f>
        <v>0</v>
      </c>
      <c r="L810" s="28"/>
      <c r="M810" s="28"/>
      <c r="N810" s="28"/>
      <c r="O810" s="28"/>
      <c r="P810" s="28"/>
      <c r="Q810" s="28"/>
      <c r="R810" s="28"/>
      <c r="S810" s="28"/>
      <c r="T810" s="28"/>
      <c r="U810" s="28"/>
      <c r="V810" s="28"/>
      <c r="W810" s="28"/>
      <c r="X810" s="28"/>
      <c r="Y810" s="28"/>
      <c r="Z810" s="28"/>
      <c r="AA810" s="28"/>
    </row>
    <row r="811" spans="1:27" x14ac:dyDescent="0.25">
      <c r="B811" s="23" t="s">
        <v>142</v>
      </c>
    </row>
    <row r="812" spans="1:27" x14ac:dyDescent="0.25">
      <c r="B812" t="s">
        <v>193</v>
      </c>
      <c r="C812" t="s">
        <v>144</v>
      </c>
      <c r="D812" t="s">
        <v>194</v>
      </c>
      <c r="E812" s="31">
        <v>0.16</v>
      </c>
      <c r="F812" t="s">
        <v>146</v>
      </c>
      <c r="G812" t="s">
        <v>147</v>
      </c>
      <c r="H812" s="32"/>
      <c r="I812" t="s">
        <v>148</v>
      </c>
      <c r="J812" s="33">
        <f>ROUND(E812/I810* H812,5)</f>
        <v>0</v>
      </c>
      <c r="K812" s="34"/>
    </row>
    <row r="813" spans="1:27" x14ac:dyDescent="0.25">
      <c r="B813" t="s">
        <v>195</v>
      </c>
      <c r="C813" t="s">
        <v>144</v>
      </c>
      <c r="D813" t="s">
        <v>196</v>
      </c>
      <c r="E813" s="31">
        <v>4.4999999999999998E-2</v>
      </c>
      <c r="F813" t="s">
        <v>146</v>
      </c>
      <c r="G813" t="s">
        <v>147</v>
      </c>
      <c r="H813" s="32"/>
      <c r="I813" t="s">
        <v>148</v>
      </c>
      <c r="J813" s="33">
        <f>ROUND(E813/I810* H813,5)</f>
        <v>0</v>
      </c>
      <c r="K813" s="34"/>
    </row>
    <row r="814" spans="1:27" x14ac:dyDescent="0.25">
      <c r="D814" s="35" t="s">
        <v>149</v>
      </c>
      <c r="E814" s="34"/>
      <c r="H814" s="34"/>
      <c r="K814" s="32">
        <f>SUM(J812:J813)</f>
        <v>0</v>
      </c>
    </row>
    <row r="815" spans="1:27" x14ac:dyDescent="0.25">
      <c r="B815" s="23" t="s">
        <v>154</v>
      </c>
      <c r="E815" s="34"/>
      <c r="H815" s="34"/>
      <c r="K815" s="34"/>
    </row>
    <row r="816" spans="1:27" x14ac:dyDescent="0.25">
      <c r="B816" t="s">
        <v>429</v>
      </c>
      <c r="C816" t="s">
        <v>34</v>
      </c>
      <c r="D816" t="s">
        <v>430</v>
      </c>
      <c r="E816" s="31">
        <v>1.02</v>
      </c>
      <c r="G816" t="s">
        <v>147</v>
      </c>
      <c r="H816" s="32"/>
      <c r="I816" t="s">
        <v>148</v>
      </c>
      <c r="J816" s="33">
        <f>ROUND(E816* H816,5)</f>
        <v>0</v>
      </c>
      <c r="K816" s="34"/>
    </row>
    <row r="817" spans="1:27" x14ac:dyDescent="0.25">
      <c r="B817" t="s">
        <v>439</v>
      </c>
      <c r="C817" t="s">
        <v>34</v>
      </c>
      <c r="D817" t="s">
        <v>440</v>
      </c>
      <c r="E817" s="31">
        <v>1.02</v>
      </c>
      <c r="G817" t="s">
        <v>147</v>
      </c>
      <c r="H817" s="32"/>
      <c r="I817" t="s">
        <v>148</v>
      </c>
      <c r="J817" s="33">
        <f>ROUND(E817* H817,5)</f>
        <v>0</v>
      </c>
      <c r="K817" s="34"/>
    </row>
    <row r="818" spans="1:27" x14ac:dyDescent="0.25">
      <c r="B818" t="s">
        <v>449</v>
      </c>
      <c r="C818" t="s">
        <v>34</v>
      </c>
      <c r="D818" t="s">
        <v>450</v>
      </c>
      <c r="E818" s="31">
        <v>1.02</v>
      </c>
      <c r="G818" t="s">
        <v>147</v>
      </c>
      <c r="H818" s="32"/>
      <c r="I818" t="s">
        <v>148</v>
      </c>
      <c r="J818" s="33">
        <f>ROUND(E818* H818,5)</f>
        <v>0</v>
      </c>
      <c r="K818" s="34"/>
    </row>
    <row r="819" spans="1:27" x14ac:dyDescent="0.25">
      <c r="D819" s="35" t="s">
        <v>165</v>
      </c>
      <c r="E819" s="34"/>
      <c r="H819" s="34"/>
      <c r="K819" s="32">
        <f>SUM(J816:J818)</f>
        <v>0</v>
      </c>
    </row>
    <row r="820" spans="1:27" x14ac:dyDescent="0.25">
      <c r="E820" s="34"/>
      <c r="H820" s="34"/>
      <c r="K820" s="34"/>
    </row>
    <row r="821" spans="1:27" x14ac:dyDescent="0.25">
      <c r="D821" s="35" t="s">
        <v>167</v>
      </c>
      <c r="E821" s="34"/>
      <c r="H821" s="34">
        <v>1.5</v>
      </c>
      <c r="I821" t="s">
        <v>168</v>
      </c>
      <c r="J821">
        <f>ROUND(H821/100*K814,5)</f>
        <v>0</v>
      </c>
      <c r="K821" s="34"/>
    </row>
    <row r="822" spans="1:27" x14ac:dyDescent="0.25">
      <c r="D822" s="35" t="s">
        <v>166</v>
      </c>
      <c r="E822" s="34"/>
      <c r="H822" s="34"/>
      <c r="K822" s="37">
        <f>SUM(J811:J821)</f>
        <v>0</v>
      </c>
    </row>
    <row r="823" spans="1:27" x14ac:dyDescent="0.25">
      <c r="D823" s="35" t="s">
        <v>169</v>
      </c>
      <c r="E823" s="34"/>
      <c r="H823" s="34"/>
      <c r="K823" s="37">
        <f>SUM(K822:K822)</f>
        <v>0</v>
      </c>
    </row>
    <row r="825" spans="1:27" ht="45" customHeight="1" x14ac:dyDescent="0.25">
      <c r="A825" s="27"/>
      <c r="B825" s="27" t="s">
        <v>451</v>
      </c>
      <c r="C825" s="28" t="s">
        <v>34</v>
      </c>
      <c r="D825" s="7" t="s">
        <v>452</v>
      </c>
      <c r="E825" s="6"/>
      <c r="F825" s="6"/>
      <c r="G825" s="28"/>
      <c r="H825" s="29" t="s">
        <v>141</v>
      </c>
      <c r="I825" s="5">
        <v>3.2709999999999999</v>
      </c>
      <c r="J825" s="4"/>
      <c r="K825" s="30">
        <f>ROUND(K838,2)</f>
        <v>0</v>
      </c>
      <c r="L825" s="28"/>
      <c r="M825" s="28"/>
      <c r="N825" s="28"/>
      <c r="O825" s="28"/>
      <c r="P825" s="28"/>
      <c r="Q825" s="28"/>
      <c r="R825" s="28"/>
      <c r="S825" s="28"/>
      <c r="T825" s="28"/>
      <c r="U825" s="28"/>
      <c r="V825" s="28"/>
      <c r="W825" s="28"/>
      <c r="X825" s="28"/>
      <c r="Y825" s="28"/>
      <c r="Z825" s="28"/>
      <c r="AA825" s="28"/>
    </row>
    <row r="826" spans="1:27" x14ac:dyDescent="0.25">
      <c r="B826" s="23" t="s">
        <v>142</v>
      </c>
    </row>
    <row r="827" spans="1:27" x14ac:dyDescent="0.25">
      <c r="B827" t="s">
        <v>195</v>
      </c>
      <c r="C827" t="s">
        <v>144</v>
      </c>
      <c r="D827" t="s">
        <v>196</v>
      </c>
      <c r="E827" s="31">
        <v>5.6000000000000001E-2</v>
      </c>
      <c r="F827" t="s">
        <v>146</v>
      </c>
      <c r="G827" t="s">
        <v>147</v>
      </c>
      <c r="H827" s="32"/>
      <c r="I827" t="s">
        <v>148</v>
      </c>
      <c r="J827" s="33">
        <f>ROUND(E827/I825* H827,5)</f>
        <v>0</v>
      </c>
      <c r="K827" s="34"/>
    </row>
    <row r="828" spans="1:27" x14ac:dyDescent="0.25">
      <c r="B828" t="s">
        <v>193</v>
      </c>
      <c r="C828" t="s">
        <v>144</v>
      </c>
      <c r="D828" t="s">
        <v>194</v>
      </c>
      <c r="E828" s="31">
        <v>0.2</v>
      </c>
      <c r="F828" t="s">
        <v>146</v>
      </c>
      <c r="G828" t="s">
        <v>147</v>
      </c>
      <c r="H828" s="32"/>
      <c r="I828" t="s">
        <v>148</v>
      </c>
      <c r="J828" s="33">
        <f>ROUND(E828/I825* H828,5)</f>
        <v>0</v>
      </c>
      <c r="K828" s="34"/>
    </row>
    <row r="829" spans="1:27" x14ac:dyDescent="0.25">
      <c r="D829" s="35" t="s">
        <v>149</v>
      </c>
      <c r="E829" s="34"/>
      <c r="H829" s="34"/>
      <c r="K829" s="32">
        <f>SUM(J827:J828)</f>
        <v>0</v>
      </c>
    </row>
    <row r="830" spans="1:27" x14ac:dyDescent="0.25">
      <c r="B830" s="23" t="s">
        <v>154</v>
      </c>
      <c r="E830" s="34"/>
      <c r="H830" s="34"/>
      <c r="K830" s="34"/>
    </row>
    <row r="831" spans="1:27" x14ac:dyDescent="0.25">
      <c r="B831" t="s">
        <v>445</v>
      </c>
      <c r="C831" t="s">
        <v>34</v>
      </c>
      <c r="D831" t="s">
        <v>446</v>
      </c>
      <c r="E831" s="31">
        <v>1.02</v>
      </c>
      <c r="G831" t="s">
        <v>147</v>
      </c>
      <c r="H831" s="32"/>
      <c r="I831" t="s">
        <v>148</v>
      </c>
      <c r="J831" s="33">
        <f>ROUND(E831* H831,5)</f>
        <v>0</v>
      </c>
      <c r="K831" s="34"/>
    </row>
    <row r="832" spans="1:27" ht="105" x14ac:dyDescent="0.25">
      <c r="B832" t="s">
        <v>443</v>
      </c>
      <c r="C832" t="s">
        <v>34</v>
      </c>
      <c r="D832" s="36" t="s">
        <v>444</v>
      </c>
      <c r="E832" s="31">
        <v>1.02</v>
      </c>
      <c r="G832" t="s">
        <v>147</v>
      </c>
      <c r="H832" s="32"/>
      <c r="I832" t="s">
        <v>148</v>
      </c>
      <c r="J832" s="33">
        <f>ROUND(E832* H832,5)</f>
        <v>0</v>
      </c>
      <c r="K832" s="34"/>
    </row>
    <row r="833" spans="1:27" x14ac:dyDescent="0.25">
      <c r="B833" t="s">
        <v>439</v>
      </c>
      <c r="C833" t="s">
        <v>34</v>
      </c>
      <c r="D833" t="s">
        <v>440</v>
      </c>
      <c r="E833" s="31">
        <v>1.02</v>
      </c>
      <c r="G833" t="s">
        <v>147</v>
      </c>
      <c r="H833" s="32"/>
      <c r="I833" t="s">
        <v>148</v>
      </c>
      <c r="J833" s="33">
        <f>ROUND(E833* H833,5)</f>
        <v>0</v>
      </c>
      <c r="K833" s="34"/>
    </row>
    <row r="834" spans="1:27" x14ac:dyDescent="0.25">
      <c r="D834" s="35" t="s">
        <v>165</v>
      </c>
      <c r="E834" s="34"/>
      <c r="H834" s="34"/>
      <c r="K834" s="32">
        <f>SUM(J831:J833)</f>
        <v>0</v>
      </c>
    </row>
    <row r="835" spans="1:27" x14ac:dyDescent="0.25">
      <c r="E835" s="34"/>
      <c r="H835" s="34"/>
      <c r="K835" s="34"/>
    </row>
    <row r="836" spans="1:27" x14ac:dyDescent="0.25">
      <c r="D836" s="35" t="s">
        <v>167</v>
      </c>
      <c r="E836" s="34"/>
      <c r="H836" s="34">
        <v>1.5</v>
      </c>
      <c r="I836" t="s">
        <v>168</v>
      </c>
      <c r="J836">
        <f>ROUND(H836/100*K829,5)</f>
        <v>0</v>
      </c>
      <c r="K836" s="34"/>
    </row>
    <row r="837" spans="1:27" x14ac:dyDescent="0.25">
      <c r="D837" s="35" t="s">
        <v>166</v>
      </c>
      <c r="E837" s="34"/>
      <c r="H837" s="34"/>
      <c r="K837" s="37">
        <f>SUM(J826:J836)</f>
        <v>0</v>
      </c>
    </row>
    <row r="838" spans="1:27" x14ac:dyDescent="0.25">
      <c r="D838" s="35" t="s">
        <v>169</v>
      </c>
      <c r="E838" s="34"/>
      <c r="H838" s="34"/>
      <c r="K838" s="37">
        <f>SUM(K837:K837)</f>
        <v>0</v>
      </c>
    </row>
    <row r="840" spans="1:27" ht="45" customHeight="1" x14ac:dyDescent="0.25">
      <c r="A840" s="27"/>
      <c r="B840" s="27" t="s">
        <v>453</v>
      </c>
      <c r="C840" s="28" t="s">
        <v>34</v>
      </c>
      <c r="D840" s="7" t="s">
        <v>454</v>
      </c>
      <c r="E840" s="6"/>
      <c r="F840" s="6"/>
      <c r="G840" s="28"/>
      <c r="H840" s="29" t="s">
        <v>141</v>
      </c>
      <c r="I840" s="5">
        <v>1</v>
      </c>
      <c r="J840" s="4"/>
      <c r="K840" s="30">
        <f>ROUND(K852,2)</f>
        <v>0</v>
      </c>
      <c r="L840" s="28"/>
      <c r="M840" s="28"/>
      <c r="N840" s="28"/>
      <c r="O840" s="28"/>
      <c r="P840" s="28"/>
      <c r="Q840" s="28"/>
      <c r="R840" s="28"/>
      <c r="S840" s="28"/>
      <c r="T840" s="28"/>
      <c r="U840" s="28"/>
      <c r="V840" s="28"/>
      <c r="W840" s="28"/>
      <c r="X840" s="28"/>
      <c r="Y840" s="28"/>
      <c r="Z840" s="28"/>
      <c r="AA840" s="28"/>
    </row>
    <row r="841" spans="1:27" x14ac:dyDescent="0.25">
      <c r="B841" s="23" t="s">
        <v>142</v>
      </c>
    </row>
    <row r="842" spans="1:27" x14ac:dyDescent="0.25">
      <c r="B842" t="s">
        <v>193</v>
      </c>
      <c r="C842" t="s">
        <v>144</v>
      </c>
      <c r="D842" t="s">
        <v>194</v>
      </c>
      <c r="E842" s="31">
        <v>7.6999999999999999E-2</v>
      </c>
      <c r="F842" t="s">
        <v>146</v>
      </c>
      <c r="G842" t="s">
        <v>147</v>
      </c>
      <c r="H842" s="32"/>
      <c r="I842" t="s">
        <v>148</v>
      </c>
      <c r="J842" s="33">
        <f>ROUND(E842/I840* H842,5)</f>
        <v>0</v>
      </c>
      <c r="K842" s="34"/>
    </row>
    <row r="843" spans="1:27" x14ac:dyDescent="0.25">
      <c r="B843" t="s">
        <v>195</v>
      </c>
      <c r="C843" t="s">
        <v>144</v>
      </c>
      <c r="D843" t="s">
        <v>196</v>
      </c>
      <c r="E843" s="31">
        <v>0.05</v>
      </c>
      <c r="F843" t="s">
        <v>146</v>
      </c>
      <c r="G843" t="s">
        <v>147</v>
      </c>
      <c r="H843" s="32"/>
      <c r="I843" t="s">
        <v>148</v>
      </c>
      <c r="J843" s="33">
        <f>ROUND(E843/I840* H843,5)</f>
        <v>0</v>
      </c>
      <c r="K843" s="34"/>
    </row>
    <row r="844" spans="1:27" x14ac:dyDescent="0.25">
      <c r="D844" s="35" t="s">
        <v>149</v>
      </c>
      <c r="E844" s="34"/>
      <c r="H844" s="34"/>
      <c r="K844" s="32">
        <f>SUM(J842:J843)</f>
        <v>0</v>
      </c>
    </row>
    <row r="845" spans="1:27" x14ac:dyDescent="0.25">
      <c r="B845" s="23" t="s">
        <v>154</v>
      </c>
      <c r="E845" s="34"/>
      <c r="H845" s="34"/>
      <c r="K845" s="34"/>
    </row>
    <row r="846" spans="1:27" ht="120" x14ac:dyDescent="0.25">
      <c r="B846" t="s">
        <v>455</v>
      </c>
      <c r="C846" t="s">
        <v>34</v>
      </c>
      <c r="D846" s="36" t="s">
        <v>456</v>
      </c>
      <c r="E846" s="31">
        <v>1</v>
      </c>
      <c r="G846" t="s">
        <v>147</v>
      </c>
      <c r="H846" s="32"/>
      <c r="I846" t="s">
        <v>148</v>
      </c>
      <c r="J846" s="33">
        <f>ROUND(E846* H846,5)</f>
        <v>0</v>
      </c>
      <c r="K846" s="34"/>
    </row>
    <row r="847" spans="1:27" ht="120" x14ac:dyDescent="0.25">
      <c r="B847" t="s">
        <v>457</v>
      </c>
      <c r="C847" t="s">
        <v>14</v>
      </c>
      <c r="D847" s="36" t="s">
        <v>458</v>
      </c>
      <c r="E847" s="31">
        <v>1</v>
      </c>
      <c r="G847" t="s">
        <v>147</v>
      </c>
      <c r="H847" s="32"/>
      <c r="I847" t="s">
        <v>148</v>
      </c>
      <c r="J847" s="33">
        <f>ROUND(E847* H847,5)</f>
        <v>0</v>
      </c>
      <c r="K847" s="34"/>
    </row>
    <row r="848" spans="1:27" x14ac:dyDescent="0.25">
      <c r="D848" s="35" t="s">
        <v>165</v>
      </c>
      <c r="E848" s="34"/>
      <c r="H848" s="34"/>
      <c r="K848" s="32">
        <f>SUM(J846:J847)</f>
        <v>0</v>
      </c>
    </row>
    <row r="849" spans="1:27" x14ac:dyDescent="0.25">
      <c r="E849" s="34"/>
      <c r="H849" s="34"/>
      <c r="K849" s="34"/>
    </row>
    <row r="850" spans="1:27" x14ac:dyDescent="0.25">
      <c r="D850" s="35" t="s">
        <v>167</v>
      </c>
      <c r="E850" s="34"/>
      <c r="H850" s="34">
        <v>1.5</v>
      </c>
      <c r="I850" t="s">
        <v>168</v>
      </c>
      <c r="J850">
        <f>ROUND(H850/100*K844,5)</f>
        <v>0</v>
      </c>
      <c r="K850" s="34"/>
    </row>
    <row r="851" spans="1:27" x14ac:dyDescent="0.25">
      <c r="D851" s="35" t="s">
        <v>166</v>
      </c>
      <c r="E851" s="34"/>
      <c r="H851" s="34"/>
      <c r="K851" s="37">
        <f>SUM(J841:J850)</f>
        <v>0</v>
      </c>
    </row>
    <row r="852" spans="1:27" x14ac:dyDescent="0.25">
      <c r="D852" s="35" t="s">
        <v>169</v>
      </c>
      <c r="E852" s="34"/>
      <c r="H852" s="34"/>
      <c r="K852" s="37">
        <f>SUM(K851:K851)</f>
        <v>0</v>
      </c>
    </row>
    <row r="854" spans="1:27" ht="45" customHeight="1" x14ac:dyDescent="0.25">
      <c r="A854" s="27"/>
      <c r="B854" s="27" t="s">
        <v>459</v>
      </c>
      <c r="C854" s="28" t="s">
        <v>34</v>
      </c>
      <c r="D854" s="7" t="s">
        <v>460</v>
      </c>
      <c r="E854" s="6"/>
      <c r="F854" s="6"/>
      <c r="G854" s="28"/>
      <c r="H854" s="29" t="s">
        <v>141</v>
      </c>
      <c r="I854" s="5">
        <v>1</v>
      </c>
      <c r="J854" s="4"/>
      <c r="K854" s="30">
        <f>ROUND(K866,2)</f>
        <v>0</v>
      </c>
      <c r="L854" s="28"/>
      <c r="M854" s="28"/>
      <c r="N854" s="28"/>
      <c r="O854" s="28"/>
      <c r="P854" s="28"/>
      <c r="Q854" s="28"/>
      <c r="R854" s="28"/>
      <c r="S854" s="28"/>
      <c r="T854" s="28"/>
      <c r="U854" s="28"/>
      <c r="V854" s="28"/>
      <c r="W854" s="28"/>
      <c r="X854" s="28"/>
      <c r="Y854" s="28"/>
      <c r="Z854" s="28"/>
      <c r="AA854" s="28"/>
    </row>
    <row r="855" spans="1:27" x14ac:dyDescent="0.25">
      <c r="B855" s="23" t="s">
        <v>142</v>
      </c>
    </row>
    <row r="856" spans="1:27" x14ac:dyDescent="0.25">
      <c r="B856" t="s">
        <v>193</v>
      </c>
      <c r="C856" t="s">
        <v>144</v>
      </c>
      <c r="D856" t="s">
        <v>194</v>
      </c>
      <c r="E856" s="31">
        <v>2.5000000000000001E-2</v>
      </c>
      <c r="F856" t="s">
        <v>146</v>
      </c>
      <c r="G856" t="s">
        <v>147</v>
      </c>
      <c r="H856" s="32"/>
      <c r="I856" t="s">
        <v>148</v>
      </c>
      <c r="J856" s="33">
        <f>ROUND(E856/I854* H856,5)</f>
        <v>0</v>
      </c>
      <c r="K856" s="34"/>
    </row>
    <row r="857" spans="1:27" x14ac:dyDescent="0.25">
      <c r="B857" t="s">
        <v>195</v>
      </c>
      <c r="C857" t="s">
        <v>144</v>
      </c>
      <c r="D857" t="s">
        <v>196</v>
      </c>
      <c r="E857" s="31">
        <v>0.02</v>
      </c>
      <c r="F857" t="s">
        <v>146</v>
      </c>
      <c r="G857" t="s">
        <v>147</v>
      </c>
      <c r="H857" s="32"/>
      <c r="I857" t="s">
        <v>148</v>
      </c>
      <c r="J857" s="33">
        <f>ROUND(E857/I854* H857,5)</f>
        <v>0</v>
      </c>
      <c r="K857" s="34"/>
    </row>
    <row r="858" spans="1:27" x14ac:dyDescent="0.25">
      <c r="D858" s="35" t="s">
        <v>149</v>
      </c>
      <c r="E858" s="34"/>
      <c r="H858" s="34"/>
      <c r="K858" s="32">
        <f>SUM(J856:J857)</f>
        <v>0</v>
      </c>
    </row>
    <row r="859" spans="1:27" x14ac:dyDescent="0.25">
      <c r="B859" s="23" t="s">
        <v>154</v>
      </c>
      <c r="E859" s="34"/>
      <c r="H859" s="34"/>
      <c r="K859" s="34"/>
    </row>
    <row r="860" spans="1:27" x14ac:dyDescent="0.25">
      <c r="B860" t="s">
        <v>461</v>
      </c>
      <c r="C860" t="s">
        <v>14</v>
      </c>
      <c r="D860" t="s">
        <v>462</v>
      </c>
      <c r="E860" s="31">
        <v>1</v>
      </c>
      <c r="G860" t="s">
        <v>147</v>
      </c>
      <c r="H860" s="32"/>
      <c r="I860" t="s">
        <v>148</v>
      </c>
      <c r="J860" s="33">
        <f>ROUND(E860* H860,5)</f>
        <v>0</v>
      </c>
      <c r="K860" s="34"/>
    </row>
    <row r="861" spans="1:27" x14ac:dyDescent="0.25">
      <c r="B861" t="s">
        <v>463</v>
      </c>
      <c r="C861" t="s">
        <v>34</v>
      </c>
      <c r="D861" t="s">
        <v>464</v>
      </c>
      <c r="E861" s="31">
        <v>1.02</v>
      </c>
      <c r="G861" t="s">
        <v>147</v>
      </c>
      <c r="H861" s="32"/>
      <c r="I861" t="s">
        <v>148</v>
      </c>
      <c r="J861" s="33">
        <f>ROUND(E861* H861,5)</f>
        <v>0</v>
      </c>
      <c r="K861" s="34"/>
    </row>
    <row r="862" spans="1:27" x14ac:dyDescent="0.25">
      <c r="D862" s="35" t="s">
        <v>165</v>
      </c>
      <c r="E862" s="34"/>
      <c r="H862" s="34"/>
      <c r="K862" s="32">
        <f>SUM(J860:J861)</f>
        <v>0</v>
      </c>
    </row>
    <row r="863" spans="1:27" x14ac:dyDescent="0.25">
      <c r="E863" s="34"/>
      <c r="H863" s="34"/>
      <c r="K863" s="34"/>
    </row>
    <row r="864" spans="1:27" x14ac:dyDescent="0.25">
      <c r="D864" s="35" t="s">
        <v>167</v>
      </c>
      <c r="E864" s="34"/>
      <c r="H864" s="34">
        <v>1.5</v>
      </c>
      <c r="I864" t="s">
        <v>168</v>
      </c>
      <c r="J864">
        <f>ROUND(H864/100*K858,5)</f>
        <v>0</v>
      </c>
      <c r="K864" s="34"/>
    </row>
    <row r="865" spans="1:27" x14ac:dyDescent="0.25">
      <c r="D865" s="35" t="s">
        <v>166</v>
      </c>
      <c r="E865" s="34"/>
      <c r="H865" s="34"/>
      <c r="K865" s="37">
        <f>SUM(J855:J864)</f>
        <v>0</v>
      </c>
    </row>
    <row r="866" spans="1:27" x14ac:dyDescent="0.25">
      <c r="D866" s="35" t="s">
        <v>169</v>
      </c>
      <c r="E866" s="34"/>
      <c r="H866" s="34"/>
      <c r="K866" s="37">
        <f>SUM(K865:K865)</f>
        <v>0</v>
      </c>
    </row>
    <row r="868" spans="1:27" ht="45" customHeight="1" x14ac:dyDescent="0.25">
      <c r="A868" s="27"/>
      <c r="B868" s="27" t="s">
        <v>465</v>
      </c>
      <c r="C868" s="28" t="s">
        <v>34</v>
      </c>
      <c r="D868" s="7" t="s">
        <v>466</v>
      </c>
      <c r="E868" s="6"/>
      <c r="F868" s="6"/>
      <c r="G868" s="28"/>
      <c r="H868" s="29" t="s">
        <v>141</v>
      </c>
      <c r="I868" s="5">
        <v>1</v>
      </c>
      <c r="J868" s="4"/>
      <c r="K868" s="30">
        <f>ROUND(K879,2)</f>
        <v>0</v>
      </c>
      <c r="L868" s="28"/>
      <c r="M868" s="28"/>
      <c r="N868" s="28"/>
      <c r="O868" s="28"/>
      <c r="P868" s="28"/>
      <c r="Q868" s="28"/>
      <c r="R868" s="28"/>
      <c r="S868" s="28"/>
      <c r="T868" s="28"/>
      <c r="U868" s="28"/>
      <c r="V868" s="28"/>
      <c r="W868" s="28"/>
      <c r="X868" s="28"/>
      <c r="Y868" s="28"/>
      <c r="Z868" s="28"/>
      <c r="AA868" s="28"/>
    </row>
    <row r="869" spans="1:27" x14ac:dyDescent="0.25">
      <c r="B869" s="23" t="s">
        <v>142</v>
      </c>
    </row>
    <row r="870" spans="1:27" x14ac:dyDescent="0.25">
      <c r="B870" t="s">
        <v>195</v>
      </c>
      <c r="C870" t="s">
        <v>144</v>
      </c>
      <c r="D870" t="s">
        <v>196</v>
      </c>
      <c r="E870" s="31">
        <v>0.02</v>
      </c>
      <c r="F870" t="s">
        <v>146</v>
      </c>
      <c r="G870" t="s">
        <v>147</v>
      </c>
      <c r="H870" s="32"/>
      <c r="I870" t="s">
        <v>148</v>
      </c>
      <c r="J870" s="33">
        <f>ROUND(E870/I868* H870,5)</f>
        <v>0</v>
      </c>
      <c r="K870" s="34"/>
    </row>
    <row r="871" spans="1:27" x14ac:dyDescent="0.25">
      <c r="B871" t="s">
        <v>193</v>
      </c>
      <c r="C871" t="s">
        <v>144</v>
      </c>
      <c r="D871" t="s">
        <v>194</v>
      </c>
      <c r="E871" s="31">
        <v>4.2000000000000003E-2</v>
      </c>
      <c r="F871" t="s">
        <v>146</v>
      </c>
      <c r="G871" t="s">
        <v>147</v>
      </c>
      <c r="H871" s="32"/>
      <c r="I871" t="s">
        <v>148</v>
      </c>
      <c r="J871" s="33">
        <f>ROUND(E871/I868* H871,5)</f>
        <v>0</v>
      </c>
      <c r="K871" s="34"/>
    </row>
    <row r="872" spans="1:27" x14ac:dyDescent="0.25">
      <c r="D872" s="35" t="s">
        <v>149</v>
      </c>
      <c r="E872" s="34"/>
      <c r="H872" s="34"/>
      <c r="K872" s="32">
        <f>SUM(J870:J871)</f>
        <v>0</v>
      </c>
    </row>
    <row r="873" spans="1:27" x14ac:dyDescent="0.25">
      <c r="B873" s="23" t="s">
        <v>154</v>
      </c>
      <c r="E873" s="34"/>
      <c r="H873" s="34"/>
      <c r="K873" s="34"/>
    </row>
    <row r="874" spans="1:27" ht="180" x14ac:dyDescent="0.25">
      <c r="B874" t="s">
        <v>467</v>
      </c>
      <c r="C874" t="s">
        <v>34</v>
      </c>
      <c r="D874" s="36" t="s">
        <v>468</v>
      </c>
      <c r="E874" s="31">
        <v>1.02</v>
      </c>
      <c r="G874" t="s">
        <v>147</v>
      </c>
      <c r="H874" s="32"/>
      <c r="I874" t="s">
        <v>148</v>
      </c>
      <c r="J874" s="33">
        <f>ROUND(E874* H874,5)</f>
        <v>0</v>
      </c>
      <c r="K874" s="34"/>
    </row>
    <row r="875" spans="1:27" x14ac:dyDescent="0.25">
      <c r="D875" s="35" t="s">
        <v>165</v>
      </c>
      <c r="E875" s="34"/>
      <c r="H875" s="34"/>
      <c r="K875" s="32">
        <f>SUM(J874:J874)</f>
        <v>0</v>
      </c>
    </row>
    <row r="876" spans="1:27" x14ac:dyDescent="0.25">
      <c r="E876" s="34"/>
      <c r="H876" s="34"/>
      <c r="K876" s="34"/>
    </row>
    <row r="877" spans="1:27" x14ac:dyDescent="0.25">
      <c r="D877" s="35" t="s">
        <v>167</v>
      </c>
      <c r="E877" s="34"/>
      <c r="H877" s="34">
        <v>1.5</v>
      </c>
      <c r="I877" t="s">
        <v>168</v>
      </c>
      <c r="J877">
        <f>ROUND(H877/100*K872,5)</f>
        <v>0</v>
      </c>
      <c r="K877" s="34"/>
    </row>
    <row r="878" spans="1:27" x14ac:dyDescent="0.25">
      <c r="D878" s="35" t="s">
        <v>166</v>
      </c>
      <c r="E878" s="34"/>
      <c r="H878" s="34"/>
      <c r="K878" s="37">
        <f>SUM(J869:J877)</f>
        <v>0</v>
      </c>
    </row>
    <row r="879" spans="1:27" x14ac:dyDescent="0.25">
      <c r="D879" s="35" t="s">
        <v>169</v>
      </c>
      <c r="E879" s="34"/>
      <c r="H879" s="34"/>
      <c r="K879" s="37">
        <f>SUM(K878:K878)</f>
        <v>0</v>
      </c>
    </row>
    <row r="881" spans="1:27" ht="45" customHeight="1" x14ac:dyDescent="0.25">
      <c r="A881" s="27"/>
      <c r="B881" s="27" t="s">
        <v>469</v>
      </c>
      <c r="C881" s="28" t="s">
        <v>34</v>
      </c>
      <c r="D881" s="7" t="s">
        <v>470</v>
      </c>
      <c r="E881" s="6"/>
      <c r="F881" s="6"/>
      <c r="G881" s="28"/>
      <c r="H881" s="29" t="s">
        <v>141</v>
      </c>
      <c r="I881" s="5">
        <v>1</v>
      </c>
      <c r="J881" s="4"/>
      <c r="K881" s="30">
        <f>ROUND(K892,2)</f>
        <v>0</v>
      </c>
      <c r="L881" s="28"/>
      <c r="M881" s="28"/>
      <c r="N881" s="28"/>
      <c r="O881" s="28"/>
      <c r="P881" s="28"/>
      <c r="Q881" s="28"/>
      <c r="R881" s="28"/>
      <c r="S881" s="28"/>
      <c r="T881" s="28"/>
      <c r="U881" s="28"/>
      <c r="V881" s="28"/>
      <c r="W881" s="28"/>
      <c r="X881" s="28"/>
      <c r="Y881" s="28"/>
      <c r="Z881" s="28"/>
      <c r="AA881" s="28"/>
    </row>
    <row r="882" spans="1:27" x14ac:dyDescent="0.25">
      <c r="B882" s="23" t="s">
        <v>142</v>
      </c>
    </row>
    <row r="883" spans="1:27" x14ac:dyDescent="0.25">
      <c r="B883" t="s">
        <v>193</v>
      </c>
      <c r="C883" t="s">
        <v>144</v>
      </c>
      <c r="D883" t="s">
        <v>194</v>
      </c>
      <c r="E883" s="31">
        <v>2.5000000000000001E-2</v>
      </c>
      <c r="F883" t="s">
        <v>146</v>
      </c>
      <c r="G883" t="s">
        <v>147</v>
      </c>
      <c r="H883" s="32"/>
      <c r="I883" t="s">
        <v>148</v>
      </c>
      <c r="J883" s="33">
        <f>ROUND(E883/I881* H883,5)</f>
        <v>0</v>
      </c>
      <c r="K883" s="34"/>
    </row>
    <row r="884" spans="1:27" x14ac:dyDescent="0.25">
      <c r="B884" t="s">
        <v>195</v>
      </c>
      <c r="C884" t="s">
        <v>144</v>
      </c>
      <c r="D884" t="s">
        <v>196</v>
      </c>
      <c r="E884" s="31">
        <v>0.02</v>
      </c>
      <c r="F884" t="s">
        <v>146</v>
      </c>
      <c r="G884" t="s">
        <v>147</v>
      </c>
      <c r="H884" s="32"/>
      <c r="I884" t="s">
        <v>148</v>
      </c>
      <c r="J884" s="33">
        <f>ROUND(E884/I881* H884,5)</f>
        <v>0</v>
      </c>
      <c r="K884" s="34"/>
    </row>
    <row r="885" spans="1:27" x14ac:dyDescent="0.25">
      <c r="D885" s="35" t="s">
        <v>149</v>
      </c>
      <c r="E885" s="34"/>
      <c r="H885" s="34"/>
      <c r="K885" s="32">
        <f>SUM(J883:J884)</f>
        <v>0</v>
      </c>
    </row>
    <row r="886" spans="1:27" x14ac:dyDescent="0.25">
      <c r="B886" s="23" t="s">
        <v>154</v>
      </c>
      <c r="E886" s="34"/>
      <c r="H886" s="34"/>
      <c r="K886" s="34"/>
    </row>
    <row r="887" spans="1:27" ht="210" x14ac:dyDescent="0.25">
      <c r="B887" t="s">
        <v>471</v>
      </c>
      <c r="C887" t="s">
        <v>34</v>
      </c>
      <c r="D887" s="36" t="s">
        <v>472</v>
      </c>
      <c r="E887" s="31">
        <v>1.02</v>
      </c>
      <c r="G887" t="s">
        <v>147</v>
      </c>
      <c r="H887" s="32"/>
      <c r="I887" t="s">
        <v>148</v>
      </c>
      <c r="J887" s="33">
        <f>ROUND(E887* H887,5)</f>
        <v>0</v>
      </c>
      <c r="K887" s="34"/>
    </row>
    <row r="888" spans="1:27" x14ac:dyDescent="0.25">
      <c r="D888" s="35" t="s">
        <v>165</v>
      </c>
      <c r="E888" s="34"/>
      <c r="H888" s="34"/>
      <c r="K888" s="32">
        <f>SUM(J887:J887)</f>
        <v>0</v>
      </c>
    </row>
    <row r="889" spans="1:27" x14ac:dyDescent="0.25">
      <c r="E889" s="34"/>
      <c r="H889" s="34"/>
      <c r="K889" s="34"/>
    </row>
    <row r="890" spans="1:27" x14ac:dyDescent="0.25">
      <c r="D890" s="35" t="s">
        <v>167</v>
      </c>
      <c r="E890" s="34"/>
      <c r="H890" s="34">
        <v>1.5</v>
      </c>
      <c r="I890" t="s">
        <v>168</v>
      </c>
      <c r="J890">
        <f>ROUND(H890/100*K885,5)</f>
        <v>0</v>
      </c>
      <c r="K890" s="34"/>
    </row>
    <row r="891" spans="1:27" x14ac:dyDescent="0.25">
      <c r="D891" s="35" t="s">
        <v>166</v>
      </c>
      <c r="E891" s="34"/>
      <c r="H891" s="34"/>
      <c r="K891" s="37">
        <f>SUM(J882:J890)</f>
        <v>0</v>
      </c>
    </row>
    <row r="892" spans="1:27" x14ac:dyDescent="0.25">
      <c r="D892" s="35" t="s">
        <v>169</v>
      </c>
      <c r="E892" s="34"/>
      <c r="H892" s="34"/>
      <c r="K892" s="37">
        <f>SUM(K891:K891)</f>
        <v>0</v>
      </c>
    </row>
    <row r="894" spans="1:27" ht="45" customHeight="1" x14ac:dyDescent="0.25">
      <c r="A894" s="27"/>
      <c r="B894" s="27" t="s">
        <v>473</v>
      </c>
      <c r="C894" s="28" t="s">
        <v>34</v>
      </c>
      <c r="D894" s="7" t="s">
        <v>474</v>
      </c>
      <c r="E894" s="6"/>
      <c r="F894" s="6"/>
      <c r="G894" s="28"/>
      <c r="H894" s="29" t="s">
        <v>141</v>
      </c>
      <c r="I894" s="5">
        <v>1</v>
      </c>
      <c r="J894" s="4"/>
      <c r="K894" s="30">
        <f>ROUND(K905,2)</f>
        <v>0</v>
      </c>
      <c r="L894" s="28"/>
      <c r="M894" s="28"/>
      <c r="N894" s="28"/>
      <c r="O894" s="28"/>
      <c r="P894" s="28"/>
      <c r="Q894" s="28"/>
      <c r="R894" s="28"/>
      <c r="S894" s="28"/>
      <c r="T894" s="28"/>
      <c r="U894" s="28"/>
      <c r="V894" s="28"/>
      <c r="W894" s="28"/>
      <c r="X894" s="28"/>
      <c r="Y894" s="28"/>
      <c r="Z894" s="28"/>
      <c r="AA894" s="28"/>
    </row>
    <row r="895" spans="1:27" x14ac:dyDescent="0.25">
      <c r="B895" s="23" t="s">
        <v>142</v>
      </c>
    </row>
    <row r="896" spans="1:27" x14ac:dyDescent="0.25">
      <c r="B896" t="s">
        <v>195</v>
      </c>
      <c r="C896" t="s">
        <v>144</v>
      </c>
      <c r="D896" t="s">
        <v>196</v>
      </c>
      <c r="E896" s="31">
        <v>0.02</v>
      </c>
      <c r="F896" t="s">
        <v>146</v>
      </c>
      <c r="G896" t="s">
        <v>147</v>
      </c>
      <c r="H896" s="32"/>
      <c r="I896" t="s">
        <v>148</v>
      </c>
      <c r="J896" s="33">
        <f>ROUND(E896/I894* H896,5)</f>
        <v>0</v>
      </c>
      <c r="K896" s="34"/>
    </row>
    <row r="897" spans="1:27" x14ac:dyDescent="0.25">
      <c r="B897" t="s">
        <v>193</v>
      </c>
      <c r="C897" t="s">
        <v>144</v>
      </c>
      <c r="D897" t="s">
        <v>194</v>
      </c>
      <c r="E897" s="31">
        <v>4.2000000000000003E-2</v>
      </c>
      <c r="F897" t="s">
        <v>146</v>
      </c>
      <c r="G897" t="s">
        <v>147</v>
      </c>
      <c r="H897" s="32"/>
      <c r="I897" t="s">
        <v>148</v>
      </c>
      <c r="J897" s="33">
        <f>ROUND(E897/I894* H897,5)</f>
        <v>0</v>
      </c>
      <c r="K897" s="34"/>
    </row>
    <row r="898" spans="1:27" x14ac:dyDescent="0.25">
      <c r="D898" s="35" t="s">
        <v>149</v>
      </c>
      <c r="E898" s="34"/>
      <c r="H898" s="34"/>
      <c r="K898" s="32">
        <f>SUM(J896:J897)</f>
        <v>0</v>
      </c>
    </row>
    <row r="899" spans="1:27" x14ac:dyDescent="0.25">
      <c r="B899" s="23" t="s">
        <v>154</v>
      </c>
      <c r="E899" s="34"/>
      <c r="H899" s="34"/>
      <c r="K899" s="34"/>
    </row>
    <row r="900" spans="1:27" ht="210" x14ac:dyDescent="0.25">
      <c r="B900" t="s">
        <v>475</v>
      </c>
      <c r="C900" t="s">
        <v>34</v>
      </c>
      <c r="D900" s="36" t="s">
        <v>476</v>
      </c>
      <c r="E900" s="31">
        <v>1.02</v>
      </c>
      <c r="G900" t="s">
        <v>147</v>
      </c>
      <c r="H900" s="32"/>
      <c r="I900" t="s">
        <v>148</v>
      </c>
      <c r="J900" s="33">
        <f>ROUND(E900* H900,5)</f>
        <v>0</v>
      </c>
      <c r="K900" s="34"/>
    </row>
    <row r="901" spans="1:27" x14ac:dyDescent="0.25">
      <c r="D901" s="35" t="s">
        <v>165</v>
      </c>
      <c r="E901" s="34"/>
      <c r="H901" s="34"/>
      <c r="K901" s="32">
        <f>SUM(J900:J900)</f>
        <v>0</v>
      </c>
    </row>
    <row r="902" spans="1:27" x14ac:dyDescent="0.25">
      <c r="E902" s="34"/>
      <c r="H902" s="34"/>
      <c r="K902" s="34"/>
    </row>
    <row r="903" spans="1:27" x14ac:dyDescent="0.25">
      <c r="D903" s="35" t="s">
        <v>167</v>
      </c>
      <c r="E903" s="34"/>
      <c r="H903" s="34">
        <v>1.5</v>
      </c>
      <c r="I903" t="s">
        <v>168</v>
      </c>
      <c r="J903">
        <f>ROUND(H903/100*K898,5)</f>
        <v>0</v>
      </c>
      <c r="K903" s="34"/>
    </row>
    <row r="904" spans="1:27" x14ac:dyDescent="0.25">
      <c r="D904" s="35" t="s">
        <v>166</v>
      </c>
      <c r="E904" s="34"/>
      <c r="H904" s="34"/>
      <c r="K904" s="37">
        <f>SUM(J895:J903)</f>
        <v>0</v>
      </c>
    </row>
    <row r="905" spans="1:27" x14ac:dyDescent="0.25">
      <c r="D905" s="35" t="s">
        <v>169</v>
      </c>
      <c r="E905" s="34"/>
      <c r="H905" s="34"/>
      <c r="K905" s="37">
        <f>SUM(K904:K904)</f>
        <v>0</v>
      </c>
    </row>
    <row r="907" spans="1:27" ht="45" customHeight="1" x14ac:dyDescent="0.25">
      <c r="A907" s="27"/>
      <c r="B907" s="27" t="s">
        <v>477</v>
      </c>
      <c r="C907" s="28" t="s">
        <v>34</v>
      </c>
      <c r="D907" s="7" t="s">
        <v>478</v>
      </c>
      <c r="E907" s="6"/>
      <c r="F907" s="6"/>
      <c r="G907" s="28"/>
      <c r="H907" s="29" t="s">
        <v>141</v>
      </c>
      <c r="I907" s="5">
        <v>1</v>
      </c>
      <c r="J907" s="4"/>
      <c r="K907" s="30">
        <f>ROUND(K918,2)</f>
        <v>0</v>
      </c>
      <c r="L907" s="28"/>
      <c r="M907" s="28"/>
      <c r="N907" s="28"/>
      <c r="O907" s="28"/>
      <c r="P907" s="28"/>
      <c r="Q907" s="28"/>
      <c r="R907" s="28"/>
      <c r="S907" s="28"/>
      <c r="T907" s="28"/>
      <c r="U907" s="28"/>
      <c r="V907" s="28"/>
      <c r="W907" s="28"/>
      <c r="X907" s="28"/>
      <c r="Y907" s="28"/>
      <c r="Z907" s="28"/>
      <c r="AA907" s="28"/>
    </row>
    <row r="908" spans="1:27" x14ac:dyDescent="0.25">
      <c r="B908" s="23" t="s">
        <v>142</v>
      </c>
    </row>
    <row r="909" spans="1:27" x14ac:dyDescent="0.25">
      <c r="B909" t="s">
        <v>195</v>
      </c>
      <c r="C909" t="s">
        <v>144</v>
      </c>
      <c r="D909" t="s">
        <v>196</v>
      </c>
      <c r="E909" s="31">
        <v>0.02</v>
      </c>
      <c r="F909" t="s">
        <v>146</v>
      </c>
      <c r="G909" t="s">
        <v>147</v>
      </c>
      <c r="H909" s="32"/>
      <c r="I909" t="s">
        <v>148</v>
      </c>
      <c r="J909" s="33">
        <f>ROUND(E909/I907* H909,5)</f>
        <v>0</v>
      </c>
      <c r="K909" s="34"/>
    </row>
    <row r="910" spans="1:27" x14ac:dyDescent="0.25">
      <c r="B910" t="s">
        <v>193</v>
      </c>
      <c r="C910" t="s">
        <v>144</v>
      </c>
      <c r="D910" t="s">
        <v>194</v>
      </c>
      <c r="E910" s="31">
        <v>1.6E-2</v>
      </c>
      <c r="F910" t="s">
        <v>146</v>
      </c>
      <c r="G910" t="s">
        <v>147</v>
      </c>
      <c r="H910" s="32"/>
      <c r="I910" t="s">
        <v>148</v>
      </c>
      <c r="J910" s="33">
        <f>ROUND(E910/I907* H910,5)</f>
        <v>0</v>
      </c>
      <c r="K910" s="34"/>
    </row>
    <row r="911" spans="1:27" x14ac:dyDescent="0.25">
      <c r="D911" s="35" t="s">
        <v>149</v>
      </c>
      <c r="E911" s="34"/>
      <c r="H911" s="34"/>
      <c r="K911" s="32">
        <f>SUM(J909:J910)</f>
        <v>0</v>
      </c>
    </row>
    <row r="912" spans="1:27" x14ac:dyDescent="0.25">
      <c r="B912" s="23" t="s">
        <v>154</v>
      </c>
      <c r="E912" s="34"/>
      <c r="H912" s="34"/>
      <c r="K912" s="34"/>
    </row>
    <row r="913" spans="1:27" x14ac:dyDescent="0.25">
      <c r="B913" t="s">
        <v>479</v>
      </c>
      <c r="C913" t="s">
        <v>34</v>
      </c>
      <c r="D913" t="s">
        <v>480</v>
      </c>
      <c r="E913" s="31">
        <v>1.02</v>
      </c>
      <c r="G913" t="s">
        <v>147</v>
      </c>
      <c r="H913" s="32"/>
      <c r="I913" t="s">
        <v>148</v>
      </c>
      <c r="J913" s="33">
        <f>ROUND(E913* H913,5)</f>
        <v>0</v>
      </c>
      <c r="K913" s="34"/>
    </row>
    <row r="914" spans="1:27" x14ac:dyDescent="0.25">
      <c r="D914" s="35" t="s">
        <v>165</v>
      </c>
      <c r="E914" s="34"/>
      <c r="H914" s="34"/>
      <c r="K914" s="32">
        <f>SUM(J913:J913)</f>
        <v>0</v>
      </c>
    </row>
    <row r="915" spans="1:27" x14ac:dyDescent="0.25">
      <c r="E915" s="34"/>
      <c r="H915" s="34"/>
      <c r="K915" s="34"/>
    </row>
    <row r="916" spans="1:27" x14ac:dyDescent="0.25">
      <c r="D916" s="35" t="s">
        <v>167</v>
      </c>
      <c r="E916" s="34"/>
      <c r="H916" s="34">
        <v>1.5</v>
      </c>
      <c r="I916" t="s">
        <v>168</v>
      </c>
      <c r="J916">
        <f>ROUND(H916/100*K911,5)</f>
        <v>0</v>
      </c>
      <c r="K916" s="34"/>
    </row>
    <row r="917" spans="1:27" x14ac:dyDescent="0.25">
      <c r="D917" s="35" t="s">
        <v>166</v>
      </c>
      <c r="E917" s="34"/>
      <c r="H917" s="34"/>
      <c r="K917" s="37">
        <f>SUM(J908:J916)</f>
        <v>0</v>
      </c>
    </row>
    <row r="918" spans="1:27" x14ac:dyDescent="0.25">
      <c r="D918" s="35" t="s">
        <v>169</v>
      </c>
      <c r="E918" s="34"/>
      <c r="H918" s="34"/>
      <c r="K918" s="37">
        <f>SUM(K917:K917)</f>
        <v>0</v>
      </c>
    </row>
    <row r="920" spans="1:27" ht="45" customHeight="1" x14ac:dyDescent="0.25">
      <c r="A920" s="27"/>
      <c r="B920" s="27" t="s">
        <v>481</v>
      </c>
      <c r="C920" s="28" t="s">
        <v>34</v>
      </c>
      <c r="D920" s="7" t="s">
        <v>482</v>
      </c>
      <c r="E920" s="6"/>
      <c r="F920" s="6"/>
      <c r="G920" s="28"/>
      <c r="H920" s="29" t="s">
        <v>141</v>
      </c>
      <c r="I920" s="5">
        <v>1</v>
      </c>
      <c r="J920" s="4"/>
      <c r="K920" s="30">
        <f>ROUND(K931,2)</f>
        <v>0</v>
      </c>
      <c r="L920" s="28"/>
      <c r="M920" s="28"/>
      <c r="N920" s="28"/>
      <c r="O920" s="28"/>
      <c r="P920" s="28"/>
      <c r="Q920" s="28"/>
      <c r="R920" s="28"/>
      <c r="S920" s="28"/>
      <c r="T920" s="28"/>
      <c r="U920" s="28"/>
      <c r="V920" s="28"/>
      <c r="W920" s="28"/>
      <c r="X920" s="28"/>
      <c r="Y920" s="28"/>
      <c r="Z920" s="28"/>
      <c r="AA920" s="28"/>
    </row>
    <row r="921" spans="1:27" x14ac:dyDescent="0.25">
      <c r="B921" s="23" t="s">
        <v>142</v>
      </c>
    </row>
    <row r="922" spans="1:27" x14ac:dyDescent="0.25">
      <c r="B922" t="s">
        <v>193</v>
      </c>
      <c r="C922" t="s">
        <v>144</v>
      </c>
      <c r="D922" t="s">
        <v>194</v>
      </c>
      <c r="E922" s="31">
        <v>1.6E-2</v>
      </c>
      <c r="F922" t="s">
        <v>146</v>
      </c>
      <c r="G922" t="s">
        <v>147</v>
      </c>
      <c r="H922" s="32"/>
      <c r="I922" t="s">
        <v>148</v>
      </c>
      <c r="J922" s="33">
        <f>ROUND(E922/I920* H922,5)</f>
        <v>0</v>
      </c>
      <c r="K922" s="34"/>
    </row>
    <row r="923" spans="1:27" x14ac:dyDescent="0.25">
      <c r="B923" t="s">
        <v>195</v>
      </c>
      <c r="C923" t="s">
        <v>144</v>
      </c>
      <c r="D923" t="s">
        <v>196</v>
      </c>
      <c r="E923" s="31">
        <v>0.02</v>
      </c>
      <c r="F923" t="s">
        <v>146</v>
      </c>
      <c r="G923" t="s">
        <v>147</v>
      </c>
      <c r="H923" s="32"/>
      <c r="I923" t="s">
        <v>148</v>
      </c>
      <c r="J923" s="33">
        <f>ROUND(E923/I920* H923,5)</f>
        <v>0</v>
      </c>
      <c r="K923" s="34"/>
    </row>
    <row r="924" spans="1:27" x14ac:dyDescent="0.25">
      <c r="D924" s="35" t="s">
        <v>149</v>
      </c>
      <c r="E924" s="34"/>
      <c r="H924" s="34"/>
      <c r="K924" s="32">
        <f>SUM(J922:J923)</f>
        <v>0</v>
      </c>
    </row>
    <row r="925" spans="1:27" x14ac:dyDescent="0.25">
      <c r="B925" s="23" t="s">
        <v>154</v>
      </c>
      <c r="E925" s="34"/>
      <c r="H925" s="34"/>
      <c r="K925" s="34"/>
    </row>
    <row r="926" spans="1:27" x14ac:dyDescent="0.25">
      <c r="B926" t="s">
        <v>483</v>
      </c>
      <c r="C926" t="s">
        <v>34</v>
      </c>
      <c r="D926" t="s">
        <v>484</v>
      </c>
      <c r="E926" s="31">
        <v>1.02</v>
      </c>
      <c r="G926" t="s">
        <v>147</v>
      </c>
      <c r="H926" s="32"/>
      <c r="I926" t="s">
        <v>148</v>
      </c>
      <c r="J926" s="33">
        <f>ROUND(E926* H926,5)</f>
        <v>0</v>
      </c>
      <c r="K926" s="34"/>
    </row>
    <row r="927" spans="1:27" x14ac:dyDescent="0.25">
      <c r="D927" s="35" t="s">
        <v>165</v>
      </c>
      <c r="E927" s="34"/>
      <c r="H927" s="34"/>
      <c r="K927" s="32">
        <f>SUM(J926:J926)</f>
        <v>0</v>
      </c>
    </row>
    <row r="928" spans="1:27" x14ac:dyDescent="0.25">
      <c r="E928" s="34"/>
      <c r="H928" s="34"/>
      <c r="K928" s="34"/>
    </row>
    <row r="929" spans="1:27" x14ac:dyDescent="0.25">
      <c r="D929" s="35" t="s">
        <v>167</v>
      </c>
      <c r="E929" s="34"/>
      <c r="H929" s="34">
        <v>1.5</v>
      </c>
      <c r="I929" t="s">
        <v>168</v>
      </c>
      <c r="J929">
        <f>ROUND(H929/100*K924,5)</f>
        <v>0</v>
      </c>
      <c r="K929" s="34"/>
    </row>
    <row r="930" spans="1:27" x14ac:dyDescent="0.25">
      <c r="D930" s="35" t="s">
        <v>166</v>
      </c>
      <c r="E930" s="34"/>
      <c r="H930" s="34"/>
      <c r="K930" s="37">
        <f>SUM(J921:J929)</f>
        <v>0</v>
      </c>
    </row>
    <row r="931" spans="1:27" x14ac:dyDescent="0.25">
      <c r="D931" s="35" t="s">
        <v>169</v>
      </c>
      <c r="E931" s="34"/>
      <c r="H931" s="34"/>
      <c r="K931" s="37">
        <f>SUM(K930:K930)</f>
        <v>0</v>
      </c>
    </row>
    <row r="933" spans="1:27" ht="45" customHeight="1" x14ac:dyDescent="0.25">
      <c r="A933" s="27"/>
      <c r="B933" s="27" t="s">
        <v>485</v>
      </c>
      <c r="C933" s="28" t="s">
        <v>34</v>
      </c>
      <c r="D933" s="7" t="s">
        <v>486</v>
      </c>
      <c r="E933" s="6"/>
      <c r="F933" s="6"/>
      <c r="G933" s="28"/>
      <c r="H933" s="29" t="s">
        <v>141</v>
      </c>
      <c r="I933" s="5">
        <v>1</v>
      </c>
      <c r="J933" s="4"/>
      <c r="K933" s="30">
        <f>ROUND(K944,2)</f>
        <v>0</v>
      </c>
      <c r="L933" s="28"/>
      <c r="M933" s="28"/>
      <c r="N933" s="28"/>
      <c r="O933" s="28"/>
      <c r="P933" s="28"/>
      <c r="Q933" s="28"/>
      <c r="R933" s="28"/>
      <c r="S933" s="28"/>
      <c r="T933" s="28"/>
      <c r="U933" s="28"/>
      <c r="V933" s="28"/>
      <c r="W933" s="28"/>
      <c r="X933" s="28"/>
      <c r="Y933" s="28"/>
      <c r="Z933" s="28"/>
      <c r="AA933" s="28"/>
    </row>
    <row r="934" spans="1:27" x14ac:dyDescent="0.25">
      <c r="B934" s="23" t="s">
        <v>142</v>
      </c>
    </row>
    <row r="935" spans="1:27" x14ac:dyDescent="0.25">
      <c r="B935" t="s">
        <v>193</v>
      </c>
      <c r="C935" t="s">
        <v>144</v>
      </c>
      <c r="D935" t="s">
        <v>194</v>
      </c>
      <c r="E935" s="31">
        <v>1.6E-2</v>
      </c>
      <c r="F935" t="s">
        <v>146</v>
      </c>
      <c r="G935" t="s">
        <v>147</v>
      </c>
      <c r="H935" s="32"/>
      <c r="I935" t="s">
        <v>148</v>
      </c>
      <c r="J935" s="33">
        <f>ROUND(E935/I933* H935,5)</f>
        <v>0</v>
      </c>
      <c r="K935" s="34"/>
    </row>
    <row r="936" spans="1:27" x14ac:dyDescent="0.25">
      <c r="B936" t="s">
        <v>195</v>
      </c>
      <c r="C936" t="s">
        <v>144</v>
      </c>
      <c r="D936" t="s">
        <v>196</v>
      </c>
      <c r="E936" s="31">
        <v>0.02</v>
      </c>
      <c r="F936" t="s">
        <v>146</v>
      </c>
      <c r="G936" t="s">
        <v>147</v>
      </c>
      <c r="H936" s="32"/>
      <c r="I936" t="s">
        <v>148</v>
      </c>
      <c r="J936" s="33">
        <f>ROUND(E936/I933* H936,5)</f>
        <v>0</v>
      </c>
      <c r="K936" s="34"/>
    </row>
    <row r="937" spans="1:27" x14ac:dyDescent="0.25">
      <c r="D937" s="35" t="s">
        <v>149</v>
      </c>
      <c r="E937" s="34"/>
      <c r="H937" s="34"/>
      <c r="K937" s="32">
        <f>SUM(J935:J936)</f>
        <v>0</v>
      </c>
    </row>
    <row r="938" spans="1:27" x14ac:dyDescent="0.25">
      <c r="B938" s="23" t="s">
        <v>154</v>
      </c>
      <c r="E938" s="34"/>
      <c r="H938" s="34"/>
      <c r="K938" s="34"/>
    </row>
    <row r="939" spans="1:27" ht="225" x14ac:dyDescent="0.25">
      <c r="B939" t="s">
        <v>487</v>
      </c>
      <c r="C939" t="s">
        <v>34</v>
      </c>
      <c r="D939" s="36" t="s">
        <v>488</v>
      </c>
      <c r="E939" s="31">
        <v>1.02</v>
      </c>
      <c r="G939" t="s">
        <v>147</v>
      </c>
      <c r="H939" s="32"/>
      <c r="I939" t="s">
        <v>148</v>
      </c>
      <c r="J939" s="33">
        <f>ROUND(E939* H939,5)</f>
        <v>0</v>
      </c>
      <c r="K939" s="34"/>
    </row>
    <row r="940" spans="1:27" x14ac:dyDescent="0.25">
      <c r="D940" s="35" t="s">
        <v>165</v>
      </c>
      <c r="E940" s="34"/>
      <c r="H940" s="34"/>
      <c r="K940" s="32">
        <f>SUM(J939:J939)</f>
        <v>0</v>
      </c>
    </row>
    <row r="941" spans="1:27" x14ac:dyDescent="0.25">
      <c r="E941" s="34"/>
      <c r="H941" s="34"/>
      <c r="K941" s="34"/>
    </row>
    <row r="942" spans="1:27" x14ac:dyDescent="0.25">
      <c r="D942" s="35" t="s">
        <v>167</v>
      </c>
      <c r="E942" s="34"/>
      <c r="H942" s="34">
        <v>1.5</v>
      </c>
      <c r="I942" t="s">
        <v>168</v>
      </c>
      <c r="J942">
        <f>ROUND(H942/100*K937,5)</f>
        <v>0</v>
      </c>
      <c r="K942" s="34"/>
    </row>
    <row r="943" spans="1:27" x14ac:dyDescent="0.25">
      <c r="D943" s="35" t="s">
        <v>166</v>
      </c>
      <c r="E943" s="34"/>
      <c r="H943" s="34"/>
      <c r="K943" s="37">
        <f>SUM(J934:J942)</f>
        <v>0</v>
      </c>
    </row>
    <row r="944" spans="1:27" x14ac:dyDescent="0.25">
      <c r="D944" s="35" t="s">
        <v>169</v>
      </c>
      <c r="E944" s="34"/>
      <c r="H944" s="34"/>
      <c r="K944" s="37">
        <f>SUM(K943:K943)</f>
        <v>0</v>
      </c>
    </row>
    <row r="946" spans="1:27" ht="45" customHeight="1" x14ac:dyDescent="0.25">
      <c r="A946" s="27"/>
      <c r="B946" s="27" t="s">
        <v>489</v>
      </c>
      <c r="C946" s="28" t="s">
        <v>34</v>
      </c>
      <c r="D946" s="7" t="s">
        <v>490</v>
      </c>
      <c r="E946" s="6"/>
      <c r="F946" s="6"/>
      <c r="G946" s="28"/>
      <c r="H946" s="29" t="s">
        <v>141</v>
      </c>
      <c r="I946" s="5">
        <v>1</v>
      </c>
      <c r="J946" s="4"/>
      <c r="K946" s="30">
        <f>ROUND(K957,2)</f>
        <v>0</v>
      </c>
      <c r="L946" s="28"/>
      <c r="M946" s="28"/>
      <c r="N946" s="28"/>
      <c r="O946" s="28"/>
      <c r="P946" s="28"/>
      <c r="Q946" s="28"/>
      <c r="R946" s="28"/>
      <c r="S946" s="28"/>
      <c r="T946" s="28"/>
      <c r="U946" s="28"/>
      <c r="V946" s="28"/>
      <c r="W946" s="28"/>
      <c r="X946" s="28"/>
      <c r="Y946" s="28"/>
      <c r="Z946" s="28"/>
      <c r="AA946" s="28"/>
    </row>
    <row r="947" spans="1:27" x14ac:dyDescent="0.25">
      <c r="B947" s="23" t="s">
        <v>142</v>
      </c>
    </row>
    <row r="948" spans="1:27" x14ac:dyDescent="0.25">
      <c r="B948" t="s">
        <v>193</v>
      </c>
      <c r="C948" t="s">
        <v>144</v>
      </c>
      <c r="D948" t="s">
        <v>194</v>
      </c>
      <c r="E948" s="31">
        <v>1.6E-2</v>
      </c>
      <c r="F948" t="s">
        <v>146</v>
      </c>
      <c r="G948" t="s">
        <v>147</v>
      </c>
      <c r="H948" s="32"/>
      <c r="I948" t="s">
        <v>148</v>
      </c>
      <c r="J948" s="33">
        <f>ROUND(E948/I946* H948,5)</f>
        <v>0</v>
      </c>
      <c r="K948" s="34"/>
    </row>
    <row r="949" spans="1:27" x14ac:dyDescent="0.25">
      <c r="B949" t="s">
        <v>195</v>
      </c>
      <c r="C949" t="s">
        <v>144</v>
      </c>
      <c r="D949" t="s">
        <v>196</v>
      </c>
      <c r="E949" s="31">
        <v>0.02</v>
      </c>
      <c r="F949" t="s">
        <v>146</v>
      </c>
      <c r="G949" t="s">
        <v>147</v>
      </c>
      <c r="H949" s="32"/>
      <c r="I949" t="s">
        <v>148</v>
      </c>
      <c r="J949" s="33">
        <f>ROUND(E949/I946* H949,5)</f>
        <v>0</v>
      </c>
      <c r="K949" s="34"/>
    </row>
    <row r="950" spans="1:27" x14ac:dyDescent="0.25">
      <c r="D950" s="35" t="s">
        <v>149</v>
      </c>
      <c r="E950" s="34"/>
      <c r="H950" s="34"/>
      <c r="K950" s="32">
        <f>SUM(J948:J949)</f>
        <v>0</v>
      </c>
    </row>
    <row r="951" spans="1:27" x14ac:dyDescent="0.25">
      <c r="B951" s="23" t="s">
        <v>154</v>
      </c>
      <c r="E951" s="34"/>
      <c r="H951" s="34"/>
      <c r="K951" s="34"/>
    </row>
    <row r="952" spans="1:27" x14ac:dyDescent="0.25">
      <c r="B952" t="s">
        <v>491</v>
      </c>
      <c r="C952" t="s">
        <v>34</v>
      </c>
      <c r="D952" t="s">
        <v>492</v>
      </c>
      <c r="E952" s="31">
        <v>1.02</v>
      </c>
      <c r="G952" t="s">
        <v>147</v>
      </c>
      <c r="H952" s="32"/>
      <c r="I952" t="s">
        <v>148</v>
      </c>
      <c r="J952" s="33">
        <f>ROUND(E952* H952,5)</f>
        <v>0</v>
      </c>
      <c r="K952" s="34"/>
    </row>
    <row r="953" spans="1:27" x14ac:dyDescent="0.25">
      <c r="D953" s="35" t="s">
        <v>165</v>
      </c>
      <c r="E953" s="34"/>
      <c r="H953" s="34"/>
      <c r="K953" s="32">
        <f>SUM(J952:J952)</f>
        <v>0</v>
      </c>
    </row>
    <row r="954" spans="1:27" x14ac:dyDescent="0.25">
      <c r="E954" s="34"/>
      <c r="H954" s="34"/>
      <c r="K954" s="34"/>
    </row>
    <row r="955" spans="1:27" x14ac:dyDescent="0.25">
      <c r="D955" s="35" t="s">
        <v>167</v>
      </c>
      <c r="E955" s="34"/>
      <c r="H955" s="34">
        <v>1.5</v>
      </c>
      <c r="I955" t="s">
        <v>168</v>
      </c>
      <c r="J955">
        <f>ROUND(H955/100*K950,5)</f>
        <v>0</v>
      </c>
      <c r="K955" s="34"/>
    </row>
    <row r="956" spans="1:27" x14ac:dyDescent="0.25">
      <c r="D956" s="35" t="s">
        <v>166</v>
      </c>
      <c r="E956" s="34"/>
      <c r="H956" s="34"/>
      <c r="K956" s="37">
        <f>SUM(J947:J955)</f>
        <v>0</v>
      </c>
    </row>
    <row r="957" spans="1:27" x14ac:dyDescent="0.25">
      <c r="D957" s="35" t="s">
        <v>169</v>
      </c>
      <c r="E957" s="34"/>
      <c r="H957" s="34"/>
      <c r="K957" s="37">
        <f>SUM(K956:K956)</f>
        <v>0</v>
      </c>
    </row>
    <row r="959" spans="1:27" ht="45" customHeight="1" x14ac:dyDescent="0.25">
      <c r="A959" s="27"/>
      <c r="B959" s="27" t="s">
        <v>493</v>
      </c>
      <c r="C959" s="28" t="s">
        <v>34</v>
      </c>
      <c r="D959" s="7" t="s">
        <v>494</v>
      </c>
      <c r="E959" s="6"/>
      <c r="F959" s="6"/>
      <c r="G959" s="28"/>
      <c r="H959" s="29" t="s">
        <v>141</v>
      </c>
      <c r="I959" s="5">
        <v>1</v>
      </c>
      <c r="J959" s="4"/>
      <c r="K959" s="30">
        <f>ROUND(K971,2)</f>
        <v>0</v>
      </c>
      <c r="L959" s="28"/>
      <c r="M959" s="28"/>
      <c r="N959" s="28"/>
      <c r="O959" s="28"/>
      <c r="P959" s="28"/>
      <c r="Q959" s="28"/>
      <c r="R959" s="28"/>
      <c r="S959" s="28"/>
      <c r="T959" s="28"/>
      <c r="U959" s="28"/>
      <c r="V959" s="28"/>
      <c r="W959" s="28"/>
      <c r="X959" s="28"/>
      <c r="Y959" s="28"/>
      <c r="Z959" s="28"/>
      <c r="AA959" s="28"/>
    </row>
    <row r="960" spans="1:27" x14ac:dyDescent="0.25">
      <c r="B960" s="23" t="s">
        <v>142</v>
      </c>
    </row>
    <row r="961" spans="1:27" x14ac:dyDescent="0.25">
      <c r="B961" t="s">
        <v>195</v>
      </c>
      <c r="C961" t="s">
        <v>144</v>
      </c>
      <c r="D961" t="s">
        <v>196</v>
      </c>
      <c r="E961" s="31">
        <v>0.05</v>
      </c>
      <c r="F961" t="s">
        <v>146</v>
      </c>
      <c r="G961" t="s">
        <v>147</v>
      </c>
      <c r="H961" s="32"/>
      <c r="I961" t="s">
        <v>148</v>
      </c>
      <c r="J961" s="33">
        <f>ROUND(E961/I959* H961,5)</f>
        <v>0</v>
      </c>
      <c r="K961" s="34"/>
    </row>
    <row r="962" spans="1:27" x14ac:dyDescent="0.25">
      <c r="B962" t="s">
        <v>193</v>
      </c>
      <c r="C962" t="s">
        <v>144</v>
      </c>
      <c r="D962" t="s">
        <v>194</v>
      </c>
      <c r="E962" s="31">
        <v>5.5E-2</v>
      </c>
      <c r="F962" t="s">
        <v>146</v>
      </c>
      <c r="G962" t="s">
        <v>147</v>
      </c>
      <c r="H962" s="32"/>
      <c r="I962" t="s">
        <v>148</v>
      </c>
      <c r="J962" s="33">
        <f>ROUND(E962/I959* H962,5)</f>
        <v>0</v>
      </c>
      <c r="K962" s="34"/>
    </row>
    <row r="963" spans="1:27" x14ac:dyDescent="0.25">
      <c r="D963" s="35" t="s">
        <v>149</v>
      </c>
      <c r="E963" s="34"/>
      <c r="H963" s="34"/>
      <c r="K963" s="32">
        <f>SUM(J961:J962)</f>
        <v>0</v>
      </c>
    </row>
    <row r="964" spans="1:27" x14ac:dyDescent="0.25">
      <c r="B964" s="23" t="s">
        <v>154</v>
      </c>
      <c r="E964" s="34"/>
      <c r="H964" s="34"/>
      <c r="K964" s="34"/>
    </row>
    <row r="965" spans="1:27" x14ac:dyDescent="0.25">
      <c r="B965" t="s">
        <v>495</v>
      </c>
      <c r="C965" t="s">
        <v>34</v>
      </c>
      <c r="D965" t="s">
        <v>496</v>
      </c>
      <c r="E965" s="31">
        <v>1.02</v>
      </c>
      <c r="G965" t="s">
        <v>147</v>
      </c>
      <c r="H965" s="32"/>
      <c r="I965" t="s">
        <v>148</v>
      </c>
      <c r="J965" s="33">
        <f>ROUND(E965* H965,5)</f>
        <v>0</v>
      </c>
      <c r="K965" s="34"/>
    </row>
    <row r="966" spans="1:27" x14ac:dyDescent="0.25">
      <c r="B966" t="s">
        <v>497</v>
      </c>
      <c r="C966" t="s">
        <v>14</v>
      </c>
      <c r="D966" t="s">
        <v>498</v>
      </c>
      <c r="E966" s="31">
        <v>1</v>
      </c>
      <c r="G966" t="s">
        <v>147</v>
      </c>
      <c r="H966" s="32"/>
      <c r="I966" t="s">
        <v>148</v>
      </c>
      <c r="J966" s="33">
        <f>ROUND(E966* H966,5)</f>
        <v>0</v>
      </c>
      <c r="K966" s="34"/>
    </row>
    <row r="967" spans="1:27" x14ac:dyDescent="0.25">
      <c r="D967" s="35" t="s">
        <v>165</v>
      </c>
      <c r="E967" s="34"/>
      <c r="H967" s="34"/>
      <c r="K967" s="32">
        <f>SUM(J965:J966)</f>
        <v>0</v>
      </c>
    </row>
    <row r="968" spans="1:27" x14ac:dyDescent="0.25">
      <c r="E968" s="34"/>
      <c r="H968" s="34"/>
      <c r="K968" s="34"/>
    </row>
    <row r="969" spans="1:27" x14ac:dyDescent="0.25">
      <c r="D969" s="35" t="s">
        <v>167</v>
      </c>
      <c r="E969" s="34"/>
      <c r="H969" s="34">
        <v>1.5</v>
      </c>
      <c r="I969" t="s">
        <v>168</v>
      </c>
      <c r="J969">
        <f>ROUND(H969/100*K963,5)</f>
        <v>0</v>
      </c>
      <c r="K969" s="34"/>
    </row>
    <row r="970" spans="1:27" x14ac:dyDescent="0.25">
      <c r="D970" s="35" t="s">
        <v>166</v>
      </c>
      <c r="E970" s="34"/>
      <c r="H970" s="34"/>
      <c r="K970" s="37">
        <f>SUM(J960:J969)</f>
        <v>0</v>
      </c>
    </row>
    <row r="971" spans="1:27" x14ac:dyDescent="0.25">
      <c r="D971" s="35" t="s">
        <v>169</v>
      </c>
      <c r="E971" s="34"/>
      <c r="H971" s="34"/>
      <c r="K971" s="37">
        <f>SUM(K970:K970)</f>
        <v>0</v>
      </c>
    </row>
    <row r="973" spans="1:27" ht="45" customHeight="1" x14ac:dyDescent="0.25">
      <c r="A973" s="27"/>
      <c r="B973" s="27" t="s">
        <v>499</v>
      </c>
      <c r="C973" s="28" t="s">
        <v>34</v>
      </c>
      <c r="D973" s="7" t="s">
        <v>500</v>
      </c>
      <c r="E973" s="6"/>
      <c r="F973" s="6"/>
      <c r="G973" s="28"/>
      <c r="H973" s="29" t="s">
        <v>141</v>
      </c>
      <c r="I973" s="5">
        <v>1</v>
      </c>
      <c r="J973" s="4"/>
      <c r="K973" s="30">
        <f>ROUND(K985,2)</f>
        <v>0</v>
      </c>
      <c r="L973" s="28"/>
      <c r="M973" s="28"/>
      <c r="N973" s="28"/>
      <c r="O973" s="28"/>
      <c r="P973" s="28"/>
      <c r="Q973" s="28"/>
      <c r="R973" s="28"/>
      <c r="S973" s="28"/>
      <c r="T973" s="28"/>
      <c r="U973" s="28"/>
      <c r="V973" s="28"/>
      <c r="W973" s="28"/>
      <c r="X973" s="28"/>
      <c r="Y973" s="28"/>
      <c r="Z973" s="28"/>
      <c r="AA973" s="28"/>
    </row>
    <row r="974" spans="1:27" x14ac:dyDescent="0.25">
      <c r="B974" s="23" t="s">
        <v>142</v>
      </c>
    </row>
    <row r="975" spans="1:27" x14ac:dyDescent="0.25">
      <c r="B975" t="s">
        <v>193</v>
      </c>
      <c r="C975" t="s">
        <v>144</v>
      </c>
      <c r="D975" t="s">
        <v>194</v>
      </c>
      <c r="E975" s="31">
        <v>4.3999999999999997E-2</v>
      </c>
      <c r="F975" t="s">
        <v>146</v>
      </c>
      <c r="G975" t="s">
        <v>147</v>
      </c>
      <c r="H975" s="32"/>
      <c r="I975" t="s">
        <v>148</v>
      </c>
      <c r="J975" s="33">
        <f>ROUND(E975/I973* H975,5)</f>
        <v>0</v>
      </c>
      <c r="K975" s="34"/>
    </row>
    <row r="976" spans="1:27" x14ac:dyDescent="0.25">
      <c r="B976" t="s">
        <v>195</v>
      </c>
      <c r="C976" t="s">
        <v>144</v>
      </c>
      <c r="D976" t="s">
        <v>196</v>
      </c>
      <c r="E976" s="31">
        <v>0.05</v>
      </c>
      <c r="F976" t="s">
        <v>146</v>
      </c>
      <c r="G976" t="s">
        <v>147</v>
      </c>
      <c r="H976" s="32"/>
      <c r="I976" t="s">
        <v>148</v>
      </c>
      <c r="J976" s="33">
        <f>ROUND(E976/I973* H976,5)</f>
        <v>0</v>
      </c>
      <c r="K976" s="34"/>
    </row>
    <row r="977" spans="1:27" x14ac:dyDescent="0.25">
      <c r="D977" s="35" t="s">
        <v>149</v>
      </c>
      <c r="E977" s="34"/>
      <c r="H977" s="34"/>
      <c r="K977" s="32">
        <f>SUM(J975:J976)</f>
        <v>0</v>
      </c>
    </row>
    <row r="978" spans="1:27" x14ac:dyDescent="0.25">
      <c r="B978" s="23" t="s">
        <v>154</v>
      </c>
      <c r="E978" s="34"/>
      <c r="H978" s="34"/>
      <c r="K978" s="34"/>
    </row>
    <row r="979" spans="1:27" x14ac:dyDescent="0.25">
      <c r="B979" t="s">
        <v>501</v>
      </c>
      <c r="C979" t="s">
        <v>34</v>
      </c>
      <c r="D979" t="s">
        <v>502</v>
      </c>
      <c r="E979" s="31">
        <v>1.02</v>
      </c>
      <c r="G979" t="s">
        <v>147</v>
      </c>
      <c r="H979" s="32"/>
      <c r="I979" t="s">
        <v>148</v>
      </c>
      <c r="J979" s="33">
        <f>ROUND(E979* H979,5)</f>
        <v>0</v>
      </c>
      <c r="K979" s="34"/>
    </row>
    <row r="980" spans="1:27" x14ac:dyDescent="0.25">
      <c r="B980" t="s">
        <v>497</v>
      </c>
      <c r="C980" t="s">
        <v>14</v>
      </c>
      <c r="D980" t="s">
        <v>498</v>
      </c>
      <c r="E980" s="31">
        <v>1</v>
      </c>
      <c r="G980" t="s">
        <v>147</v>
      </c>
      <c r="H980" s="32"/>
      <c r="I980" t="s">
        <v>148</v>
      </c>
      <c r="J980" s="33">
        <f>ROUND(E980* H980,5)</f>
        <v>0</v>
      </c>
      <c r="K980" s="34"/>
    </row>
    <row r="981" spans="1:27" x14ac:dyDescent="0.25">
      <c r="D981" s="35" t="s">
        <v>165</v>
      </c>
      <c r="E981" s="34"/>
      <c r="H981" s="34"/>
      <c r="K981" s="32">
        <f>SUM(J979:J980)</f>
        <v>0</v>
      </c>
    </row>
    <row r="982" spans="1:27" x14ac:dyDescent="0.25">
      <c r="E982" s="34"/>
      <c r="H982" s="34"/>
      <c r="K982" s="34"/>
    </row>
    <row r="983" spans="1:27" x14ac:dyDescent="0.25">
      <c r="D983" s="35" t="s">
        <v>167</v>
      </c>
      <c r="E983" s="34"/>
      <c r="H983" s="34">
        <v>1.5</v>
      </c>
      <c r="I983" t="s">
        <v>168</v>
      </c>
      <c r="J983">
        <f>ROUND(H983/100*K977,5)</f>
        <v>0</v>
      </c>
      <c r="K983" s="34"/>
    </row>
    <row r="984" spans="1:27" x14ac:dyDescent="0.25">
      <c r="D984" s="35" t="s">
        <v>166</v>
      </c>
      <c r="E984" s="34"/>
      <c r="H984" s="34"/>
      <c r="K984" s="37">
        <f>SUM(J974:J983)</f>
        <v>0</v>
      </c>
    </row>
    <row r="985" spans="1:27" x14ac:dyDescent="0.25">
      <c r="D985" s="35" t="s">
        <v>169</v>
      </c>
      <c r="E985" s="34"/>
      <c r="H985" s="34"/>
      <c r="K985" s="37">
        <f>SUM(K984:K984)</f>
        <v>0</v>
      </c>
    </row>
    <row r="987" spans="1:27" ht="45" customHeight="1" x14ac:dyDescent="0.25">
      <c r="A987" s="27"/>
      <c r="B987" s="27" t="s">
        <v>503</v>
      </c>
      <c r="C987" s="28" t="s">
        <v>34</v>
      </c>
      <c r="D987" s="7" t="s">
        <v>504</v>
      </c>
      <c r="E987" s="6"/>
      <c r="F987" s="6"/>
      <c r="G987" s="28"/>
      <c r="H987" s="29" t="s">
        <v>141</v>
      </c>
      <c r="I987" s="5">
        <v>1</v>
      </c>
      <c r="J987" s="4"/>
      <c r="K987" s="30">
        <f>ROUND(K998,2)</f>
        <v>0</v>
      </c>
      <c r="L987" s="28"/>
      <c r="M987" s="28"/>
      <c r="N987" s="28"/>
      <c r="O987" s="28"/>
      <c r="P987" s="28"/>
      <c r="Q987" s="28"/>
      <c r="R987" s="28"/>
      <c r="S987" s="28"/>
      <c r="T987" s="28"/>
      <c r="U987" s="28"/>
      <c r="V987" s="28"/>
      <c r="W987" s="28"/>
      <c r="X987" s="28"/>
      <c r="Y987" s="28"/>
      <c r="Z987" s="28"/>
      <c r="AA987" s="28"/>
    </row>
    <row r="988" spans="1:27" x14ac:dyDescent="0.25">
      <c r="B988" s="23" t="s">
        <v>142</v>
      </c>
    </row>
    <row r="989" spans="1:27" x14ac:dyDescent="0.25">
      <c r="B989" t="s">
        <v>195</v>
      </c>
      <c r="C989" t="s">
        <v>144</v>
      </c>
      <c r="D989" t="s">
        <v>196</v>
      </c>
      <c r="E989" s="31">
        <v>0.05</v>
      </c>
      <c r="F989" t="s">
        <v>146</v>
      </c>
      <c r="G989" t="s">
        <v>147</v>
      </c>
      <c r="H989" s="32"/>
      <c r="I989" t="s">
        <v>148</v>
      </c>
      <c r="J989" s="33">
        <f>ROUND(E989/I987* H989,5)</f>
        <v>0</v>
      </c>
      <c r="K989" s="34"/>
    </row>
    <row r="990" spans="1:27" x14ac:dyDescent="0.25">
      <c r="B990" t="s">
        <v>193</v>
      </c>
      <c r="C990" t="s">
        <v>144</v>
      </c>
      <c r="D990" t="s">
        <v>194</v>
      </c>
      <c r="E990" s="31">
        <v>0.04</v>
      </c>
      <c r="F990" t="s">
        <v>146</v>
      </c>
      <c r="G990" t="s">
        <v>147</v>
      </c>
      <c r="H990" s="32"/>
      <c r="I990" t="s">
        <v>148</v>
      </c>
      <c r="J990" s="33">
        <f>ROUND(E990/I987* H990,5)</f>
        <v>0</v>
      </c>
      <c r="K990" s="34"/>
    </row>
    <row r="991" spans="1:27" x14ac:dyDescent="0.25">
      <c r="D991" s="35" t="s">
        <v>149</v>
      </c>
      <c r="E991" s="34"/>
      <c r="H991" s="34"/>
      <c r="K991" s="32">
        <f>SUM(J989:J990)</f>
        <v>0</v>
      </c>
    </row>
    <row r="992" spans="1:27" x14ac:dyDescent="0.25">
      <c r="B992" s="23" t="s">
        <v>154</v>
      </c>
      <c r="E992" s="34"/>
      <c r="H992" s="34"/>
      <c r="K992" s="34"/>
    </row>
    <row r="993" spans="1:27" x14ac:dyDescent="0.25">
      <c r="B993" t="s">
        <v>505</v>
      </c>
      <c r="C993" t="s">
        <v>34</v>
      </c>
      <c r="D993" t="s">
        <v>506</v>
      </c>
      <c r="E993" s="31">
        <v>1.02</v>
      </c>
      <c r="G993" t="s">
        <v>147</v>
      </c>
      <c r="H993" s="32"/>
      <c r="I993" t="s">
        <v>148</v>
      </c>
      <c r="J993" s="33">
        <f>ROUND(E993* H993,5)</f>
        <v>0</v>
      </c>
      <c r="K993" s="34"/>
    </row>
    <row r="994" spans="1:27" x14ac:dyDescent="0.25">
      <c r="D994" s="35" t="s">
        <v>165</v>
      </c>
      <c r="E994" s="34"/>
      <c r="H994" s="34"/>
      <c r="K994" s="32">
        <f>SUM(J993:J993)</f>
        <v>0</v>
      </c>
    </row>
    <row r="995" spans="1:27" x14ac:dyDescent="0.25">
      <c r="E995" s="34"/>
      <c r="H995" s="34"/>
      <c r="K995" s="34"/>
    </row>
    <row r="996" spans="1:27" x14ac:dyDescent="0.25">
      <c r="D996" s="35" t="s">
        <v>167</v>
      </c>
      <c r="E996" s="34"/>
      <c r="H996" s="34">
        <v>1.5</v>
      </c>
      <c r="I996" t="s">
        <v>168</v>
      </c>
      <c r="J996">
        <f>ROUND(H996/100*K991,5)</f>
        <v>0</v>
      </c>
      <c r="K996" s="34"/>
    </row>
    <row r="997" spans="1:27" x14ac:dyDescent="0.25">
      <c r="D997" s="35" t="s">
        <v>166</v>
      </c>
      <c r="E997" s="34"/>
      <c r="H997" s="34"/>
      <c r="K997" s="37">
        <f>SUM(J988:J996)</f>
        <v>0</v>
      </c>
    </row>
    <row r="998" spans="1:27" x14ac:dyDescent="0.25">
      <c r="D998" s="35" t="s">
        <v>169</v>
      </c>
      <c r="E998" s="34"/>
      <c r="H998" s="34"/>
      <c r="K998" s="37">
        <f>SUM(K997:K997)</f>
        <v>0</v>
      </c>
    </row>
    <row r="1000" spans="1:27" ht="45" customHeight="1" x14ac:dyDescent="0.25">
      <c r="A1000" s="27"/>
      <c r="B1000" s="27" t="s">
        <v>507</v>
      </c>
      <c r="C1000" s="28" t="s">
        <v>34</v>
      </c>
      <c r="D1000" s="7" t="s">
        <v>508</v>
      </c>
      <c r="E1000" s="6"/>
      <c r="F1000" s="6"/>
      <c r="G1000" s="28"/>
      <c r="H1000" s="29" t="s">
        <v>141</v>
      </c>
      <c r="I1000" s="5">
        <v>1</v>
      </c>
      <c r="J1000" s="4"/>
      <c r="K1000" s="30">
        <f>ROUND(K1011,2)</f>
        <v>0</v>
      </c>
      <c r="L1000" s="28"/>
      <c r="M1000" s="28"/>
      <c r="N1000" s="28"/>
      <c r="O1000" s="28"/>
      <c r="P1000" s="28"/>
      <c r="Q1000" s="28"/>
      <c r="R1000" s="28"/>
      <c r="S1000" s="28"/>
      <c r="T1000" s="28"/>
      <c r="U1000" s="28"/>
      <c r="V1000" s="28"/>
      <c r="W1000" s="28"/>
      <c r="X1000" s="28"/>
      <c r="Y1000" s="28"/>
      <c r="Z1000" s="28"/>
      <c r="AA1000" s="28"/>
    </row>
    <row r="1001" spans="1:27" x14ac:dyDescent="0.25">
      <c r="B1001" s="23" t="s">
        <v>142</v>
      </c>
    </row>
    <row r="1002" spans="1:27" x14ac:dyDescent="0.25">
      <c r="B1002" t="s">
        <v>195</v>
      </c>
      <c r="C1002" t="s">
        <v>144</v>
      </c>
      <c r="D1002" t="s">
        <v>196</v>
      </c>
      <c r="E1002" s="31">
        <v>0.05</v>
      </c>
      <c r="F1002" t="s">
        <v>146</v>
      </c>
      <c r="G1002" t="s">
        <v>147</v>
      </c>
      <c r="H1002" s="32"/>
      <c r="I1002" t="s">
        <v>148</v>
      </c>
      <c r="J1002" s="33">
        <f>ROUND(E1002/I1000* H1002,5)</f>
        <v>0</v>
      </c>
      <c r="K1002" s="34"/>
    </row>
    <row r="1003" spans="1:27" x14ac:dyDescent="0.25">
      <c r="B1003" t="s">
        <v>193</v>
      </c>
      <c r="C1003" t="s">
        <v>144</v>
      </c>
      <c r="D1003" t="s">
        <v>194</v>
      </c>
      <c r="E1003" s="31">
        <v>3.5000000000000003E-2</v>
      </c>
      <c r="F1003" t="s">
        <v>146</v>
      </c>
      <c r="G1003" t="s">
        <v>147</v>
      </c>
      <c r="H1003" s="32"/>
      <c r="I1003" t="s">
        <v>148</v>
      </c>
      <c r="J1003" s="33">
        <f>ROUND(E1003/I1000* H1003,5)</f>
        <v>0</v>
      </c>
      <c r="K1003" s="34"/>
    </row>
    <row r="1004" spans="1:27" x14ac:dyDescent="0.25">
      <c r="D1004" s="35" t="s">
        <v>149</v>
      </c>
      <c r="E1004" s="34"/>
      <c r="H1004" s="34"/>
      <c r="K1004" s="32">
        <f>SUM(J1002:J1003)</f>
        <v>0</v>
      </c>
    </row>
    <row r="1005" spans="1:27" x14ac:dyDescent="0.25">
      <c r="B1005" s="23" t="s">
        <v>154</v>
      </c>
      <c r="E1005" s="34"/>
      <c r="H1005" s="34"/>
      <c r="K1005" s="34"/>
    </row>
    <row r="1006" spans="1:27" x14ac:dyDescent="0.25">
      <c r="B1006" t="s">
        <v>509</v>
      </c>
      <c r="C1006" t="s">
        <v>34</v>
      </c>
      <c r="D1006" t="s">
        <v>510</v>
      </c>
      <c r="E1006" s="31">
        <v>1.02</v>
      </c>
      <c r="G1006" t="s">
        <v>147</v>
      </c>
      <c r="H1006" s="32"/>
      <c r="I1006" t="s">
        <v>148</v>
      </c>
      <c r="J1006" s="33">
        <f>ROUND(E1006* H1006,5)</f>
        <v>0</v>
      </c>
      <c r="K1006" s="34"/>
    </row>
    <row r="1007" spans="1:27" x14ac:dyDescent="0.25">
      <c r="D1007" s="35" t="s">
        <v>165</v>
      </c>
      <c r="E1007" s="34"/>
      <c r="H1007" s="34"/>
      <c r="K1007" s="32">
        <f>SUM(J1006:J1006)</f>
        <v>0</v>
      </c>
    </row>
    <row r="1008" spans="1:27" x14ac:dyDescent="0.25">
      <c r="E1008" s="34"/>
      <c r="H1008" s="34"/>
      <c r="K1008" s="34"/>
    </row>
    <row r="1009" spans="1:27" x14ac:dyDescent="0.25">
      <c r="D1009" s="35" t="s">
        <v>167</v>
      </c>
      <c r="E1009" s="34"/>
      <c r="H1009" s="34">
        <v>1.5</v>
      </c>
      <c r="I1009" t="s">
        <v>168</v>
      </c>
      <c r="J1009">
        <f>ROUND(H1009/100*K1004,5)</f>
        <v>0</v>
      </c>
      <c r="K1009" s="34"/>
    </row>
    <row r="1010" spans="1:27" x14ac:dyDescent="0.25">
      <c r="D1010" s="35" t="s">
        <v>166</v>
      </c>
      <c r="E1010" s="34"/>
      <c r="H1010" s="34"/>
      <c r="K1010" s="37">
        <f>SUM(J1001:J1009)</f>
        <v>0</v>
      </c>
    </row>
    <row r="1011" spans="1:27" x14ac:dyDescent="0.25">
      <c r="D1011" s="35" t="s">
        <v>169</v>
      </c>
      <c r="E1011" s="34"/>
      <c r="H1011" s="34"/>
      <c r="K1011" s="37">
        <f>SUM(K1010:K1010)</f>
        <v>0</v>
      </c>
    </row>
    <row r="1013" spans="1:27" ht="45" customHeight="1" x14ac:dyDescent="0.25">
      <c r="A1013" s="27"/>
      <c r="B1013" s="27" t="s">
        <v>511</v>
      </c>
      <c r="C1013" s="28" t="s">
        <v>34</v>
      </c>
      <c r="D1013" s="7" t="s">
        <v>512</v>
      </c>
      <c r="E1013" s="6"/>
      <c r="F1013" s="6"/>
      <c r="G1013" s="28"/>
      <c r="H1013" s="29" t="s">
        <v>141</v>
      </c>
      <c r="I1013" s="5">
        <v>1</v>
      </c>
      <c r="J1013" s="4"/>
      <c r="K1013" s="30">
        <f>ROUND(K1024,2)</f>
        <v>0</v>
      </c>
      <c r="L1013" s="28"/>
      <c r="M1013" s="28"/>
      <c r="N1013" s="28"/>
      <c r="O1013" s="28"/>
      <c r="P1013" s="28"/>
      <c r="Q1013" s="28"/>
      <c r="R1013" s="28"/>
      <c r="S1013" s="28"/>
      <c r="T1013" s="28"/>
      <c r="U1013" s="28"/>
      <c r="V1013" s="28"/>
      <c r="W1013" s="28"/>
      <c r="X1013" s="28"/>
      <c r="Y1013" s="28"/>
      <c r="Z1013" s="28"/>
      <c r="AA1013" s="28"/>
    </row>
    <row r="1014" spans="1:27" x14ac:dyDescent="0.25">
      <c r="B1014" s="23" t="s">
        <v>142</v>
      </c>
    </row>
    <row r="1015" spans="1:27" x14ac:dyDescent="0.25">
      <c r="B1015" t="s">
        <v>195</v>
      </c>
      <c r="C1015" t="s">
        <v>144</v>
      </c>
      <c r="D1015" t="s">
        <v>196</v>
      </c>
      <c r="E1015" s="31">
        <v>0.05</v>
      </c>
      <c r="F1015" t="s">
        <v>146</v>
      </c>
      <c r="G1015" t="s">
        <v>147</v>
      </c>
      <c r="H1015" s="32"/>
      <c r="I1015" t="s">
        <v>148</v>
      </c>
      <c r="J1015" s="33">
        <f>ROUND(E1015/I1013* H1015,5)</f>
        <v>0</v>
      </c>
      <c r="K1015" s="34"/>
    </row>
    <row r="1016" spans="1:27" x14ac:dyDescent="0.25">
      <c r="B1016" t="s">
        <v>193</v>
      </c>
      <c r="C1016" t="s">
        <v>144</v>
      </c>
      <c r="D1016" t="s">
        <v>194</v>
      </c>
      <c r="E1016" s="31">
        <v>3.5000000000000003E-2</v>
      </c>
      <c r="F1016" t="s">
        <v>146</v>
      </c>
      <c r="G1016" t="s">
        <v>147</v>
      </c>
      <c r="H1016" s="32"/>
      <c r="I1016" t="s">
        <v>148</v>
      </c>
      <c r="J1016" s="33">
        <f>ROUND(E1016/I1013* H1016,5)</f>
        <v>0</v>
      </c>
      <c r="K1016" s="34"/>
    </row>
    <row r="1017" spans="1:27" x14ac:dyDescent="0.25">
      <c r="D1017" s="35" t="s">
        <v>149</v>
      </c>
      <c r="E1017" s="34"/>
      <c r="H1017" s="34"/>
      <c r="K1017" s="32">
        <f>SUM(J1015:J1016)</f>
        <v>0</v>
      </c>
    </row>
    <row r="1018" spans="1:27" x14ac:dyDescent="0.25">
      <c r="B1018" s="23" t="s">
        <v>154</v>
      </c>
      <c r="E1018" s="34"/>
      <c r="H1018" s="34"/>
      <c r="K1018" s="34"/>
    </row>
    <row r="1019" spans="1:27" ht="165" x14ac:dyDescent="0.25">
      <c r="B1019" t="s">
        <v>513</v>
      </c>
      <c r="C1019" t="s">
        <v>34</v>
      </c>
      <c r="D1019" s="36" t="s">
        <v>514</v>
      </c>
      <c r="E1019" s="31">
        <v>1.02</v>
      </c>
      <c r="G1019" t="s">
        <v>147</v>
      </c>
      <c r="H1019" s="32"/>
      <c r="I1019" t="s">
        <v>148</v>
      </c>
      <c r="J1019" s="33">
        <f>ROUND(E1019* H1019,5)</f>
        <v>0</v>
      </c>
      <c r="K1019" s="34"/>
    </row>
    <row r="1020" spans="1:27" x14ac:dyDescent="0.25">
      <c r="D1020" s="35" t="s">
        <v>165</v>
      </c>
      <c r="E1020" s="34"/>
      <c r="H1020" s="34"/>
      <c r="K1020" s="32">
        <f>SUM(J1019:J1019)</f>
        <v>0</v>
      </c>
    </row>
    <row r="1021" spans="1:27" x14ac:dyDescent="0.25">
      <c r="E1021" s="34"/>
      <c r="H1021" s="34"/>
      <c r="K1021" s="34"/>
    </row>
    <row r="1022" spans="1:27" x14ac:dyDescent="0.25">
      <c r="D1022" s="35" t="s">
        <v>167</v>
      </c>
      <c r="E1022" s="34"/>
      <c r="H1022" s="34">
        <v>1.5</v>
      </c>
      <c r="I1022" t="s">
        <v>168</v>
      </c>
      <c r="J1022">
        <f>ROUND(H1022/100*K1017,5)</f>
        <v>0</v>
      </c>
      <c r="K1022" s="34"/>
    </row>
    <row r="1023" spans="1:27" x14ac:dyDescent="0.25">
      <c r="D1023" s="35" t="s">
        <v>166</v>
      </c>
      <c r="E1023" s="34"/>
      <c r="H1023" s="34"/>
      <c r="K1023" s="37">
        <f>SUM(J1014:J1022)</f>
        <v>0</v>
      </c>
    </row>
    <row r="1024" spans="1:27" x14ac:dyDescent="0.25">
      <c r="D1024" s="35" t="s">
        <v>169</v>
      </c>
      <c r="E1024" s="34"/>
      <c r="H1024" s="34"/>
      <c r="K1024" s="37">
        <f>SUM(K1023:K1023)</f>
        <v>0</v>
      </c>
    </row>
    <row r="1026" spans="1:27" ht="45" customHeight="1" x14ac:dyDescent="0.25">
      <c r="A1026" s="27"/>
      <c r="B1026" s="27" t="s">
        <v>515</v>
      </c>
      <c r="C1026" s="28" t="s">
        <v>34</v>
      </c>
      <c r="D1026" s="7" t="s">
        <v>516</v>
      </c>
      <c r="E1026" s="6"/>
      <c r="F1026" s="6"/>
      <c r="G1026" s="28"/>
      <c r="H1026" s="29" t="s">
        <v>141</v>
      </c>
      <c r="I1026" s="5">
        <v>1</v>
      </c>
      <c r="J1026" s="4"/>
      <c r="K1026" s="30">
        <f>ROUND(K1037,2)</f>
        <v>0</v>
      </c>
      <c r="L1026" s="28"/>
      <c r="M1026" s="28"/>
      <c r="N1026" s="28"/>
      <c r="O1026" s="28"/>
      <c r="P1026" s="28"/>
      <c r="Q1026" s="28"/>
      <c r="R1026" s="28"/>
      <c r="S1026" s="28"/>
      <c r="T1026" s="28"/>
      <c r="U1026" s="28"/>
      <c r="V1026" s="28"/>
      <c r="W1026" s="28"/>
      <c r="X1026" s="28"/>
      <c r="Y1026" s="28"/>
      <c r="Z1026" s="28"/>
      <c r="AA1026" s="28"/>
    </row>
    <row r="1027" spans="1:27" x14ac:dyDescent="0.25">
      <c r="B1027" s="23" t="s">
        <v>142</v>
      </c>
    </row>
    <row r="1028" spans="1:27" x14ac:dyDescent="0.25">
      <c r="B1028" t="s">
        <v>195</v>
      </c>
      <c r="C1028" t="s">
        <v>144</v>
      </c>
      <c r="D1028" t="s">
        <v>196</v>
      </c>
      <c r="E1028" s="31">
        <v>9.1999999999999998E-2</v>
      </c>
      <c r="F1028" t="s">
        <v>146</v>
      </c>
      <c r="G1028" t="s">
        <v>147</v>
      </c>
      <c r="H1028" s="32"/>
      <c r="I1028" t="s">
        <v>148</v>
      </c>
      <c r="J1028" s="33">
        <f>ROUND(E1028/I1026* H1028,5)</f>
        <v>0</v>
      </c>
      <c r="K1028" s="34"/>
    </row>
    <row r="1029" spans="1:27" x14ac:dyDescent="0.25">
      <c r="B1029" t="s">
        <v>193</v>
      </c>
      <c r="C1029" t="s">
        <v>144</v>
      </c>
      <c r="D1029" t="s">
        <v>194</v>
      </c>
      <c r="E1029" s="31">
        <v>9.1999999999999998E-2</v>
      </c>
      <c r="F1029" t="s">
        <v>146</v>
      </c>
      <c r="G1029" t="s">
        <v>147</v>
      </c>
      <c r="H1029" s="32"/>
      <c r="I1029" t="s">
        <v>148</v>
      </c>
      <c r="J1029" s="33">
        <f>ROUND(E1029/I1026* H1029,5)</f>
        <v>0</v>
      </c>
      <c r="K1029" s="34"/>
    </row>
    <row r="1030" spans="1:27" x14ac:dyDescent="0.25">
      <c r="D1030" s="35" t="s">
        <v>149</v>
      </c>
      <c r="E1030" s="34"/>
      <c r="H1030" s="34"/>
      <c r="K1030" s="32">
        <f>SUM(J1028:J1029)</f>
        <v>0</v>
      </c>
    </row>
    <row r="1031" spans="1:27" x14ac:dyDescent="0.25">
      <c r="B1031" s="23" t="s">
        <v>154</v>
      </c>
      <c r="E1031" s="34"/>
      <c r="H1031" s="34"/>
      <c r="K1031" s="34"/>
    </row>
    <row r="1032" spans="1:27" x14ac:dyDescent="0.25">
      <c r="B1032" t="s">
        <v>517</v>
      </c>
      <c r="C1032" t="s">
        <v>34</v>
      </c>
      <c r="D1032" t="s">
        <v>518</v>
      </c>
      <c r="E1032" s="31">
        <v>1.02</v>
      </c>
      <c r="G1032" t="s">
        <v>147</v>
      </c>
      <c r="H1032" s="32"/>
      <c r="I1032" t="s">
        <v>148</v>
      </c>
      <c r="J1032" s="33">
        <f>ROUND(E1032* H1032,5)</f>
        <v>0</v>
      </c>
      <c r="K1032" s="34"/>
    </row>
    <row r="1033" spans="1:27" x14ac:dyDescent="0.25">
      <c r="D1033" s="35" t="s">
        <v>165</v>
      </c>
      <c r="E1033" s="34"/>
      <c r="H1033" s="34"/>
      <c r="K1033" s="32">
        <f>SUM(J1032:J1032)</f>
        <v>0</v>
      </c>
    </row>
    <row r="1034" spans="1:27" x14ac:dyDescent="0.25">
      <c r="E1034" s="34"/>
      <c r="H1034" s="34"/>
      <c r="K1034" s="34"/>
    </row>
    <row r="1035" spans="1:27" x14ac:dyDescent="0.25">
      <c r="D1035" s="35" t="s">
        <v>167</v>
      </c>
      <c r="E1035" s="34"/>
      <c r="H1035" s="34">
        <v>1.5</v>
      </c>
      <c r="I1035" t="s">
        <v>168</v>
      </c>
      <c r="J1035">
        <f>ROUND(H1035/100*K1030,5)</f>
        <v>0</v>
      </c>
      <c r="K1035" s="34"/>
    </row>
    <row r="1036" spans="1:27" x14ac:dyDescent="0.25">
      <c r="D1036" s="35" t="s">
        <v>166</v>
      </c>
      <c r="E1036" s="34"/>
      <c r="H1036" s="34"/>
      <c r="K1036" s="37">
        <f>SUM(J1027:J1035)</f>
        <v>0</v>
      </c>
    </row>
    <row r="1037" spans="1:27" x14ac:dyDescent="0.25">
      <c r="D1037" s="35" t="s">
        <v>169</v>
      </c>
      <c r="E1037" s="34"/>
      <c r="H1037" s="34"/>
      <c r="K1037" s="37">
        <f>SUM(K1036:K1036)</f>
        <v>0</v>
      </c>
    </row>
    <row r="1039" spans="1:27" ht="45" customHeight="1" x14ac:dyDescent="0.25">
      <c r="A1039" s="27"/>
      <c r="B1039" s="27" t="s">
        <v>519</v>
      </c>
      <c r="C1039" s="28" t="s">
        <v>34</v>
      </c>
      <c r="D1039" s="7" t="s">
        <v>520</v>
      </c>
      <c r="E1039" s="6"/>
      <c r="F1039" s="6"/>
      <c r="G1039" s="28"/>
      <c r="H1039" s="29" t="s">
        <v>141</v>
      </c>
      <c r="I1039" s="5">
        <v>1</v>
      </c>
      <c r="J1039" s="4"/>
      <c r="K1039" s="30">
        <f>ROUND(K1050,2)</f>
        <v>0</v>
      </c>
      <c r="L1039" s="28"/>
      <c r="M1039" s="28"/>
      <c r="N1039" s="28"/>
      <c r="O1039" s="28"/>
      <c r="P1039" s="28"/>
      <c r="Q1039" s="28"/>
      <c r="R1039" s="28"/>
      <c r="S1039" s="28"/>
      <c r="T1039" s="28"/>
      <c r="U1039" s="28"/>
      <c r="V1039" s="28"/>
      <c r="W1039" s="28"/>
      <c r="X1039" s="28"/>
      <c r="Y1039" s="28"/>
      <c r="Z1039" s="28"/>
      <c r="AA1039" s="28"/>
    </row>
    <row r="1040" spans="1:27" x14ac:dyDescent="0.25">
      <c r="B1040" s="23" t="s">
        <v>142</v>
      </c>
    </row>
    <row r="1041" spans="1:27" x14ac:dyDescent="0.25">
      <c r="B1041" t="s">
        <v>193</v>
      </c>
      <c r="C1041" t="s">
        <v>144</v>
      </c>
      <c r="D1041" t="s">
        <v>194</v>
      </c>
      <c r="E1041" s="31">
        <v>3.2000000000000001E-2</v>
      </c>
      <c r="F1041" t="s">
        <v>146</v>
      </c>
      <c r="G1041" t="s">
        <v>147</v>
      </c>
      <c r="H1041" s="32"/>
      <c r="I1041" t="s">
        <v>148</v>
      </c>
      <c r="J1041" s="33">
        <f>ROUND(E1041/I1039* H1041,5)</f>
        <v>0</v>
      </c>
      <c r="K1041" s="34"/>
    </row>
    <row r="1042" spans="1:27" x14ac:dyDescent="0.25">
      <c r="B1042" t="s">
        <v>195</v>
      </c>
      <c r="C1042" t="s">
        <v>144</v>
      </c>
      <c r="D1042" t="s">
        <v>196</v>
      </c>
      <c r="E1042" s="31">
        <v>3.2000000000000001E-2</v>
      </c>
      <c r="F1042" t="s">
        <v>146</v>
      </c>
      <c r="G1042" t="s">
        <v>147</v>
      </c>
      <c r="H1042" s="32"/>
      <c r="I1042" t="s">
        <v>148</v>
      </c>
      <c r="J1042" s="33">
        <f>ROUND(E1042/I1039* H1042,5)</f>
        <v>0</v>
      </c>
      <c r="K1042" s="34"/>
    </row>
    <row r="1043" spans="1:27" x14ac:dyDescent="0.25">
      <c r="D1043" s="35" t="s">
        <v>149</v>
      </c>
      <c r="E1043" s="34"/>
      <c r="H1043" s="34"/>
      <c r="K1043" s="32">
        <f>SUM(J1041:J1042)</f>
        <v>0</v>
      </c>
    </row>
    <row r="1044" spans="1:27" x14ac:dyDescent="0.25">
      <c r="B1044" s="23" t="s">
        <v>154</v>
      </c>
      <c r="E1044" s="34"/>
      <c r="H1044" s="34"/>
      <c r="K1044" s="34"/>
    </row>
    <row r="1045" spans="1:27" ht="225" x14ac:dyDescent="0.25">
      <c r="B1045" t="s">
        <v>521</v>
      </c>
      <c r="C1045" t="s">
        <v>34</v>
      </c>
      <c r="D1045" s="36" t="s">
        <v>522</v>
      </c>
      <c r="E1045" s="31">
        <v>1.02</v>
      </c>
      <c r="G1045" t="s">
        <v>147</v>
      </c>
      <c r="H1045" s="32"/>
      <c r="I1045" t="s">
        <v>148</v>
      </c>
      <c r="J1045" s="33">
        <f>ROUND(E1045* H1045,5)</f>
        <v>0</v>
      </c>
      <c r="K1045" s="34"/>
    </row>
    <row r="1046" spans="1:27" x14ac:dyDescent="0.25">
      <c r="D1046" s="35" t="s">
        <v>165</v>
      </c>
      <c r="E1046" s="34"/>
      <c r="H1046" s="34"/>
      <c r="K1046" s="32">
        <f>SUM(J1045:J1045)</f>
        <v>0</v>
      </c>
    </row>
    <row r="1047" spans="1:27" x14ac:dyDescent="0.25">
      <c r="E1047" s="34"/>
      <c r="H1047" s="34"/>
      <c r="K1047" s="34"/>
    </row>
    <row r="1048" spans="1:27" x14ac:dyDescent="0.25">
      <c r="D1048" s="35" t="s">
        <v>167</v>
      </c>
      <c r="E1048" s="34"/>
      <c r="H1048" s="34">
        <v>1.5</v>
      </c>
      <c r="I1048" t="s">
        <v>168</v>
      </c>
      <c r="J1048">
        <f>ROUND(H1048/100*K1043,5)</f>
        <v>0</v>
      </c>
      <c r="K1048" s="34"/>
    </row>
    <row r="1049" spans="1:27" x14ac:dyDescent="0.25">
      <c r="D1049" s="35" t="s">
        <v>166</v>
      </c>
      <c r="E1049" s="34"/>
      <c r="H1049" s="34"/>
      <c r="K1049" s="37">
        <f>SUM(J1040:J1048)</f>
        <v>0</v>
      </c>
    </row>
    <row r="1050" spans="1:27" x14ac:dyDescent="0.25">
      <c r="D1050" s="35" t="s">
        <v>169</v>
      </c>
      <c r="E1050" s="34"/>
      <c r="H1050" s="34"/>
      <c r="K1050" s="37">
        <f>SUM(K1049:K1049)</f>
        <v>0</v>
      </c>
    </row>
    <row r="1052" spans="1:27" ht="45" customHeight="1" x14ac:dyDescent="0.25">
      <c r="A1052" s="27"/>
      <c r="B1052" s="27" t="s">
        <v>523</v>
      </c>
      <c r="C1052" s="28" t="s">
        <v>34</v>
      </c>
      <c r="D1052" s="7" t="s">
        <v>524</v>
      </c>
      <c r="E1052" s="6"/>
      <c r="F1052" s="6"/>
      <c r="G1052" s="28"/>
      <c r="H1052" s="29" t="s">
        <v>141</v>
      </c>
      <c r="I1052" s="5">
        <v>1</v>
      </c>
      <c r="J1052" s="4"/>
      <c r="K1052" s="30">
        <f>ROUND(K1063,2)</f>
        <v>0</v>
      </c>
      <c r="L1052" s="28"/>
      <c r="M1052" s="28"/>
      <c r="N1052" s="28"/>
      <c r="O1052" s="28"/>
      <c r="P1052" s="28"/>
      <c r="Q1052" s="28"/>
      <c r="R1052" s="28"/>
      <c r="S1052" s="28"/>
      <c r="T1052" s="28"/>
      <c r="U1052" s="28"/>
      <c r="V1052" s="28"/>
      <c r="W1052" s="28"/>
      <c r="X1052" s="28"/>
      <c r="Y1052" s="28"/>
      <c r="Z1052" s="28"/>
      <c r="AA1052" s="28"/>
    </row>
    <row r="1053" spans="1:27" x14ac:dyDescent="0.25">
      <c r="B1053" s="23" t="s">
        <v>142</v>
      </c>
    </row>
    <row r="1054" spans="1:27" x14ac:dyDescent="0.25">
      <c r="B1054" t="s">
        <v>195</v>
      </c>
      <c r="C1054" t="s">
        <v>144</v>
      </c>
      <c r="D1054" t="s">
        <v>196</v>
      </c>
      <c r="E1054" s="31">
        <v>9.1999999999999998E-2</v>
      </c>
      <c r="F1054" t="s">
        <v>146</v>
      </c>
      <c r="G1054" t="s">
        <v>147</v>
      </c>
      <c r="H1054" s="32"/>
      <c r="I1054" t="s">
        <v>148</v>
      </c>
      <c r="J1054" s="33">
        <f>ROUND(E1054/I1052* H1054,5)</f>
        <v>0</v>
      </c>
      <c r="K1054" s="34"/>
    </row>
    <row r="1055" spans="1:27" x14ac:dyDescent="0.25">
      <c r="B1055" t="s">
        <v>193</v>
      </c>
      <c r="C1055" t="s">
        <v>144</v>
      </c>
      <c r="D1055" t="s">
        <v>194</v>
      </c>
      <c r="E1055" s="31">
        <v>9.1999999999999998E-2</v>
      </c>
      <c r="F1055" t="s">
        <v>146</v>
      </c>
      <c r="G1055" t="s">
        <v>147</v>
      </c>
      <c r="H1055" s="32"/>
      <c r="I1055" t="s">
        <v>148</v>
      </c>
      <c r="J1055" s="33">
        <f>ROUND(E1055/I1052* H1055,5)</f>
        <v>0</v>
      </c>
      <c r="K1055" s="34"/>
    </row>
    <row r="1056" spans="1:27" x14ac:dyDescent="0.25">
      <c r="D1056" s="35" t="s">
        <v>149</v>
      </c>
      <c r="E1056" s="34"/>
      <c r="H1056" s="34"/>
      <c r="K1056" s="32">
        <f>SUM(J1054:J1055)</f>
        <v>0</v>
      </c>
    </row>
    <row r="1057" spans="1:27" x14ac:dyDescent="0.25">
      <c r="B1057" s="23" t="s">
        <v>154</v>
      </c>
      <c r="E1057" s="34"/>
      <c r="H1057" s="34"/>
      <c r="K1057" s="34"/>
    </row>
    <row r="1058" spans="1:27" x14ac:dyDescent="0.25">
      <c r="B1058" t="s">
        <v>525</v>
      </c>
      <c r="C1058" t="s">
        <v>34</v>
      </c>
      <c r="D1058" t="s">
        <v>526</v>
      </c>
      <c r="E1058" s="31">
        <v>1.02</v>
      </c>
      <c r="G1058" t="s">
        <v>147</v>
      </c>
      <c r="H1058" s="32"/>
      <c r="I1058" t="s">
        <v>148</v>
      </c>
      <c r="J1058" s="33">
        <f>ROUND(E1058* H1058,5)</f>
        <v>0</v>
      </c>
      <c r="K1058" s="34"/>
    </row>
    <row r="1059" spans="1:27" x14ac:dyDescent="0.25">
      <c r="D1059" s="35" t="s">
        <v>165</v>
      </c>
      <c r="E1059" s="34"/>
      <c r="H1059" s="34"/>
      <c r="K1059" s="32">
        <f>SUM(J1058:J1058)</f>
        <v>0</v>
      </c>
    </row>
    <row r="1060" spans="1:27" x14ac:dyDescent="0.25">
      <c r="E1060" s="34"/>
      <c r="H1060" s="34"/>
      <c r="K1060" s="34"/>
    </row>
    <row r="1061" spans="1:27" x14ac:dyDescent="0.25">
      <c r="D1061" s="35" t="s">
        <v>167</v>
      </c>
      <c r="E1061" s="34"/>
      <c r="H1061" s="34">
        <v>1.5</v>
      </c>
      <c r="I1061" t="s">
        <v>168</v>
      </c>
      <c r="J1061">
        <f>ROUND(H1061/100*K1056,5)</f>
        <v>0</v>
      </c>
      <c r="K1061" s="34"/>
    </row>
    <row r="1062" spans="1:27" x14ac:dyDescent="0.25">
      <c r="D1062" s="35" t="s">
        <v>166</v>
      </c>
      <c r="E1062" s="34"/>
      <c r="H1062" s="34"/>
      <c r="K1062" s="37">
        <f>SUM(J1053:J1061)</f>
        <v>0</v>
      </c>
    </row>
    <row r="1063" spans="1:27" x14ac:dyDescent="0.25">
      <c r="D1063" s="35" t="s">
        <v>169</v>
      </c>
      <c r="E1063" s="34"/>
      <c r="H1063" s="34"/>
      <c r="K1063" s="37">
        <f>SUM(K1062:K1062)</f>
        <v>0</v>
      </c>
    </row>
    <row r="1065" spans="1:27" ht="45" customHeight="1" x14ac:dyDescent="0.25">
      <c r="A1065" s="27"/>
      <c r="B1065" s="27" t="s">
        <v>527</v>
      </c>
      <c r="C1065" s="28" t="s">
        <v>34</v>
      </c>
      <c r="D1065" s="7" t="s">
        <v>528</v>
      </c>
      <c r="E1065" s="6"/>
      <c r="F1065" s="6"/>
      <c r="G1065" s="28"/>
      <c r="H1065" s="29" t="s">
        <v>141</v>
      </c>
      <c r="I1065" s="5">
        <v>1.57</v>
      </c>
      <c r="J1065" s="4"/>
      <c r="K1065" s="30">
        <f>ROUND(K1076,2)</f>
        <v>0</v>
      </c>
      <c r="L1065" s="28"/>
      <c r="M1065" s="28"/>
      <c r="N1065" s="28"/>
      <c r="O1065" s="28"/>
      <c r="P1065" s="28"/>
      <c r="Q1065" s="28"/>
      <c r="R1065" s="28"/>
      <c r="S1065" s="28"/>
      <c r="T1065" s="28"/>
      <c r="U1065" s="28"/>
      <c r="V1065" s="28"/>
      <c r="W1065" s="28"/>
      <c r="X1065" s="28"/>
      <c r="Y1065" s="28"/>
      <c r="Z1065" s="28"/>
      <c r="AA1065" s="28"/>
    </row>
    <row r="1066" spans="1:27" x14ac:dyDescent="0.25">
      <c r="B1066" s="23" t="s">
        <v>142</v>
      </c>
    </row>
    <row r="1067" spans="1:27" x14ac:dyDescent="0.25">
      <c r="B1067" t="s">
        <v>193</v>
      </c>
      <c r="C1067" t="s">
        <v>144</v>
      </c>
      <c r="D1067" t="s">
        <v>194</v>
      </c>
      <c r="E1067" s="31">
        <v>3.2000000000000001E-2</v>
      </c>
      <c r="F1067" t="s">
        <v>146</v>
      </c>
      <c r="G1067" t="s">
        <v>147</v>
      </c>
      <c r="H1067" s="32"/>
      <c r="I1067" t="s">
        <v>148</v>
      </c>
      <c r="J1067" s="33">
        <f>ROUND(E1067/I1065* H1067,5)</f>
        <v>0</v>
      </c>
      <c r="K1067" s="34"/>
    </row>
    <row r="1068" spans="1:27" x14ac:dyDescent="0.25">
      <c r="B1068" t="s">
        <v>195</v>
      </c>
      <c r="C1068" t="s">
        <v>144</v>
      </c>
      <c r="D1068" t="s">
        <v>196</v>
      </c>
      <c r="E1068" s="31">
        <v>3.2000000000000001E-2</v>
      </c>
      <c r="F1068" t="s">
        <v>146</v>
      </c>
      <c r="G1068" t="s">
        <v>147</v>
      </c>
      <c r="H1068" s="32"/>
      <c r="I1068" t="s">
        <v>148</v>
      </c>
      <c r="J1068" s="33">
        <f>ROUND(E1068/I1065* H1068,5)</f>
        <v>0</v>
      </c>
      <c r="K1068" s="34"/>
    </row>
    <row r="1069" spans="1:27" x14ac:dyDescent="0.25">
      <c r="D1069" s="35" t="s">
        <v>149</v>
      </c>
      <c r="E1069" s="34"/>
      <c r="H1069" s="34"/>
      <c r="K1069" s="32">
        <f>SUM(J1067:J1068)</f>
        <v>0</v>
      </c>
    </row>
    <row r="1070" spans="1:27" x14ac:dyDescent="0.25">
      <c r="B1070" s="23" t="s">
        <v>154</v>
      </c>
      <c r="E1070" s="34"/>
      <c r="H1070" s="34"/>
      <c r="K1070" s="34"/>
    </row>
    <row r="1071" spans="1:27" ht="210" x14ac:dyDescent="0.25">
      <c r="B1071" t="s">
        <v>529</v>
      </c>
      <c r="C1071" t="s">
        <v>34</v>
      </c>
      <c r="D1071" s="36" t="s">
        <v>530</v>
      </c>
      <c r="E1071" s="31">
        <v>1.02</v>
      </c>
      <c r="G1071" t="s">
        <v>147</v>
      </c>
      <c r="H1071" s="32"/>
      <c r="I1071" t="s">
        <v>148</v>
      </c>
      <c r="J1071" s="33">
        <f>ROUND(E1071* H1071,5)</f>
        <v>0</v>
      </c>
      <c r="K1071" s="34"/>
    </row>
    <row r="1072" spans="1:27" x14ac:dyDescent="0.25">
      <c r="D1072" s="35" t="s">
        <v>165</v>
      </c>
      <c r="E1072" s="34"/>
      <c r="H1072" s="34"/>
      <c r="K1072" s="32">
        <f>SUM(J1071:J1071)</f>
        <v>0</v>
      </c>
    </row>
    <row r="1073" spans="1:27" x14ac:dyDescent="0.25">
      <c r="E1073" s="34"/>
      <c r="H1073" s="34"/>
      <c r="K1073" s="34"/>
    </row>
    <row r="1074" spans="1:27" x14ac:dyDescent="0.25">
      <c r="D1074" s="35" t="s">
        <v>167</v>
      </c>
      <c r="E1074" s="34"/>
      <c r="H1074" s="34">
        <v>1.5</v>
      </c>
      <c r="I1074" t="s">
        <v>168</v>
      </c>
      <c r="J1074">
        <f>ROUND(H1074/100*K1069,5)</f>
        <v>0</v>
      </c>
      <c r="K1074" s="34"/>
    </row>
    <row r="1075" spans="1:27" x14ac:dyDescent="0.25">
      <c r="D1075" s="35" t="s">
        <v>166</v>
      </c>
      <c r="E1075" s="34"/>
      <c r="H1075" s="34"/>
      <c r="K1075" s="37">
        <f>SUM(J1066:J1074)</f>
        <v>0</v>
      </c>
    </row>
    <row r="1076" spans="1:27" x14ac:dyDescent="0.25">
      <c r="D1076" s="35" t="s">
        <v>169</v>
      </c>
      <c r="E1076" s="34"/>
      <c r="H1076" s="34"/>
      <c r="K1076" s="37">
        <f>SUM(K1075:K1075)</f>
        <v>0</v>
      </c>
    </row>
    <row r="1078" spans="1:27" ht="45" customHeight="1" x14ac:dyDescent="0.25">
      <c r="A1078" s="27"/>
      <c r="B1078" s="27" t="s">
        <v>531</v>
      </c>
      <c r="C1078" s="28" t="s">
        <v>34</v>
      </c>
      <c r="D1078" s="7" t="s">
        <v>532</v>
      </c>
      <c r="E1078" s="6"/>
      <c r="F1078" s="6"/>
      <c r="G1078" s="28"/>
      <c r="H1078" s="29" t="s">
        <v>141</v>
      </c>
      <c r="I1078" s="5">
        <v>1</v>
      </c>
      <c r="J1078" s="4"/>
      <c r="K1078" s="30">
        <f>ROUND(K1089,2)</f>
        <v>0</v>
      </c>
      <c r="L1078" s="28"/>
      <c r="M1078" s="28"/>
      <c r="N1078" s="28"/>
      <c r="O1078" s="28"/>
      <c r="P1078" s="28"/>
      <c r="Q1078" s="28"/>
      <c r="R1078" s="28"/>
      <c r="S1078" s="28"/>
      <c r="T1078" s="28"/>
      <c r="U1078" s="28"/>
      <c r="V1078" s="28"/>
      <c r="W1078" s="28"/>
      <c r="X1078" s="28"/>
      <c r="Y1078" s="28"/>
      <c r="Z1078" s="28"/>
      <c r="AA1078" s="28"/>
    </row>
    <row r="1079" spans="1:27" x14ac:dyDescent="0.25">
      <c r="B1079" s="23" t="s">
        <v>142</v>
      </c>
    </row>
    <row r="1080" spans="1:27" x14ac:dyDescent="0.25">
      <c r="B1080" t="s">
        <v>195</v>
      </c>
      <c r="C1080" t="s">
        <v>144</v>
      </c>
      <c r="D1080" t="s">
        <v>196</v>
      </c>
      <c r="E1080" s="31">
        <v>5.1999999999999998E-2</v>
      </c>
      <c r="F1080" t="s">
        <v>146</v>
      </c>
      <c r="G1080" t="s">
        <v>147</v>
      </c>
      <c r="H1080" s="32"/>
      <c r="I1080" t="s">
        <v>148</v>
      </c>
      <c r="J1080" s="33">
        <f>ROUND(E1080/I1078* H1080,5)</f>
        <v>0</v>
      </c>
      <c r="K1080" s="34"/>
    </row>
    <row r="1081" spans="1:27" x14ac:dyDescent="0.25">
      <c r="B1081" t="s">
        <v>193</v>
      </c>
      <c r="C1081" t="s">
        <v>144</v>
      </c>
      <c r="D1081" t="s">
        <v>194</v>
      </c>
      <c r="E1081" s="31">
        <v>5.1999999999999998E-2</v>
      </c>
      <c r="F1081" t="s">
        <v>146</v>
      </c>
      <c r="G1081" t="s">
        <v>147</v>
      </c>
      <c r="H1081" s="32"/>
      <c r="I1081" t="s">
        <v>148</v>
      </c>
      <c r="J1081" s="33">
        <f>ROUND(E1081/I1078* H1081,5)</f>
        <v>0</v>
      </c>
      <c r="K1081" s="34"/>
    </row>
    <row r="1082" spans="1:27" x14ac:dyDescent="0.25">
      <c r="D1082" s="35" t="s">
        <v>149</v>
      </c>
      <c r="E1082" s="34"/>
      <c r="H1082" s="34"/>
      <c r="K1082" s="32">
        <f>SUM(J1080:J1081)</f>
        <v>0</v>
      </c>
    </row>
    <row r="1083" spans="1:27" x14ac:dyDescent="0.25">
      <c r="B1083" s="23" t="s">
        <v>154</v>
      </c>
      <c r="E1083" s="34"/>
      <c r="H1083" s="34"/>
      <c r="K1083" s="34"/>
    </row>
    <row r="1084" spans="1:27" x14ac:dyDescent="0.25">
      <c r="B1084" t="s">
        <v>533</v>
      </c>
      <c r="C1084" t="s">
        <v>34</v>
      </c>
      <c r="D1084" t="s">
        <v>534</v>
      </c>
      <c r="E1084" s="31">
        <v>1.02</v>
      </c>
      <c r="G1084" t="s">
        <v>147</v>
      </c>
      <c r="H1084" s="32"/>
      <c r="I1084" t="s">
        <v>148</v>
      </c>
      <c r="J1084" s="33">
        <f>ROUND(E1084* H1084,5)</f>
        <v>0</v>
      </c>
      <c r="K1084" s="34"/>
    </row>
    <row r="1085" spans="1:27" x14ac:dyDescent="0.25">
      <c r="D1085" s="35" t="s">
        <v>165</v>
      </c>
      <c r="E1085" s="34"/>
      <c r="H1085" s="34"/>
      <c r="K1085" s="32">
        <f>SUM(J1084:J1084)</f>
        <v>0</v>
      </c>
    </row>
    <row r="1086" spans="1:27" x14ac:dyDescent="0.25">
      <c r="E1086" s="34"/>
      <c r="H1086" s="34"/>
      <c r="K1086" s="34"/>
    </row>
    <row r="1087" spans="1:27" x14ac:dyDescent="0.25">
      <c r="D1087" s="35" t="s">
        <v>167</v>
      </c>
      <c r="E1087" s="34"/>
      <c r="H1087" s="34">
        <v>1.5</v>
      </c>
      <c r="I1087" t="s">
        <v>168</v>
      </c>
      <c r="J1087">
        <f>ROUND(H1087/100*K1082,5)</f>
        <v>0</v>
      </c>
      <c r="K1087" s="34"/>
    </row>
    <row r="1088" spans="1:27" x14ac:dyDescent="0.25">
      <c r="D1088" s="35" t="s">
        <v>166</v>
      </c>
      <c r="E1088" s="34"/>
      <c r="H1088" s="34"/>
      <c r="K1088" s="37">
        <f>SUM(J1079:J1087)</f>
        <v>0</v>
      </c>
    </row>
    <row r="1089" spans="1:27" x14ac:dyDescent="0.25">
      <c r="D1089" s="35" t="s">
        <v>169</v>
      </c>
      <c r="E1089" s="34"/>
      <c r="H1089" s="34"/>
      <c r="K1089" s="37">
        <f>SUM(K1088:K1088)</f>
        <v>0</v>
      </c>
    </row>
    <row r="1091" spans="1:27" ht="45" customHeight="1" x14ac:dyDescent="0.25">
      <c r="A1091" s="27"/>
      <c r="B1091" s="27" t="s">
        <v>535</v>
      </c>
      <c r="C1091" s="28" t="s">
        <v>34</v>
      </c>
      <c r="D1091" s="7" t="s">
        <v>536</v>
      </c>
      <c r="E1091" s="6"/>
      <c r="F1091" s="6"/>
      <c r="G1091" s="28"/>
      <c r="H1091" s="29" t="s">
        <v>141</v>
      </c>
      <c r="I1091" s="5">
        <v>1</v>
      </c>
      <c r="J1091" s="4"/>
      <c r="K1091" s="30">
        <f>ROUND(K1102,2)</f>
        <v>0</v>
      </c>
      <c r="L1091" s="28"/>
      <c r="M1091" s="28"/>
      <c r="N1091" s="28"/>
      <c r="O1091" s="28"/>
      <c r="P1091" s="28"/>
      <c r="Q1091" s="28"/>
      <c r="R1091" s="28"/>
      <c r="S1091" s="28"/>
      <c r="T1091" s="28"/>
      <c r="U1091" s="28"/>
      <c r="V1091" s="28"/>
      <c r="W1091" s="28"/>
      <c r="X1091" s="28"/>
      <c r="Y1091" s="28"/>
      <c r="Z1091" s="28"/>
      <c r="AA1091" s="28"/>
    </row>
    <row r="1092" spans="1:27" x14ac:dyDescent="0.25">
      <c r="B1092" s="23" t="s">
        <v>142</v>
      </c>
    </row>
    <row r="1093" spans="1:27" x14ac:dyDescent="0.25">
      <c r="B1093" t="s">
        <v>195</v>
      </c>
      <c r="C1093" t="s">
        <v>144</v>
      </c>
      <c r="D1093" t="s">
        <v>196</v>
      </c>
      <c r="E1093" s="31">
        <v>1.2E-2</v>
      </c>
      <c r="F1093" t="s">
        <v>146</v>
      </c>
      <c r="G1093" t="s">
        <v>147</v>
      </c>
      <c r="H1093" s="32"/>
      <c r="I1093" t="s">
        <v>148</v>
      </c>
      <c r="J1093" s="33">
        <f>ROUND(E1093/I1091* H1093,5)</f>
        <v>0</v>
      </c>
      <c r="K1093" s="34"/>
    </row>
    <row r="1094" spans="1:27" x14ac:dyDescent="0.25">
      <c r="B1094" t="s">
        <v>193</v>
      </c>
      <c r="C1094" t="s">
        <v>144</v>
      </c>
      <c r="D1094" t="s">
        <v>194</v>
      </c>
      <c r="E1094" s="31">
        <v>1.2E-2</v>
      </c>
      <c r="F1094" t="s">
        <v>146</v>
      </c>
      <c r="G1094" t="s">
        <v>147</v>
      </c>
      <c r="H1094" s="32"/>
      <c r="I1094" t="s">
        <v>148</v>
      </c>
      <c r="J1094" s="33">
        <f>ROUND(E1094/I1091* H1094,5)</f>
        <v>0</v>
      </c>
      <c r="K1094" s="34"/>
    </row>
    <row r="1095" spans="1:27" x14ac:dyDescent="0.25">
      <c r="D1095" s="35" t="s">
        <v>149</v>
      </c>
      <c r="E1095" s="34"/>
      <c r="H1095" s="34"/>
      <c r="K1095" s="32">
        <f>SUM(J1093:J1094)</f>
        <v>0</v>
      </c>
    </row>
    <row r="1096" spans="1:27" x14ac:dyDescent="0.25">
      <c r="B1096" s="23" t="s">
        <v>154</v>
      </c>
      <c r="E1096" s="34"/>
      <c r="H1096" s="34"/>
      <c r="K1096" s="34"/>
    </row>
    <row r="1097" spans="1:27" ht="210" x14ac:dyDescent="0.25">
      <c r="B1097" t="s">
        <v>537</v>
      </c>
      <c r="C1097" t="s">
        <v>34</v>
      </c>
      <c r="D1097" s="36" t="s">
        <v>538</v>
      </c>
      <c r="E1097" s="31">
        <v>1.02</v>
      </c>
      <c r="G1097" t="s">
        <v>147</v>
      </c>
      <c r="H1097" s="32"/>
      <c r="I1097" t="s">
        <v>148</v>
      </c>
      <c r="J1097" s="33">
        <f>ROUND(E1097* H1097,5)</f>
        <v>0</v>
      </c>
      <c r="K1097" s="34"/>
    </row>
    <row r="1098" spans="1:27" x14ac:dyDescent="0.25">
      <c r="D1098" s="35" t="s">
        <v>165</v>
      </c>
      <c r="E1098" s="34"/>
      <c r="H1098" s="34"/>
      <c r="K1098" s="32">
        <f>SUM(J1097:J1097)</f>
        <v>0</v>
      </c>
    </row>
    <row r="1099" spans="1:27" x14ac:dyDescent="0.25">
      <c r="E1099" s="34"/>
      <c r="H1099" s="34"/>
      <c r="K1099" s="34"/>
    </row>
    <row r="1100" spans="1:27" x14ac:dyDescent="0.25">
      <c r="D1100" s="35" t="s">
        <v>167</v>
      </c>
      <c r="E1100" s="34"/>
      <c r="H1100" s="34">
        <v>1.5</v>
      </c>
      <c r="I1100" t="s">
        <v>168</v>
      </c>
      <c r="J1100">
        <f>ROUND(H1100/100*K1095,5)</f>
        <v>0</v>
      </c>
      <c r="K1100" s="34"/>
    </row>
    <row r="1101" spans="1:27" x14ac:dyDescent="0.25">
      <c r="D1101" s="35" t="s">
        <v>166</v>
      </c>
      <c r="E1101" s="34"/>
      <c r="H1101" s="34"/>
      <c r="K1101" s="37">
        <f>SUM(J1092:J1100)</f>
        <v>0</v>
      </c>
    </row>
    <row r="1102" spans="1:27" x14ac:dyDescent="0.25">
      <c r="D1102" s="35" t="s">
        <v>169</v>
      </c>
      <c r="E1102" s="34"/>
      <c r="H1102" s="34"/>
      <c r="K1102" s="37">
        <f>SUM(K1101:K1101)</f>
        <v>0</v>
      </c>
    </row>
    <row r="1104" spans="1:27" ht="45" customHeight="1" x14ac:dyDescent="0.25">
      <c r="A1104" s="27"/>
      <c r="B1104" s="27" t="s">
        <v>539</v>
      </c>
      <c r="C1104" s="28" t="s">
        <v>34</v>
      </c>
      <c r="D1104" s="7" t="s">
        <v>540</v>
      </c>
      <c r="E1104" s="6"/>
      <c r="F1104" s="6"/>
      <c r="G1104" s="28"/>
      <c r="H1104" s="29" t="s">
        <v>141</v>
      </c>
      <c r="I1104" s="5">
        <v>2.266</v>
      </c>
      <c r="J1104" s="4"/>
      <c r="K1104" s="30">
        <f>ROUND(K1115,2)</f>
        <v>0</v>
      </c>
      <c r="L1104" s="28"/>
      <c r="M1104" s="28"/>
      <c r="N1104" s="28"/>
      <c r="O1104" s="28"/>
      <c r="P1104" s="28"/>
      <c r="Q1104" s="28"/>
      <c r="R1104" s="28"/>
      <c r="S1104" s="28"/>
      <c r="T1104" s="28"/>
      <c r="U1104" s="28"/>
      <c r="V1104" s="28"/>
      <c r="W1104" s="28"/>
      <c r="X1104" s="28"/>
      <c r="Y1104" s="28"/>
      <c r="Z1104" s="28"/>
      <c r="AA1104" s="28"/>
    </row>
    <row r="1105" spans="1:27" x14ac:dyDescent="0.25">
      <c r="B1105" s="23" t="s">
        <v>142</v>
      </c>
    </row>
    <row r="1106" spans="1:27" x14ac:dyDescent="0.25">
      <c r="B1106" t="s">
        <v>195</v>
      </c>
      <c r="C1106" t="s">
        <v>144</v>
      </c>
      <c r="D1106" t="s">
        <v>196</v>
      </c>
      <c r="E1106" s="31">
        <v>3.2000000000000001E-2</v>
      </c>
      <c r="F1106" t="s">
        <v>146</v>
      </c>
      <c r="G1106" t="s">
        <v>147</v>
      </c>
      <c r="H1106" s="32"/>
      <c r="I1106" t="s">
        <v>148</v>
      </c>
      <c r="J1106" s="33">
        <f>ROUND(E1106/I1104* H1106,5)</f>
        <v>0</v>
      </c>
      <c r="K1106" s="34"/>
    </row>
    <row r="1107" spans="1:27" x14ac:dyDescent="0.25">
      <c r="B1107" t="s">
        <v>193</v>
      </c>
      <c r="C1107" t="s">
        <v>144</v>
      </c>
      <c r="D1107" t="s">
        <v>194</v>
      </c>
      <c r="E1107" s="31">
        <v>3.2000000000000001E-2</v>
      </c>
      <c r="F1107" t="s">
        <v>146</v>
      </c>
      <c r="G1107" t="s">
        <v>147</v>
      </c>
      <c r="H1107" s="32"/>
      <c r="I1107" t="s">
        <v>148</v>
      </c>
      <c r="J1107" s="33">
        <f>ROUND(E1107/I1104* H1107,5)</f>
        <v>0</v>
      </c>
      <c r="K1107" s="34"/>
    </row>
    <row r="1108" spans="1:27" x14ac:dyDescent="0.25">
      <c r="D1108" s="35" t="s">
        <v>149</v>
      </c>
      <c r="E1108" s="34"/>
      <c r="H1108" s="34"/>
      <c r="K1108" s="32">
        <f>SUM(J1106:J1107)</f>
        <v>0</v>
      </c>
    </row>
    <row r="1109" spans="1:27" x14ac:dyDescent="0.25">
      <c r="B1109" s="23" t="s">
        <v>154</v>
      </c>
      <c r="E1109" s="34"/>
      <c r="H1109" s="34"/>
      <c r="K1109" s="34"/>
    </row>
    <row r="1110" spans="1:27" ht="225" x14ac:dyDescent="0.25">
      <c r="B1110" t="s">
        <v>521</v>
      </c>
      <c r="C1110" t="s">
        <v>34</v>
      </c>
      <c r="D1110" s="36" t="s">
        <v>522</v>
      </c>
      <c r="E1110" s="31">
        <v>1.02</v>
      </c>
      <c r="G1110" t="s">
        <v>147</v>
      </c>
      <c r="H1110" s="32"/>
      <c r="I1110" t="s">
        <v>148</v>
      </c>
      <c r="J1110" s="33">
        <f>ROUND(E1110* H1110,5)</f>
        <v>0</v>
      </c>
      <c r="K1110" s="34"/>
    </row>
    <row r="1111" spans="1:27" x14ac:dyDescent="0.25">
      <c r="D1111" s="35" t="s">
        <v>165</v>
      </c>
      <c r="E1111" s="34"/>
      <c r="H1111" s="34"/>
      <c r="K1111" s="32">
        <f>SUM(J1110:J1110)</f>
        <v>0</v>
      </c>
    </row>
    <row r="1112" spans="1:27" x14ac:dyDescent="0.25">
      <c r="E1112" s="34"/>
      <c r="H1112" s="34"/>
      <c r="K1112" s="34"/>
    </row>
    <row r="1113" spans="1:27" x14ac:dyDescent="0.25">
      <c r="D1113" s="35" t="s">
        <v>167</v>
      </c>
      <c r="E1113" s="34"/>
      <c r="H1113" s="34">
        <v>1.5</v>
      </c>
      <c r="I1113" t="s">
        <v>168</v>
      </c>
      <c r="J1113">
        <f>ROUND(H1113/100*K1108,5)</f>
        <v>0</v>
      </c>
      <c r="K1113" s="34"/>
    </row>
    <row r="1114" spans="1:27" x14ac:dyDescent="0.25">
      <c r="D1114" s="35" t="s">
        <v>166</v>
      </c>
      <c r="E1114" s="34"/>
      <c r="H1114" s="34"/>
      <c r="K1114" s="37">
        <f>SUM(J1105:J1113)</f>
        <v>0</v>
      </c>
    </row>
    <row r="1115" spans="1:27" x14ac:dyDescent="0.25">
      <c r="D1115" s="35" t="s">
        <v>169</v>
      </c>
      <c r="E1115" s="34"/>
      <c r="H1115" s="34"/>
      <c r="K1115" s="37">
        <f>SUM(K1114:K1114)</f>
        <v>0</v>
      </c>
    </row>
    <row r="1117" spans="1:27" ht="45" customHeight="1" x14ac:dyDescent="0.25">
      <c r="A1117" s="27"/>
      <c r="B1117" s="27" t="s">
        <v>541</v>
      </c>
      <c r="C1117" s="28" t="s">
        <v>34</v>
      </c>
      <c r="D1117" s="7" t="s">
        <v>542</v>
      </c>
      <c r="E1117" s="6"/>
      <c r="F1117" s="6"/>
      <c r="G1117" s="28"/>
      <c r="H1117" s="29" t="s">
        <v>141</v>
      </c>
      <c r="I1117" s="5">
        <v>2.9239999999999999</v>
      </c>
      <c r="J1117" s="4"/>
      <c r="K1117" s="30">
        <f>ROUND(K1128,2)</f>
        <v>0</v>
      </c>
      <c r="L1117" s="28"/>
      <c r="M1117" s="28"/>
      <c r="N1117" s="28"/>
      <c r="O1117" s="28"/>
      <c r="P1117" s="28"/>
      <c r="Q1117" s="28"/>
      <c r="R1117" s="28"/>
      <c r="S1117" s="28"/>
      <c r="T1117" s="28"/>
      <c r="U1117" s="28"/>
      <c r="V1117" s="28"/>
      <c r="W1117" s="28"/>
      <c r="X1117" s="28"/>
      <c r="Y1117" s="28"/>
      <c r="Z1117" s="28"/>
      <c r="AA1117" s="28"/>
    </row>
    <row r="1118" spans="1:27" x14ac:dyDescent="0.25">
      <c r="B1118" s="23" t="s">
        <v>142</v>
      </c>
    </row>
    <row r="1119" spans="1:27" x14ac:dyDescent="0.25">
      <c r="B1119" t="s">
        <v>195</v>
      </c>
      <c r="C1119" t="s">
        <v>144</v>
      </c>
      <c r="D1119" t="s">
        <v>196</v>
      </c>
      <c r="E1119" s="31">
        <v>0.04</v>
      </c>
      <c r="F1119" t="s">
        <v>146</v>
      </c>
      <c r="G1119" t="s">
        <v>147</v>
      </c>
      <c r="H1119" s="32"/>
      <c r="I1119" t="s">
        <v>148</v>
      </c>
      <c r="J1119" s="33">
        <f>ROUND(E1119/I1117* H1119,5)</f>
        <v>0</v>
      </c>
      <c r="K1119" s="34"/>
    </row>
    <row r="1120" spans="1:27" x14ac:dyDescent="0.25">
      <c r="B1120" t="s">
        <v>193</v>
      </c>
      <c r="C1120" t="s">
        <v>144</v>
      </c>
      <c r="D1120" t="s">
        <v>194</v>
      </c>
      <c r="E1120" s="31">
        <v>0.04</v>
      </c>
      <c r="F1120" t="s">
        <v>146</v>
      </c>
      <c r="G1120" t="s">
        <v>147</v>
      </c>
      <c r="H1120" s="32"/>
      <c r="I1120" t="s">
        <v>148</v>
      </c>
      <c r="J1120" s="33">
        <f>ROUND(E1120/I1117* H1120,5)</f>
        <v>0</v>
      </c>
      <c r="K1120" s="34"/>
    </row>
    <row r="1121" spans="1:27" x14ac:dyDescent="0.25">
      <c r="D1121" s="35" t="s">
        <v>149</v>
      </c>
      <c r="E1121" s="34"/>
      <c r="H1121" s="34"/>
      <c r="K1121" s="32">
        <f>SUM(J1119:J1120)</f>
        <v>0</v>
      </c>
    </row>
    <row r="1122" spans="1:27" x14ac:dyDescent="0.25">
      <c r="B1122" s="23" t="s">
        <v>154</v>
      </c>
      <c r="E1122" s="34"/>
      <c r="H1122" s="34"/>
      <c r="K1122" s="34"/>
    </row>
    <row r="1123" spans="1:27" ht="225" x14ac:dyDescent="0.25">
      <c r="B1123" t="s">
        <v>543</v>
      </c>
      <c r="C1123" t="s">
        <v>34</v>
      </c>
      <c r="D1123" s="36" t="s">
        <v>544</v>
      </c>
      <c r="E1123" s="31">
        <v>1.02</v>
      </c>
      <c r="G1123" t="s">
        <v>147</v>
      </c>
      <c r="H1123" s="32"/>
      <c r="I1123" t="s">
        <v>148</v>
      </c>
      <c r="J1123" s="33">
        <f>ROUND(E1123* H1123,5)</f>
        <v>0</v>
      </c>
      <c r="K1123" s="34"/>
    </row>
    <row r="1124" spans="1:27" x14ac:dyDescent="0.25">
      <c r="D1124" s="35" t="s">
        <v>165</v>
      </c>
      <c r="E1124" s="34"/>
      <c r="H1124" s="34"/>
      <c r="K1124" s="32">
        <f>SUM(J1123:J1123)</f>
        <v>0</v>
      </c>
    </row>
    <row r="1125" spans="1:27" x14ac:dyDescent="0.25">
      <c r="E1125" s="34"/>
      <c r="H1125" s="34"/>
      <c r="K1125" s="34"/>
    </row>
    <row r="1126" spans="1:27" x14ac:dyDescent="0.25">
      <c r="D1126" s="35" t="s">
        <v>167</v>
      </c>
      <c r="E1126" s="34"/>
      <c r="H1126" s="34">
        <v>1.5</v>
      </c>
      <c r="I1126" t="s">
        <v>168</v>
      </c>
      <c r="J1126">
        <f>ROUND(H1126/100*K1121,5)</f>
        <v>0</v>
      </c>
      <c r="K1126" s="34"/>
    </row>
    <row r="1127" spans="1:27" x14ac:dyDescent="0.25">
      <c r="D1127" s="35" t="s">
        <v>166</v>
      </c>
      <c r="E1127" s="34"/>
      <c r="H1127" s="34"/>
      <c r="K1127" s="37">
        <f>SUM(J1118:J1126)</f>
        <v>0</v>
      </c>
    </row>
    <row r="1128" spans="1:27" x14ac:dyDescent="0.25">
      <c r="D1128" s="35" t="s">
        <v>169</v>
      </c>
      <c r="E1128" s="34"/>
      <c r="H1128" s="34"/>
      <c r="K1128" s="37">
        <f>SUM(K1127:K1127)</f>
        <v>0</v>
      </c>
    </row>
    <row r="1130" spans="1:27" ht="45" customHeight="1" x14ac:dyDescent="0.25">
      <c r="A1130" s="27"/>
      <c r="B1130" s="27" t="s">
        <v>545</v>
      </c>
      <c r="C1130" s="28" t="s">
        <v>34</v>
      </c>
      <c r="D1130" s="7" t="s">
        <v>546</v>
      </c>
      <c r="E1130" s="6"/>
      <c r="F1130" s="6"/>
      <c r="G1130" s="28"/>
      <c r="H1130" s="29" t="s">
        <v>141</v>
      </c>
      <c r="I1130" s="5">
        <v>155.303</v>
      </c>
      <c r="J1130" s="4"/>
      <c r="K1130" s="30">
        <f>ROUND(K1141,2)</f>
        <v>0</v>
      </c>
      <c r="L1130" s="28"/>
      <c r="M1130" s="28"/>
      <c r="N1130" s="28"/>
      <c r="O1130" s="28"/>
      <c r="P1130" s="28"/>
      <c r="Q1130" s="28"/>
      <c r="R1130" s="28"/>
      <c r="S1130" s="28"/>
      <c r="T1130" s="28"/>
      <c r="U1130" s="28"/>
      <c r="V1130" s="28"/>
      <c r="W1130" s="28"/>
      <c r="X1130" s="28"/>
      <c r="Y1130" s="28"/>
      <c r="Z1130" s="28"/>
      <c r="AA1130" s="28"/>
    </row>
    <row r="1131" spans="1:27" x14ac:dyDescent="0.25">
      <c r="B1131" s="23" t="s">
        <v>142</v>
      </c>
    </row>
    <row r="1132" spans="1:27" x14ac:dyDescent="0.25">
      <c r="B1132" t="s">
        <v>195</v>
      </c>
      <c r="C1132" t="s">
        <v>144</v>
      </c>
      <c r="D1132" t="s">
        <v>196</v>
      </c>
      <c r="E1132" s="31">
        <v>7.1999999999999995E-2</v>
      </c>
      <c r="F1132" t="s">
        <v>146</v>
      </c>
      <c r="G1132" t="s">
        <v>147</v>
      </c>
      <c r="H1132" s="32"/>
      <c r="I1132" t="s">
        <v>148</v>
      </c>
      <c r="J1132" s="33">
        <f>ROUND(E1132/I1130* H1132,5)</f>
        <v>0</v>
      </c>
      <c r="K1132" s="34"/>
    </row>
    <row r="1133" spans="1:27" x14ac:dyDescent="0.25">
      <c r="B1133" t="s">
        <v>193</v>
      </c>
      <c r="C1133" t="s">
        <v>144</v>
      </c>
      <c r="D1133" t="s">
        <v>194</v>
      </c>
      <c r="E1133" s="31">
        <v>7.1999999999999995E-2</v>
      </c>
      <c r="F1133" t="s">
        <v>146</v>
      </c>
      <c r="G1133" t="s">
        <v>147</v>
      </c>
      <c r="H1133" s="32"/>
      <c r="I1133" t="s">
        <v>148</v>
      </c>
      <c r="J1133" s="33">
        <f>ROUND(E1133/I1130* H1133,5)</f>
        <v>0</v>
      </c>
      <c r="K1133" s="34"/>
    </row>
    <row r="1134" spans="1:27" x14ac:dyDescent="0.25">
      <c r="D1134" s="35" t="s">
        <v>149</v>
      </c>
      <c r="E1134" s="34"/>
      <c r="H1134" s="34"/>
      <c r="K1134" s="32">
        <f>SUM(J1132:J1133)</f>
        <v>0</v>
      </c>
    </row>
    <row r="1135" spans="1:27" x14ac:dyDescent="0.25">
      <c r="B1135" s="23" t="s">
        <v>154</v>
      </c>
      <c r="E1135" s="34"/>
      <c r="H1135" s="34"/>
      <c r="K1135" s="34"/>
    </row>
    <row r="1136" spans="1:27" ht="225" x14ac:dyDescent="0.25">
      <c r="B1136" t="s">
        <v>547</v>
      </c>
      <c r="C1136" t="s">
        <v>34</v>
      </c>
      <c r="D1136" s="36" t="s">
        <v>548</v>
      </c>
      <c r="E1136" s="31">
        <v>1.02</v>
      </c>
      <c r="G1136" t="s">
        <v>147</v>
      </c>
      <c r="H1136" s="32"/>
      <c r="I1136" t="s">
        <v>148</v>
      </c>
      <c r="J1136" s="33">
        <f>ROUND(E1136* H1136,5)</f>
        <v>0</v>
      </c>
      <c r="K1136" s="34"/>
    </row>
    <row r="1137" spans="1:27" x14ac:dyDescent="0.25">
      <c r="D1137" s="35" t="s">
        <v>165</v>
      </c>
      <c r="E1137" s="34"/>
      <c r="H1137" s="34"/>
      <c r="K1137" s="32">
        <f>SUM(J1136:J1136)</f>
        <v>0</v>
      </c>
    </row>
    <row r="1138" spans="1:27" x14ac:dyDescent="0.25">
      <c r="E1138" s="34"/>
      <c r="H1138" s="34"/>
      <c r="K1138" s="34"/>
    </row>
    <row r="1139" spans="1:27" x14ac:dyDescent="0.25">
      <c r="D1139" s="35" t="s">
        <v>167</v>
      </c>
      <c r="E1139" s="34"/>
      <c r="H1139" s="34">
        <v>1.5</v>
      </c>
      <c r="I1139" t="s">
        <v>168</v>
      </c>
      <c r="J1139">
        <f>ROUND(H1139/100*K1134,5)</f>
        <v>0</v>
      </c>
      <c r="K1139" s="34"/>
    </row>
    <row r="1140" spans="1:27" x14ac:dyDescent="0.25">
      <c r="D1140" s="35" t="s">
        <v>166</v>
      </c>
      <c r="E1140" s="34"/>
      <c r="H1140" s="34"/>
      <c r="K1140" s="37">
        <f>SUM(J1131:J1139)</f>
        <v>0</v>
      </c>
    </row>
    <row r="1141" spans="1:27" x14ac:dyDescent="0.25">
      <c r="D1141" s="35" t="s">
        <v>169</v>
      </c>
      <c r="E1141" s="34"/>
      <c r="H1141" s="34"/>
      <c r="K1141" s="37">
        <f>SUM(K1140:K1140)</f>
        <v>0</v>
      </c>
    </row>
    <row r="1143" spans="1:27" ht="45" customHeight="1" x14ac:dyDescent="0.25">
      <c r="A1143" s="27"/>
      <c r="B1143" s="27" t="s">
        <v>549</v>
      </c>
      <c r="C1143" s="28" t="s">
        <v>34</v>
      </c>
      <c r="D1143" s="7" t="s">
        <v>550</v>
      </c>
      <c r="E1143" s="6"/>
      <c r="F1143" s="6"/>
      <c r="G1143" s="28"/>
      <c r="H1143" s="29" t="s">
        <v>141</v>
      </c>
      <c r="I1143" s="5">
        <v>2.8439999999999999</v>
      </c>
      <c r="J1143" s="4"/>
      <c r="K1143" s="30">
        <f>ROUND(K1154,2)</f>
        <v>0</v>
      </c>
      <c r="L1143" s="28"/>
      <c r="M1143" s="28"/>
      <c r="N1143" s="28"/>
      <c r="O1143" s="28"/>
      <c r="P1143" s="28"/>
      <c r="Q1143" s="28"/>
      <c r="R1143" s="28"/>
      <c r="S1143" s="28"/>
      <c r="T1143" s="28"/>
      <c r="U1143" s="28"/>
      <c r="V1143" s="28"/>
      <c r="W1143" s="28"/>
      <c r="X1143" s="28"/>
      <c r="Y1143" s="28"/>
      <c r="Z1143" s="28"/>
      <c r="AA1143" s="28"/>
    </row>
    <row r="1144" spans="1:27" x14ac:dyDescent="0.25">
      <c r="B1144" s="23" t="s">
        <v>142</v>
      </c>
    </row>
    <row r="1145" spans="1:27" x14ac:dyDescent="0.25">
      <c r="B1145" t="s">
        <v>193</v>
      </c>
      <c r="C1145" t="s">
        <v>144</v>
      </c>
      <c r="D1145" t="s">
        <v>194</v>
      </c>
      <c r="E1145" s="31">
        <v>0.12</v>
      </c>
      <c r="F1145" t="s">
        <v>146</v>
      </c>
      <c r="G1145" t="s">
        <v>147</v>
      </c>
      <c r="H1145" s="32"/>
      <c r="I1145" t="s">
        <v>148</v>
      </c>
      <c r="J1145" s="33">
        <f>ROUND(E1145/I1143* H1145,5)</f>
        <v>0</v>
      </c>
      <c r="K1145" s="34"/>
    </row>
    <row r="1146" spans="1:27" x14ac:dyDescent="0.25">
      <c r="B1146" t="s">
        <v>195</v>
      </c>
      <c r="C1146" t="s">
        <v>144</v>
      </c>
      <c r="D1146" t="s">
        <v>196</v>
      </c>
      <c r="E1146" s="31">
        <v>0.12</v>
      </c>
      <c r="F1146" t="s">
        <v>146</v>
      </c>
      <c r="G1146" t="s">
        <v>147</v>
      </c>
      <c r="H1146" s="32"/>
      <c r="I1146" t="s">
        <v>148</v>
      </c>
      <c r="J1146" s="33">
        <f>ROUND(E1146/I1143* H1146,5)</f>
        <v>0</v>
      </c>
      <c r="K1146" s="34"/>
    </row>
    <row r="1147" spans="1:27" x14ac:dyDescent="0.25">
      <c r="D1147" s="35" t="s">
        <v>149</v>
      </c>
      <c r="E1147" s="34"/>
      <c r="H1147" s="34"/>
      <c r="K1147" s="32">
        <f>SUM(J1145:J1146)</f>
        <v>0</v>
      </c>
    </row>
    <row r="1148" spans="1:27" x14ac:dyDescent="0.25">
      <c r="B1148" s="23" t="s">
        <v>154</v>
      </c>
      <c r="E1148" s="34"/>
      <c r="H1148" s="34"/>
      <c r="K1148" s="34"/>
    </row>
    <row r="1149" spans="1:27" ht="225" x14ac:dyDescent="0.25">
      <c r="B1149" t="s">
        <v>551</v>
      </c>
      <c r="C1149" t="s">
        <v>34</v>
      </c>
      <c r="D1149" s="36" t="s">
        <v>552</v>
      </c>
      <c r="E1149" s="31">
        <v>1.02</v>
      </c>
      <c r="G1149" t="s">
        <v>147</v>
      </c>
      <c r="H1149" s="32"/>
      <c r="I1149" t="s">
        <v>148</v>
      </c>
      <c r="J1149" s="33">
        <f>ROUND(E1149* H1149,5)</f>
        <v>0</v>
      </c>
      <c r="K1149" s="34"/>
    </row>
    <row r="1150" spans="1:27" x14ac:dyDescent="0.25">
      <c r="D1150" s="35" t="s">
        <v>165</v>
      </c>
      <c r="E1150" s="34"/>
      <c r="H1150" s="34"/>
      <c r="K1150" s="32">
        <f>SUM(J1149:J1149)</f>
        <v>0</v>
      </c>
    </row>
    <row r="1151" spans="1:27" x14ac:dyDescent="0.25">
      <c r="E1151" s="34"/>
      <c r="H1151" s="34"/>
      <c r="K1151" s="34"/>
    </row>
    <row r="1152" spans="1:27" x14ac:dyDescent="0.25">
      <c r="D1152" s="35" t="s">
        <v>167</v>
      </c>
      <c r="E1152" s="34"/>
      <c r="H1152" s="34">
        <v>1.5</v>
      </c>
      <c r="I1152" t="s">
        <v>168</v>
      </c>
      <c r="J1152">
        <f>ROUND(H1152/100*K1147,5)</f>
        <v>0</v>
      </c>
      <c r="K1152" s="34"/>
    </row>
    <row r="1153" spans="1:27" x14ac:dyDescent="0.25">
      <c r="D1153" s="35" t="s">
        <v>166</v>
      </c>
      <c r="E1153" s="34"/>
      <c r="H1153" s="34"/>
      <c r="K1153" s="37">
        <f>SUM(J1144:J1152)</f>
        <v>0</v>
      </c>
    </row>
    <row r="1154" spans="1:27" x14ac:dyDescent="0.25">
      <c r="D1154" s="35" t="s">
        <v>169</v>
      </c>
      <c r="E1154" s="34"/>
      <c r="H1154" s="34"/>
      <c r="K1154" s="37">
        <f>SUM(K1153:K1153)</f>
        <v>0</v>
      </c>
    </row>
    <row r="1156" spans="1:27" ht="45" customHeight="1" x14ac:dyDescent="0.25">
      <c r="A1156" s="27"/>
      <c r="B1156" s="27" t="s">
        <v>553</v>
      </c>
      <c r="C1156" s="28" t="s">
        <v>34</v>
      </c>
      <c r="D1156" s="7" t="s">
        <v>554</v>
      </c>
      <c r="E1156" s="6"/>
      <c r="F1156" s="6"/>
      <c r="G1156" s="28"/>
      <c r="H1156" s="29" t="s">
        <v>141</v>
      </c>
      <c r="I1156" s="5">
        <v>2.8439999999999999</v>
      </c>
      <c r="J1156" s="4"/>
      <c r="K1156" s="30">
        <f>ROUND(K1167,2)</f>
        <v>0</v>
      </c>
      <c r="L1156" s="28"/>
      <c r="M1156" s="28"/>
      <c r="N1156" s="28"/>
      <c r="O1156" s="28"/>
      <c r="P1156" s="28"/>
      <c r="Q1156" s="28"/>
      <c r="R1156" s="28"/>
      <c r="S1156" s="28"/>
      <c r="T1156" s="28"/>
      <c r="U1156" s="28"/>
      <c r="V1156" s="28"/>
      <c r="W1156" s="28"/>
      <c r="X1156" s="28"/>
      <c r="Y1156" s="28"/>
      <c r="Z1156" s="28"/>
      <c r="AA1156" s="28"/>
    </row>
    <row r="1157" spans="1:27" x14ac:dyDescent="0.25">
      <c r="B1157" s="23" t="s">
        <v>142</v>
      </c>
    </row>
    <row r="1158" spans="1:27" x14ac:dyDescent="0.25">
      <c r="B1158" t="s">
        <v>195</v>
      </c>
      <c r="C1158" t="s">
        <v>144</v>
      </c>
      <c r="D1158" t="s">
        <v>196</v>
      </c>
      <c r="E1158" s="31">
        <v>0.12</v>
      </c>
      <c r="F1158" t="s">
        <v>146</v>
      </c>
      <c r="G1158" t="s">
        <v>147</v>
      </c>
      <c r="H1158" s="32"/>
      <c r="I1158" t="s">
        <v>148</v>
      </c>
      <c r="J1158" s="33">
        <f>ROUND(E1158/I1156* H1158,5)</f>
        <v>0</v>
      </c>
      <c r="K1158" s="34"/>
    </row>
    <row r="1159" spans="1:27" x14ac:dyDescent="0.25">
      <c r="B1159" t="s">
        <v>193</v>
      </c>
      <c r="C1159" t="s">
        <v>144</v>
      </c>
      <c r="D1159" t="s">
        <v>194</v>
      </c>
      <c r="E1159" s="31">
        <v>0.12</v>
      </c>
      <c r="F1159" t="s">
        <v>146</v>
      </c>
      <c r="G1159" t="s">
        <v>147</v>
      </c>
      <c r="H1159" s="32"/>
      <c r="I1159" t="s">
        <v>148</v>
      </c>
      <c r="J1159" s="33">
        <f>ROUND(E1159/I1156* H1159,5)</f>
        <v>0</v>
      </c>
      <c r="K1159" s="34"/>
    </row>
    <row r="1160" spans="1:27" x14ac:dyDescent="0.25">
      <c r="D1160" s="35" t="s">
        <v>149</v>
      </c>
      <c r="E1160" s="34"/>
      <c r="H1160" s="34"/>
      <c r="K1160" s="32">
        <f>SUM(J1158:J1159)</f>
        <v>0</v>
      </c>
    </row>
    <row r="1161" spans="1:27" x14ac:dyDescent="0.25">
      <c r="B1161" s="23" t="s">
        <v>154</v>
      </c>
      <c r="E1161" s="34"/>
      <c r="H1161" s="34"/>
      <c r="K1161" s="34"/>
    </row>
    <row r="1162" spans="1:27" ht="225" x14ac:dyDescent="0.25">
      <c r="B1162" t="s">
        <v>555</v>
      </c>
      <c r="C1162" t="s">
        <v>34</v>
      </c>
      <c r="D1162" s="36" t="s">
        <v>556</v>
      </c>
      <c r="E1162" s="31">
        <v>1.02</v>
      </c>
      <c r="G1162" t="s">
        <v>147</v>
      </c>
      <c r="H1162" s="32"/>
      <c r="I1162" t="s">
        <v>148</v>
      </c>
      <c r="J1162" s="33">
        <f>ROUND(E1162* H1162,5)</f>
        <v>0</v>
      </c>
      <c r="K1162" s="34"/>
    </row>
    <row r="1163" spans="1:27" x14ac:dyDescent="0.25">
      <c r="D1163" s="35" t="s">
        <v>165</v>
      </c>
      <c r="E1163" s="34"/>
      <c r="H1163" s="34"/>
      <c r="K1163" s="32">
        <f>SUM(J1162:J1162)</f>
        <v>0</v>
      </c>
    </row>
    <row r="1164" spans="1:27" x14ac:dyDescent="0.25">
      <c r="E1164" s="34"/>
      <c r="H1164" s="34"/>
      <c r="K1164" s="34"/>
    </row>
    <row r="1165" spans="1:27" x14ac:dyDescent="0.25">
      <c r="D1165" s="35" t="s">
        <v>167</v>
      </c>
      <c r="E1165" s="34"/>
      <c r="H1165" s="34">
        <v>1.5</v>
      </c>
      <c r="I1165" t="s">
        <v>168</v>
      </c>
      <c r="J1165">
        <f>ROUND(H1165/100*K1160,5)</f>
        <v>0</v>
      </c>
      <c r="K1165" s="34"/>
    </row>
    <row r="1166" spans="1:27" x14ac:dyDescent="0.25">
      <c r="D1166" s="35" t="s">
        <v>166</v>
      </c>
      <c r="E1166" s="34"/>
      <c r="H1166" s="34"/>
      <c r="K1166" s="37">
        <f>SUM(J1157:J1165)</f>
        <v>0</v>
      </c>
    </row>
    <row r="1167" spans="1:27" x14ac:dyDescent="0.25">
      <c r="D1167" s="35" t="s">
        <v>169</v>
      </c>
      <c r="E1167" s="34"/>
      <c r="H1167" s="34"/>
      <c r="K1167" s="37">
        <f>SUM(K1166:K1166)</f>
        <v>0</v>
      </c>
    </row>
    <row r="1169" spans="1:27" ht="45" customHeight="1" x14ac:dyDescent="0.25">
      <c r="A1169" s="27"/>
      <c r="B1169" s="27" t="s">
        <v>557</v>
      </c>
      <c r="C1169" s="28" t="s">
        <v>34</v>
      </c>
      <c r="D1169" s="7" t="s">
        <v>558</v>
      </c>
      <c r="E1169" s="6"/>
      <c r="F1169" s="6"/>
      <c r="G1169" s="28"/>
      <c r="H1169" s="29" t="s">
        <v>141</v>
      </c>
      <c r="I1169" s="5">
        <v>1</v>
      </c>
      <c r="J1169" s="4"/>
      <c r="K1169" s="30">
        <f>ROUND(K1180,2)</f>
        <v>0</v>
      </c>
      <c r="L1169" s="28"/>
      <c r="M1169" s="28"/>
      <c r="N1169" s="28"/>
      <c r="O1169" s="28"/>
      <c r="P1169" s="28"/>
      <c r="Q1169" s="28"/>
      <c r="R1169" s="28"/>
      <c r="S1169" s="28"/>
      <c r="T1169" s="28"/>
      <c r="U1169" s="28"/>
      <c r="V1169" s="28"/>
      <c r="W1169" s="28"/>
      <c r="X1169" s="28"/>
      <c r="Y1169" s="28"/>
      <c r="Z1169" s="28"/>
      <c r="AA1169" s="28"/>
    </row>
    <row r="1170" spans="1:27" x14ac:dyDescent="0.25">
      <c r="B1170" s="23" t="s">
        <v>142</v>
      </c>
    </row>
    <row r="1171" spans="1:27" x14ac:dyDescent="0.25">
      <c r="B1171" t="s">
        <v>195</v>
      </c>
      <c r="C1171" t="s">
        <v>144</v>
      </c>
      <c r="D1171" t="s">
        <v>196</v>
      </c>
      <c r="E1171" s="31">
        <v>0.05</v>
      </c>
      <c r="F1171" t="s">
        <v>146</v>
      </c>
      <c r="G1171" t="s">
        <v>147</v>
      </c>
      <c r="H1171" s="32"/>
      <c r="I1171" t="s">
        <v>148</v>
      </c>
      <c r="J1171" s="33">
        <f>ROUND(E1171/I1169* H1171,5)</f>
        <v>0</v>
      </c>
      <c r="K1171" s="34"/>
    </row>
    <row r="1172" spans="1:27" x14ac:dyDescent="0.25">
      <c r="B1172" t="s">
        <v>193</v>
      </c>
      <c r="C1172" t="s">
        <v>144</v>
      </c>
      <c r="D1172" t="s">
        <v>194</v>
      </c>
      <c r="E1172" s="31">
        <v>0.05</v>
      </c>
      <c r="F1172" t="s">
        <v>146</v>
      </c>
      <c r="G1172" t="s">
        <v>147</v>
      </c>
      <c r="H1172" s="32"/>
      <c r="I1172" t="s">
        <v>148</v>
      </c>
      <c r="J1172" s="33">
        <f>ROUND(E1172/I1169* H1172,5)</f>
        <v>0</v>
      </c>
      <c r="K1172" s="34"/>
    </row>
    <row r="1173" spans="1:27" x14ac:dyDescent="0.25">
      <c r="D1173" s="35" t="s">
        <v>149</v>
      </c>
      <c r="E1173" s="34"/>
      <c r="H1173" s="34"/>
      <c r="K1173" s="32">
        <f>SUM(J1171:J1172)</f>
        <v>0</v>
      </c>
    </row>
    <row r="1174" spans="1:27" x14ac:dyDescent="0.25">
      <c r="B1174" s="23" t="s">
        <v>154</v>
      </c>
      <c r="E1174" s="34"/>
      <c r="H1174" s="34"/>
      <c r="K1174" s="34"/>
    </row>
    <row r="1175" spans="1:27" ht="225" x14ac:dyDescent="0.25">
      <c r="B1175" t="s">
        <v>543</v>
      </c>
      <c r="C1175" t="s">
        <v>34</v>
      </c>
      <c r="D1175" s="36" t="s">
        <v>544</v>
      </c>
      <c r="E1175" s="31">
        <v>1.02</v>
      </c>
      <c r="G1175" t="s">
        <v>147</v>
      </c>
      <c r="H1175" s="32"/>
      <c r="I1175" t="s">
        <v>148</v>
      </c>
      <c r="J1175" s="33">
        <f>ROUND(E1175* H1175,5)</f>
        <v>0</v>
      </c>
      <c r="K1175" s="34"/>
    </row>
    <row r="1176" spans="1:27" x14ac:dyDescent="0.25">
      <c r="D1176" s="35" t="s">
        <v>165</v>
      </c>
      <c r="E1176" s="34"/>
      <c r="H1176" s="34"/>
      <c r="K1176" s="32">
        <f>SUM(J1175:J1175)</f>
        <v>0</v>
      </c>
    </row>
    <row r="1177" spans="1:27" x14ac:dyDescent="0.25">
      <c r="E1177" s="34"/>
      <c r="H1177" s="34"/>
      <c r="K1177" s="34"/>
    </row>
    <row r="1178" spans="1:27" x14ac:dyDescent="0.25">
      <c r="D1178" s="35" t="s">
        <v>167</v>
      </c>
      <c r="E1178" s="34"/>
      <c r="H1178" s="34">
        <v>1.5</v>
      </c>
      <c r="I1178" t="s">
        <v>168</v>
      </c>
      <c r="J1178">
        <f>ROUND(H1178/100*K1173,5)</f>
        <v>0</v>
      </c>
      <c r="K1178" s="34"/>
    </row>
    <row r="1179" spans="1:27" x14ac:dyDescent="0.25">
      <c r="D1179" s="35" t="s">
        <v>166</v>
      </c>
      <c r="E1179" s="34"/>
      <c r="H1179" s="34"/>
      <c r="K1179" s="37">
        <f>SUM(J1170:J1178)</f>
        <v>0</v>
      </c>
    </row>
    <row r="1180" spans="1:27" x14ac:dyDescent="0.25">
      <c r="D1180" s="35" t="s">
        <v>169</v>
      </c>
      <c r="E1180" s="34"/>
      <c r="H1180" s="34"/>
      <c r="K1180" s="37">
        <f>SUM(K1179:K1179)</f>
        <v>0</v>
      </c>
    </row>
    <row r="1182" spans="1:27" ht="45" customHeight="1" x14ac:dyDescent="0.25">
      <c r="A1182" s="27"/>
      <c r="B1182" s="27" t="s">
        <v>559</v>
      </c>
      <c r="C1182" s="28" t="s">
        <v>34</v>
      </c>
      <c r="D1182" s="7" t="s">
        <v>560</v>
      </c>
      <c r="E1182" s="6"/>
      <c r="F1182" s="6"/>
      <c r="G1182" s="28"/>
      <c r="H1182" s="29" t="s">
        <v>141</v>
      </c>
      <c r="I1182" s="5">
        <v>1</v>
      </c>
      <c r="J1182" s="4"/>
      <c r="K1182" s="30">
        <f>ROUND(K1193,2)</f>
        <v>0</v>
      </c>
      <c r="L1182" s="28"/>
      <c r="M1182" s="28"/>
      <c r="N1182" s="28"/>
      <c r="O1182" s="28"/>
      <c r="P1182" s="28"/>
      <c r="Q1182" s="28"/>
      <c r="R1182" s="28"/>
      <c r="S1182" s="28"/>
      <c r="T1182" s="28"/>
      <c r="U1182" s="28"/>
      <c r="V1182" s="28"/>
      <c r="W1182" s="28"/>
      <c r="X1182" s="28"/>
      <c r="Y1182" s="28"/>
      <c r="Z1182" s="28"/>
      <c r="AA1182" s="28"/>
    </row>
    <row r="1183" spans="1:27" x14ac:dyDescent="0.25">
      <c r="B1183" s="23" t="s">
        <v>142</v>
      </c>
    </row>
    <row r="1184" spans="1:27" x14ac:dyDescent="0.25">
      <c r="B1184" t="s">
        <v>195</v>
      </c>
      <c r="C1184" t="s">
        <v>144</v>
      </c>
      <c r="D1184" t="s">
        <v>196</v>
      </c>
      <c r="E1184" s="31">
        <v>0.09</v>
      </c>
      <c r="F1184" t="s">
        <v>146</v>
      </c>
      <c r="G1184" t="s">
        <v>147</v>
      </c>
      <c r="H1184" s="32"/>
      <c r="I1184" t="s">
        <v>148</v>
      </c>
      <c r="J1184" s="33">
        <f>ROUND(E1184/I1182* H1184,5)</f>
        <v>0</v>
      </c>
      <c r="K1184" s="34"/>
    </row>
    <row r="1185" spans="1:27" x14ac:dyDescent="0.25">
      <c r="B1185" t="s">
        <v>193</v>
      </c>
      <c r="C1185" t="s">
        <v>144</v>
      </c>
      <c r="D1185" t="s">
        <v>194</v>
      </c>
      <c r="E1185" s="31">
        <v>0.09</v>
      </c>
      <c r="F1185" t="s">
        <v>146</v>
      </c>
      <c r="G1185" t="s">
        <v>147</v>
      </c>
      <c r="H1185" s="32"/>
      <c r="I1185" t="s">
        <v>148</v>
      </c>
      <c r="J1185" s="33">
        <f>ROUND(E1185/I1182* H1185,5)</f>
        <v>0</v>
      </c>
      <c r="K1185" s="34"/>
    </row>
    <row r="1186" spans="1:27" x14ac:dyDescent="0.25">
      <c r="D1186" s="35" t="s">
        <v>149</v>
      </c>
      <c r="E1186" s="34"/>
      <c r="H1186" s="34"/>
      <c r="K1186" s="32">
        <f>SUM(J1184:J1185)</f>
        <v>0</v>
      </c>
    </row>
    <row r="1187" spans="1:27" x14ac:dyDescent="0.25">
      <c r="B1187" s="23" t="s">
        <v>154</v>
      </c>
      <c r="E1187" s="34"/>
      <c r="H1187" s="34"/>
      <c r="K1187" s="34"/>
    </row>
    <row r="1188" spans="1:27" ht="225" x14ac:dyDescent="0.25">
      <c r="B1188" t="s">
        <v>547</v>
      </c>
      <c r="C1188" t="s">
        <v>34</v>
      </c>
      <c r="D1188" s="36" t="s">
        <v>548</v>
      </c>
      <c r="E1188" s="31">
        <v>1.02</v>
      </c>
      <c r="G1188" t="s">
        <v>147</v>
      </c>
      <c r="H1188" s="32"/>
      <c r="I1188" t="s">
        <v>148</v>
      </c>
      <c r="J1188" s="33">
        <f>ROUND(E1188* H1188,5)</f>
        <v>0</v>
      </c>
      <c r="K1188" s="34"/>
    </row>
    <row r="1189" spans="1:27" x14ac:dyDescent="0.25">
      <c r="D1189" s="35" t="s">
        <v>165</v>
      </c>
      <c r="E1189" s="34"/>
      <c r="H1189" s="34"/>
      <c r="K1189" s="32">
        <f>SUM(J1188:J1188)</f>
        <v>0</v>
      </c>
    </row>
    <row r="1190" spans="1:27" x14ac:dyDescent="0.25">
      <c r="E1190" s="34"/>
      <c r="H1190" s="34"/>
      <c r="K1190" s="34"/>
    </row>
    <row r="1191" spans="1:27" x14ac:dyDescent="0.25">
      <c r="D1191" s="35" t="s">
        <v>167</v>
      </c>
      <c r="E1191" s="34"/>
      <c r="H1191" s="34">
        <v>1.5</v>
      </c>
      <c r="I1191" t="s">
        <v>168</v>
      </c>
      <c r="J1191">
        <f>ROUND(H1191/100*K1186,5)</f>
        <v>0</v>
      </c>
      <c r="K1191" s="34"/>
    </row>
    <row r="1192" spans="1:27" x14ac:dyDescent="0.25">
      <c r="D1192" s="35" t="s">
        <v>166</v>
      </c>
      <c r="E1192" s="34"/>
      <c r="H1192" s="34"/>
      <c r="K1192" s="37">
        <f>SUM(J1183:J1191)</f>
        <v>0</v>
      </c>
    </row>
    <row r="1193" spans="1:27" x14ac:dyDescent="0.25">
      <c r="D1193" s="35" t="s">
        <v>169</v>
      </c>
      <c r="E1193" s="34"/>
      <c r="H1193" s="34"/>
      <c r="K1193" s="37">
        <f>SUM(K1192:K1192)</f>
        <v>0</v>
      </c>
    </row>
    <row r="1195" spans="1:27" ht="45" customHeight="1" x14ac:dyDescent="0.25">
      <c r="A1195" s="27"/>
      <c r="B1195" s="27" t="s">
        <v>561</v>
      </c>
      <c r="C1195" s="28" t="s">
        <v>34</v>
      </c>
      <c r="D1195" s="7" t="s">
        <v>562</v>
      </c>
      <c r="E1195" s="6"/>
      <c r="F1195" s="6"/>
      <c r="G1195" s="28"/>
      <c r="H1195" s="29" t="s">
        <v>141</v>
      </c>
      <c r="I1195" s="5">
        <v>1</v>
      </c>
      <c r="J1195" s="4"/>
      <c r="K1195" s="30">
        <f>ROUND(K1206,2)</f>
        <v>0</v>
      </c>
      <c r="L1195" s="28"/>
      <c r="M1195" s="28"/>
      <c r="N1195" s="28"/>
      <c r="O1195" s="28"/>
      <c r="P1195" s="28"/>
      <c r="Q1195" s="28"/>
      <c r="R1195" s="28"/>
      <c r="S1195" s="28"/>
      <c r="T1195" s="28"/>
      <c r="U1195" s="28"/>
      <c r="V1195" s="28"/>
      <c r="W1195" s="28"/>
      <c r="X1195" s="28"/>
      <c r="Y1195" s="28"/>
      <c r="Z1195" s="28"/>
      <c r="AA1195" s="28"/>
    </row>
    <row r="1196" spans="1:27" x14ac:dyDescent="0.25">
      <c r="B1196" s="23" t="s">
        <v>142</v>
      </c>
    </row>
    <row r="1197" spans="1:27" x14ac:dyDescent="0.25">
      <c r="B1197" t="s">
        <v>193</v>
      </c>
      <c r="C1197" t="s">
        <v>144</v>
      </c>
      <c r="D1197" t="s">
        <v>194</v>
      </c>
      <c r="E1197" s="31">
        <v>9.1999999999999998E-2</v>
      </c>
      <c r="F1197" t="s">
        <v>146</v>
      </c>
      <c r="G1197" t="s">
        <v>147</v>
      </c>
      <c r="H1197" s="32"/>
      <c r="I1197" t="s">
        <v>148</v>
      </c>
      <c r="J1197" s="33">
        <f>ROUND(E1197/I1195* H1197,5)</f>
        <v>0</v>
      </c>
      <c r="K1197" s="34"/>
    </row>
    <row r="1198" spans="1:27" x14ac:dyDescent="0.25">
      <c r="B1198" t="s">
        <v>195</v>
      </c>
      <c r="C1198" t="s">
        <v>144</v>
      </c>
      <c r="D1198" t="s">
        <v>196</v>
      </c>
      <c r="E1198" s="31">
        <v>9.1999999999999998E-2</v>
      </c>
      <c r="F1198" t="s">
        <v>146</v>
      </c>
      <c r="G1198" t="s">
        <v>147</v>
      </c>
      <c r="H1198" s="32"/>
      <c r="I1198" t="s">
        <v>148</v>
      </c>
      <c r="J1198" s="33">
        <f>ROUND(E1198/I1195* H1198,5)</f>
        <v>0</v>
      </c>
      <c r="K1198" s="34"/>
    </row>
    <row r="1199" spans="1:27" x14ac:dyDescent="0.25">
      <c r="D1199" s="35" t="s">
        <v>149</v>
      </c>
      <c r="E1199" s="34"/>
      <c r="H1199" s="34"/>
      <c r="K1199" s="32">
        <f>SUM(J1197:J1198)</f>
        <v>0</v>
      </c>
    </row>
    <row r="1200" spans="1:27" x14ac:dyDescent="0.25">
      <c r="B1200" s="23" t="s">
        <v>154</v>
      </c>
      <c r="E1200" s="34"/>
      <c r="H1200" s="34"/>
      <c r="K1200" s="34"/>
    </row>
    <row r="1201" spans="1:27" x14ac:dyDescent="0.25">
      <c r="B1201" t="s">
        <v>563</v>
      </c>
      <c r="C1201" t="s">
        <v>34</v>
      </c>
      <c r="D1201" t="s">
        <v>564</v>
      </c>
      <c r="E1201" s="31">
        <v>1.02</v>
      </c>
      <c r="G1201" t="s">
        <v>147</v>
      </c>
      <c r="H1201" s="32"/>
      <c r="I1201" t="s">
        <v>148</v>
      </c>
      <c r="J1201" s="33">
        <f>ROUND(E1201* H1201,5)</f>
        <v>0</v>
      </c>
      <c r="K1201" s="34"/>
    </row>
    <row r="1202" spans="1:27" x14ac:dyDescent="0.25">
      <c r="D1202" s="35" t="s">
        <v>165</v>
      </c>
      <c r="E1202" s="34"/>
      <c r="H1202" s="34"/>
      <c r="K1202" s="32">
        <f>SUM(J1201:J1201)</f>
        <v>0</v>
      </c>
    </row>
    <row r="1203" spans="1:27" x14ac:dyDescent="0.25">
      <c r="E1203" s="34"/>
      <c r="H1203" s="34"/>
      <c r="K1203" s="34"/>
    </row>
    <row r="1204" spans="1:27" x14ac:dyDescent="0.25">
      <c r="D1204" s="35" t="s">
        <v>167</v>
      </c>
      <c r="E1204" s="34"/>
      <c r="H1204" s="34">
        <v>1.5</v>
      </c>
      <c r="I1204" t="s">
        <v>168</v>
      </c>
      <c r="J1204">
        <f>ROUND(H1204/100*K1199,5)</f>
        <v>0</v>
      </c>
      <c r="K1204" s="34"/>
    </row>
    <row r="1205" spans="1:27" x14ac:dyDescent="0.25">
      <c r="D1205" s="35" t="s">
        <v>166</v>
      </c>
      <c r="E1205" s="34"/>
      <c r="H1205" s="34"/>
      <c r="K1205" s="37">
        <f>SUM(J1196:J1204)</f>
        <v>0</v>
      </c>
    </row>
    <row r="1206" spans="1:27" x14ac:dyDescent="0.25">
      <c r="D1206" s="35" t="s">
        <v>169</v>
      </c>
      <c r="E1206" s="34"/>
      <c r="H1206" s="34"/>
      <c r="K1206" s="37">
        <f>SUM(K1205:K1205)</f>
        <v>0</v>
      </c>
    </row>
    <row r="1208" spans="1:27" ht="45" customHeight="1" x14ac:dyDescent="0.25">
      <c r="A1208" s="27"/>
      <c r="B1208" s="27" t="s">
        <v>565</v>
      </c>
      <c r="C1208" s="28" t="s">
        <v>14</v>
      </c>
      <c r="D1208" s="7" t="s">
        <v>566</v>
      </c>
      <c r="E1208" s="6"/>
      <c r="F1208" s="6"/>
      <c r="G1208" s="28"/>
      <c r="H1208" s="29" t="s">
        <v>141</v>
      </c>
      <c r="I1208" s="5">
        <v>1</v>
      </c>
      <c r="J1208" s="4"/>
      <c r="K1208" s="30">
        <f>ROUND(K1220,2)</f>
        <v>0</v>
      </c>
      <c r="L1208" s="28"/>
      <c r="M1208" s="28"/>
      <c r="N1208" s="28"/>
      <c r="O1208" s="28"/>
      <c r="P1208" s="28"/>
      <c r="Q1208" s="28"/>
      <c r="R1208" s="28"/>
      <c r="S1208" s="28"/>
      <c r="T1208" s="28"/>
      <c r="U1208" s="28"/>
      <c r="V1208" s="28"/>
      <c r="W1208" s="28"/>
      <c r="X1208" s="28"/>
      <c r="Y1208" s="28"/>
      <c r="Z1208" s="28"/>
      <c r="AA1208" s="28"/>
    </row>
    <row r="1209" spans="1:27" x14ac:dyDescent="0.25">
      <c r="B1209" s="23" t="s">
        <v>142</v>
      </c>
    </row>
    <row r="1210" spans="1:27" x14ac:dyDescent="0.25">
      <c r="B1210" t="s">
        <v>193</v>
      </c>
      <c r="C1210" t="s">
        <v>144</v>
      </c>
      <c r="D1210" t="s">
        <v>194</v>
      </c>
      <c r="E1210" s="31">
        <v>0.5</v>
      </c>
      <c r="F1210" t="s">
        <v>146</v>
      </c>
      <c r="G1210" t="s">
        <v>147</v>
      </c>
      <c r="H1210" s="32"/>
      <c r="I1210" t="s">
        <v>148</v>
      </c>
      <c r="J1210" s="33">
        <f>ROUND(E1210/I1208* H1210,5)</f>
        <v>0</v>
      </c>
      <c r="K1210" s="34"/>
    </row>
    <row r="1211" spans="1:27" x14ac:dyDescent="0.25">
      <c r="B1211" t="s">
        <v>195</v>
      </c>
      <c r="C1211" t="s">
        <v>144</v>
      </c>
      <c r="D1211" t="s">
        <v>196</v>
      </c>
      <c r="E1211" s="31">
        <v>0.2</v>
      </c>
      <c r="F1211" t="s">
        <v>146</v>
      </c>
      <c r="G1211" t="s">
        <v>147</v>
      </c>
      <c r="H1211" s="32"/>
      <c r="I1211" t="s">
        <v>148</v>
      </c>
      <c r="J1211" s="33">
        <f>ROUND(E1211/I1208* H1211,5)</f>
        <v>0</v>
      </c>
      <c r="K1211" s="34"/>
    </row>
    <row r="1212" spans="1:27" x14ac:dyDescent="0.25">
      <c r="D1212" s="35" t="s">
        <v>149</v>
      </c>
      <c r="E1212" s="34"/>
      <c r="H1212" s="34"/>
      <c r="K1212" s="32">
        <f>SUM(J1210:J1211)</f>
        <v>0</v>
      </c>
    </row>
    <row r="1213" spans="1:27" x14ac:dyDescent="0.25">
      <c r="B1213" s="23" t="s">
        <v>154</v>
      </c>
      <c r="E1213" s="34"/>
      <c r="H1213" s="34"/>
      <c r="K1213" s="34"/>
    </row>
    <row r="1214" spans="1:27" x14ac:dyDescent="0.25">
      <c r="B1214" t="s">
        <v>567</v>
      </c>
      <c r="C1214" t="s">
        <v>14</v>
      </c>
      <c r="D1214" t="s">
        <v>568</v>
      </c>
      <c r="E1214" s="31">
        <v>1</v>
      </c>
      <c r="G1214" t="s">
        <v>147</v>
      </c>
      <c r="H1214" s="32"/>
      <c r="I1214" t="s">
        <v>148</v>
      </c>
      <c r="J1214" s="33">
        <f>ROUND(E1214* H1214,5)</f>
        <v>0</v>
      </c>
      <c r="K1214" s="34"/>
    </row>
    <row r="1215" spans="1:27" ht="105" x14ac:dyDescent="0.25">
      <c r="B1215" t="s">
        <v>569</v>
      </c>
      <c r="C1215" t="s">
        <v>14</v>
      </c>
      <c r="D1215" s="36" t="s">
        <v>570</v>
      </c>
      <c r="E1215" s="31">
        <v>1</v>
      </c>
      <c r="G1215" t="s">
        <v>147</v>
      </c>
      <c r="H1215" s="32"/>
      <c r="I1215" t="s">
        <v>148</v>
      </c>
      <c r="J1215" s="33">
        <f>ROUND(E1215* H1215,5)</f>
        <v>0</v>
      </c>
      <c r="K1215" s="34"/>
    </row>
    <row r="1216" spans="1:27" x14ac:dyDescent="0.25">
      <c r="D1216" s="35" t="s">
        <v>165</v>
      </c>
      <c r="E1216" s="34"/>
      <c r="H1216" s="34"/>
      <c r="K1216" s="32">
        <f>SUM(J1214:J1215)</f>
        <v>0</v>
      </c>
    </row>
    <row r="1217" spans="1:27" x14ac:dyDescent="0.25">
      <c r="E1217" s="34"/>
      <c r="H1217" s="34"/>
      <c r="K1217" s="34"/>
    </row>
    <row r="1218" spans="1:27" x14ac:dyDescent="0.25">
      <c r="D1218" s="35" t="s">
        <v>167</v>
      </c>
      <c r="E1218" s="34"/>
      <c r="H1218" s="34">
        <v>1.5</v>
      </c>
      <c r="I1218" t="s">
        <v>168</v>
      </c>
      <c r="J1218">
        <f>ROUND(H1218/100*K1212,5)</f>
        <v>0</v>
      </c>
      <c r="K1218" s="34"/>
    </row>
    <row r="1219" spans="1:27" x14ac:dyDescent="0.25">
      <c r="D1219" s="35" t="s">
        <v>166</v>
      </c>
      <c r="E1219" s="34"/>
      <c r="H1219" s="34"/>
      <c r="K1219" s="37">
        <f>SUM(J1209:J1218)</f>
        <v>0</v>
      </c>
    </row>
    <row r="1220" spans="1:27" x14ac:dyDescent="0.25">
      <c r="D1220" s="35" t="s">
        <v>169</v>
      </c>
      <c r="E1220" s="34"/>
      <c r="H1220" s="34"/>
      <c r="K1220" s="37">
        <f>SUM(K1219:K1219)</f>
        <v>0</v>
      </c>
    </row>
    <row r="1222" spans="1:27" ht="45" customHeight="1" x14ac:dyDescent="0.25">
      <c r="A1222" s="27"/>
      <c r="B1222" s="27" t="s">
        <v>571</v>
      </c>
      <c r="C1222" s="28" t="s">
        <v>14</v>
      </c>
      <c r="D1222" s="7" t="s">
        <v>572</v>
      </c>
      <c r="E1222" s="6"/>
      <c r="F1222" s="6"/>
      <c r="G1222" s="28"/>
      <c r="H1222" s="29" t="s">
        <v>141</v>
      </c>
      <c r="I1222" s="5">
        <v>1</v>
      </c>
      <c r="J1222" s="4"/>
      <c r="K1222" s="30">
        <f>ROUND(K1234,2)</f>
        <v>0</v>
      </c>
      <c r="L1222" s="28"/>
      <c r="M1222" s="28"/>
      <c r="N1222" s="28"/>
      <c r="O1222" s="28"/>
      <c r="P1222" s="28"/>
      <c r="Q1222" s="28"/>
      <c r="R1222" s="28"/>
      <c r="S1222" s="28"/>
      <c r="T1222" s="28"/>
      <c r="U1222" s="28"/>
      <c r="V1222" s="28"/>
      <c r="W1222" s="28"/>
      <c r="X1222" s="28"/>
      <c r="Y1222" s="28"/>
      <c r="Z1222" s="28"/>
      <c r="AA1222" s="28"/>
    </row>
    <row r="1223" spans="1:27" x14ac:dyDescent="0.25">
      <c r="B1223" s="23" t="s">
        <v>142</v>
      </c>
    </row>
    <row r="1224" spans="1:27" x14ac:dyDescent="0.25">
      <c r="B1224" t="s">
        <v>193</v>
      </c>
      <c r="C1224" t="s">
        <v>144</v>
      </c>
      <c r="D1224" t="s">
        <v>194</v>
      </c>
      <c r="E1224" s="31">
        <v>0.6</v>
      </c>
      <c r="F1224" t="s">
        <v>146</v>
      </c>
      <c r="G1224" t="s">
        <v>147</v>
      </c>
      <c r="H1224" s="32"/>
      <c r="I1224" t="s">
        <v>148</v>
      </c>
      <c r="J1224" s="33">
        <f>ROUND(E1224/I1222* H1224,5)</f>
        <v>0</v>
      </c>
      <c r="K1224" s="34"/>
    </row>
    <row r="1225" spans="1:27" x14ac:dyDescent="0.25">
      <c r="B1225" t="s">
        <v>195</v>
      </c>
      <c r="C1225" t="s">
        <v>144</v>
      </c>
      <c r="D1225" t="s">
        <v>196</v>
      </c>
      <c r="E1225" s="31">
        <v>0.2</v>
      </c>
      <c r="F1225" t="s">
        <v>146</v>
      </c>
      <c r="G1225" t="s">
        <v>147</v>
      </c>
      <c r="H1225" s="32"/>
      <c r="I1225" t="s">
        <v>148</v>
      </c>
      <c r="J1225" s="33">
        <f>ROUND(E1225/I1222* H1225,5)</f>
        <v>0</v>
      </c>
      <c r="K1225" s="34"/>
    </row>
    <row r="1226" spans="1:27" x14ac:dyDescent="0.25">
      <c r="D1226" s="35" t="s">
        <v>149</v>
      </c>
      <c r="E1226" s="34"/>
      <c r="H1226" s="34"/>
      <c r="K1226" s="32">
        <f>SUM(J1224:J1225)</f>
        <v>0</v>
      </c>
    </row>
    <row r="1227" spans="1:27" x14ac:dyDescent="0.25">
      <c r="B1227" s="23" t="s">
        <v>154</v>
      </c>
      <c r="E1227" s="34"/>
      <c r="H1227" s="34"/>
      <c r="K1227" s="34"/>
    </row>
    <row r="1228" spans="1:27" x14ac:dyDescent="0.25">
      <c r="B1228" t="s">
        <v>573</v>
      </c>
      <c r="C1228" t="s">
        <v>14</v>
      </c>
      <c r="D1228" t="s">
        <v>574</v>
      </c>
      <c r="E1228" s="31">
        <v>1</v>
      </c>
      <c r="G1228" t="s">
        <v>147</v>
      </c>
      <c r="H1228" s="32"/>
      <c r="I1228" t="s">
        <v>148</v>
      </c>
      <c r="J1228" s="33">
        <f>ROUND(E1228* H1228,5)</f>
        <v>0</v>
      </c>
      <c r="K1228" s="34"/>
    </row>
    <row r="1229" spans="1:27" ht="105" x14ac:dyDescent="0.25">
      <c r="B1229" t="s">
        <v>569</v>
      </c>
      <c r="C1229" t="s">
        <v>14</v>
      </c>
      <c r="D1229" s="36" t="s">
        <v>570</v>
      </c>
      <c r="E1229" s="31">
        <v>1</v>
      </c>
      <c r="G1229" t="s">
        <v>147</v>
      </c>
      <c r="H1229" s="32"/>
      <c r="I1229" t="s">
        <v>148</v>
      </c>
      <c r="J1229" s="33">
        <f>ROUND(E1229* H1229,5)</f>
        <v>0</v>
      </c>
      <c r="K1229" s="34"/>
    </row>
    <row r="1230" spans="1:27" x14ac:dyDescent="0.25">
      <c r="D1230" s="35" t="s">
        <v>165</v>
      </c>
      <c r="E1230" s="34"/>
      <c r="H1230" s="34"/>
      <c r="K1230" s="32">
        <f>SUM(J1228:J1229)</f>
        <v>0</v>
      </c>
    </row>
    <row r="1231" spans="1:27" x14ac:dyDescent="0.25">
      <c r="E1231" s="34"/>
      <c r="H1231" s="34"/>
      <c r="K1231" s="34"/>
    </row>
    <row r="1232" spans="1:27" x14ac:dyDescent="0.25">
      <c r="D1232" s="35" t="s">
        <v>167</v>
      </c>
      <c r="E1232" s="34"/>
      <c r="H1232" s="34">
        <v>1.5</v>
      </c>
      <c r="I1232" t="s">
        <v>168</v>
      </c>
      <c r="J1232">
        <f>ROUND(H1232/100*K1226,5)</f>
        <v>0</v>
      </c>
      <c r="K1232" s="34"/>
    </row>
    <row r="1233" spans="1:27" x14ac:dyDescent="0.25">
      <c r="D1233" s="35" t="s">
        <v>166</v>
      </c>
      <c r="E1233" s="34"/>
      <c r="H1233" s="34"/>
      <c r="K1233" s="37">
        <f>SUM(J1223:J1232)</f>
        <v>0</v>
      </c>
    </row>
    <row r="1234" spans="1:27" x14ac:dyDescent="0.25">
      <c r="D1234" s="35" t="s">
        <v>169</v>
      </c>
      <c r="E1234" s="34"/>
      <c r="H1234" s="34"/>
      <c r="K1234" s="37">
        <f>SUM(K1233:K1233)</f>
        <v>0</v>
      </c>
    </row>
    <row r="1236" spans="1:27" ht="45" customHeight="1" x14ac:dyDescent="0.25">
      <c r="A1236" s="27"/>
      <c r="B1236" s="27" t="s">
        <v>575</v>
      </c>
      <c r="C1236" s="28" t="s">
        <v>14</v>
      </c>
      <c r="D1236" s="7" t="s">
        <v>576</v>
      </c>
      <c r="E1236" s="6"/>
      <c r="F1236" s="6"/>
      <c r="G1236" s="28"/>
      <c r="H1236" s="29" t="s">
        <v>141</v>
      </c>
      <c r="I1236" s="5">
        <v>1.677</v>
      </c>
      <c r="J1236" s="4"/>
      <c r="K1236" s="30">
        <f>ROUND(K1248,2)</f>
        <v>0</v>
      </c>
      <c r="L1236" s="28"/>
      <c r="M1236" s="28"/>
      <c r="N1236" s="28"/>
      <c r="O1236" s="28"/>
      <c r="P1236" s="28"/>
      <c r="Q1236" s="28"/>
      <c r="R1236" s="28"/>
      <c r="S1236" s="28"/>
      <c r="T1236" s="28"/>
      <c r="U1236" s="28"/>
      <c r="V1236" s="28"/>
      <c r="W1236" s="28"/>
      <c r="X1236" s="28"/>
      <c r="Y1236" s="28"/>
      <c r="Z1236" s="28"/>
      <c r="AA1236" s="28"/>
    </row>
    <row r="1237" spans="1:27" x14ac:dyDescent="0.25">
      <c r="B1237" s="23" t="s">
        <v>142</v>
      </c>
    </row>
    <row r="1238" spans="1:27" x14ac:dyDescent="0.25">
      <c r="B1238" t="s">
        <v>193</v>
      </c>
      <c r="C1238" t="s">
        <v>144</v>
      </c>
      <c r="D1238" t="s">
        <v>194</v>
      </c>
      <c r="E1238" s="31">
        <v>0.5</v>
      </c>
      <c r="F1238" t="s">
        <v>146</v>
      </c>
      <c r="G1238" t="s">
        <v>147</v>
      </c>
      <c r="H1238" s="32"/>
      <c r="I1238" t="s">
        <v>148</v>
      </c>
      <c r="J1238" s="33">
        <f>ROUND(E1238/I1236* H1238,5)</f>
        <v>0</v>
      </c>
      <c r="K1238" s="34"/>
    </row>
    <row r="1239" spans="1:27" x14ac:dyDescent="0.25">
      <c r="B1239" t="s">
        <v>195</v>
      </c>
      <c r="C1239" t="s">
        <v>144</v>
      </c>
      <c r="D1239" t="s">
        <v>196</v>
      </c>
      <c r="E1239" s="31">
        <v>0.2</v>
      </c>
      <c r="F1239" t="s">
        <v>146</v>
      </c>
      <c r="G1239" t="s">
        <v>147</v>
      </c>
      <c r="H1239" s="32"/>
      <c r="I1239" t="s">
        <v>148</v>
      </c>
      <c r="J1239" s="33">
        <f>ROUND(E1239/I1236* H1239,5)</f>
        <v>0</v>
      </c>
      <c r="K1239" s="34"/>
    </row>
    <row r="1240" spans="1:27" x14ac:dyDescent="0.25">
      <c r="D1240" s="35" t="s">
        <v>149</v>
      </c>
      <c r="E1240" s="34"/>
      <c r="H1240" s="34"/>
      <c r="K1240" s="32">
        <f>SUM(J1238:J1239)</f>
        <v>0</v>
      </c>
    </row>
    <row r="1241" spans="1:27" x14ac:dyDescent="0.25">
      <c r="B1241" s="23" t="s">
        <v>154</v>
      </c>
      <c r="E1241" s="34"/>
      <c r="H1241" s="34"/>
      <c r="K1241" s="34"/>
    </row>
    <row r="1242" spans="1:27" ht="270" x14ac:dyDescent="0.25">
      <c r="B1242" t="s">
        <v>577</v>
      </c>
      <c r="C1242" t="s">
        <v>14</v>
      </c>
      <c r="D1242" s="36" t="s">
        <v>578</v>
      </c>
      <c r="E1242" s="31">
        <v>1</v>
      </c>
      <c r="G1242" t="s">
        <v>147</v>
      </c>
      <c r="H1242" s="32"/>
      <c r="I1242" t="s">
        <v>148</v>
      </c>
      <c r="J1242" s="33">
        <f>ROUND(E1242* H1242,5)</f>
        <v>0</v>
      </c>
      <c r="K1242" s="34"/>
    </row>
    <row r="1243" spans="1:27" ht="105" x14ac:dyDescent="0.25">
      <c r="B1243" t="s">
        <v>569</v>
      </c>
      <c r="C1243" t="s">
        <v>14</v>
      </c>
      <c r="D1243" s="36" t="s">
        <v>570</v>
      </c>
      <c r="E1243" s="31">
        <v>1</v>
      </c>
      <c r="G1243" t="s">
        <v>147</v>
      </c>
      <c r="H1243" s="32"/>
      <c r="I1243" t="s">
        <v>148</v>
      </c>
      <c r="J1243" s="33">
        <f>ROUND(E1243* H1243,5)</f>
        <v>0</v>
      </c>
      <c r="K1243" s="34"/>
    </row>
    <row r="1244" spans="1:27" x14ac:dyDescent="0.25">
      <c r="D1244" s="35" t="s">
        <v>165</v>
      </c>
      <c r="E1244" s="34"/>
      <c r="H1244" s="34"/>
      <c r="K1244" s="32">
        <f>SUM(J1242:J1243)</f>
        <v>0</v>
      </c>
    </row>
    <row r="1245" spans="1:27" x14ac:dyDescent="0.25">
      <c r="E1245" s="34"/>
      <c r="H1245" s="34"/>
      <c r="K1245" s="34"/>
    </row>
    <row r="1246" spans="1:27" x14ac:dyDescent="0.25">
      <c r="D1246" s="35" t="s">
        <v>167</v>
      </c>
      <c r="E1246" s="34"/>
      <c r="H1246" s="34">
        <v>1.5</v>
      </c>
      <c r="I1246" t="s">
        <v>168</v>
      </c>
      <c r="J1246">
        <f>ROUND(H1246/100*K1240,5)</f>
        <v>0</v>
      </c>
      <c r="K1246" s="34"/>
    </row>
    <row r="1247" spans="1:27" x14ac:dyDescent="0.25">
      <c r="D1247" s="35" t="s">
        <v>166</v>
      </c>
      <c r="E1247" s="34"/>
      <c r="H1247" s="34"/>
      <c r="K1247" s="37">
        <f>SUM(J1237:J1246)</f>
        <v>0</v>
      </c>
    </row>
    <row r="1248" spans="1:27" x14ac:dyDescent="0.25">
      <c r="D1248" s="35" t="s">
        <v>169</v>
      </c>
      <c r="E1248" s="34"/>
      <c r="H1248" s="34"/>
      <c r="K1248" s="37">
        <f>SUM(K1247:K1247)</f>
        <v>0</v>
      </c>
    </row>
    <row r="1250" spans="1:27" ht="45" customHeight="1" x14ac:dyDescent="0.25">
      <c r="A1250" s="27"/>
      <c r="B1250" s="27" t="s">
        <v>579</v>
      </c>
      <c r="C1250" s="28" t="s">
        <v>14</v>
      </c>
      <c r="D1250" s="7" t="s">
        <v>580</v>
      </c>
      <c r="E1250" s="6"/>
      <c r="F1250" s="6"/>
      <c r="G1250" s="28"/>
      <c r="H1250" s="29" t="s">
        <v>141</v>
      </c>
      <c r="I1250" s="5">
        <v>1.677</v>
      </c>
      <c r="J1250" s="4"/>
      <c r="K1250" s="30">
        <f>ROUND(K1262,2)</f>
        <v>0</v>
      </c>
      <c r="L1250" s="28"/>
      <c r="M1250" s="28"/>
      <c r="N1250" s="28"/>
      <c r="O1250" s="28"/>
      <c r="P1250" s="28"/>
      <c r="Q1250" s="28"/>
      <c r="R1250" s="28"/>
      <c r="S1250" s="28"/>
      <c r="T1250" s="28"/>
      <c r="U1250" s="28"/>
      <c r="V1250" s="28"/>
      <c r="W1250" s="28"/>
      <c r="X1250" s="28"/>
      <c r="Y1250" s="28"/>
      <c r="Z1250" s="28"/>
      <c r="AA1250" s="28"/>
    </row>
    <row r="1251" spans="1:27" x14ac:dyDescent="0.25">
      <c r="B1251" s="23" t="s">
        <v>142</v>
      </c>
    </row>
    <row r="1252" spans="1:27" x14ac:dyDescent="0.25">
      <c r="B1252" t="s">
        <v>193</v>
      </c>
      <c r="C1252" t="s">
        <v>144</v>
      </c>
      <c r="D1252" t="s">
        <v>194</v>
      </c>
      <c r="E1252" s="31">
        <v>0.5</v>
      </c>
      <c r="F1252" t="s">
        <v>146</v>
      </c>
      <c r="G1252" t="s">
        <v>147</v>
      </c>
      <c r="H1252" s="32"/>
      <c r="I1252" t="s">
        <v>148</v>
      </c>
      <c r="J1252" s="33">
        <f>ROUND(E1252/I1250* H1252,5)</f>
        <v>0</v>
      </c>
      <c r="K1252" s="34"/>
    </row>
    <row r="1253" spans="1:27" x14ac:dyDescent="0.25">
      <c r="B1253" t="s">
        <v>195</v>
      </c>
      <c r="C1253" t="s">
        <v>144</v>
      </c>
      <c r="D1253" t="s">
        <v>196</v>
      </c>
      <c r="E1253" s="31">
        <v>0.2</v>
      </c>
      <c r="F1253" t="s">
        <v>146</v>
      </c>
      <c r="G1253" t="s">
        <v>147</v>
      </c>
      <c r="H1253" s="32"/>
      <c r="I1253" t="s">
        <v>148</v>
      </c>
      <c r="J1253" s="33">
        <f>ROUND(E1253/I1250* H1253,5)</f>
        <v>0</v>
      </c>
      <c r="K1253" s="34"/>
    </row>
    <row r="1254" spans="1:27" x14ac:dyDescent="0.25">
      <c r="D1254" s="35" t="s">
        <v>149</v>
      </c>
      <c r="E1254" s="34"/>
      <c r="H1254" s="34"/>
      <c r="K1254" s="32">
        <f>SUM(J1252:J1253)</f>
        <v>0</v>
      </c>
    </row>
    <row r="1255" spans="1:27" x14ac:dyDescent="0.25">
      <c r="B1255" s="23" t="s">
        <v>154</v>
      </c>
      <c r="E1255" s="34"/>
      <c r="H1255" s="34"/>
      <c r="K1255" s="34"/>
    </row>
    <row r="1256" spans="1:27" ht="270" x14ac:dyDescent="0.25">
      <c r="B1256" t="s">
        <v>581</v>
      </c>
      <c r="C1256" t="s">
        <v>14</v>
      </c>
      <c r="D1256" s="36" t="s">
        <v>582</v>
      </c>
      <c r="E1256" s="31">
        <v>1</v>
      </c>
      <c r="G1256" t="s">
        <v>147</v>
      </c>
      <c r="H1256" s="32"/>
      <c r="I1256" t="s">
        <v>148</v>
      </c>
      <c r="J1256" s="33">
        <f>ROUND(E1256* H1256,5)</f>
        <v>0</v>
      </c>
      <c r="K1256" s="34"/>
    </row>
    <row r="1257" spans="1:27" ht="105" x14ac:dyDescent="0.25">
      <c r="B1257" t="s">
        <v>569</v>
      </c>
      <c r="C1257" t="s">
        <v>14</v>
      </c>
      <c r="D1257" s="36" t="s">
        <v>570</v>
      </c>
      <c r="E1257" s="31">
        <v>1</v>
      </c>
      <c r="G1257" t="s">
        <v>147</v>
      </c>
      <c r="H1257" s="32"/>
      <c r="I1257" t="s">
        <v>148</v>
      </c>
      <c r="J1257" s="33">
        <f>ROUND(E1257* H1257,5)</f>
        <v>0</v>
      </c>
      <c r="K1257" s="34"/>
    </row>
    <row r="1258" spans="1:27" x14ac:dyDescent="0.25">
      <c r="D1258" s="35" t="s">
        <v>165</v>
      </c>
      <c r="E1258" s="34"/>
      <c r="H1258" s="34"/>
      <c r="K1258" s="32">
        <f>SUM(J1256:J1257)</f>
        <v>0</v>
      </c>
    </row>
    <row r="1259" spans="1:27" x14ac:dyDescent="0.25">
      <c r="E1259" s="34"/>
      <c r="H1259" s="34"/>
      <c r="K1259" s="34"/>
    </row>
    <row r="1260" spans="1:27" x14ac:dyDescent="0.25">
      <c r="D1260" s="35" t="s">
        <v>167</v>
      </c>
      <c r="E1260" s="34"/>
      <c r="H1260" s="34">
        <v>1.5</v>
      </c>
      <c r="I1260" t="s">
        <v>168</v>
      </c>
      <c r="J1260">
        <f>ROUND(H1260/100*K1254,5)</f>
        <v>0</v>
      </c>
      <c r="K1260" s="34"/>
    </row>
    <row r="1261" spans="1:27" x14ac:dyDescent="0.25">
      <c r="D1261" s="35" t="s">
        <v>166</v>
      </c>
      <c r="E1261" s="34"/>
      <c r="H1261" s="34"/>
      <c r="K1261" s="37">
        <f>SUM(J1251:J1260)</f>
        <v>0</v>
      </c>
    </row>
    <row r="1262" spans="1:27" x14ac:dyDescent="0.25">
      <c r="D1262" s="35" t="s">
        <v>169</v>
      </c>
      <c r="E1262" s="34"/>
      <c r="H1262" s="34"/>
      <c r="K1262" s="37">
        <f>SUM(K1261:K1261)</f>
        <v>0</v>
      </c>
    </row>
    <row r="1264" spans="1:27" ht="45" customHeight="1" x14ac:dyDescent="0.25">
      <c r="A1264" s="27"/>
      <c r="B1264" s="27" t="s">
        <v>583</v>
      </c>
      <c r="C1264" s="28" t="s">
        <v>14</v>
      </c>
      <c r="D1264" s="7" t="s">
        <v>584</v>
      </c>
      <c r="E1264" s="6"/>
      <c r="F1264" s="6"/>
      <c r="G1264" s="28"/>
      <c r="H1264" s="29" t="s">
        <v>141</v>
      </c>
      <c r="I1264" s="5">
        <v>2.3889999999999998</v>
      </c>
      <c r="J1264" s="4"/>
      <c r="K1264" s="30">
        <f>ROUND(K1276,2)</f>
        <v>0</v>
      </c>
      <c r="L1264" s="28"/>
      <c r="M1264" s="28"/>
      <c r="N1264" s="28"/>
      <c r="O1264" s="28"/>
      <c r="P1264" s="28"/>
      <c r="Q1264" s="28"/>
      <c r="R1264" s="28"/>
      <c r="S1264" s="28"/>
      <c r="T1264" s="28"/>
      <c r="U1264" s="28"/>
      <c r="V1264" s="28"/>
      <c r="W1264" s="28"/>
      <c r="X1264" s="28"/>
      <c r="Y1264" s="28"/>
      <c r="Z1264" s="28"/>
      <c r="AA1264" s="28"/>
    </row>
    <row r="1265" spans="1:27" x14ac:dyDescent="0.25">
      <c r="B1265" s="23" t="s">
        <v>142</v>
      </c>
    </row>
    <row r="1266" spans="1:27" x14ac:dyDescent="0.25">
      <c r="B1266" t="s">
        <v>193</v>
      </c>
      <c r="C1266" t="s">
        <v>144</v>
      </c>
      <c r="D1266" t="s">
        <v>194</v>
      </c>
      <c r="E1266" s="31">
        <v>0.6</v>
      </c>
      <c r="F1266" t="s">
        <v>146</v>
      </c>
      <c r="G1266" t="s">
        <v>147</v>
      </c>
      <c r="H1266" s="32"/>
      <c r="I1266" t="s">
        <v>148</v>
      </c>
      <c r="J1266" s="33">
        <f>ROUND(E1266/I1264* H1266,5)</f>
        <v>0</v>
      </c>
      <c r="K1266" s="34"/>
    </row>
    <row r="1267" spans="1:27" x14ac:dyDescent="0.25">
      <c r="B1267" t="s">
        <v>195</v>
      </c>
      <c r="C1267" t="s">
        <v>144</v>
      </c>
      <c r="D1267" t="s">
        <v>196</v>
      </c>
      <c r="E1267" s="31">
        <v>0.2</v>
      </c>
      <c r="F1267" t="s">
        <v>146</v>
      </c>
      <c r="G1267" t="s">
        <v>147</v>
      </c>
      <c r="H1267" s="32"/>
      <c r="I1267" t="s">
        <v>148</v>
      </c>
      <c r="J1267" s="33">
        <f>ROUND(E1267/I1264* H1267,5)</f>
        <v>0</v>
      </c>
      <c r="K1267" s="34"/>
    </row>
    <row r="1268" spans="1:27" x14ac:dyDescent="0.25">
      <c r="D1268" s="35" t="s">
        <v>149</v>
      </c>
      <c r="E1268" s="34"/>
      <c r="H1268" s="34"/>
      <c r="K1268" s="32">
        <f>SUM(J1266:J1267)</f>
        <v>0</v>
      </c>
    </row>
    <row r="1269" spans="1:27" x14ac:dyDescent="0.25">
      <c r="B1269" s="23" t="s">
        <v>154</v>
      </c>
      <c r="E1269" s="34"/>
      <c r="H1269" s="34"/>
      <c r="K1269" s="34"/>
    </row>
    <row r="1270" spans="1:27" ht="105" x14ac:dyDescent="0.25">
      <c r="B1270" t="s">
        <v>569</v>
      </c>
      <c r="C1270" t="s">
        <v>14</v>
      </c>
      <c r="D1270" s="36" t="s">
        <v>570</v>
      </c>
      <c r="E1270" s="31">
        <v>1</v>
      </c>
      <c r="G1270" t="s">
        <v>147</v>
      </c>
      <c r="H1270" s="32"/>
      <c r="I1270" t="s">
        <v>148</v>
      </c>
      <c r="J1270" s="33">
        <f>ROUND(E1270* H1270,5)</f>
        <v>0</v>
      </c>
      <c r="K1270" s="34"/>
    </row>
    <row r="1271" spans="1:27" ht="270" x14ac:dyDescent="0.25">
      <c r="B1271" t="s">
        <v>585</v>
      </c>
      <c r="C1271" t="s">
        <v>14</v>
      </c>
      <c r="D1271" s="36" t="s">
        <v>586</v>
      </c>
      <c r="E1271" s="31">
        <v>1</v>
      </c>
      <c r="G1271" t="s">
        <v>147</v>
      </c>
      <c r="H1271" s="32"/>
      <c r="I1271" t="s">
        <v>148</v>
      </c>
      <c r="J1271" s="33">
        <f>ROUND(E1271* H1271,5)</f>
        <v>0</v>
      </c>
      <c r="K1271" s="34"/>
    </row>
    <row r="1272" spans="1:27" x14ac:dyDescent="0.25">
      <c r="D1272" s="35" t="s">
        <v>165</v>
      </c>
      <c r="E1272" s="34"/>
      <c r="H1272" s="34"/>
      <c r="K1272" s="32">
        <f>SUM(J1270:J1271)</f>
        <v>0</v>
      </c>
    </row>
    <row r="1273" spans="1:27" x14ac:dyDescent="0.25">
      <c r="E1273" s="34"/>
      <c r="H1273" s="34"/>
      <c r="K1273" s="34"/>
    </row>
    <row r="1274" spans="1:27" x14ac:dyDescent="0.25">
      <c r="D1274" s="35" t="s">
        <v>167</v>
      </c>
      <c r="E1274" s="34"/>
      <c r="H1274" s="34">
        <v>1.5</v>
      </c>
      <c r="I1274" t="s">
        <v>168</v>
      </c>
      <c r="J1274">
        <f>ROUND(H1274/100*K1268,5)</f>
        <v>0</v>
      </c>
      <c r="K1274" s="34"/>
    </row>
    <row r="1275" spans="1:27" x14ac:dyDescent="0.25">
      <c r="D1275" s="35" t="s">
        <v>166</v>
      </c>
      <c r="E1275" s="34"/>
      <c r="H1275" s="34"/>
      <c r="K1275" s="37">
        <f>SUM(J1265:J1274)</f>
        <v>0</v>
      </c>
    </row>
    <row r="1276" spans="1:27" x14ac:dyDescent="0.25">
      <c r="D1276" s="35" t="s">
        <v>169</v>
      </c>
      <c r="E1276" s="34"/>
      <c r="H1276" s="34"/>
      <c r="K1276" s="37">
        <f>SUM(K1275:K1275)</f>
        <v>0</v>
      </c>
    </row>
    <row r="1278" spans="1:27" ht="45" customHeight="1" x14ac:dyDescent="0.25">
      <c r="A1278" s="27"/>
      <c r="B1278" s="27" t="s">
        <v>587</v>
      </c>
      <c r="C1278" s="28" t="s">
        <v>14</v>
      </c>
      <c r="D1278" s="7" t="s">
        <v>588</v>
      </c>
      <c r="E1278" s="6"/>
      <c r="F1278" s="6"/>
      <c r="G1278" s="28"/>
      <c r="H1278" s="29" t="s">
        <v>141</v>
      </c>
      <c r="I1278" s="5">
        <v>26</v>
      </c>
      <c r="J1278" s="4"/>
      <c r="K1278" s="30">
        <f>ROUND(K1290,2)</f>
        <v>0</v>
      </c>
      <c r="L1278" s="28"/>
      <c r="M1278" s="28"/>
      <c r="N1278" s="28"/>
      <c r="O1278" s="28"/>
      <c r="P1278" s="28"/>
      <c r="Q1278" s="28"/>
      <c r="R1278" s="28"/>
      <c r="S1278" s="28"/>
      <c r="T1278" s="28"/>
      <c r="U1278" s="28"/>
      <c r="V1278" s="28"/>
      <c r="W1278" s="28"/>
      <c r="X1278" s="28"/>
      <c r="Y1278" s="28"/>
      <c r="Z1278" s="28"/>
      <c r="AA1278" s="28"/>
    </row>
    <row r="1279" spans="1:27" x14ac:dyDescent="0.25">
      <c r="B1279" s="23" t="s">
        <v>142</v>
      </c>
    </row>
    <row r="1280" spans="1:27" x14ac:dyDescent="0.25">
      <c r="B1280" t="s">
        <v>195</v>
      </c>
      <c r="C1280" t="s">
        <v>144</v>
      </c>
      <c r="D1280" t="s">
        <v>196</v>
      </c>
      <c r="E1280" s="31">
        <v>0.2</v>
      </c>
      <c r="F1280" t="s">
        <v>146</v>
      </c>
      <c r="G1280" t="s">
        <v>147</v>
      </c>
      <c r="H1280" s="32"/>
      <c r="I1280" t="s">
        <v>148</v>
      </c>
      <c r="J1280" s="33">
        <f>ROUND(E1280/I1278* H1280,5)</f>
        <v>0</v>
      </c>
      <c r="K1280" s="34"/>
    </row>
    <row r="1281" spans="1:27" x14ac:dyDescent="0.25">
      <c r="B1281" t="s">
        <v>193</v>
      </c>
      <c r="C1281" t="s">
        <v>144</v>
      </c>
      <c r="D1281" t="s">
        <v>194</v>
      </c>
      <c r="E1281" s="31">
        <v>0.5</v>
      </c>
      <c r="F1281" t="s">
        <v>146</v>
      </c>
      <c r="G1281" t="s">
        <v>147</v>
      </c>
      <c r="H1281" s="32"/>
      <c r="I1281" t="s">
        <v>148</v>
      </c>
      <c r="J1281" s="33">
        <f>ROUND(E1281/I1278* H1281,5)</f>
        <v>0</v>
      </c>
      <c r="K1281" s="34"/>
    </row>
    <row r="1282" spans="1:27" x14ac:dyDescent="0.25">
      <c r="D1282" s="35" t="s">
        <v>149</v>
      </c>
      <c r="E1282" s="34"/>
      <c r="H1282" s="34"/>
      <c r="K1282" s="32">
        <f>SUM(J1280:J1281)</f>
        <v>0</v>
      </c>
    </row>
    <row r="1283" spans="1:27" x14ac:dyDescent="0.25">
      <c r="B1283" s="23" t="s">
        <v>154</v>
      </c>
      <c r="E1283" s="34"/>
      <c r="H1283" s="34"/>
      <c r="K1283" s="34"/>
    </row>
    <row r="1284" spans="1:27" ht="270" x14ac:dyDescent="0.25">
      <c r="B1284" t="s">
        <v>589</v>
      </c>
      <c r="C1284" t="s">
        <v>14</v>
      </c>
      <c r="D1284" s="36" t="s">
        <v>590</v>
      </c>
      <c r="E1284" s="31">
        <v>1</v>
      </c>
      <c r="G1284" t="s">
        <v>147</v>
      </c>
      <c r="H1284" s="32"/>
      <c r="I1284" t="s">
        <v>148</v>
      </c>
      <c r="J1284" s="33">
        <f>ROUND(E1284* H1284,5)</f>
        <v>0</v>
      </c>
      <c r="K1284" s="34"/>
    </row>
    <row r="1285" spans="1:27" ht="105" x14ac:dyDescent="0.25">
      <c r="B1285" t="s">
        <v>569</v>
      </c>
      <c r="C1285" t="s">
        <v>14</v>
      </c>
      <c r="D1285" s="36" t="s">
        <v>570</v>
      </c>
      <c r="E1285" s="31">
        <v>1</v>
      </c>
      <c r="G1285" t="s">
        <v>147</v>
      </c>
      <c r="H1285" s="32"/>
      <c r="I1285" t="s">
        <v>148</v>
      </c>
      <c r="J1285" s="33">
        <f>ROUND(E1285* H1285,5)</f>
        <v>0</v>
      </c>
      <c r="K1285" s="34"/>
    </row>
    <row r="1286" spans="1:27" x14ac:dyDescent="0.25">
      <c r="D1286" s="35" t="s">
        <v>165</v>
      </c>
      <c r="E1286" s="34"/>
      <c r="H1286" s="34"/>
      <c r="K1286" s="32">
        <f>SUM(J1284:J1285)</f>
        <v>0</v>
      </c>
    </row>
    <row r="1287" spans="1:27" x14ac:dyDescent="0.25">
      <c r="E1287" s="34"/>
      <c r="H1287" s="34"/>
      <c r="K1287" s="34"/>
    </row>
    <row r="1288" spans="1:27" x14ac:dyDescent="0.25">
      <c r="D1288" s="35" t="s">
        <v>167</v>
      </c>
      <c r="E1288" s="34"/>
      <c r="H1288" s="34">
        <v>1.5</v>
      </c>
      <c r="I1288" t="s">
        <v>168</v>
      </c>
      <c r="J1288">
        <f>ROUND(H1288/100*K1282,5)</f>
        <v>0</v>
      </c>
      <c r="K1288" s="34"/>
    </row>
    <row r="1289" spans="1:27" x14ac:dyDescent="0.25">
      <c r="D1289" s="35" t="s">
        <v>166</v>
      </c>
      <c r="E1289" s="34"/>
      <c r="H1289" s="34"/>
      <c r="K1289" s="37">
        <f>SUM(J1279:J1288)</f>
        <v>0</v>
      </c>
    </row>
    <row r="1290" spans="1:27" x14ac:dyDescent="0.25">
      <c r="D1290" s="35" t="s">
        <v>169</v>
      </c>
      <c r="E1290" s="34"/>
      <c r="H1290" s="34"/>
      <c r="K1290" s="37">
        <f>SUM(K1289:K1289)</f>
        <v>0</v>
      </c>
    </row>
    <row r="1292" spans="1:27" ht="45" customHeight="1" x14ac:dyDescent="0.25">
      <c r="A1292" s="27"/>
      <c r="B1292" s="27" t="s">
        <v>591</v>
      </c>
      <c r="C1292" s="28" t="s">
        <v>14</v>
      </c>
      <c r="D1292" s="7" t="s">
        <v>592</v>
      </c>
      <c r="E1292" s="6"/>
      <c r="F1292" s="6"/>
      <c r="G1292" s="28"/>
      <c r="H1292" s="29" t="s">
        <v>141</v>
      </c>
      <c r="I1292" s="5">
        <v>1.444</v>
      </c>
      <c r="J1292" s="4"/>
      <c r="K1292" s="30">
        <f>ROUND(K1304,2)</f>
        <v>0</v>
      </c>
      <c r="L1292" s="28"/>
      <c r="M1292" s="28"/>
      <c r="N1292" s="28"/>
      <c r="O1292" s="28"/>
      <c r="P1292" s="28"/>
      <c r="Q1292" s="28"/>
      <c r="R1292" s="28"/>
      <c r="S1292" s="28"/>
      <c r="T1292" s="28"/>
      <c r="U1292" s="28"/>
      <c r="V1292" s="28"/>
      <c r="W1292" s="28"/>
      <c r="X1292" s="28"/>
      <c r="Y1292" s="28"/>
      <c r="Z1292" s="28"/>
      <c r="AA1292" s="28"/>
    </row>
    <row r="1293" spans="1:27" x14ac:dyDescent="0.25">
      <c r="B1293" s="23" t="s">
        <v>142</v>
      </c>
    </row>
    <row r="1294" spans="1:27" x14ac:dyDescent="0.25">
      <c r="B1294" t="s">
        <v>193</v>
      </c>
      <c r="C1294" t="s">
        <v>144</v>
      </c>
      <c r="D1294" t="s">
        <v>194</v>
      </c>
      <c r="E1294" s="31">
        <v>0.4</v>
      </c>
      <c r="F1294" t="s">
        <v>146</v>
      </c>
      <c r="G1294" t="s">
        <v>147</v>
      </c>
      <c r="H1294" s="32"/>
      <c r="I1294" t="s">
        <v>148</v>
      </c>
      <c r="J1294" s="33">
        <f>ROUND(E1294/I1292* H1294,5)</f>
        <v>0</v>
      </c>
      <c r="K1294" s="34"/>
    </row>
    <row r="1295" spans="1:27" x14ac:dyDescent="0.25">
      <c r="B1295" t="s">
        <v>195</v>
      </c>
      <c r="C1295" t="s">
        <v>144</v>
      </c>
      <c r="D1295" t="s">
        <v>196</v>
      </c>
      <c r="E1295" s="31">
        <v>0.2</v>
      </c>
      <c r="F1295" t="s">
        <v>146</v>
      </c>
      <c r="G1295" t="s">
        <v>147</v>
      </c>
      <c r="H1295" s="32"/>
      <c r="I1295" t="s">
        <v>148</v>
      </c>
      <c r="J1295" s="33">
        <f>ROUND(E1295/I1292* H1295,5)</f>
        <v>0</v>
      </c>
      <c r="K1295" s="34"/>
    </row>
    <row r="1296" spans="1:27" x14ac:dyDescent="0.25">
      <c r="D1296" s="35" t="s">
        <v>149</v>
      </c>
      <c r="E1296" s="34"/>
      <c r="H1296" s="34"/>
      <c r="K1296" s="32">
        <f>SUM(J1294:J1295)</f>
        <v>0</v>
      </c>
    </row>
    <row r="1297" spans="1:27" x14ac:dyDescent="0.25">
      <c r="B1297" s="23" t="s">
        <v>154</v>
      </c>
      <c r="E1297" s="34"/>
      <c r="H1297" s="34"/>
      <c r="K1297" s="34"/>
    </row>
    <row r="1298" spans="1:27" ht="330" x14ac:dyDescent="0.25">
      <c r="B1298" t="s">
        <v>593</v>
      </c>
      <c r="C1298" t="s">
        <v>14</v>
      </c>
      <c r="D1298" s="36" t="s">
        <v>594</v>
      </c>
      <c r="E1298" s="31">
        <v>1</v>
      </c>
      <c r="G1298" t="s">
        <v>147</v>
      </c>
      <c r="H1298" s="32"/>
      <c r="I1298" t="s">
        <v>148</v>
      </c>
      <c r="J1298" s="33">
        <f>ROUND(E1298* H1298,5)</f>
        <v>0</v>
      </c>
      <c r="K1298" s="34"/>
    </row>
    <row r="1299" spans="1:27" ht="105" x14ac:dyDescent="0.25">
      <c r="B1299" t="s">
        <v>569</v>
      </c>
      <c r="C1299" t="s">
        <v>14</v>
      </c>
      <c r="D1299" s="36" t="s">
        <v>570</v>
      </c>
      <c r="E1299" s="31">
        <v>1</v>
      </c>
      <c r="G1299" t="s">
        <v>147</v>
      </c>
      <c r="H1299" s="32"/>
      <c r="I1299" t="s">
        <v>148</v>
      </c>
      <c r="J1299" s="33">
        <f>ROUND(E1299* H1299,5)</f>
        <v>0</v>
      </c>
      <c r="K1299" s="34"/>
    </row>
    <row r="1300" spans="1:27" x14ac:dyDescent="0.25">
      <c r="D1300" s="35" t="s">
        <v>165</v>
      </c>
      <c r="E1300" s="34"/>
      <c r="H1300" s="34"/>
      <c r="K1300" s="32">
        <f>SUM(J1298:J1299)</f>
        <v>0</v>
      </c>
    </row>
    <row r="1301" spans="1:27" x14ac:dyDescent="0.25">
      <c r="E1301" s="34"/>
      <c r="H1301" s="34"/>
      <c r="K1301" s="34"/>
    </row>
    <row r="1302" spans="1:27" x14ac:dyDescent="0.25">
      <c r="D1302" s="35" t="s">
        <v>167</v>
      </c>
      <c r="E1302" s="34"/>
      <c r="H1302" s="34">
        <v>1.5</v>
      </c>
      <c r="I1302" t="s">
        <v>168</v>
      </c>
      <c r="J1302">
        <f>ROUND(H1302/100*K1296,5)</f>
        <v>0</v>
      </c>
      <c r="K1302" s="34"/>
    </row>
    <row r="1303" spans="1:27" x14ac:dyDescent="0.25">
      <c r="D1303" s="35" t="s">
        <v>166</v>
      </c>
      <c r="E1303" s="34"/>
      <c r="H1303" s="34"/>
      <c r="K1303" s="37">
        <f>SUM(J1293:J1302)</f>
        <v>0</v>
      </c>
    </row>
    <row r="1304" spans="1:27" x14ac:dyDescent="0.25">
      <c r="D1304" s="35" t="s">
        <v>169</v>
      </c>
      <c r="E1304" s="34"/>
      <c r="H1304" s="34"/>
      <c r="K1304" s="37">
        <f>SUM(K1303:K1303)</f>
        <v>0</v>
      </c>
    </row>
    <row r="1306" spans="1:27" ht="45" customHeight="1" x14ac:dyDescent="0.25">
      <c r="A1306" s="27"/>
      <c r="B1306" s="27" t="s">
        <v>595</v>
      </c>
      <c r="C1306" s="28" t="s">
        <v>14</v>
      </c>
      <c r="D1306" s="7" t="s">
        <v>596</v>
      </c>
      <c r="E1306" s="6"/>
      <c r="F1306" s="6"/>
      <c r="G1306" s="28"/>
      <c r="H1306" s="29" t="s">
        <v>141</v>
      </c>
      <c r="I1306" s="5">
        <v>1.3859999999999999</v>
      </c>
      <c r="J1306" s="4"/>
      <c r="K1306" s="30">
        <f>ROUND(K1318,2)</f>
        <v>0</v>
      </c>
      <c r="L1306" s="28"/>
      <c r="M1306" s="28"/>
      <c r="N1306" s="28"/>
      <c r="O1306" s="28"/>
      <c r="P1306" s="28"/>
      <c r="Q1306" s="28"/>
      <c r="R1306" s="28"/>
      <c r="S1306" s="28"/>
      <c r="T1306" s="28"/>
      <c r="U1306" s="28"/>
      <c r="V1306" s="28"/>
      <c r="W1306" s="28"/>
      <c r="X1306" s="28"/>
      <c r="Y1306" s="28"/>
      <c r="Z1306" s="28"/>
      <c r="AA1306" s="28"/>
    </row>
    <row r="1307" spans="1:27" x14ac:dyDescent="0.25">
      <c r="B1307" s="23" t="s">
        <v>142</v>
      </c>
    </row>
    <row r="1308" spans="1:27" x14ac:dyDescent="0.25">
      <c r="B1308" t="s">
        <v>195</v>
      </c>
      <c r="C1308" t="s">
        <v>144</v>
      </c>
      <c r="D1308" t="s">
        <v>196</v>
      </c>
      <c r="E1308" s="31">
        <v>0.2</v>
      </c>
      <c r="F1308" t="s">
        <v>146</v>
      </c>
      <c r="G1308" t="s">
        <v>147</v>
      </c>
      <c r="H1308" s="32"/>
      <c r="I1308" t="s">
        <v>148</v>
      </c>
      <c r="J1308" s="33">
        <f>ROUND(E1308/I1306* H1308,5)</f>
        <v>0</v>
      </c>
      <c r="K1308" s="34"/>
    </row>
    <row r="1309" spans="1:27" x14ac:dyDescent="0.25">
      <c r="B1309" t="s">
        <v>193</v>
      </c>
      <c r="C1309" t="s">
        <v>144</v>
      </c>
      <c r="D1309" t="s">
        <v>194</v>
      </c>
      <c r="E1309" s="31">
        <v>0.4</v>
      </c>
      <c r="F1309" t="s">
        <v>146</v>
      </c>
      <c r="G1309" t="s">
        <v>147</v>
      </c>
      <c r="H1309" s="32"/>
      <c r="I1309" t="s">
        <v>148</v>
      </c>
      <c r="J1309" s="33">
        <f>ROUND(E1309/I1306* H1309,5)</f>
        <v>0</v>
      </c>
      <c r="K1309" s="34"/>
    </row>
    <row r="1310" spans="1:27" x14ac:dyDescent="0.25">
      <c r="D1310" s="35" t="s">
        <v>149</v>
      </c>
      <c r="E1310" s="34"/>
      <c r="H1310" s="34"/>
      <c r="K1310" s="32">
        <f>SUM(J1308:J1309)</f>
        <v>0</v>
      </c>
    </row>
    <row r="1311" spans="1:27" x14ac:dyDescent="0.25">
      <c r="B1311" s="23" t="s">
        <v>154</v>
      </c>
      <c r="E1311" s="34"/>
      <c r="H1311" s="34"/>
      <c r="K1311" s="34"/>
    </row>
    <row r="1312" spans="1:27" ht="330" x14ac:dyDescent="0.25">
      <c r="B1312" t="s">
        <v>597</v>
      </c>
      <c r="C1312" t="s">
        <v>14</v>
      </c>
      <c r="D1312" s="36" t="s">
        <v>598</v>
      </c>
      <c r="E1312" s="31">
        <v>1</v>
      </c>
      <c r="G1312" t="s">
        <v>147</v>
      </c>
      <c r="H1312" s="32"/>
      <c r="I1312" t="s">
        <v>148</v>
      </c>
      <c r="J1312" s="33">
        <f>ROUND(E1312* H1312,5)</f>
        <v>0</v>
      </c>
      <c r="K1312" s="34"/>
    </row>
    <row r="1313" spans="1:27" ht="105" x14ac:dyDescent="0.25">
      <c r="B1313" t="s">
        <v>569</v>
      </c>
      <c r="C1313" t="s">
        <v>14</v>
      </c>
      <c r="D1313" s="36" t="s">
        <v>570</v>
      </c>
      <c r="E1313" s="31">
        <v>1</v>
      </c>
      <c r="G1313" t="s">
        <v>147</v>
      </c>
      <c r="H1313" s="32"/>
      <c r="I1313" t="s">
        <v>148</v>
      </c>
      <c r="J1313" s="33">
        <f>ROUND(E1313* H1313,5)</f>
        <v>0</v>
      </c>
      <c r="K1313" s="34"/>
    </row>
    <row r="1314" spans="1:27" x14ac:dyDescent="0.25">
      <c r="D1314" s="35" t="s">
        <v>165</v>
      </c>
      <c r="E1314" s="34"/>
      <c r="H1314" s="34"/>
      <c r="K1314" s="32">
        <f>SUM(J1312:J1313)</f>
        <v>0</v>
      </c>
    </row>
    <row r="1315" spans="1:27" x14ac:dyDescent="0.25">
      <c r="E1315" s="34"/>
      <c r="H1315" s="34"/>
      <c r="K1315" s="34"/>
    </row>
    <row r="1316" spans="1:27" x14ac:dyDescent="0.25">
      <c r="D1316" s="35" t="s">
        <v>167</v>
      </c>
      <c r="E1316" s="34"/>
      <c r="H1316" s="34">
        <v>1.5</v>
      </c>
      <c r="I1316" t="s">
        <v>168</v>
      </c>
      <c r="J1316">
        <f>ROUND(H1316/100*K1310,5)</f>
        <v>0</v>
      </c>
      <c r="K1316" s="34"/>
    </row>
    <row r="1317" spans="1:27" x14ac:dyDescent="0.25">
      <c r="D1317" s="35" t="s">
        <v>166</v>
      </c>
      <c r="E1317" s="34"/>
      <c r="H1317" s="34"/>
      <c r="K1317" s="37">
        <f>SUM(J1307:J1316)</f>
        <v>0</v>
      </c>
    </row>
    <row r="1318" spans="1:27" x14ac:dyDescent="0.25">
      <c r="D1318" s="35" t="s">
        <v>169</v>
      </c>
      <c r="E1318" s="34"/>
      <c r="H1318" s="34"/>
      <c r="K1318" s="37">
        <f>SUM(K1317:K1317)</f>
        <v>0</v>
      </c>
    </row>
    <row r="1320" spans="1:27" ht="45" customHeight="1" x14ac:dyDescent="0.25">
      <c r="A1320" s="27"/>
      <c r="B1320" s="27" t="s">
        <v>599</v>
      </c>
      <c r="C1320" s="28" t="s">
        <v>14</v>
      </c>
      <c r="D1320" s="7" t="s">
        <v>600</v>
      </c>
      <c r="E1320" s="6"/>
      <c r="F1320" s="6"/>
      <c r="G1320" s="28"/>
      <c r="H1320" s="29" t="s">
        <v>141</v>
      </c>
      <c r="I1320" s="5">
        <v>1</v>
      </c>
      <c r="J1320" s="4"/>
      <c r="K1320" s="30">
        <f>ROUND(K1332,2)</f>
        <v>0</v>
      </c>
      <c r="L1320" s="28"/>
      <c r="M1320" s="28"/>
      <c r="N1320" s="28"/>
      <c r="O1320" s="28"/>
      <c r="P1320" s="28"/>
      <c r="Q1320" s="28"/>
      <c r="R1320" s="28"/>
      <c r="S1320" s="28"/>
      <c r="T1320" s="28"/>
      <c r="U1320" s="28"/>
      <c r="V1320" s="28"/>
      <c r="W1320" s="28"/>
      <c r="X1320" s="28"/>
      <c r="Y1320" s="28"/>
      <c r="Z1320" s="28"/>
      <c r="AA1320" s="28"/>
    </row>
    <row r="1321" spans="1:27" x14ac:dyDescent="0.25">
      <c r="B1321" s="23" t="s">
        <v>142</v>
      </c>
    </row>
    <row r="1322" spans="1:27" x14ac:dyDescent="0.25">
      <c r="B1322" t="s">
        <v>195</v>
      </c>
      <c r="C1322" t="s">
        <v>144</v>
      </c>
      <c r="D1322" t="s">
        <v>196</v>
      </c>
      <c r="E1322" s="31">
        <v>0.2</v>
      </c>
      <c r="F1322" t="s">
        <v>146</v>
      </c>
      <c r="G1322" t="s">
        <v>147</v>
      </c>
      <c r="H1322" s="32"/>
      <c r="I1322" t="s">
        <v>148</v>
      </c>
      <c r="J1322" s="33">
        <f>ROUND(E1322/I1320* H1322,5)</f>
        <v>0</v>
      </c>
      <c r="K1322" s="34"/>
    </row>
    <row r="1323" spans="1:27" x14ac:dyDescent="0.25">
      <c r="B1323" t="s">
        <v>193</v>
      </c>
      <c r="C1323" t="s">
        <v>144</v>
      </c>
      <c r="D1323" t="s">
        <v>194</v>
      </c>
      <c r="E1323" s="31">
        <v>0.4</v>
      </c>
      <c r="F1323" t="s">
        <v>146</v>
      </c>
      <c r="G1323" t="s">
        <v>147</v>
      </c>
      <c r="H1323" s="32"/>
      <c r="I1323" t="s">
        <v>148</v>
      </c>
      <c r="J1323" s="33">
        <f>ROUND(E1323/I1320* H1323,5)</f>
        <v>0</v>
      </c>
      <c r="K1323" s="34"/>
    </row>
    <row r="1324" spans="1:27" x14ac:dyDescent="0.25">
      <c r="D1324" s="35" t="s">
        <v>149</v>
      </c>
      <c r="E1324" s="34"/>
      <c r="H1324" s="34"/>
      <c r="K1324" s="32">
        <f>SUM(J1322:J1323)</f>
        <v>0</v>
      </c>
    </row>
    <row r="1325" spans="1:27" x14ac:dyDescent="0.25">
      <c r="B1325" s="23" t="s">
        <v>154</v>
      </c>
      <c r="E1325" s="34"/>
      <c r="H1325" s="34"/>
      <c r="K1325" s="34"/>
    </row>
    <row r="1326" spans="1:27" ht="105" x14ac:dyDescent="0.25">
      <c r="B1326" t="s">
        <v>569</v>
      </c>
      <c r="C1326" t="s">
        <v>14</v>
      </c>
      <c r="D1326" s="36" t="s">
        <v>570</v>
      </c>
      <c r="E1326" s="31">
        <v>1</v>
      </c>
      <c r="G1326" t="s">
        <v>147</v>
      </c>
      <c r="H1326" s="32"/>
      <c r="I1326" t="s">
        <v>148</v>
      </c>
      <c r="J1326" s="33">
        <f>ROUND(E1326* H1326,5)</f>
        <v>0</v>
      </c>
      <c r="K1326" s="34"/>
    </row>
    <row r="1327" spans="1:27" x14ac:dyDescent="0.25">
      <c r="B1327" t="s">
        <v>601</v>
      </c>
      <c r="C1327" t="s">
        <v>14</v>
      </c>
      <c r="D1327" t="s">
        <v>602</v>
      </c>
      <c r="E1327" s="31">
        <v>1</v>
      </c>
      <c r="G1327" t="s">
        <v>147</v>
      </c>
      <c r="H1327" s="32"/>
      <c r="I1327" t="s">
        <v>148</v>
      </c>
      <c r="J1327" s="33">
        <f>ROUND(E1327* H1327,5)</f>
        <v>0</v>
      </c>
      <c r="K1327" s="34"/>
    </row>
    <row r="1328" spans="1:27" x14ac:dyDescent="0.25">
      <c r="D1328" s="35" t="s">
        <v>165</v>
      </c>
      <c r="E1328" s="34"/>
      <c r="H1328" s="34"/>
      <c r="K1328" s="32">
        <f>SUM(J1326:J1327)</f>
        <v>0</v>
      </c>
    </row>
    <row r="1329" spans="1:27" x14ac:dyDescent="0.25">
      <c r="E1329" s="34"/>
      <c r="H1329" s="34"/>
      <c r="K1329" s="34"/>
    </row>
    <row r="1330" spans="1:27" x14ac:dyDescent="0.25">
      <c r="D1330" s="35" t="s">
        <v>167</v>
      </c>
      <c r="E1330" s="34"/>
      <c r="H1330" s="34">
        <v>1.5</v>
      </c>
      <c r="I1330" t="s">
        <v>168</v>
      </c>
      <c r="J1330">
        <f>ROUND(H1330/100*K1324,5)</f>
        <v>0</v>
      </c>
      <c r="K1330" s="34"/>
    </row>
    <row r="1331" spans="1:27" x14ac:dyDescent="0.25">
      <c r="D1331" s="35" t="s">
        <v>166</v>
      </c>
      <c r="E1331" s="34"/>
      <c r="H1331" s="34"/>
      <c r="K1331" s="37">
        <f>SUM(J1321:J1330)</f>
        <v>0</v>
      </c>
    </row>
    <row r="1332" spans="1:27" x14ac:dyDescent="0.25">
      <c r="D1332" s="35" t="s">
        <v>169</v>
      </c>
      <c r="E1332" s="34"/>
      <c r="H1332" s="34"/>
      <c r="K1332" s="37">
        <f>SUM(K1331:K1331)</f>
        <v>0</v>
      </c>
    </row>
    <row r="1334" spans="1:27" ht="45" customHeight="1" x14ac:dyDescent="0.25">
      <c r="A1334" s="27"/>
      <c r="B1334" s="27" t="s">
        <v>603</v>
      </c>
      <c r="C1334" s="28" t="s">
        <v>14</v>
      </c>
      <c r="D1334" s="7" t="s">
        <v>604</v>
      </c>
      <c r="E1334" s="6"/>
      <c r="F1334" s="6"/>
      <c r="G1334" s="28"/>
      <c r="H1334" s="29" t="s">
        <v>141</v>
      </c>
      <c r="I1334" s="5">
        <v>1</v>
      </c>
      <c r="J1334" s="4"/>
      <c r="K1334" s="30">
        <f>ROUND(K1346,2)</f>
        <v>0</v>
      </c>
      <c r="L1334" s="28"/>
      <c r="M1334" s="28"/>
      <c r="N1334" s="28"/>
      <c r="O1334" s="28"/>
      <c r="P1334" s="28"/>
      <c r="Q1334" s="28"/>
      <c r="R1334" s="28"/>
      <c r="S1334" s="28"/>
      <c r="T1334" s="28"/>
      <c r="U1334" s="28"/>
      <c r="V1334" s="28"/>
      <c r="W1334" s="28"/>
      <c r="X1334" s="28"/>
      <c r="Y1334" s="28"/>
      <c r="Z1334" s="28"/>
      <c r="AA1334" s="28"/>
    </row>
    <row r="1335" spans="1:27" x14ac:dyDescent="0.25">
      <c r="B1335" s="23" t="s">
        <v>142</v>
      </c>
    </row>
    <row r="1336" spans="1:27" x14ac:dyDescent="0.25">
      <c r="B1336" t="s">
        <v>193</v>
      </c>
      <c r="C1336" t="s">
        <v>144</v>
      </c>
      <c r="D1336" t="s">
        <v>194</v>
      </c>
      <c r="E1336" s="31">
        <v>0.33</v>
      </c>
      <c r="F1336" t="s">
        <v>146</v>
      </c>
      <c r="G1336" t="s">
        <v>147</v>
      </c>
      <c r="H1336" s="32"/>
      <c r="I1336" t="s">
        <v>148</v>
      </c>
      <c r="J1336" s="33">
        <f>ROUND(E1336/I1334* H1336,5)</f>
        <v>0</v>
      </c>
      <c r="K1336" s="34"/>
    </row>
    <row r="1337" spans="1:27" x14ac:dyDescent="0.25">
      <c r="B1337" t="s">
        <v>195</v>
      </c>
      <c r="C1337" t="s">
        <v>144</v>
      </c>
      <c r="D1337" t="s">
        <v>196</v>
      </c>
      <c r="E1337" s="31">
        <v>0.2</v>
      </c>
      <c r="F1337" t="s">
        <v>146</v>
      </c>
      <c r="G1337" t="s">
        <v>147</v>
      </c>
      <c r="H1337" s="32"/>
      <c r="I1337" t="s">
        <v>148</v>
      </c>
      <c r="J1337" s="33">
        <f>ROUND(E1337/I1334* H1337,5)</f>
        <v>0</v>
      </c>
      <c r="K1337" s="34"/>
    </row>
    <row r="1338" spans="1:27" x14ac:dyDescent="0.25">
      <c r="D1338" s="35" t="s">
        <v>149</v>
      </c>
      <c r="E1338" s="34"/>
      <c r="H1338" s="34"/>
      <c r="K1338" s="32">
        <f>SUM(J1336:J1337)</f>
        <v>0</v>
      </c>
    </row>
    <row r="1339" spans="1:27" x14ac:dyDescent="0.25">
      <c r="B1339" s="23" t="s">
        <v>154</v>
      </c>
      <c r="E1339" s="34"/>
      <c r="H1339" s="34"/>
      <c r="K1339" s="34"/>
    </row>
    <row r="1340" spans="1:27" x14ac:dyDescent="0.25">
      <c r="B1340" t="s">
        <v>605</v>
      </c>
      <c r="C1340" t="s">
        <v>14</v>
      </c>
      <c r="D1340" t="s">
        <v>606</v>
      </c>
      <c r="E1340" s="31">
        <v>1</v>
      </c>
      <c r="G1340" t="s">
        <v>147</v>
      </c>
      <c r="H1340" s="32"/>
      <c r="I1340" t="s">
        <v>148</v>
      </c>
      <c r="J1340" s="33">
        <f>ROUND(E1340* H1340,5)</f>
        <v>0</v>
      </c>
      <c r="K1340" s="34"/>
    </row>
    <row r="1341" spans="1:27" ht="120" x14ac:dyDescent="0.25">
      <c r="B1341" t="s">
        <v>607</v>
      </c>
      <c r="C1341" t="s">
        <v>14</v>
      </c>
      <c r="D1341" s="36" t="s">
        <v>608</v>
      </c>
      <c r="E1341" s="31">
        <v>1</v>
      </c>
      <c r="G1341" t="s">
        <v>147</v>
      </c>
      <c r="H1341" s="32"/>
      <c r="I1341" t="s">
        <v>148</v>
      </c>
      <c r="J1341" s="33">
        <f>ROUND(E1341* H1341,5)</f>
        <v>0</v>
      </c>
      <c r="K1341" s="34"/>
    </row>
    <row r="1342" spans="1:27" x14ac:dyDescent="0.25">
      <c r="D1342" s="35" t="s">
        <v>165</v>
      </c>
      <c r="E1342" s="34"/>
      <c r="H1342" s="34"/>
      <c r="K1342" s="32">
        <f>SUM(J1340:J1341)</f>
        <v>0</v>
      </c>
    </row>
    <row r="1343" spans="1:27" x14ac:dyDescent="0.25">
      <c r="E1343" s="34"/>
      <c r="H1343" s="34"/>
      <c r="K1343" s="34"/>
    </row>
    <row r="1344" spans="1:27" x14ac:dyDescent="0.25">
      <c r="D1344" s="35" t="s">
        <v>167</v>
      </c>
      <c r="E1344" s="34"/>
      <c r="H1344" s="34">
        <v>1.5</v>
      </c>
      <c r="I1344" t="s">
        <v>168</v>
      </c>
      <c r="J1344">
        <f>ROUND(H1344/100*K1338,5)</f>
        <v>0</v>
      </c>
      <c r="K1344" s="34"/>
    </row>
    <row r="1345" spans="1:27" x14ac:dyDescent="0.25">
      <c r="D1345" s="35" t="s">
        <v>166</v>
      </c>
      <c r="E1345" s="34"/>
      <c r="H1345" s="34"/>
      <c r="K1345" s="37">
        <f>SUM(J1335:J1344)</f>
        <v>0</v>
      </c>
    </row>
    <row r="1346" spans="1:27" x14ac:dyDescent="0.25">
      <c r="D1346" s="35" t="s">
        <v>169</v>
      </c>
      <c r="E1346" s="34"/>
      <c r="H1346" s="34"/>
      <c r="K1346" s="37">
        <f>SUM(K1345:K1345)</f>
        <v>0</v>
      </c>
    </row>
    <row r="1348" spans="1:27" ht="45" customHeight="1" x14ac:dyDescent="0.25">
      <c r="A1348" s="27"/>
      <c r="B1348" s="27" t="s">
        <v>609</v>
      </c>
      <c r="C1348" s="28" t="s">
        <v>14</v>
      </c>
      <c r="D1348" s="7" t="s">
        <v>610</v>
      </c>
      <c r="E1348" s="6"/>
      <c r="F1348" s="6"/>
      <c r="G1348" s="28"/>
      <c r="H1348" s="29" t="s">
        <v>141</v>
      </c>
      <c r="I1348" s="5">
        <v>1</v>
      </c>
      <c r="J1348" s="4"/>
      <c r="K1348" s="30">
        <f>ROUND(K1360,2)</f>
        <v>0</v>
      </c>
      <c r="L1348" s="28"/>
      <c r="M1348" s="28"/>
      <c r="N1348" s="28"/>
      <c r="O1348" s="28"/>
      <c r="P1348" s="28"/>
      <c r="Q1348" s="28"/>
      <c r="R1348" s="28"/>
      <c r="S1348" s="28"/>
      <c r="T1348" s="28"/>
      <c r="U1348" s="28"/>
      <c r="V1348" s="28"/>
      <c r="W1348" s="28"/>
      <c r="X1348" s="28"/>
      <c r="Y1348" s="28"/>
      <c r="Z1348" s="28"/>
      <c r="AA1348" s="28"/>
    </row>
    <row r="1349" spans="1:27" x14ac:dyDescent="0.25">
      <c r="B1349" s="23" t="s">
        <v>142</v>
      </c>
    </row>
    <row r="1350" spans="1:27" x14ac:dyDescent="0.25">
      <c r="B1350" t="s">
        <v>193</v>
      </c>
      <c r="C1350" t="s">
        <v>144</v>
      </c>
      <c r="D1350" t="s">
        <v>194</v>
      </c>
      <c r="E1350" s="31">
        <v>0.23</v>
      </c>
      <c r="F1350" t="s">
        <v>146</v>
      </c>
      <c r="G1350" t="s">
        <v>147</v>
      </c>
      <c r="H1350" s="32"/>
      <c r="I1350" t="s">
        <v>148</v>
      </c>
      <c r="J1350" s="33">
        <f>ROUND(E1350/I1348* H1350,5)</f>
        <v>0</v>
      </c>
      <c r="K1350" s="34"/>
    </row>
    <row r="1351" spans="1:27" x14ac:dyDescent="0.25">
      <c r="B1351" t="s">
        <v>195</v>
      </c>
      <c r="C1351" t="s">
        <v>144</v>
      </c>
      <c r="D1351" t="s">
        <v>196</v>
      </c>
      <c r="E1351" s="31">
        <v>0.2</v>
      </c>
      <c r="F1351" t="s">
        <v>146</v>
      </c>
      <c r="G1351" t="s">
        <v>147</v>
      </c>
      <c r="H1351" s="32"/>
      <c r="I1351" t="s">
        <v>148</v>
      </c>
      <c r="J1351" s="33">
        <f>ROUND(E1351/I1348* H1351,5)</f>
        <v>0</v>
      </c>
      <c r="K1351" s="34"/>
    </row>
    <row r="1352" spans="1:27" x14ac:dyDescent="0.25">
      <c r="D1352" s="35" t="s">
        <v>149</v>
      </c>
      <c r="E1352" s="34"/>
      <c r="H1352" s="34"/>
      <c r="K1352" s="32">
        <f>SUM(J1350:J1351)</f>
        <v>0</v>
      </c>
    </row>
    <row r="1353" spans="1:27" x14ac:dyDescent="0.25">
      <c r="B1353" s="23" t="s">
        <v>154</v>
      </c>
      <c r="E1353" s="34"/>
      <c r="H1353" s="34"/>
      <c r="K1353" s="34"/>
    </row>
    <row r="1354" spans="1:27" ht="120" x14ac:dyDescent="0.25">
      <c r="B1354" t="s">
        <v>607</v>
      </c>
      <c r="C1354" t="s">
        <v>14</v>
      </c>
      <c r="D1354" s="36" t="s">
        <v>608</v>
      </c>
      <c r="E1354" s="31">
        <v>1</v>
      </c>
      <c r="G1354" t="s">
        <v>147</v>
      </c>
      <c r="H1354" s="32"/>
      <c r="I1354" t="s">
        <v>148</v>
      </c>
      <c r="J1354" s="33">
        <f>ROUND(E1354* H1354,5)</f>
        <v>0</v>
      </c>
      <c r="K1354" s="34"/>
    </row>
    <row r="1355" spans="1:27" x14ac:dyDescent="0.25">
      <c r="B1355" t="s">
        <v>611</v>
      </c>
      <c r="C1355" t="s">
        <v>14</v>
      </c>
      <c r="D1355" t="s">
        <v>612</v>
      </c>
      <c r="E1355" s="31">
        <v>1</v>
      </c>
      <c r="G1355" t="s">
        <v>147</v>
      </c>
      <c r="H1355" s="32"/>
      <c r="I1355" t="s">
        <v>148</v>
      </c>
      <c r="J1355" s="33">
        <f>ROUND(E1355* H1355,5)</f>
        <v>0</v>
      </c>
      <c r="K1355" s="34"/>
    </row>
    <row r="1356" spans="1:27" x14ac:dyDescent="0.25">
      <c r="D1356" s="35" t="s">
        <v>165</v>
      </c>
      <c r="E1356" s="34"/>
      <c r="H1356" s="34"/>
      <c r="K1356" s="32">
        <f>SUM(J1354:J1355)</f>
        <v>0</v>
      </c>
    </row>
    <row r="1357" spans="1:27" x14ac:dyDescent="0.25">
      <c r="E1357" s="34"/>
      <c r="H1357" s="34"/>
      <c r="K1357" s="34"/>
    </row>
    <row r="1358" spans="1:27" x14ac:dyDescent="0.25">
      <c r="D1358" s="35" t="s">
        <v>167</v>
      </c>
      <c r="E1358" s="34"/>
      <c r="H1358" s="34">
        <v>1.5</v>
      </c>
      <c r="I1358" t="s">
        <v>168</v>
      </c>
      <c r="J1358">
        <f>ROUND(H1358/100*K1352,5)</f>
        <v>0</v>
      </c>
      <c r="K1358" s="34"/>
    </row>
    <row r="1359" spans="1:27" x14ac:dyDescent="0.25">
      <c r="D1359" s="35" t="s">
        <v>166</v>
      </c>
      <c r="E1359" s="34"/>
      <c r="H1359" s="34"/>
      <c r="K1359" s="37">
        <f>SUM(J1349:J1358)</f>
        <v>0</v>
      </c>
    </row>
    <row r="1360" spans="1:27" x14ac:dyDescent="0.25">
      <c r="D1360" s="35" t="s">
        <v>169</v>
      </c>
      <c r="E1360" s="34"/>
      <c r="H1360" s="34"/>
      <c r="K1360" s="37">
        <f>SUM(K1359:K1359)</f>
        <v>0</v>
      </c>
    </row>
    <row r="1362" spans="1:27" ht="45" customHeight="1" x14ac:dyDescent="0.25">
      <c r="A1362" s="27"/>
      <c r="B1362" s="27" t="s">
        <v>613</v>
      </c>
      <c r="C1362" s="28" t="s">
        <v>14</v>
      </c>
      <c r="D1362" s="7" t="s">
        <v>614</v>
      </c>
      <c r="E1362" s="6"/>
      <c r="F1362" s="6"/>
      <c r="G1362" s="28"/>
      <c r="H1362" s="29" t="s">
        <v>141</v>
      </c>
      <c r="I1362" s="5">
        <v>1</v>
      </c>
      <c r="J1362" s="4"/>
      <c r="K1362" s="30">
        <f>ROUND(K1374,2)</f>
        <v>0</v>
      </c>
      <c r="L1362" s="28"/>
      <c r="M1362" s="28"/>
      <c r="N1362" s="28"/>
      <c r="O1362" s="28"/>
      <c r="P1362" s="28"/>
      <c r="Q1362" s="28"/>
      <c r="R1362" s="28"/>
      <c r="S1362" s="28"/>
      <c r="T1362" s="28"/>
      <c r="U1362" s="28"/>
      <c r="V1362" s="28"/>
      <c r="W1362" s="28"/>
      <c r="X1362" s="28"/>
      <c r="Y1362" s="28"/>
      <c r="Z1362" s="28"/>
      <c r="AA1362" s="28"/>
    </row>
    <row r="1363" spans="1:27" x14ac:dyDescent="0.25">
      <c r="B1363" s="23" t="s">
        <v>142</v>
      </c>
    </row>
    <row r="1364" spans="1:27" x14ac:dyDescent="0.25">
      <c r="B1364" t="s">
        <v>193</v>
      </c>
      <c r="C1364" t="s">
        <v>144</v>
      </c>
      <c r="D1364" t="s">
        <v>194</v>
      </c>
      <c r="E1364" s="31">
        <v>0.23</v>
      </c>
      <c r="F1364" t="s">
        <v>146</v>
      </c>
      <c r="G1364" t="s">
        <v>147</v>
      </c>
      <c r="H1364" s="32"/>
      <c r="I1364" t="s">
        <v>148</v>
      </c>
      <c r="J1364" s="33">
        <f>ROUND(E1364/I1362* H1364,5)</f>
        <v>0</v>
      </c>
      <c r="K1364" s="34"/>
    </row>
    <row r="1365" spans="1:27" x14ac:dyDescent="0.25">
      <c r="B1365" t="s">
        <v>195</v>
      </c>
      <c r="C1365" t="s">
        <v>144</v>
      </c>
      <c r="D1365" t="s">
        <v>196</v>
      </c>
      <c r="E1365" s="31">
        <v>0.2</v>
      </c>
      <c r="F1365" t="s">
        <v>146</v>
      </c>
      <c r="G1365" t="s">
        <v>147</v>
      </c>
      <c r="H1365" s="32"/>
      <c r="I1365" t="s">
        <v>148</v>
      </c>
      <c r="J1365" s="33">
        <f>ROUND(E1365/I1362* H1365,5)</f>
        <v>0</v>
      </c>
      <c r="K1365" s="34"/>
    </row>
    <row r="1366" spans="1:27" x14ac:dyDescent="0.25">
      <c r="D1366" s="35" t="s">
        <v>149</v>
      </c>
      <c r="E1366" s="34"/>
      <c r="H1366" s="34"/>
      <c r="K1366" s="32">
        <f>SUM(J1364:J1365)</f>
        <v>0</v>
      </c>
    </row>
    <row r="1367" spans="1:27" x14ac:dyDescent="0.25">
      <c r="B1367" s="23" t="s">
        <v>154</v>
      </c>
      <c r="E1367" s="34"/>
      <c r="H1367" s="34"/>
      <c r="K1367" s="34"/>
    </row>
    <row r="1368" spans="1:27" ht="120" x14ac:dyDescent="0.25">
      <c r="B1368" t="s">
        <v>607</v>
      </c>
      <c r="C1368" t="s">
        <v>14</v>
      </c>
      <c r="D1368" s="36" t="s">
        <v>608</v>
      </c>
      <c r="E1368" s="31">
        <v>1</v>
      </c>
      <c r="G1368" t="s">
        <v>147</v>
      </c>
      <c r="H1368" s="32"/>
      <c r="I1368" t="s">
        <v>148</v>
      </c>
      <c r="J1368" s="33">
        <f>ROUND(E1368* H1368,5)</f>
        <v>0</v>
      </c>
      <c r="K1368" s="34"/>
    </row>
    <row r="1369" spans="1:27" x14ac:dyDescent="0.25">
      <c r="B1369" t="s">
        <v>615</v>
      </c>
      <c r="C1369" t="s">
        <v>14</v>
      </c>
      <c r="D1369" t="s">
        <v>616</v>
      </c>
      <c r="E1369" s="31">
        <v>1</v>
      </c>
      <c r="G1369" t="s">
        <v>147</v>
      </c>
      <c r="H1369" s="32"/>
      <c r="I1369" t="s">
        <v>148</v>
      </c>
      <c r="J1369" s="33">
        <f>ROUND(E1369* H1369,5)</f>
        <v>0</v>
      </c>
      <c r="K1369" s="34"/>
    </row>
    <row r="1370" spans="1:27" x14ac:dyDescent="0.25">
      <c r="D1370" s="35" t="s">
        <v>165</v>
      </c>
      <c r="E1370" s="34"/>
      <c r="H1370" s="34"/>
      <c r="K1370" s="32">
        <f>SUM(J1368:J1369)</f>
        <v>0</v>
      </c>
    </row>
    <row r="1371" spans="1:27" x14ac:dyDescent="0.25">
      <c r="E1371" s="34"/>
      <c r="H1371" s="34"/>
      <c r="K1371" s="34"/>
    </row>
    <row r="1372" spans="1:27" x14ac:dyDescent="0.25">
      <c r="D1372" s="35" t="s">
        <v>167</v>
      </c>
      <c r="E1372" s="34"/>
      <c r="H1372" s="34">
        <v>1.5</v>
      </c>
      <c r="I1372" t="s">
        <v>168</v>
      </c>
      <c r="J1372">
        <f>ROUND(H1372/100*K1366,5)</f>
        <v>0</v>
      </c>
      <c r="K1372" s="34"/>
    </row>
    <row r="1373" spans="1:27" x14ac:dyDescent="0.25">
      <c r="D1373" s="35" t="s">
        <v>166</v>
      </c>
      <c r="E1373" s="34"/>
      <c r="H1373" s="34"/>
      <c r="K1373" s="37">
        <f>SUM(J1363:J1372)</f>
        <v>0</v>
      </c>
    </row>
    <row r="1374" spans="1:27" x14ac:dyDescent="0.25">
      <c r="D1374" s="35" t="s">
        <v>169</v>
      </c>
      <c r="E1374" s="34"/>
      <c r="H1374" s="34"/>
      <c r="K1374" s="37">
        <f>SUM(K1373:K1373)</f>
        <v>0</v>
      </c>
    </row>
    <row r="1376" spans="1:27" ht="45" customHeight="1" x14ac:dyDescent="0.25">
      <c r="A1376" s="27"/>
      <c r="B1376" s="27" t="s">
        <v>617</v>
      </c>
      <c r="C1376" s="28" t="s">
        <v>14</v>
      </c>
      <c r="D1376" s="7" t="s">
        <v>618</v>
      </c>
      <c r="E1376" s="6"/>
      <c r="F1376" s="6"/>
      <c r="G1376" s="28"/>
      <c r="H1376" s="29" t="s">
        <v>141</v>
      </c>
      <c r="I1376" s="5">
        <v>1</v>
      </c>
      <c r="J1376" s="4"/>
      <c r="K1376" s="30">
        <f>ROUND(K1388,2)</f>
        <v>0</v>
      </c>
      <c r="L1376" s="28"/>
      <c r="M1376" s="28"/>
      <c r="N1376" s="28"/>
      <c r="O1376" s="28"/>
      <c r="P1376" s="28"/>
      <c r="Q1376" s="28"/>
      <c r="R1376" s="28"/>
      <c r="S1376" s="28"/>
      <c r="T1376" s="28"/>
      <c r="U1376" s="28"/>
      <c r="V1376" s="28"/>
      <c r="W1376" s="28"/>
      <c r="X1376" s="28"/>
      <c r="Y1376" s="28"/>
      <c r="Z1376" s="28"/>
      <c r="AA1376" s="28"/>
    </row>
    <row r="1377" spans="1:27" x14ac:dyDescent="0.25">
      <c r="B1377" s="23" t="s">
        <v>142</v>
      </c>
    </row>
    <row r="1378" spans="1:27" x14ac:dyDescent="0.25">
      <c r="B1378" t="s">
        <v>193</v>
      </c>
      <c r="C1378" t="s">
        <v>144</v>
      </c>
      <c r="D1378" t="s">
        <v>194</v>
      </c>
      <c r="E1378" s="31">
        <v>0.23</v>
      </c>
      <c r="F1378" t="s">
        <v>146</v>
      </c>
      <c r="G1378" t="s">
        <v>147</v>
      </c>
      <c r="H1378" s="32"/>
      <c r="I1378" t="s">
        <v>148</v>
      </c>
      <c r="J1378" s="33">
        <f>ROUND(E1378/I1376* H1378,5)</f>
        <v>0</v>
      </c>
      <c r="K1378" s="34"/>
    </row>
    <row r="1379" spans="1:27" x14ac:dyDescent="0.25">
      <c r="B1379" t="s">
        <v>195</v>
      </c>
      <c r="C1379" t="s">
        <v>144</v>
      </c>
      <c r="D1379" t="s">
        <v>196</v>
      </c>
      <c r="E1379" s="31">
        <v>0.2</v>
      </c>
      <c r="F1379" t="s">
        <v>146</v>
      </c>
      <c r="G1379" t="s">
        <v>147</v>
      </c>
      <c r="H1379" s="32"/>
      <c r="I1379" t="s">
        <v>148</v>
      </c>
      <c r="J1379" s="33">
        <f>ROUND(E1379/I1376* H1379,5)</f>
        <v>0</v>
      </c>
      <c r="K1379" s="34"/>
    </row>
    <row r="1380" spans="1:27" x14ac:dyDescent="0.25">
      <c r="D1380" s="35" t="s">
        <v>149</v>
      </c>
      <c r="E1380" s="34"/>
      <c r="H1380" s="34"/>
      <c r="K1380" s="32">
        <f>SUM(J1378:J1379)</f>
        <v>0</v>
      </c>
    </row>
    <row r="1381" spans="1:27" x14ac:dyDescent="0.25">
      <c r="B1381" s="23" t="s">
        <v>154</v>
      </c>
      <c r="E1381" s="34"/>
      <c r="H1381" s="34"/>
      <c r="K1381" s="34"/>
    </row>
    <row r="1382" spans="1:27" x14ac:dyDescent="0.25">
      <c r="B1382" t="s">
        <v>619</v>
      </c>
      <c r="C1382" t="s">
        <v>14</v>
      </c>
      <c r="D1382" t="s">
        <v>620</v>
      </c>
      <c r="E1382" s="31">
        <v>1</v>
      </c>
      <c r="G1382" t="s">
        <v>147</v>
      </c>
      <c r="H1382" s="32"/>
      <c r="I1382" t="s">
        <v>148</v>
      </c>
      <c r="J1382" s="33">
        <f>ROUND(E1382* H1382,5)</f>
        <v>0</v>
      </c>
      <c r="K1382" s="34"/>
    </row>
    <row r="1383" spans="1:27" ht="120" x14ac:dyDescent="0.25">
      <c r="B1383" t="s">
        <v>607</v>
      </c>
      <c r="C1383" t="s">
        <v>14</v>
      </c>
      <c r="D1383" s="36" t="s">
        <v>608</v>
      </c>
      <c r="E1383" s="31">
        <v>1</v>
      </c>
      <c r="G1383" t="s">
        <v>147</v>
      </c>
      <c r="H1383" s="32"/>
      <c r="I1383" t="s">
        <v>148</v>
      </c>
      <c r="J1383" s="33">
        <f>ROUND(E1383* H1383,5)</f>
        <v>0</v>
      </c>
      <c r="K1383" s="34"/>
    </row>
    <row r="1384" spans="1:27" x14ac:dyDescent="0.25">
      <c r="D1384" s="35" t="s">
        <v>165</v>
      </c>
      <c r="E1384" s="34"/>
      <c r="H1384" s="34"/>
      <c r="K1384" s="32">
        <f>SUM(J1382:J1383)</f>
        <v>0</v>
      </c>
    </row>
    <row r="1385" spans="1:27" x14ac:dyDescent="0.25">
      <c r="E1385" s="34"/>
      <c r="H1385" s="34"/>
      <c r="K1385" s="34"/>
    </row>
    <row r="1386" spans="1:27" x14ac:dyDescent="0.25">
      <c r="D1386" s="35" t="s">
        <v>167</v>
      </c>
      <c r="E1386" s="34"/>
      <c r="H1386" s="34">
        <v>1.5</v>
      </c>
      <c r="I1386" t="s">
        <v>168</v>
      </c>
      <c r="J1386">
        <f>ROUND(H1386/100*K1380,5)</f>
        <v>0</v>
      </c>
      <c r="K1386" s="34"/>
    </row>
    <row r="1387" spans="1:27" x14ac:dyDescent="0.25">
      <c r="D1387" s="35" t="s">
        <v>166</v>
      </c>
      <c r="E1387" s="34"/>
      <c r="H1387" s="34"/>
      <c r="K1387" s="37">
        <f>SUM(J1377:J1386)</f>
        <v>0</v>
      </c>
    </row>
    <row r="1388" spans="1:27" x14ac:dyDescent="0.25">
      <c r="D1388" s="35" t="s">
        <v>169</v>
      </c>
      <c r="E1388" s="34"/>
      <c r="H1388" s="34"/>
      <c r="K1388" s="37">
        <f>SUM(K1387:K1387)</f>
        <v>0</v>
      </c>
    </row>
    <row r="1390" spans="1:27" ht="45" customHeight="1" x14ac:dyDescent="0.25">
      <c r="A1390" s="27"/>
      <c r="B1390" s="27" t="s">
        <v>621</v>
      </c>
      <c r="C1390" s="28" t="s">
        <v>14</v>
      </c>
      <c r="D1390" s="7" t="s">
        <v>622</v>
      </c>
      <c r="E1390" s="6"/>
      <c r="F1390" s="6"/>
      <c r="G1390" s="28"/>
      <c r="H1390" s="29" t="s">
        <v>141</v>
      </c>
      <c r="I1390" s="5">
        <v>1</v>
      </c>
      <c r="J1390" s="4"/>
      <c r="K1390" s="30">
        <f>ROUND(K1402,2)</f>
        <v>0</v>
      </c>
      <c r="L1390" s="28"/>
      <c r="M1390" s="28"/>
      <c r="N1390" s="28"/>
      <c r="O1390" s="28"/>
      <c r="P1390" s="28"/>
      <c r="Q1390" s="28"/>
      <c r="R1390" s="28"/>
      <c r="S1390" s="28"/>
      <c r="T1390" s="28"/>
      <c r="U1390" s="28"/>
      <c r="V1390" s="28"/>
      <c r="W1390" s="28"/>
      <c r="X1390" s="28"/>
      <c r="Y1390" s="28"/>
      <c r="Z1390" s="28"/>
      <c r="AA1390" s="28"/>
    </row>
    <row r="1391" spans="1:27" x14ac:dyDescent="0.25">
      <c r="B1391" s="23" t="s">
        <v>142</v>
      </c>
    </row>
    <row r="1392" spans="1:27" x14ac:dyDescent="0.25">
      <c r="B1392" t="s">
        <v>195</v>
      </c>
      <c r="C1392" t="s">
        <v>144</v>
      </c>
      <c r="D1392" t="s">
        <v>196</v>
      </c>
      <c r="E1392" s="31">
        <v>0.2</v>
      </c>
      <c r="F1392" t="s">
        <v>146</v>
      </c>
      <c r="G1392" t="s">
        <v>147</v>
      </c>
      <c r="H1392" s="32"/>
      <c r="I1392" t="s">
        <v>148</v>
      </c>
      <c r="J1392" s="33">
        <f>ROUND(E1392/I1390* H1392,5)</f>
        <v>0</v>
      </c>
      <c r="K1392" s="34"/>
    </row>
    <row r="1393" spans="1:27" x14ac:dyDescent="0.25">
      <c r="B1393" t="s">
        <v>193</v>
      </c>
      <c r="C1393" t="s">
        <v>144</v>
      </c>
      <c r="D1393" t="s">
        <v>194</v>
      </c>
      <c r="E1393" s="31">
        <v>0.23</v>
      </c>
      <c r="F1393" t="s">
        <v>146</v>
      </c>
      <c r="G1393" t="s">
        <v>147</v>
      </c>
      <c r="H1393" s="32"/>
      <c r="I1393" t="s">
        <v>148</v>
      </c>
      <c r="J1393" s="33">
        <f>ROUND(E1393/I1390* H1393,5)</f>
        <v>0</v>
      </c>
      <c r="K1393" s="34"/>
    </row>
    <row r="1394" spans="1:27" x14ac:dyDescent="0.25">
      <c r="D1394" s="35" t="s">
        <v>149</v>
      </c>
      <c r="E1394" s="34"/>
      <c r="H1394" s="34"/>
      <c r="K1394" s="32">
        <f>SUM(J1392:J1393)</f>
        <v>0</v>
      </c>
    </row>
    <row r="1395" spans="1:27" x14ac:dyDescent="0.25">
      <c r="B1395" s="23" t="s">
        <v>154</v>
      </c>
      <c r="E1395" s="34"/>
      <c r="H1395" s="34"/>
      <c r="K1395" s="34"/>
    </row>
    <row r="1396" spans="1:27" x14ac:dyDescent="0.25">
      <c r="B1396" t="s">
        <v>623</v>
      </c>
      <c r="C1396" t="s">
        <v>14</v>
      </c>
      <c r="D1396" t="s">
        <v>624</v>
      </c>
      <c r="E1396" s="31">
        <v>1</v>
      </c>
      <c r="G1396" t="s">
        <v>147</v>
      </c>
      <c r="H1396" s="32"/>
      <c r="I1396" t="s">
        <v>148</v>
      </c>
      <c r="J1396" s="33">
        <f>ROUND(E1396* H1396,5)</f>
        <v>0</v>
      </c>
      <c r="K1396" s="34"/>
    </row>
    <row r="1397" spans="1:27" ht="120" x14ac:dyDescent="0.25">
      <c r="B1397" t="s">
        <v>607</v>
      </c>
      <c r="C1397" t="s">
        <v>14</v>
      </c>
      <c r="D1397" s="36" t="s">
        <v>608</v>
      </c>
      <c r="E1397" s="31">
        <v>1</v>
      </c>
      <c r="G1397" t="s">
        <v>147</v>
      </c>
      <c r="H1397" s="32"/>
      <c r="I1397" t="s">
        <v>148</v>
      </c>
      <c r="J1397" s="33">
        <f>ROUND(E1397* H1397,5)</f>
        <v>0</v>
      </c>
      <c r="K1397" s="34"/>
    </row>
    <row r="1398" spans="1:27" x14ac:dyDescent="0.25">
      <c r="D1398" s="35" t="s">
        <v>165</v>
      </c>
      <c r="E1398" s="34"/>
      <c r="H1398" s="34"/>
      <c r="K1398" s="32">
        <f>SUM(J1396:J1397)</f>
        <v>0</v>
      </c>
    </row>
    <row r="1399" spans="1:27" x14ac:dyDescent="0.25">
      <c r="E1399" s="34"/>
      <c r="H1399" s="34"/>
      <c r="K1399" s="34"/>
    </row>
    <row r="1400" spans="1:27" x14ac:dyDescent="0.25">
      <c r="D1400" s="35" t="s">
        <v>167</v>
      </c>
      <c r="E1400" s="34"/>
      <c r="H1400" s="34">
        <v>1.5</v>
      </c>
      <c r="I1400" t="s">
        <v>168</v>
      </c>
      <c r="J1400">
        <f>ROUND(H1400/100*K1394,5)</f>
        <v>0</v>
      </c>
      <c r="K1400" s="34"/>
    </row>
    <row r="1401" spans="1:27" x14ac:dyDescent="0.25">
      <c r="D1401" s="35" t="s">
        <v>166</v>
      </c>
      <c r="E1401" s="34"/>
      <c r="H1401" s="34"/>
      <c r="K1401" s="37">
        <f>SUM(J1391:J1400)</f>
        <v>0</v>
      </c>
    </row>
    <row r="1402" spans="1:27" x14ac:dyDescent="0.25">
      <c r="D1402" s="35" t="s">
        <v>169</v>
      </c>
      <c r="E1402" s="34"/>
      <c r="H1402" s="34"/>
      <c r="K1402" s="37">
        <f>SUM(K1401:K1401)</f>
        <v>0</v>
      </c>
    </row>
    <row r="1404" spans="1:27" ht="45" customHeight="1" x14ac:dyDescent="0.25">
      <c r="A1404" s="27"/>
      <c r="B1404" s="27" t="s">
        <v>625</v>
      </c>
      <c r="C1404" s="28" t="s">
        <v>14</v>
      </c>
      <c r="D1404" s="7" t="s">
        <v>626</v>
      </c>
      <c r="E1404" s="6"/>
      <c r="F1404" s="6"/>
      <c r="G1404" s="28"/>
      <c r="H1404" s="29" t="s">
        <v>141</v>
      </c>
      <c r="I1404" s="5">
        <v>22.42</v>
      </c>
      <c r="J1404" s="4"/>
      <c r="K1404" s="30">
        <f>ROUND(K1416,2)</f>
        <v>0</v>
      </c>
      <c r="L1404" s="28"/>
      <c r="M1404" s="28"/>
      <c r="N1404" s="28"/>
      <c r="O1404" s="28"/>
      <c r="P1404" s="28"/>
      <c r="Q1404" s="28"/>
      <c r="R1404" s="28"/>
      <c r="S1404" s="28"/>
      <c r="T1404" s="28"/>
      <c r="U1404" s="28"/>
      <c r="V1404" s="28"/>
      <c r="W1404" s="28"/>
      <c r="X1404" s="28"/>
      <c r="Y1404" s="28"/>
      <c r="Z1404" s="28"/>
      <c r="AA1404" s="28"/>
    </row>
    <row r="1405" spans="1:27" x14ac:dyDescent="0.25">
      <c r="B1405" s="23" t="s">
        <v>142</v>
      </c>
    </row>
    <row r="1406" spans="1:27" x14ac:dyDescent="0.25">
      <c r="B1406" t="s">
        <v>195</v>
      </c>
      <c r="C1406" t="s">
        <v>144</v>
      </c>
      <c r="D1406" t="s">
        <v>196</v>
      </c>
      <c r="E1406" s="31">
        <v>0.2</v>
      </c>
      <c r="F1406" t="s">
        <v>146</v>
      </c>
      <c r="G1406" t="s">
        <v>147</v>
      </c>
      <c r="H1406" s="32"/>
      <c r="I1406" t="s">
        <v>148</v>
      </c>
      <c r="J1406" s="33">
        <f>ROUND(E1406/I1404* H1406,5)</f>
        <v>0</v>
      </c>
      <c r="K1406" s="34"/>
    </row>
    <row r="1407" spans="1:27" x14ac:dyDescent="0.25">
      <c r="B1407" t="s">
        <v>193</v>
      </c>
      <c r="C1407" t="s">
        <v>144</v>
      </c>
      <c r="D1407" t="s">
        <v>194</v>
      </c>
      <c r="E1407" s="31">
        <v>0.23</v>
      </c>
      <c r="F1407" t="s">
        <v>146</v>
      </c>
      <c r="G1407" t="s">
        <v>147</v>
      </c>
      <c r="H1407" s="32"/>
      <c r="I1407" t="s">
        <v>148</v>
      </c>
      <c r="J1407" s="33">
        <f>ROUND(E1407/I1404* H1407,5)</f>
        <v>0</v>
      </c>
      <c r="K1407" s="34"/>
    </row>
    <row r="1408" spans="1:27" x14ac:dyDescent="0.25">
      <c r="D1408" s="35" t="s">
        <v>149</v>
      </c>
      <c r="E1408" s="34"/>
      <c r="H1408" s="34"/>
      <c r="K1408" s="32">
        <f>SUM(J1406:J1407)</f>
        <v>0</v>
      </c>
    </row>
    <row r="1409" spans="1:27" x14ac:dyDescent="0.25">
      <c r="B1409" s="23" t="s">
        <v>154</v>
      </c>
      <c r="E1409" s="34"/>
      <c r="H1409" s="34"/>
      <c r="K1409" s="34"/>
    </row>
    <row r="1410" spans="1:27" ht="120" x14ac:dyDescent="0.25">
      <c r="B1410" t="s">
        <v>607</v>
      </c>
      <c r="C1410" t="s">
        <v>14</v>
      </c>
      <c r="D1410" s="36" t="s">
        <v>608</v>
      </c>
      <c r="E1410" s="31">
        <v>1</v>
      </c>
      <c r="G1410" t="s">
        <v>147</v>
      </c>
      <c r="H1410" s="32"/>
      <c r="I1410" t="s">
        <v>148</v>
      </c>
      <c r="J1410" s="33">
        <f>ROUND(E1410* H1410,5)</f>
        <v>0</v>
      </c>
      <c r="K1410" s="34"/>
    </row>
    <row r="1411" spans="1:27" ht="225" x14ac:dyDescent="0.25">
      <c r="B1411" t="s">
        <v>627</v>
      </c>
      <c r="C1411" t="s">
        <v>14</v>
      </c>
      <c r="D1411" s="36" t="s">
        <v>628</v>
      </c>
      <c r="E1411" s="31">
        <v>1</v>
      </c>
      <c r="G1411" t="s">
        <v>147</v>
      </c>
      <c r="H1411" s="32"/>
      <c r="I1411" t="s">
        <v>148</v>
      </c>
      <c r="J1411" s="33">
        <f>ROUND(E1411* H1411,5)</f>
        <v>0</v>
      </c>
      <c r="K1411" s="34"/>
    </row>
    <row r="1412" spans="1:27" x14ac:dyDescent="0.25">
      <c r="D1412" s="35" t="s">
        <v>165</v>
      </c>
      <c r="E1412" s="34"/>
      <c r="H1412" s="34"/>
      <c r="K1412" s="32">
        <f>SUM(J1410:J1411)</f>
        <v>0</v>
      </c>
    </row>
    <row r="1413" spans="1:27" x14ac:dyDescent="0.25">
      <c r="E1413" s="34"/>
      <c r="H1413" s="34"/>
      <c r="K1413" s="34"/>
    </row>
    <row r="1414" spans="1:27" x14ac:dyDescent="0.25">
      <c r="D1414" s="35" t="s">
        <v>167</v>
      </c>
      <c r="E1414" s="34"/>
      <c r="H1414" s="34">
        <v>1.5</v>
      </c>
      <c r="I1414" t="s">
        <v>168</v>
      </c>
      <c r="J1414">
        <f>ROUND(H1414/100*K1408,5)</f>
        <v>0</v>
      </c>
      <c r="K1414" s="34"/>
    </row>
    <row r="1415" spans="1:27" x14ac:dyDescent="0.25">
      <c r="D1415" s="35" t="s">
        <v>166</v>
      </c>
      <c r="E1415" s="34"/>
      <c r="H1415" s="34"/>
      <c r="K1415" s="37">
        <f>SUM(J1405:J1414)</f>
        <v>0</v>
      </c>
    </row>
    <row r="1416" spans="1:27" x14ac:dyDescent="0.25">
      <c r="D1416" s="35" t="s">
        <v>169</v>
      </c>
      <c r="E1416" s="34"/>
      <c r="H1416" s="34"/>
      <c r="K1416" s="37">
        <f>SUM(K1415:K1415)</f>
        <v>0</v>
      </c>
    </row>
    <row r="1418" spans="1:27" ht="45" customHeight="1" x14ac:dyDescent="0.25">
      <c r="A1418" s="27"/>
      <c r="B1418" s="27" t="s">
        <v>629</v>
      </c>
      <c r="C1418" s="28" t="s">
        <v>14</v>
      </c>
      <c r="D1418" s="7" t="s">
        <v>630</v>
      </c>
      <c r="E1418" s="6"/>
      <c r="F1418" s="6"/>
      <c r="G1418" s="28"/>
      <c r="H1418" s="29" t="s">
        <v>141</v>
      </c>
      <c r="I1418" s="5">
        <v>1</v>
      </c>
      <c r="J1418" s="4"/>
      <c r="K1418" s="30">
        <f>ROUND(K1430,2)</f>
        <v>0</v>
      </c>
      <c r="L1418" s="28"/>
      <c r="M1418" s="28"/>
      <c r="N1418" s="28"/>
      <c r="O1418" s="28"/>
      <c r="P1418" s="28"/>
      <c r="Q1418" s="28"/>
      <c r="R1418" s="28"/>
      <c r="S1418" s="28"/>
      <c r="T1418" s="28"/>
      <c r="U1418" s="28"/>
      <c r="V1418" s="28"/>
      <c r="W1418" s="28"/>
      <c r="X1418" s="28"/>
      <c r="Y1418" s="28"/>
      <c r="Z1418" s="28"/>
      <c r="AA1418" s="28"/>
    </row>
    <row r="1419" spans="1:27" x14ac:dyDescent="0.25">
      <c r="B1419" s="23" t="s">
        <v>142</v>
      </c>
    </row>
    <row r="1420" spans="1:27" x14ac:dyDescent="0.25">
      <c r="B1420" t="s">
        <v>193</v>
      </c>
      <c r="C1420" t="s">
        <v>144</v>
      </c>
      <c r="D1420" t="s">
        <v>194</v>
      </c>
      <c r="E1420" s="31">
        <v>0.23</v>
      </c>
      <c r="F1420" t="s">
        <v>146</v>
      </c>
      <c r="G1420" t="s">
        <v>147</v>
      </c>
      <c r="H1420" s="32"/>
      <c r="I1420" t="s">
        <v>148</v>
      </c>
      <c r="J1420" s="33">
        <f>ROUND(E1420/I1418* H1420,5)</f>
        <v>0</v>
      </c>
      <c r="K1420" s="34"/>
    </row>
    <row r="1421" spans="1:27" x14ac:dyDescent="0.25">
      <c r="B1421" t="s">
        <v>195</v>
      </c>
      <c r="C1421" t="s">
        <v>144</v>
      </c>
      <c r="D1421" t="s">
        <v>196</v>
      </c>
      <c r="E1421" s="31">
        <v>0.2</v>
      </c>
      <c r="F1421" t="s">
        <v>146</v>
      </c>
      <c r="G1421" t="s">
        <v>147</v>
      </c>
      <c r="H1421" s="32"/>
      <c r="I1421" t="s">
        <v>148</v>
      </c>
      <c r="J1421" s="33">
        <f>ROUND(E1421/I1418* H1421,5)</f>
        <v>0</v>
      </c>
      <c r="K1421" s="34"/>
    </row>
    <row r="1422" spans="1:27" x14ac:dyDescent="0.25">
      <c r="D1422" s="35" t="s">
        <v>149</v>
      </c>
      <c r="E1422" s="34"/>
      <c r="H1422" s="34"/>
      <c r="K1422" s="32">
        <f>SUM(J1420:J1421)</f>
        <v>0</v>
      </c>
    </row>
    <row r="1423" spans="1:27" x14ac:dyDescent="0.25">
      <c r="B1423" s="23" t="s">
        <v>154</v>
      </c>
      <c r="E1423" s="34"/>
      <c r="H1423" s="34"/>
      <c r="K1423" s="34"/>
    </row>
    <row r="1424" spans="1:27" ht="225" x14ac:dyDescent="0.25">
      <c r="B1424" t="s">
        <v>631</v>
      </c>
      <c r="C1424" t="s">
        <v>14</v>
      </c>
      <c r="D1424" s="36" t="s">
        <v>632</v>
      </c>
      <c r="E1424" s="31">
        <v>1</v>
      </c>
      <c r="G1424" t="s">
        <v>147</v>
      </c>
      <c r="H1424" s="32"/>
      <c r="I1424" t="s">
        <v>148</v>
      </c>
      <c r="J1424" s="33">
        <f>ROUND(E1424* H1424,5)</f>
        <v>0</v>
      </c>
      <c r="K1424" s="34"/>
    </row>
    <row r="1425" spans="1:27" ht="120" x14ac:dyDescent="0.25">
      <c r="B1425" t="s">
        <v>607</v>
      </c>
      <c r="C1425" t="s">
        <v>14</v>
      </c>
      <c r="D1425" s="36" t="s">
        <v>608</v>
      </c>
      <c r="E1425" s="31">
        <v>1</v>
      </c>
      <c r="G1425" t="s">
        <v>147</v>
      </c>
      <c r="H1425" s="32"/>
      <c r="I1425" t="s">
        <v>148</v>
      </c>
      <c r="J1425" s="33">
        <f>ROUND(E1425* H1425,5)</f>
        <v>0</v>
      </c>
      <c r="K1425" s="34"/>
    </row>
    <row r="1426" spans="1:27" x14ac:dyDescent="0.25">
      <c r="D1426" s="35" t="s">
        <v>165</v>
      </c>
      <c r="E1426" s="34"/>
      <c r="H1426" s="34"/>
      <c r="K1426" s="32">
        <f>SUM(J1424:J1425)</f>
        <v>0</v>
      </c>
    </row>
    <row r="1427" spans="1:27" x14ac:dyDescent="0.25">
      <c r="E1427" s="34"/>
      <c r="H1427" s="34"/>
      <c r="K1427" s="34"/>
    </row>
    <row r="1428" spans="1:27" x14ac:dyDescent="0.25">
      <c r="D1428" s="35" t="s">
        <v>167</v>
      </c>
      <c r="E1428" s="34"/>
      <c r="H1428" s="34">
        <v>1.5</v>
      </c>
      <c r="I1428" t="s">
        <v>168</v>
      </c>
      <c r="J1428">
        <f>ROUND(H1428/100*K1422,5)</f>
        <v>0</v>
      </c>
      <c r="K1428" s="34"/>
    </row>
    <row r="1429" spans="1:27" x14ac:dyDescent="0.25">
      <c r="D1429" s="35" t="s">
        <v>166</v>
      </c>
      <c r="E1429" s="34"/>
      <c r="H1429" s="34"/>
      <c r="K1429" s="37">
        <f>SUM(J1419:J1428)</f>
        <v>0</v>
      </c>
    </row>
    <row r="1430" spans="1:27" x14ac:dyDescent="0.25">
      <c r="D1430" s="35" t="s">
        <v>169</v>
      </c>
      <c r="E1430" s="34"/>
      <c r="H1430" s="34"/>
      <c r="K1430" s="37">
        <f>SUM(K1429:K1429)</f>
        <v>0</v>
      </c>
    </row>
    <row r="1432" spans="1:27" ht="45" customHeight="1" x14ac:dyDescent="0.25">
      <c r="A1432" s="27"/>
      <c r="B1432" s="27" t="s">
        <v>633</v>
      </c>
      <c r="C1432" s="28" t="s">
        <v>14</v>
      </c>
      <c r="D1432" s="7" t="s">
        <v>634</v>
      </c>
      <c r="E1432" s="6"/>
      <c r="F1432" s="6"/>
      <c r="G1432" s="28"/>
      <c r="H1432" s="29" t="s">
        <v>141</v>
      </c>
      <c r="I1432" s="5">
        <v>22.42</v>
      </c>
      <c r="J1432" s="4"/>
      <c r="K1432" s="30">
        <f>ROUND(K1444,2)</f>
        <v>0</v>
      </c>
      <c r="L1432" s="28"/>
      <c r="M1432" s="28"/>
      <c r="N1432" s="28"/>
      <c r="O1432" s="28"/>
      <c r="P1432" s="28"/>
      <c r="Q1432" s="28"/>
      <c r="R1432" s="28"/>
      <c r="S1432" s="28"/>
      <c r="T1432" s="28"/>
      <c r="U1432" s="28"/>
      <c r="V1432" s="28"/>
      <c r="W1432" s="28"/>
      <c r="X1432" s="28"/>
      <c r="Y1432" s="28"/>
      <c r="Z1432" s="28"/>
      <c r="AA1432" s="28"/>
    </row>
    <row r="1433" spans="1:27" x14ac:dyDescent="0.25">
      <c r="B1433" s="23" t="s">
        <v>142</v>
      </c>
    </row>
    <row r="1434" spans="1:27" x14ac:dyDescent="0.25">
      <c r="B1434" t="s">
        <v>193</v>
      </c>
      <c r="C1434" t="s">
        <v>144</v>
      </c>
      <c r="D1434" t="s">
        <v>194</v>
      </c>
      <c r="E1434" s="31">
        <v>0.23</v>
      </c>
      <c r="F1434" t="s">
        <v>146</v>
      </c>
      <c r="G1434" t="s">
        <v>147</v>
      </c>
      <c r="H1434" s="32"/>
      <c r="I1434" t="s">
        <v>148</v>
      </c>
      <c r="J1434" s="33">
        <f>ROUND(E1434/I1432* H1434,5)</f>
        <v>0</v>
      </c>
      <c r="K1434" s="34"/>
    </row>
    <row r="1435" spans="1:27" x14ac:dyDescent="0.25">
      <c r="B1435" t="s">
        <v>195</v>
      </c>
      <c r="C1435" t="s">
        <v>144</v>
      </c>
      <c r="D1435" t="s">
        <v>196</v>
      </c>
      <c r="E1435" s="31">
        <v>0.2</v>
      </c>
      <c r="F1435" t="s">
        <v>146</v>
      </c>
      <c r="G1435" t="s">
        <v>147</v>
      </c>
      <c r="H1435" s="32"/>
      <c r="I1435" t="s">
        <v>148</v>
      </c>
      <c r="J1435" s="33">
        <f>ROUND(E1435/I1432* H1435,5)</f>
        <v>0</v>
      </c>
      <c r="K1435" s="34"/>
    </row>
    <row r="1436" spans="1:27" x14ac:dyDescent="0.25">
      <c r="D1436" s="35" t="s">
        <v>149</v>
      </c>
      <c r="E1436" s="34"/>
      <c r="H1436" s="34"/>
      <c r="K1436" s="32">
        <f>SUM(J1434:J1435)</f>
        <v>0</v>
      </c>
    </row>
    <row r="1437" spans="1:27" x14ac:dyDescent="0.25">
      <c r="B1437" s="23" t="s">
        <v>154</v>
      </c>
      <c r="E1437" s="34"/>
      <c r="H1437" s="34"/>
      <c r="K1437" s="34"/>
    </row>
    <row r="1438" spans="1:27" ht="225" x14ac:dyDescent="0.25">
      <c r="B1438" t="s">
        <v>635</v>
      </c>
      <c r="C1438" t="s">
        <v>14</v>
      </c>
      <c r="D1438" s="36" t="s">
        <v>636</v>
      </c>
      <c r="E1438" s="31">
        <v>1</v>
      </c>
      <c r="G1438" t="s">
        <v>147</v>
      </c>
      <c r="H1438" s="32"/>
      <c r="I1438" t="s">
        <v>148</v>
      </c>
      <c r="J1438" s="33">
        <f>ROUND(E1438* H1438,5)</f>
        <v>0</v>
      </c>
      <c r="K1438" s="34"/>
    </row>
    <row r="1439" spans="1:27" ht="120" x14ac:dyDescent="0.25">
      <c r="B1439" t="s">
        <v>607</v>
      </c>
      <c r="C1439" t="s">
        <v>14</v>
      </c>
      <c r="D1439" s="36" t="s">
        <v>608</v>
      </c>
      <c r="E1439" s="31">
        <v>1</v>
      </c>
      <c r="G1439" t="s">
        <v>147</v>
      </c>
      <c r="H1439" s="32"/>
      <c r="I1439" t="s">
        <v>148</v>
      </c>
      <c r="J1439" s="33">
        <f>ROUND(E1439* H1439,5)</f>
        <v>0</v>
      </c>
      <c r="K1439" s="34"/>
    </row>
    <row r="1440" spans="1:27" x14ac:dyDescent="0.25">
      <c r="D1440" s="35" t="s">
        <v>165</v>
      </c>
      <c r="E1440" s="34"/>
      <c r="H1440" s="34"/>
      <c r="K1440" s="32">
        <f>SUM(J1438:J1439)</f>
        <v>0</v>
      </c>
    </row>
    <row r="1441" spans="1:27" x14ac:dyDescent="0.25">
      <c r="E1441" s="34"/>
      <c r="H1441" s="34"/>
      <c r="K1441" s="34"/>
    </row>
    <row r="1442" spans="1:27" x14ac:dyDescent="0.25">
      <c r="D1442" s="35" t="s">
        <v>167</v>
      </c>
      <c r="E1442" s="34"/>
      <c r="H1442" s="34">
        <v>1.5</v>
      </c>
      <c r="I1442" t="s">
        <v>168</v>
      </c>
      <c r="J1442">
        <f>ROUND(H1442/100*K1436,5)</f>
        <v>0</v>
      </c>
      <c r="K1442" s="34"/>
    </row>
    <row r="1443" spans="1:27" x14ac:dyDescent="0.25">
      <c r="D1443" s="35" t="s">
        <v>166</v>
      </c>
      <c r="E1443" s="34"/>
      <c r="H1443" s="34"/>
      <c r="K1443" s="37">
        <f>SUM(J1433:J1442)</f>
        <v>0</v>
      </c>
    </row>
    <row r="1444" spans="1:27" x14ac:dyDescent="0.25">
      <c r="D1444" s="35" t="s">
        <v>169</v>
      </c>
      <c r="E1444" s="34"/>
      <c r="H1444" s="34"/>
      <c r="K1444" s="37">
        <f>SUM(K1443:K1443)</f>
        <v>0</v>
      </c>
    </row>
    <row r="1446" spans="1:27" ht="45" customHeight="1" x14ac:dyDescent="0.25">
      <c r="A1446" s="27"/>
      <c r="B1446" s="27" t="s">
        <v>637</v>
      </c>
      <c r="C1446" s="28" t="s">
        <v>14</v>
      </c>
      <c r="D1446" s="7" t="s">
        <v>638</v>
      </c>
      <c r="E1446" s="6"/>
      <c r="F1446" s="6"/>
      <c r="G1446" s="28"/>
      <c r="H1446" s="29" t="s">
        <v>141</v>
      </c>
      <c r="I1446" s="5">
        <v>1</v>
      </c>
      <c r="J1446" s="4"/>
      <c r="K1446" s="30">
        <f>ROUND(K1458,2)</f>
        <v>0</v>
      </c>
      <c r="L1446" s="28"/>
      <c r="M1446" s="28"/>
      <c r="N1446" s="28"/>
      <c r="O1446" s="28"/>
      <c r="P1446" s="28"/>
      <c r="Q1446" s="28"/>
      <c r="R1446" s="28"/>
      <c r="S1446" s="28"/>
      <c r="T1446" s="28"/>
      <c r="U1446" s="28"/>
      <c r="V1446" s="28"/>
      <c r="W1446" s="28"/>
      <c r="X1446" s="28"/>
      <c r="Y1446" s="28"/>
      <c r="Z1446" s="28"/>
      <c r="AA1446" s="28"/>
    </row>
    <row r="1447" spans="1:27" x14ac:dyDescent="0.25">
      <c r="B1447" s="23" t="s">
        <v>142</v>
      </c>
    </row>
    <row r="1448" spans="1:27" x14ac:dyDescent="0.25">
      <c r="B1448" t="s">
        <v>195</v>
      </c>
      <c r="C1448" t="s">
        <v>144</v>
      </c>
      <c r="D1448" t="s">
        <v>196</v>
      </c>
      <c r="E1448" s="31">
        <v>0.2</v>
      </c>
      <c r="F1448" t="s">
        <v>146</v>
      </c>
      <c r="G1448" t="s">
        <v>147</v>
      </c>
      <c r="H1448" s="32"/>
      <c r="I1448" t="s">
        <v>148</v>
      </c>
      <c r="J1448" s="33">
        <f>ROUND(E1448/I1446* H1448,5)</f>
        <v>0</v>
      </c>
      <c r="K1448" s="34"/>
    </row>
    <row r="1449" spans="1:27" x14ac:dyDescent="0.25">
      <c r="B1449" t="s">
        <v>193</v>
      </c>
      <c r="C1449" t="s">
        <v>144</v>
      </c>
      <c r="D1449" t="s">
        <v>194</v>
      </c>
      <c r="E1449" s="31">
        <v>0.33</v>
      </c>
      <c r="F1449" t="s">
        <v>146</v>
      </c>
      <c r="G1449" t="s">
        <v>147</v>
      </c>
      <c r="H1449" s="32"/>
      <c r="I1449" t="s">
        <v>148</v>
      </c>
      <c r="J1449" s="33">
        <f>ROUND(E1449/I1446* H1449,5)</f>
        <v>0</v>
      </c>
      <c r="K1449" s="34"/>
    </row>
    <row r="1450" spans="1:27" x14ac:dyDescent="0.25">
      <c r="D1450" s="35" t="s">
        <v>149</v>
      </c>
      <c r="E1450" s="34"/>
      <c r="H1450" s="34"/>
      <c r="K1450" s="32">
        <f>SUM(J1448:J1449)</f>
        <v>0</v>
      </c>
    </row>
    <row r="1451" spans="1:27" x14ac:dyDescent="0.25">
      <c r="B1451" s="23" t="s">
        <v>154</v>
      </c>
      <c r="E1451" s="34"/>
      <c r="H1451" s="34"/>
      <c r="K1451" s="34"/>
    </row>
    <row r="1452" spans="1:27" ht="120" x14ac:dyDescent="0.25">
      <c r="B1452" t="s">
        <v>607</v>
      </c>
      <c r="C1452" t="s">
        <v>14</v>
      </c>
      <c r="D1452" s="36" t="s">
        <v>608</v>
      </c>
      <c r="E1452" s="31">
        <v>1</v>
      </c>
      <c r="G1452" t="s">
        <v>147</v>
      </c>
      <c r="H1452" s="32"/>
      <c r="I1452" t="s">
        <v>148</v>
      </c>
      <c r="J1452" s="33">
        <f>ROUND(E1452* H1452,5)</f>
        <v>0</v>
      </c>
      <c r="K1452" s="34"/>
    </row>
    <row r="1453" spans="1:27" ht="225" x14ac:dyDescent="0.25">
      <c r="B1453" t="s">
        <v>639</v>
      </c>
      <c r="C1453" t="s">
        <v>14</v>
      </c>
      <c r="D1453" s="36" t="s">
        <v>640</v>
      </c>
      <c r="E1453" s="31">
        <v>1</v>
      </c>
      <c r="G1453" t="s">
        <v>147</v>
      </c>
      <c r="H1453" s="32"/>
      <c r="I1453" t="s">
        <v>148</v>
      </c>
      <c r="J1453" s="33">
        <f>ROUND(E1453* H1453,5)</f>
        <v>0</v>
      </c>
      <c r="K1453" s="34"/>
    </row>
    <row r="1454" spans="1:27" x14ac:dyDescent="0.25">
      <c r="D1454" s="35" t="s">
        <v>165</v>
      </c>
      <c r="E1454" s="34"/>
      <c r="H1454" s="34"/>
      <c r="K1454" s="32">
        <f>SUM(J1452:J1453)</f>
        <v>0</v>
      </c>
    </row>
    <row r="1455" spans="1:27" x14ac:dyDescent="0.25">
      <c r="E1455" s="34"/>
      <c r="H1455" s="34"/>
      <c r="K1455" s="34"/>
    </row>
    <row r="1456" spans="1:27" x14ac:dyDescent="0.25">
      <c r="D1456" s="35" t="s">
        <v>167</v>
      </c>
      <c r="E1456" s="34"/>
      <c r="H1456" s="34">
        <v>1.5</v>
      </c>
      <c r="I1456" t="s">
        <v>168</v>
      </c>
      <c r="J1456">
        <f>ROUND(H1456/100*K1450,5)</f>
        <v>0</v>
      </c>
      <c r="K1456" s="34"/>
    </row>
    <row r="1457" spans="1:27" x14ac:dyDescent="0.25">
      <c r="D1457" s="35" t="s">
        <v>166</v>
      </c>
      <c r="E1457" s="34"/>
      <c r="H1457" s="34"/>
      <c r="K1457" s="37">
        <f>SUM(J1447:J1456)</f>
        <v>0</v>
      </c>
    </row>
    <row r="1458" spans="1:27" x14ac:dyDescent="0.25">
      <c r="D1458" s="35" t="s">
        <v>169</v>
      </c>
      <c r="E1458" s="34"/>
      <c r="H1458" s="34"/>
      <c r="K1458" s="37">
        <f>SUM(K1457:K1457)</f>
        <v>0</v>
      </c>
    </row>
    <row r="1460" spans="1:27" ht="45" customHeight="1" x14ac:dyDescent="0.25">
      <c r="A1460" s="27"/>
      <c r="B1460" s="27" t="s">
        <v>641</v>
      </c>
      <c r="C1460" s="28" t="s">
        <v>14</v>
      </c>
      <c r="D1460" s="7" t="s">
        <v>642</v>
      </c>
      <c r="E1460" s="6"/>
      <c r="F1460" s="6"/>
      <c r="G1460" s="28"/>
      <c r="H1460" s="29" t="s">
        <v>141</v>
      </c>
      <c r="I1460" s="5">
        <v>86.027000000000001</v>
      </c>
      <c r="J1460" s="4"/>
      <c r="K1460" s="30">
        <f>ROUND(K1472,2)</f>
        <v>0</v>
      </c>
      <c r="L1460" s="28"/>
      <c r="M1460" s="28"/>
      <c r="N1460" s="28"/>
      <c r="O1460" s="28"/>
      <c r="P1460" s="28"/>
      <c r="Q1460" s="28"/>
      <c r="R1460" s="28"/>
      <c r="S1460" s="28"/>
      <c r="T1460" s="28"/>
      <c r="U1460" s="28"/>
      <c r="V1460" s="28"/>
      <c r="W1460" s="28"/>
      <c r="X1460" s="28"/>
      <c r="Y1460" s="28"/>
      <c r="Z1460" s="28"/>
      <c r="AA1460" s="28"/>
    </row>
    <row r="1461" spans="1:27" x14ac:dyDescent="0.25">
      <c r="B1461" s="23" t="s">
        <v>142</v>
      </c>
    </row>
    <row r="1462" spans="1:27" x14ac:dyDescent="0.25">
      <c r="B1462" t="s">
        <v>193</v>
      </c>
      <c r="C1462" t="s">
        <v>144</v>
      </c>
      <c r="D1462" t="s">
        <v>194</v>
      </c>
      <c r="E1462" s="31">
        <v>0.33</v>
      </c>
      <c r="F1462" t="s">
        <v>146</v>
      </c>
      <c r="G1462" t="s">
        <v>147</v>
      </c>
      <c r="H1462" s="32"/>
      <c r="I1462" t="s">
        <v>148</v>
      </c>
      <c r="J1462" s="33">
        <f>ROUND(E1462/I1460* H1462,5)</f>
        <v>0</v>
      </c>
      <c r="K1462" s="34"/>
    </row>
    <row r="1463" spans="1:27" x14ac:dyDescent="0.25">
      <c r="B1463" t="s">
        <v>195</v>
      </c>
      <c r="C1463" t="s">
        <v>144</v>
      </c>
      <c r="D1463" t="s">
        <v>196</v>
      </c>
      <c r="E1463" s="31">
        <v>0.2</v>
      </c>
      <c r="F1463" t="s">
        <v>146</v>
      </c>
      <c r="G1463" t="s">
        <v>147</v>
      </c>
      <c r="H1463" s="32"/>
      <c r="I1463" t="s">
        <v>148</v>
      </c>
      <c r="J1463" s="33">
        <f>ROUND(E1463/I1460* H1463,5)</f>
        <v>0</v>
      </c>
      <c r="K1463" s="34"/>
    </row>
    <row r="1464" spans="1:27" x14ac:dyDescent="0.25">
      <c r="D1464" s="35" t="s">
        <v>149</v>
      </c>
      <c r="E1464" s="34"/>
      <c r="H1464" s="34"/>
      <c r="K1464" s="32">
        <f>SUM(J1462:J1463)</f>
        <v>0</v>
      </c>
    </row>
    <row r="1465" spans="1:27" x14ac:dyDescent="0.25">
      <c r="B1465" s="23" t="s">
        <v>154</v>
      </c>
      <c r="E1465" s="34"/>
      <c r="H1465" s="34"/>
      <c r="K1465" s="34"/>
    </row>
    <row r="1466" spans="1:27" ht="225" x14ac:dyDescent="0.25">
      <c r="B1466" t="s">
        <v>643</v>
      </c>
      <c r="C1466" t="s">
        <v>14</v>
      </c>
      <c r="D1466" s="36" t="s">
        <v>644</v>
      </c>
      <c r="E1466" s="31">
        <v>1</v>
      </c>
      <c r="G1466" t="s">
        <v>147</v>
      </c>
      <c r="H1466" s="32"/>
      <c r="I1466" t="s">
        <v>148</v>
      </c>
      <c r="J1466" s="33">
        <f>ROUND(E1466* H1466,5)</f>
        <v>0</v>
      </c>
      <c r="K1466" s="34"/>
    </row>
    <row r="1467" spans="1:27" ht="120" x14ac:dyDescent="0.25">
      <c r="B1467" t="s">
        <v>607</v>
      </c>
      <c r="C1467" t="s">
        <v>14</v>
      </c>
      <c r="D1467" s="36" t="s">
        <v>608</v>
      </c>
      <c r="E1467" s="31">
        <v>1</v>
      </c>
      <c r="G1467" t="s">
        <v>147</v>
      </c>
      <c r="H1467" s="32"/>
      <c r="I1467" t="s">
        <v>148</v>
      </c>
      <c r="J1467" s="33">
        <f>ROUND(E1467* H1467,5)</f>
        <v>0</v>
      </c>
      <c r="K1467" s="34"/>
    </row>
    <row r="1468" spans="1:27" x14ac:dyDescent="0.25">
      <c r="D1468" s="35" t="s">
        <v>165</v>
      </c>
      <c r="E1468" s="34"/>
      <c r="H1468" s="34"/>
      <c r="K1468" s="32">
        <f>SUM(J1466:J1467)</f>
        <v>0</v>
      </c>
    </row>
    <row r="1469" spans="1:27" x14ac:dyDescent="0.25">
      <c r="E1469" s="34"/>
      <c r="H1469" s="34"/>
      <c r="K1469" s="34"/>
    </row>
    <row r="1470" spans="1:27" x14ac:dyDescent="0.25">
      <c r="D1470" s="35" t="s">
        <v>167</v>
      </c>
      <c r="E1470" s="34"/>
      <c r="H1470" s="34">
        <v>1.5</v>
      </c>
      <c r="I1470" t="s">
        <v>168</v>
      </c>
      <c r="J1470">
        <f>ROUND(H1470/100*K1464,5)</f>
        <v>0</v>
      </c>
      <c r="K1470" s="34"/>
    </row>
    <row r="1471" spans="1:27" x14ac:dyDescent="0.25">
      <c r="D1471" s="35" t="s">
        <v>166</v>
      </c>
      <c r="E1471" s="34"/>
      <c r="H1471" s="34"/>
      <c r="K1471" s="37">
        <f>SUM(J1461:J1470)</f>
        <v>0</v>
      </c>
    </row>
    <row r="1472" spans="1:27" x14ac:dyDescent="0.25">
      <c r="D1472" s="35" t="s">
        <v>169</v>
      </c>
      <c r="E1472" s="34"/>
      <c r="H1472" s="34"/>
      <c r="K1472" s="37">
        <f>SUM(K1471:K1471)</f>
        <v>0</v>
      </c>
    </row>
    <row r="1474" spans="1:27" ht="45" customHeight="1" x14ac:dyDescent="0.25">
      <c r="A1474" s="27"/>
      <c r="B1474" s="27" t="s">
        <v>645</v>
      </c>
      <c r="C1474" s="28" t="s">
        <v>14</v>
      </c>
      <c r="D1474" s="7" t="s">
        <v>646</v>
      </c>
      <c r="E1474" s="6"/>
      <c r="F1474" s="6"/>
      <c r="G1474" s="28"/>
      <c r="H1474" s="29" t="s">
        <v>141</v>
      </c>
      <c r="I1474" s="5">
        <v>1</v>
      </c>
      <c r="J1474" s="4"/>
      <c r="K1474" s="30">
        <f>ROUND(K1486,2)</f>
        <v>0</v>
      </c>
      <c r="L1474" s="28"/>
      <c r="M1474" s="28"/>
      <c r="N1474" s="28"/>
      <c r="O1474" s="28"/>
      <c r="P1474" s="28"/>
      <c r="Q1474" s="28"/>
      <c r="R1474" s="28"/>
      <c r="S1474" s="28"/>
      <c r="T1474" s="28"/>
      <c r="U1474" s="28"/>
      <c r="V1474" s="28"/>
      <c r="W1474" s="28"/>
      <c r="X1474" s="28"/>
      <c r="Y1474" s="28"/>
      <c r="Z1474" s="28"/>
      <c r="AA1474" s="28"/>
    </row>
    <row r="1475" spans="1:27" x14ac:dyDescent="0.25">
      <c r="B1475" s="23" t="s">
        <v>142</v>
      </c>
    </row>
    <row r="1476" spans="1:27" x14ac:dyDescent="0.25">
      <c r="B1476" t="s">
        <v>193</v>
      </c>
      <c r="C1476" t="s">
        <v>144</v>
      </c>
      <c r="D1476" t="s">
        <v>194</v>
      </c>
      <c r="E1476" s="31">
        <v>0.33</v>
      </c>
      <c r="F1476" t="s">
        <v>146</v>
      </c>
      <c r="G1476" t="s">
        <v>147</v>
      </c>
      <c r="H1476" s="32"/>
      <c r="I1476" t="s">
        <v>148</v>
      </c>
      <c r="J1476" s="33">
        <f>ROUND(E1476/I1474* H1476,5)</f>
        <v>0</v>
      </c>
      <c r="K1476" s="34"/>
    </row>
    <row r="1477" spans="1:27" x14ac:dyDescent="0.25">
      <c r="B1477" t="s">
        <v>195</v>
      </c>
      <c r="C1477" t="s">
        <v>144</v>
      </c>
      <c r="D1477" t="s">
        <v>196</v>
      </c>
      <c r="E1477" s="31">
        <v>0.2</v>
      </c>
      <c r="F1477" t="s">
        <v>146</v>
      </c>
      <c r="G1477" t="s">
        <v>147</v>
      </c>
      <c r="H1477" s="32"/>
      <c r="I1477" t="s">
        <v>148</v>
      </c>
      <c r="J1477" s="33">
        <f>ROUND(E1477/I1474* H1477,5)</f>
        <v>0</v>
      </c>
      <c r="K1477" s="34"/>
    </row>
    <row r="1478" spans="1:27" x14ac:dyDescent="0.25">
      <c r="D1478" s="35" t="s">
        <v>149</v>
      </c>
      <c r="E1478" s="34"/>
      <c r="H1478" s="34"/>
      <c r="K1478" s="32">
        <f>SUM(J1476:J1477)</f>
        <v>0</v>
      </c>
    </row>
    <row r="1479" spans="1:27" x14ac:dyDescent="0.25">
      <c r="B1479" s="23" t="s">
        <v>154</v>
      </c>
      <c r="E1479" s="34"/>
      <c r="H1479" s="34"/>
      <c r="K1479" s="34"/>
    </row>
    <row r="1480" spans="1:27" x14ac:dyDescent="0.25">
      <c r="B1480" t="s">
        <v>647</v>
      </c>
      <c r="C1480" t="s">
        <v>14</v>
      </c>
      <c r="D1480" t="s">
        <v>648</v>
      </c>
      <c r="E1480" s="31">
        <v>1</v>
      </c>
      <c r="G1480" t="s">
        <v>147</v>
      </c>
      <c r="H1480" s="32"/>
      <c r="I1480" t="s">
        <v>148</v>
      </c>
      <c r="J1480" s="33">
        <f>ROUND(E1480* H1480,5)</f>
        <v>0</v>
      </c>
      <c r="K1480" s="34"/>
    </row>
    <row r="1481" spans="1:27" ht="120" x14ac:dyDescent="0.25">
      <c r="B1481" t="s">
        <v>607</v>
      </c>
      <c r="C1481" t="s">
        <v>14</v>
      </c>
      <c r="D1481" s="36" t="s">
        <v>608</v>
      </c>
      <c r="E1481" s="31">
        <v>1</v>
      </c>
      <c r="G1481" t="s">
        <v>147</v>
      </c>
      <c r="H1481" s="32"/>
      <c r="I1481" t="s">
        <v>148</v>
      </c>
      <c r="J1481" s="33">
        <f>ROUND(E1481* H1481,5)</f>
        <v>0</v>
      </c>
      <c r="K1481" s="34"/>
    </row>
    <row r="1482" spans="1:27" x14ac:dyDescent="0.25">
      <c r="D1482" s="35" t="s">
        <v>165</v>
      </c>
      <c r="E1482" s="34"/>
      <c r="H1482" s="34"/>
      <c r="K1482" s="32">
        <f>SUM(J1480:J1481)</f>
        <v>0</v>
      </c>
    </row>
    <row r="1483" spans="1:27" x14ac:dyDescent="0.25">
      <c r="E1483" s="34"/>
      <c r="H1483" s="34"/>
      <c r="K1483" s="34"/>
    </row>
    <row r="1484" spans="1:27" x14ac:dyDescent="0.25">
      <c r="D1484" s="35" t="s">
        <v>167</v>
      </c>
      <c r="E1484" s="34"/>
      <c r="H1484" s="34">
        <v>1.5</v>
      </c>
      <c r="I1484" t="s">
        <v>168</v>
      </c>
      <c r="J1484">
        <f>ROUND(H1484/100*K1478,5)</f>
        <v>0</v>
      </c>
      <c r="K1484" s="34"/>
    </row>
    <row r="1485" spans="1:27" x14ac:dyDescent="0.25">
      <c r="D1485" s="35" t="s">
        <v>166</v>
      </c>
      <c r="E1485" s="34"/>
      <c r="H1485" s="34"/>
      <c r="K1485" s="37">
        <f>SUM(J1475:J1484)</f>
        <v>0</v>
      </c>
    </row>
    <row r="1486" spans="1:27" x14ac:dyDescent="0.25">
      <c r="D1486" s="35" t="s">
        <v>169</v>
      </c>
      <c r="E1486" s="34"/>
      <c r="H1486" s="34"/>
      <c r="K1486" s="37">
        <f>SUM(K1485:K1485)</f>
        <v>0</v>
      </c>
    </row>
    <row r="1488" spans="1:27" ht="45" customHeight="1" x14ac:dyDescent="0.25">
      <c r="A1488" s="27"/>
      <c r="B1488" s="27" t="s">
        <v>649</v>
      </c>
      <c r="C1488" s="28" t="s">
        <v>14</v>
      </c>
      <c r="D1488" s="7" t="s">
        <v>650</v>
      </c>
      <c r="E1488" s="6"/>
      <c r="F1488" s="6"/>
      <c r="G1488" s="28"/>
      <c r="H1488" s="29" t="s">
        <v>141</v>
      </c>
      <c r="I1488" s="5">
        <v>5.0839999999999996</v>
      </c>
      <c r="J1488" s="4"/>
      <c r="K1488" s="30">
        <f>ROUND(K1500,2)</f>
        <v>0</v>
      </c>
      <c r="L1488" s="28"/>
      <c r="M1488" s="28"/>
      <c r="N1488" s="28"/>
      <c r="O1488" s="28"/>
      <c r="P1488" s="28"/>
      <c r="Q1488" s="28"/>
      <c r="R1488" s="28"/>
      <c r="S1488" s="28"/>
      <c r="T1488" s="28"/>
      <c r="U1488" s="28"/>
      <c r="V1488" s="28"/>
      <c r="W1488" s="28"/>
      <c r="X1488" s="28"/>
      <c r="Y1488" s="28"/>
      <c r="Z1488" s="28"/>
      <c r="AA1488" s="28"/>
    </row>
    <row r="1489" spans="1:27" x14ac:dyDescent="0.25">
      <c r="B1489" s="23" t="s">
        <v>142</v>
      </c>
    </row>
    <row r="1490" spans="1:27" x14ac:dyDescent="0.25">
      <c r="B1490" t="s">
        <v>195</v>
      </c>
      <c r="C1490" t="s">
        <v>144</v>
      </c>
      <c r="D1490" t="s">
        <v>196</v>
      </c>
      <c r="E1490" s="31">
        <v>0.2</v>
      </c>
      <c r="F1490" t="s">
        <v>146</v>
      </c>
      <c r="G1490" t="s">
        <v>147</v>
      </c>
      <c r="H1490" s="32"/>
      <c r="I1490" t="s">
        <v>148</v>
      </c>
      <c r="J1490" s="33">
        <f>ROUND(E1490/I1488* H1490,5)</f>
        <v>0</v>
      </c>
      <c r="K1490" s="34"/>
    </row>
    <row r="1491" spans="1:27" x14ac:dyDescent="0.25">
      <c r="B1491" t="s">
        <v>193</v>
      </c>
      <c r="C1491" t="s">
        <v>144</v>
      </c>
      <c r="D1491" t="s">
        <v>194</v>
      </c>
      <c r="E1491" s="31">
        <v>0.33</v>
      </c>
      <c r="F1491" t="s">
        <v>146</v>
      </c>
      <c r="G1491" t="s">
        <v>147</v>
      </c>
      <c r="H1491" s="32"/>
      <c r="I1491" t="s">
        <v>148</v>
      </c>
      <c r="J1491" s="33">
        <f>ROUND(E1491/I1488* H1491,5)</f>
        <v>0</v>
      </c>
      <c r="K1491" s="34"/>
    </row>
    <row r="1492" spans="1:27" x14ac:dyDescent="0.25">
      <c r="D1492" s="35" t="s">
        <v>149</v>
      </c>
      <c r="E1492" s="34"/>
      <c r="H1492" s="34"/>
      <c r="K1492" s="32">
        <f>SUM(J1490:J1491)</f>
        <v>0</v>
      </c>
    </row>
    <row r="1493" spans="1:27" x14ac:dyDescent="0.25">
      <c r="B1493" s="23" t="s">
        <v>154</v>
      </c>
      <c r="E1493" s="34"/>
      <c r="H1493" s="34"/>
      <c r="K1493" s="34"/>
    </row>
    <row r="1494" spans="1:27" ht="225" x14ac:dyDescent="0.25">
      <c r="B1494" t="s">
        <v>651</v>
      </c>
      <c r="C1494" t="s">
        <v>14</v>
      </c>
      <c r="D1494" s="36" t="s">
        <v>652</v>
      </c>
      <c r="E1494" s="31">
        <v>1</v>
      </c>
      <c r="G1494" t="s">
        <v>147</v>
      </c>
      <c r="H1494" s="32"/>
      <c r="I1494" t="s">
        <v>148</v>
      </c>
      <c r="J1494" s="33">
        <f>ROUND(E1494* H1494,5)</f>
        <v>0</v>
      </c>
      <c r="K1494" s="34"/>
    </row>
    <row r="1495" spans="1:27" ht="120" x14ac:dyDescent="0.25">
      <c r="B1495" t="s">
        <v>607</v>
      </c>
      <c r="C1495" t="s">
        <v>14</v>
      </c>
      <c r="D1495" s="36" t="s">
        <v>608</v>
      </c>
      <c r="E1495" s="31">
        <v>1</v>
      </c>
      <c r="G1495" t="s">
        <v>147</v>
      </c>
      <c r="H1495" s="32"/>
      <c r="I1495" t="s">
        <v>148</v>
      </c>
      <c r="J1495" s="33">
        <f>ROUND(E1495* H1495,5)</f>
        <v>0</v>
      </c>
      <c r="K1495" s="34"/>
    </row>
    <row r="1496" spans="1:27" x14ac:dyDescent="0.25">
      <c r="D1496" s="35" t="s">
        <v>165</v>
      </c>
      <c r="E1496" s="34"/>
      <c r="H1496" s="34"/>
      <c r="K1496" s="32">
        <f>SUM(J1494:J1495)</f>
        <v>0</v>
      </c>
    </row>
    <row r="1497" spans="1:27" x14ac:dyDescent="0.25">
      <c r="E1497" s="34"/>
      <c r="H1497" s="34"/>
      <c r="K1497" s="34"/>
    </row>
    <row r="1498" spans="1:27" x14ac:dyDescent="0.25">
      <c r="D1498" s="35" t="s">
        <v>167</v>
      </c>
      <c r="E1498" s="34"/>
      <c r="H1498" s="34">
        <v>1.5</v>
      </c>
      <c r="I1498" t="s">
        <v>168</v>
      </c>
      <c r="J1498">
        <f>ROUND(H1498/100*K1492,5)</f>
        <v>0</v>
      </c>
      <c r="K1498" s="34"/>
    </row>
    <row r="1499" spans="1:27" x14ac:dyDescent="0.25">
      <c r="D1499" s="35" t="s">
        <v>166</v>
      </c>
      <c r="E1499" s="34"/>
      <c r="H1499" s="34"/>
      <c r="K1499" s="37">
        <f>SUM(J1489:J1498)</f>
        <v>0</v>
      </c>
    </row>
    <row r="1500" spans="1:27" x14ac:dyDescent="0.25">
      <c r="D1500" s="35" t="s">
        <v>169</v>
      </c>
      <c r="E1500" s="34"/>
      <c r="H1500" s="34"/>
      <c r="K1500" s="37">
        <f>SUM(K1499:K1499)</f>
        <v>0</v>
      </c>
    </row>
    <row r="1502" spans="1:27" ht="45" customHeight="1" x14ac:dyDescent="0.25">
      <c r="A1502" s="27"/>
      <c r="B1502" s="27" t="s">
        <v>653</v>
      </c>
      <c r="C1502" s="28" t="s">
        <v>14</v>
      </c>
      <c r="D1502" s="7" t="s">
        <v>654</v>
      </c>
      <c r="E1502" s="6"/>
      <c r="F1502" s="6"/>
      <c r="G1502" s="28"/>
      <c r="H1502" s="29" t="s">
        <v>141</v>
      </c>
      <c r="I1502" s="5">
        <v>1.875</v>
      </c>
      <c r="J1502" s="4"/>
      <c r="K1502" s="30">
        <f>ROUND(K1514,2)</f>
        <v>0</v>
      </c>
      <c r="L1502" s="28"/>
      <c r="M1502" s="28"/>
      <c r="N1502" s="28"/>
      <c r="O1502" s="28"/>
      <c r="P1502" s="28"/>
      <c r="Q1502" s="28"/>
      <c r="R1502" s="28"/>
      <c r="S1502" s="28"/>
      <c r="T1502" s="28"/>
      <c r="U1502" s="28"/>
      <c r="V1502" s="28"/>
      <c r="W1502" s="28"/>
      <c r="X1502" s="28"/>
      <c r="Y1502" s="28"/>
      <c r="Z1502" s="28"/>
      <c r="AA1502" s="28"/>
    </row>
    <row r="1503" spans="1:27" x14ac:dyDescent="0.25">
      <c r="B1503" s="23" t="s">
        <v>142</v>
      </c>
    </row>
    <row r="1504" spans="1:27" x14ac:dyDescent="0.25">
      <c r="B1504" t="s">
        <v>193</v>
      </c>
      <c r="C1504" t="s">
        <v>144</v>
      </c>
      <c r="D1504" t="s">
        <v>194</v>
      </c>
      <c r="E1504" s="31">
        <v>0.33</v>
      </c>
      <c r="F1504" t="s">
        <v>146</v>
      </c>
      <c r="G1504" t="s">
        <v>147</v>
      </c>
      <c r="H1504" s="32"/>
      <c r="I1504" t="s">
        <v>148</v>
      </c>
      <c r="J1504" s="33">
        <f>ROUND(E1504/I1502* H1504,5)</f>
        <v>0</v>
      </c>
      <c r="K1504" s="34"/>
    </row>
    <row r="1505" spans="1:27" x14ac:dyDescent="0.25">
      <c r="B1505" t="s">
        <v>195</v>
      </c>
      <c r="C1505" t="s">
        <v>144</v>
      </c>
      <c r="D1505" t="s">
        <v>196</v>
      </c>
      <c r="E1505" s="31">
        <v>0.2</v>
      </c>
      <c r="F1505" t="s">
        <v>146</v>
      </c>
      <c r="G1505" t="s">
        <v>147</v>
      </c>
      <c r="H1505" s="32"/>
      <c r="I1505" t="s">
        <v>148</v>
      </c>
      <c r="J1505" s="33">
        <f>ROUND(E1505/I1502* H1505,5)</f>
        <v>0</v>
      </c>
      <c r="K1505" s="34"/>
    </row>
    <row r="1506" spans="1:27" x14ac:dyDescent="0.25">
      <c r="D1506" s="35" t="s">
        <v>149</v>
      </c>
      <c r="E1506" s="34"/>
      <c r="H1506" s="34"/>
      <c r="K1506" s="32">
        <f>SUM(J1504:J1505)</f>
        <v>0</v>
      </c>
    </row>
    <row r="1507" spans="1:27" x14ac:dyDescent="0.25">
      <c r="B1507" s="23" t="s">
        <v>154</v>
      </c>
      <c r="E1507" s="34"/>
      <c r="H1507" s="34"/>
      <c r="K1507" s="34"/>
    </row>
    <row r="1508" spans="1:27" ht="225" x14ac:dyDescent="0.25">
      <c r="B1508" t="s">
        <v>655</v>
      </c>
      <c r="C1508" t="s">
        <v>14</v>
      </c>
      <c r="D1508" s="36" t="s">
        <v>656</v>
      </c>
      <c r="E1508" s="31">
        <v>1</v>
      </c>
      <c r="G1508" t="s">
        <v>147</v>
      </c>
      <c r="H1508" s="32"/>
      <c r="I1508" t="s">
        <v>148</v>
      </c>
      <c r="J1508" s="33">
        <f>ROUND(E1508* H1508,5)</f>
        <v>0</v>
      </c>
      <c r="K1508" s="34"/>
    </row>
    <row r="1509" spans="1:27" ht="120" x14ac:dyDescent="0.25">
      <c r="B1509" t="s">
        <v>607</v>
      </c>
      <c r="C1509" t="s">
        <v>14</v>
      </c>
      <c r="D1509" s="36" t="s">
        <v>608</v>
      </c>
      <c r="E1509" s="31">
        <v>1</v>
      </c>
      <c r="G1509" t="s">
        <v>147</v>
      </c>
      <c r="H1509" s="32"/>
      <c r="I1509" t="s">
        <v>148</v>
      </c>
      <c r="J1509" s="33">
        <f>ROUND(E1509* H1509,5)</f>
        <v>0</v>
      </c>
      <c r="K1509" s="34"/>
    </row>
    <row r="1510" spans="1:27" x14ac:dyDescent="0.25">
      <c r="D1510" s="35" t="s">
        <v>165</v>
      </c>
      <c r="E1510" s="34"/>
      <c r="H1510" s="34"/>
      <c r="K1510" s="32">
        <f>SUM(J1508:J1509)</f>
        <v>0</v>
      </c>
    </row>
    <row r="1511" spans="1:27" x14ac:dyDescent="0.25">
      <c r="E1511" s="34"/>
      <c r="H1511" s="34"/>
      <c r="K1511" s="34"/>
    </row>
    <row r="1512" spans="1:27" x14ac:dyDescent="0.25">
      <c r="D1512" s="35" t="s">
        <v>167</v>
      </c>
      <c r="E1512" s="34"/>
      <c r="H1512" s="34">
        <v>1.5</v>
      </c>
      <c r="I1512" t="s">
        <v>168</v>
      </c>
      <c r="J1512">
        <f>ROUND(H1512/100*K1506,5)</f>
        <v>0</v>
      </c>
      <c r="K1512" s="34"/>
    </row>
    <row r="1513" spans="1:27" x14ac:dyDescent="0.25">
      <c r="D1513" s="35" t="s">
        <v>166</v>
      </c>
      <c r="E1513" s="34"/>
      <c r="H1513" s="34"/>
      <c r="K1513" s="37">
        <f>SUM(J1503:J1512)</f>
        <v>0</v>
      </c>
    </row>
    <row r="1514" spans="1:27" x14ac:dyDescent="0.25">
      <c r="D1514" s="35" t="s">
        <v>169</v>
      </c>
      <c r="E1514" s="34"/>
      <c r="H1514" s="34"/>
      <c r="K1514" s="37">
        <f>SUM(K1513:K1513)</f>
        <v>0</v>
      </c>
    </row>
    <row r="1516" spans="1:27" ht="45" customHeight="1" x14ac:dyDescent="0.25">
      <c r="A1516" s="27"/>
      <c r="B1516" s="27" t="s">
        <v>657</v>
      </c>
      <c r="C1516" s="28" t="s">
        <v>14</v>
      </c>
      <c r="D1516" s="7" t="s">
        <v>658</v>
      </c>
      <c r="E1516" s="6"/>
      <c r="F1516" s="6"/>
      <c r="G1516" s="28"/>
      <c r="H1516" s="29" t="s">
        <v>141</v>
      </c>
      <c r="I1516" s="5">
        <v>1</v>
      </c>
      <c r="J1516" s="4"/>
      <c r="K1516" s="30">
        <f>ROUND(K1528,2)</f>
        <v>0</v>
      </c>
      <c r="L1516" s="28"/>
      <c r="M1516" s="28"/>
      <c r="N1516" s="28"/>
      <c r="O1516" s="28"/>
      <c r="P1516" s="28"/>
      <c r="Q1516" s="28"/>
      <c r="R1516" s="28"/>
      <c r="S1516" s="28"/>
      <c r="T1516" s="28"/>
      <c r="U1516" s="28"/>
      <c r="V1516" s="28"/>
      <c r="W1516" s="28"/>
      <c r="X1516" s="28"/>
      <c r="Y1516" s="28"/>
      <c r="Z1516" s="28"/>
      <c r="AA1516" s="28"/>
    </row>
    <row r="1517" spans="1:27" x14ac:dyDescent="0.25">
      <c r="B1517" s="23" t="s">
        <v>142</v>
      </c>
    </row>
    <row r="1518" spans="1:27" x14ac:dyDescent="0.25">
      <c r="B1518" t="s">
        <v>193</v>
      </c>
      <c r="C1518" t="s">
        <v>144</v>
      </c>
      <c r="D1518" t="s">
        <v>194</v>
      </c>
      <c r="E1518" s="31">
        <v>0.35</v>
      </c>
      <c r="F1518" t="s">
        <v>146</v>
      </c>
      <c r="G1518" t="s">
        <v>147</v>
      </c>
      <c r="H1518" s="32"/>
      <c r="I1518" t="s">
        <v>148</v>
      </c>
      <c r="J1518" s="33">
        <f>ROUND(E1518/I1516* H1518,5)</f>
        <v>0</v>
      </c>
      <c r="K1518" s="34"/>
    </row>
    <row r="1519" spans="1:27" x14ac:dyDescent="0.25">
      <c r="B1519" t="s">
        <v>195</v>
      </c>
      <c r="C1519" t="s">
        <v>144</v>
      </c>
      <c r="D1519" t="s">
        <v>196</v>
      </c>
      <c r="E1519" s="31">
        <v>0.2</v>
      </c>
      <c r="F1519" t="s">
        <v>146</v>
      </c>
      <c r="G1519" t="s">
        <v>147</v>
      </c>
      <c r="H1519" s="32"/>
      <c r="I1519" t="s">
        <v>148</v>
      </c>
      <c r="J1519" s="33">
        <f>ROUND(E1519/I1516* H1519,5)</f>
        <v>0</v>
      </c>
      <c r="K1519" s="34"/>
    </row>
    <row r="1520" spans="1:27" x14ac:dyDescent="0.25">
      <c r="D1520" s="35" t="s">
        <v>149</v>
      </c>
      <c r="E1520" s="34"/>
      <c r="H1520" s="34"/>
      <c r="K1520" s="32">
        <f>SUM(J1518:J1519)</f>
        <v>0</v>
      </c>
    </row>
    <row r="1521" spans="1:27" x14ac:dyDescent="0.25">
      <c r="B1521" s="23" t="s">
        <v>154</v>
      </c>
      <c r="E1521" s="34"/>
      <c r="H1521" s="34"/>
      <c r="K1521" s="34"/>
    </row>
    <row r="1522" spans="1:27" x14ac:dyDescent="0.25">
      <c r="B1522" t="s">
        <v>659</v>
      </c>
      <c r="C1522" t="s">
        <v>14</v>
      </c>
      <c r="D1522" t="s">
        <v>660</v>
      </c>
      <c r="E1522" s="31">
        <v>1</v>
      </c>
      <c r="G1522" t="s">
        <v>147</v>
      </c>
      <c r="H1522" s="32"/>
      <c r="I1522" t="s">
        <v>148</v>
      </c>
      <c r="J1522" s="33">
        <f>ROUND(E1522* H1522,5)</f>
        <v>0</v>
      </c>
      <c r="K1522" s="34"/>
    </row>
    <row r="1523" spans="1:27" ht="120" x14ac:dyDescent="0.25">
      <c r="B1523" t="s">
        <v>607</v>
      </c>
      <c r="C1523" t="s">
        <v>14</v>
      </c>
      <c r="D1523" s="36" t="s">
        <v>608</v>
      </c>
      <c r="E1523" s="31">
        <v>1</v>
      </c>
      <c r="G1523" t="s">
        <v>147</v>
      </c>
      <c r="H1523" s="32"/>
      <c r="I1523" t="s">
        <v>148</v>
      </c>
      <c r="J1523" s="33">
        <f>ROUND(E1523* H1523,5)</f>
        <v>0</v>
      </c>
      <c r="K1523" s="34"/>
    </row>
    <row r="1524" spans="1:27" x14ac:dyDescent="0.25">
      <c r="D1524" s="35" t="s">
        <v>165</v>
      </c>
      <c r="E1524" s="34"/>
      <c r="H1524" s="34"/>
      <c r="K1524" s="32">
        <f>SUM(J1522:J1523)</f>
        <v>0</v>
      </c>
    </row>
    <row r="1525" spans="1:27" x14ac:dyDescent="0.25">
      <c r="E1525" s="34"/>
      <c r="H1525" s="34"/>
      <c r="K1525" s="34"/>
    </row>
    <row r="1526" spans="1:27" x14ac:dyDescent="0.25">
      <c r="D1526" s="35" t="s">
        <v>167</v>
      </c>
      <c r="E1526" s="34"/>
      <c r="H1526" s="34">
        <v>1.5</v>
      </c>
      <c r="I1526" t="s">
        <v>168</v>
      </c>
      <c r="J1526">
        <f>ROUND(H1526/100*K1520,5)</f>
        <v>0</v>
      </c>
      <c r="K1526" s="34"/>
    </row>
    <row r="1527" spans="1:27" x14ac:dyDescent="0.25">
      <c r="D1527" s="35" t="s">
        <v>166</v>
      </c>
      <c r="E1527" s="34"/>
      <c r="H1527" s="34"/>
      <c r="K1527" s="37">
        <f>SUM(J1517:J1526)</f>
        <v>0</v>
      </c>
    </row>
    <row r="1528" spans="1:27" x14ac:dyDescent="0.25">
      <c r="D1528" s="35" t="s">
        <v>169</v>
      </c>
      <c r="E1528" s="34"/>
      <c r="H1528" s="34"/>
      <c r="K1528" s="37">
        <f>SUM(K1527:K1527)</f>
        <v>0</v>
      </c>
    </row>
    <row r="1530" spans="1:27" ht="45" customHeight="1" x14ac:dyDescent="0.25">
      <c r="A1530" s="27"/>
      <c r="B1530" s="27" t="s">
        <v>661</v>
      </c>
      <c r="C1530" s="28" t="s">
        <v>14</v>
      </c>
      <c r="D1530" s="7" t="s">
        <v>662</v>
      </c>
      <c r="E1530" s="6"/>
      <c r="F1530" s="6"/>
      <c r="G1530" s="28"/>
      <c r="H1530" s="29" t="s">
        <v>141</v>
      </c>
      <c r="I1530" s="5">
        <v>1</v>
      </c>
      <c r="J1530" s="4"/>
      <c r="K1530" s="30">
        <f>ROUND(K1542,2)</f>
        <v>0</v>
      </c>
      <c r="L1530" s="28"/>
      <c r="M1530" s="28"/>
      <c r="N1530" s="28"/>
      <c r="O1530" s="28"/>
      <c r="P1530" s="28"/>
      <c r="Q1530" s="28"/>
      <c r="R1530" s="28"/>
      <c r="S1530" s="28"/>
      <c r="T1530" s="28"/>
      <c r="U1530" s="28"/>
      <c r="V1530" s="28"/>
      <c r="W1530" s="28"/>
      <c r="X1530" s="28"/>
      <c r="Y1530" s="28"/>
      <c r="Z1530" s="28"/>
      <c r="AA1530" s="28"/>
    </row>
    <row r="1531" spans="1:27" x14ac:dyDescent="0.25">
      <c r="B1531" s="23" t="s">
        <v>142</v>
      </c>
    </row>
    <row r="1532" spans="1:27" x14ac:dyDescent="0.25">
      <c r="B1532" t="s">
        <v>195</v>
      </c>
      <c r="C1532" t="s">
        <v>144</v>
      </c>
      <c r="D1532" t="s">
        <v>196</v>
      </c>
      <c r="E1532" s="31">
        <v>0.2</v>
      </c>
      <c r="F1532" t="s">
        <v>146</v>
      </c>
      <c r="G1532" t="s">
        <v>147</v>
      </c>
      <c r="H1532" s="32"/>
      <c r="I1532" t="s">
        <v>148</v>
      </c>
      <c r="J1532" s="33">
        <f>ROUND(E1532/I1530* H1532,5)</f>
        <v>0</v>
      </c>
      <c r="K1532" s="34"/>
    </row>
    <row r="1533" spans="1:27" x14ac:dyDescent="0.25">
      <c r="B1533" t="s">
        <v>193</v>
      </c>
      <c r="C1533" t="s">
        <v>144</v>
      </c>
      <c r="D1533" t="s">
        <v>194</v>
      </c>
      <c r="E1533" s="31">
        <v>0.4</v>
      </c>
      <c r="F1533" t="s">
        <v>146</v>
      </c>
      <c r="G1533" t="s">
        <v>147</v>
      </c>
      <c r="H1533" s="32"/>
      <c r="I1533" t="s">
        <v>148</v>
      </c>
      <c r="J1533" s="33">
        <f>ROUND(E1533/I1530* H1533,5)</f>
        <v>0</v>
      </c>
      <c r="K1533" s="34"/>
    </row>
    <row r="1534" spans="1:27" x14ac:dyDescent="0.25">
      <c r="D1534" s="35" t="s">
        <v>149</v>
      </c>
      <c r="E1534" s="34"/>
      <c r="H1534" s="34"/>
      <c r="K1534" s="32">
        <f>SUM(J1532:J1533)</f>
        <v>0</v>
      </c>
    </row>
    <row r="1535" spans="1:27" x14ac:dyDescent="0.25">
      <c r="B1535" s="23" t="s">
        <v>154</v>
      </c>
      <c r="E1535" s="34"/>
      <c r="H1535" s="34"/>
      <c r="K1535" s="34"/>
    </row>
    <row r="1536" spans="1:27" x14ac:dyDescent="0.25">
      <c r="B1536" t="s">
        <v>663</v>
      </c>
      <c r="C1536" t="s">
        <v>14</v>
      </c>
      <c r="D1536" t="s">
        <v>664</v>
      </c>
      <c r="E1536" s="31">
        <v>1</v>
      </c>
      <c r="G1536" t="s">
        <v>147</v>
      </c>
      <c r="H1536" s="32"/>
      <c r="I1536" t="s">
        <v>148</v>
      </c>
      <c r="J1536" s="33">
        <f>ROUND(E1536* H1536,5)</f>
        <v>0</v>
      </c>
      <c r="K1536" s="34"/>
    </row>
    <row r="1537" spans="1:27" ht="120" x14ac:dyDescent="0.25">
      <c r="B1537" t="s">
        <v>607</v>
      </c>
      <c r="C1537" t="s">
        <v>14</v>
      </c>
      <c r="D1537" s="36" t="s">
        <v>608</v>
      </c>
      <c r="E1537" s="31">
        <v>1</v>
      </c>
      <c r="G1537" t="s">
        <v>147</v>
      </c>
      <c r="H1537" s="32"/>
      <c r="I1537" t="s">
        <v>148</v>
      </c>
      <c r="J1537" s="33">
        <f>ROUND(E1537* H1537,5)</f>
        <v>0</v>
      </c>
      <c r="K1537" s="34"/>
    </row>
    <row r="1538" spans="1:27" x14ac:dyDescent="0.25">
      <c r="D1538" s="35" t="s">
        <v>165</v>
      </c>
      <c r="E1538" s="34"/>
      <c r="H1538" s="34"/>
      <c r="K1538" s="32">
        <f>SUM(J1536:J1537)</f>
        <v>0</v>
      </c>
    </row>
    <row r="1539" spans="1:27" x14ac:dyDescent="0.25">
      <c r="E1539" s="34"/>
      <c r="H1539" s="34"/>
      <c r="K1539" s="34"/>
    </row>
    <row r="1540" spans="1:27" x14ac:dyDescent="0.25">
      <c r="D1540" s="35" t="s">
        <v>167</v>
      </c>
      <c r="E1540" s="34"/>
      <c r="H1540" s="34">
        <v>1.5</v>
      </c>
      <c r="I1540" t="s">
        <v>168</v>
      </c>
      <c r="J1540">
        <f>ROUND(H1540/100*K1534,5)</f>
        <v>0</v>
      </c>
      <c r="K1540" s="34"/>
    </row>
    <row r="1541" spans="1:27" x14ac:dyDescent="0.25">
      <c r="D1541" s="35" t="s">
        <v>166</v>
      </c>
      <c r="E1541" s="34"/>
      <c r="H1541" s="34"/>
      <c r="K1541" s="37">
        <f>SUM(J1531:J1540)</f>
        <v>0</v>
      </c>
    </row>
    <row r="1542" spans="1:27" x14ac:dyDescent="0.25">
      <c r="D1542" s="35" t="s">
        <v>169</v>
      </c>
      <c r="E1542" s="34"/>
      <c r="H1542" s="34"/>
      <c r="K1542" s="37">
        <f>SUM(K1541:K1541)</f>
        <v>0</v>
      </c>
    </row>
    <row r="1544" spans="1:27" ht="45" customHeight="1" x14ac:dyDescent="0.25">
      <c r="A1544" s="27"/>
      <c r="B1544" s="27" t="s">
        <v>665</v>
      </c>
      <c r="C1544" s="28" t="s">
        <v>14</v>
      </c>
      <c r="D1544" s="7" t="s">
        <v>666</v>
      </c>
      <c r="E1544" s="6"/>
      <c r="F1544" s="6"/>
      <c r="G1544" s="28"/>
      <c r="H1544" s="29" t="s">
        <v>141</v>
      </c>
      <c r="I1544" s="5">
        <v>1</v>
      </c>
      <c r="J1544" s="4"/>
      <c r="K1544" s="30">
        <f>ROUND(K1556,2)</f>
        <v>0</v>
      </c>
      <c r="L1544" s="28"/>
      <c r="M1544" s="28"/>
      <c r="N1544" s="28"/>
      <c r="O1544" s="28"/>
      <c r="P1544" s="28"/>
      <c r="Q1544" s="28"/>
      <c r="R1544" s="28"/>
      <c r="S1544" s="28"/>
      <c r="T1544" s="28"/>
      <c r="U1544" s="28"/>
      <c r="V1544" s="28"/>
      <c r="W1544" s="28"/>
      <c r="X1544" s="28"/>
      <c r="Y1544" s="28"/>
      <c r="Z1544" s="28"/>
      <c r="AA1544" s="28"/>
    </row>
    <row r="1545" spans="1:27" x14ac:dyDescent="0.25">
      <c r="B1545" s="23" t="s">
        <v>142</v>
      </c>
    </row>
    <row r="1546" spans="1:27" x14ac:dyDescent="0.25">
      <c r="B1546" t="s">
        <v>193</v>
      </c>
      <c r="C1546" t="s">
        <v>144</v>
      </c>
      <c r="D1546" t="s">
        <v>194</v>
      </c>
      <c r="E1546" s="31">
        <v>0.33</v>
      </c>
      <c r="F1546" t="s">
        <v>146</v>
      </c>
      <c r="G1546" t="s">
        <v>147</v>
      </c>
      <c r="H1546" s="32"/>
      <c r="I1546" t="s">
        <v>148</v>
      </c>
      <c r="J1546" s="33">
        <f>ROUND(E1546/I1544* H1546,5)</f>
        <v>0</v>
      </c>
      <c r="K1546" s="34"/>
    </row>
    <row r="1547" spans="1:27" x14ac:dyDescent="0.25">
      <c r="B1547" t="s">
        <v>195</v>
      </c>
      <c r="C1547" t="s">
        <v>144</v>
      </c>
      <c r="D1547" t="s">
        <v>196</v>
      </c>
      <c r="E1547" s="31">
        <v>0.2</v>
      </c>
      <c r="F1547" t="s">
        <v>146</v>
      </c>
      <c r="G1547" t="s">
        <v>147</v>
      </c>
      <c r="H1547" s="32"/>
      <c r="I1547" t="s">
        <v>148</v>
      </c>
      <c r="J1547" s="33">
        <f>ROUND(E1547/I1544* H1547,5)</f>
        <v>0</v>
      </c>
      <c r="K1547" s="34"/>
    </row>
    <row r="1548" spans="1:27" x14ac:dyDescent="0.25">
      <c r="D1548" s="35" t="s">
        <v>149</v>
      </c>
      <c r="E1548" s="34"/>
      <c r="H1548" s="34"/>
      <c r="K1548" s="32">
        <f>SUM(J1546:J1547)</f>
        <v>0</v>
      </c>
    </row>
    <row r="1549" spans="1:27" x14ac:dyDescent="0.25">
      <c r="B1549" s="23" t="s">
        <v>154</v>
      </c>
      <c r="E1549" s="34"/>
      <c r="H1549" s="34"/>
      <c r="K1549" s="34"/>
    </row>
    <row r="1550" spans="1:27" x14ac:dyDescent="0.25">
      <c r="B1550" t="s">
        <v>667</v>
      </c>
      <c r="C1550" t="s">
        <v>14</v>
      </c>
      <c r="D1550" t="s">
        <v>668</v>
      </c>
      <c r="E1550" s="31">
        <v>1</v>
      </c>
      <c r="G1550" t="s">
        <v>147</v>
      </c>
      <c r="H1550" s="32"/>
      <c r="I1550" t="s">
        <v>148</v>
      </c>
      <c r="J1550" s="33">
        <f>ROUND(E1550* H1550,5)</f>
        <v>0</v>
      </c>
      <c r="K1550" s="34"/>
    </row>
    <row r="1551" spans="1:27" ht="120" x14ac:dyDescent="0.25">
      <c r="B1551" t="s">
        <v>607</v>
      </c>
      <c r="C1551" t="s">
        <v>14</v>
      </c>
      <c r="D1551" s="36" t="s">
        <v>608</v>
      </c>
      <c r="E1551" s="31">
        <v>1</v>
      </c>
      <c r="G1551" t="s">
        <v>147</v>
      </c>
      <c r="H1551" s="32"/>
      <c r="I1551" t="s">
        <v>148</v>
      </c>
      <c r="J1551" s="33">
        <f>ROUND(E1551* H1551,5)</f>
        <v>0</v>
      </c>
      <c r="K1551" s="34"/>
    </row>
    <row r="1552" spans="1:27" x14ac:dyDescent="0.25">
      <c r="D1552" s="35" t="s">
        <v>165</v>
      </c>
      <c r="E1552" s="34"/>
      <c r="H1552" s="34"/>
      <c r="K1552" s="32">
        <f>SUM(J1550:J1551)</f>
        <v>0</v>
      </c>
    </row>
    <row r="1553" spans="1:27" x14ac:dyDescent="0.25">
      <c r="E1553" s="34"/>
      <c r="H1553" s="34"/>
      <c r="K1553" s="34"/>
    </row>
    <row r="1554" spans="1:27" x14ac:dyDescent="0.25">
      <c r="D1554" s="35" t="s">
        <v>167</v>
      </c>
      <c r="E1554" s="34"/>
      <c r="H1554" s="34">
        <v>1.5</v>
      </c>
      <c r="I1554" t="s">
        <v>168</v>
      </c>
      <c r="J1554">
        <f>ROUND(H1554/100*K1548,5)</f>
        <v>0</v>
      </c>
      <c r="K1554" s="34"/>
    </row>
    <row r="1555" spans="1:27" x14ac:dyDescent="0.25">
      <c r="D1555" s="35" t="s">
        <v>166</v>
      </c>
      <c r="E1555" s="34"/>
      <c r="H1555" s="34"/>
      <c r="K1555" s="37">
        <f>SUM(J1545:J1554)</f>
        <v>0</v>
      </c>
    </row>
    <row r="1556" spans="1:27" x14ac:dyDescent="0.25">
      <c r="D1556" s="35" t="s">
        <v>169</v>
      </c>
      <c r="E1556" s="34"/>
      <c r="H1556" s="34"/>
      <c r="K1556" s="37">
        <f>SUM(K1555:K1555)</f>
        <v>0</v>
      </c>
    </row>
    <row r="1558" spans="1:27" ht="45" customHeight="1" x14ac:dyDescent="0.25">
      <c r="A1558" s="27"/>
      <c r="B1558" s="27" t="s">
        <v>669</v>
      </c>
      <c r="C1558" s="28" t="s">
        <v>14</v>
      </c>
      <c r="D1558" s="7" t="s">
        <v>670</v>
      </c>
      <c r="E1558" s="6"/>
      <c r="F1558" s="6"/>
      <c r="G1558" s="28"/>
      <c r="H1558" s="29" t="s">
        <v>141</v>
      </c>
      <c r="I1558" s="5">
        <v>1</v>
      </c>
      <c r="J1558" s="4"/>
      <c r="K1558" s="30">
        <f>ROUND(K1570,2)</f>
        <v>0</v>
      </c>
      <c r="L1558" s="28"/>
      <c r="M1558" s="28"/>
      <c r="N1558" s="28"/>
      <c r="O1558" s="28"/>
      <c r="P1558" s="28"/>
      <c r="Q1558" s="28"/>
      <c r="R1558" s="28"/>
      <c r="S1558" s="28"/>
      <c r="T1558" s="28"/>
      <c r="U1558" s="28"/>
      <c r="V1558" s="28"/>
      <c r="W1558" s="28"/>
      <c r="X1558" s="28"/>
      <c r="Y1558" s="28"/>
      <c r="Z1558" s="28"/>
      <c r="AA1558" s="28"/>
    </row>
    <row r="1559" spans="1:27" x14ac:dyDescent="0.25">
      <c r="B1559" s="23" t="s">
        <v>142</v>
      </c>
    </row>
    <row r="1560" spans="1:27" x14ac:dyDescent="0.25">
      <c r="B1560" t="s">
        <v>193</v>
      </c>
      <c r="C1560" t="s">
        <v>144</v>
      </c>
      <c r="D1560" t="s">
        <v>194</v>
      </c>
      <c r="E1560" s="31">
        <v>0.4</v>
      </c>
      <c r="F1560" t="s">
        <v>146</v>
      </c>
      <c r="G1560" t="s">
        <v>147</v>
      </c>
      <c r="H1560" s="32"/>
      <c r="I1560" t="s">
        <v>148</v>
      </c>
      <c r="J1560" s="33">
        <f>ROUND(E1560/I1558* H1560,5)</f>
        <v>0</v>
      </c>
      <c r="K1560" s="34"/>
    </row>
    <row r="1561" spans="1:27" x14ac:dyDescent="0.25">
      <c r="B1561" t="s">
        <v>195</v>
      </c>
      <c r="C1561" t="s">
        <v>144</v>
      </c>
      <c r="D1561" t="s">
        <v>196</v>
      </c>
      <c r="E1561" s="31">
        <v>0.2</v>
      </c>
      <c r="F1561" t="s">
        <v>146</v>
      </c>
      <c r="G1561" t="s">
        <v>147</v>
      </c>
      <c r="H1561" s="32"/>
      <c r="I1561" t="s">
        <v>148</v>
      </c>
      <c r="J1561" s="33">
        <f>ROUND(E1561/I1558* H1561,5)</f>
        <v>0</v>
      </c>
      <c r="K1561" s="34"/>
    </row>
    <row r="1562" spans="1:27" x14ac:dyDescent="0.25">
      <c r="D1562" s="35" t="s">
        <v>149</v>
      </c>
      <c r="E1562" s="34"/>
      <c r="H1562" s="34"/>
      <c r="K1562" s="32">
        <f>SUM(J1560:J1561)</f>
        <v>0</v>
      </c>
    </row>
    <row r="1563" spans="1:27" x14ac:dyDescent="0.25">
      <c r="B1563" s="23" t="s">
        <v>154</v>
      </c>
      <c r="E1563" s="34"/>
      <c r="H1563" s="34"/>
      <c r="K1563" s="34"/>
    </row>
    <row r="1564" spans="1:27" ht="120" x14ac:dyDescent="0.25">
      <c r="B1564" t="s">
        <v>607</v>
      </c>
      <c r="C1564" t="s">
        <v>14</v>
      </c>
      <c r="D1564" s="36" t="s">
        <v>608</v>
      </c>
      <c r="E1564" s="31">
        <v>1</v>
      </c>
      <c r="G1564" t="s">
        <v>147</v>
      </c>
      <c r="H1564" s="32"/>
      <c r="I1564" t="s">
        <v>148</v>
      </c>
      <c r="J1564" s="33">
        <f>ROUND(E1564* H1564,5)</f>
        <v>0</v>
      </c>
      <c r="K1564" s="34"/>
    </row>
    <row r="1565" spans="1:27" x14ac:dyDescent="0.25">
      <c r="B1565" t="s">
        <v>671</v>
      </c>
      <c r="C1565" t="s">
        <v>14</v>
      </c>
      <c r="D1565" t="s">
        <v>672</v>
      </c>
      <c r="E1565" s="31">
        <v>1</v>
      </c>
      <c r="G1565" t="s">
        <v>147</v>
      </c>
      <c r="H1565" s="32"/>
      <c r="I1565" t="s">
        <v>148</v>
      </c>
      <c r="J1565" s="33">
        <f>ROUND(E1565* H1565,5)</f>
        <v>0</v>
      </c>
      <c r="K1565" s="34"/>
    </row>
    <row r="1566" spans="1:27" x14ac:dyDescent="0.25">
      <c r="D1566" s="35" t="s">
        <v>165</v>
      </c>
      <c r="E1566" s="34"/>
      <c r="H1566" s="34"/>
      <c r="K1566" s="32">
        <f>SUM(J1564:J1565)</f>
        <v>0</v>
      </c>
    </row>
    <row r="1567" spans="1:27" x14ac:dyDescent="0.25">
      <c r="E1567" s="34"/>
      <c r="H1567" s="34"/>
      <c r="K1567" s="34"/>
    </row>
    <row r="1568" spans="1:27" x14ac:dyDescent="0.25">
      <c r="D1568" s="35" t="s">
        <v>167</v>
      </c>
      <c r="E1568" s="34"/>
      <c r="H1568" s="34">
        <v>1.5</v>
      </c>
      <c r="I1568" t="s">
        <v>168</v>
      </c>
      <c r="J1568">
        <f>ROUND(H1568/100*K1562,5)</f>
        <v>0</v>
      </c>
      <c r="K1568" s="34"/>
    </row>
    <row r="1569" spans="1:27" x14ac:dyDescent="0.25">
      <c r="D1569" s="35" t="s">
        <v>166</v>
      </c>
      <c r="E1569" s="34"/>
      <c r="H1569" s="34"/>
      <c r="K1569" s="37">
        <f>SUM(J1559:J1568)</f>
        <v>0</v>
      </c>
    </row>
    <row r="1570" spans="1:27" x14ac:dyDescent="0.25">
      <c r="D1570" s="35" t="s">
        <v>169</v>
      </c>
      <c r="E1570" s="34"/>
      <c r="H1570" s="34"/>
      <c r="K1570" s="37">
        <f>SUM(K1569:K1569)</f>
        <v>0</v>
      </c>
    </row>
    <row r="1572" spans="1:27" ht="45" customHeight="1" x14ac:dyDescent="0.25">
      <c r="A1572" s="27"/>
      <c r="B1572" s="27" t="s">
        <v>673</v>
      </c>
      <c r="C1572" s="28" t="s">
        <v>14</v>
      </c>
      <c r="D1572" s="7" t="s">
        <v>674</v>
      </c>
      <c r="E1572" s="6"/>
      <c r="F1572" s="6"/>
      <c r="G1572" s="28"/>
      <c r="H1572" s="29" t="s">
        <v>141</v>
      </c>
      <c r="I1572" s="5">
        <v>1</v>
      </c>
      <c r="J1572" s="4"/>
      <c r="K1572" s="30">
        <f>ROUND(K1584,2)</f>
        <v>0</v>
      </c>
      <c r="L1572" s="28"/>
      <c r="M1572" s="28"/>
      <c r="N1572" s="28"/>
      <c r="O1572" s="28"/>
      <c r="P1572" s="28"/>
      <c r="Q1572" s="28"/>
      <c r="R1572" s="28"/>
      <c r="S1572" s="28"/>
      <c r="T1572" s="28"/>
      <c r="U1572" s="28"/>
      <c r="V1572" s="28"/>
      <c r="W1572" s="28"/>
      <c r="X1572" s="28"/>
      <c r="Y1572" s="28"/>
      <c r="Z1572" s="28"/>
      <c r="AA1572" s="28"/>
    </row>
    <row r="1573" spans="1:27" x14ac:dyDescent="0.25">
      <c r="B1573" s="23" t="s">
        <v>142</v>
      </c>
    </row>
    <row r="1574" spans="1:27" x14ac:dyDescent="0.25">
      <c r="B1574" t="s">
        <v>195</v>
      </c>
      <c r="C1574" t="s">
        <v>144</v>
      </c>
      <c r="D1574" t="s">
        <v>196</v>
      </c>
      <c r="E1574" s="31">
        <v>0.2</v>
      </c>
      <c r="F1574" t="s">
        <v>146</v>
      </c>
      <c r="G1574" t="s">
        <v>147</v>
      </c>
      <c r="H1574" s="32"/>
      <c r="I1574" t="s">
        <v>148</v>
      </c>
      <c r="J1574" s="33">
        <f>ROUND(E1574/I1572* H1574,5)</f>
        <v>0</v>
      </c>
      <c r="K1574" s="34"/>
    </row>
    <row r="1575" spans="1:27" x14ac:dyDescent="0.25">
      <c r="B1575" t="s">
        <v>193</v>
      </c>
      <c r="C1575" t="s">
        <v>144</v>
      </c>
      <c r="D1575" t="s">
        <v>194</v>
      </c>
      <c r="E1575" s="31">
        <v>0.79</v>
      </c>
      <c r="F1575" t="s">
        <v>146</v>
      </c>
      <c r="G1575" t="s">
        <v>147</v>
      </c>
      <c r="H1575" s="32"/>
      <c r="I1575" t="s">
        <v>148</v>
      </c>
      <c r="J1575" s="33">
        <f>ROUND(E1575/I1572* H1575,5)</f>
        <v>0</v>
      </c>
      <c r="K1575" s="34"/>
    </row>
    <row r="1576" spans="1:27" x14ac:dyDescent="0.25">
      <c r="D1576" s="35" t="s">
        <v>149</v>
      </c>
      <c r="E1576" s="34"/>
      <c r="H1576" s="34"/>
      <c r="K1576" s="32">
        <f>SUM(J1574:J1575)</f>
        <v>0</v>
      </c>
    </row>
    <row r="1577" spans="1:27" x14ac:dyDescent="0.25">
      <c r="B1577" s="23" t="s">
        <v>154</v>
      </c>
      <c r="E1577" s="34"/>
      <c r="H1577" s="34"/>
      <c r="K1577" s="34"/>
    </row>
    <row r="1578" spans="1:27" ht="120" x14ac:dyDescent="0.25">
      <c r="B1578" t="s">
        <v>607</v>
      </c>
      <c r="C1578" t="s">
        <v>14</v>
      </c>
      <c r="D1578" s="36" t="s">
        <v>608</v>
      </c>
      <c r="E1578" s="31">
        <v>1</v>
      </c>
      <c r="G1578" t="s">
        <v>147</v>
      </c>
      <c r="H1578" s="32"/>
      <c r="I1578" t="s">
        <v>148</v>
      </c>
      <c r="J1578" s="33">
        <f>ROUND(E1578* H1578,5)</f>
        <v>0</v>
      </c>
      <c r="K1578" s="34"/>
    </row>
    <row r="1579" spans="1:27" x14ac:dyDescent="0.25">
      <c r="B1579" t="s">
        <v>675</v>
      </c>
      <c r="C1579" t="s">
        <v>14</v>
      </c>
      <c r="D1579" t="s">
        <v>676</v>
      </c>
      <c r="E1579" s="31">
        <v>1</v>
      </c>
      <c r="G1579" t="s">
        <v>147</v>
      </c>
      <c r="H1579" s="32"/>
      <c r="I1579" t="s">
        <v>148</v>
      </c>
      <c r="J1579" s="33">
        <f>ROUND(E1579* H1579,5)</f>
        <v>0</v>
      </c>
      <c r="K1579" s="34"/>
    </row>
    <row r="1580" spans="1:27" x14ac:dyDescent="0.25">
      <c r="D1580" s="35" t="s">
        <v>165</v>
      </c>
      <c r="E1580" s="34"/>
      <c r="H1580" s="34"/>
      <c r="K1580" s="32">
        <f>SUM(J1578:J1579)</f>
        <v>0</v>
      </c>
    </row>
    <row r="1581" spans="1:27" x14ac:dyDescent="0.25">
      <c r="E1581" s="34"/>
      <c r="H1581" s="34"/>
      <c r="K1581" s="34"/>
    </row>
    <row r="1582" spans="1:27" x14ac:dyDescent="0.25">
      <c r="D1582" s="35" t="s">
        <v>167</v>
      </c>
      <c r="E1582" s="34"/>
      <c r="H1582" s="34">
        <v>1.5</v>
      </c>
      <c r="I1582" t="s">
        <v>168</v>
      </c>
      <c r="J1582">
        <f>ROUND(H1582/100*K1576,5)</f>
        <v>0</v>
      </c>
      <c r="K1582" s="34"/>
    </row>
    <row r="1583" spans="1:27" x14ac:dyDescent="0.25">
      <c r="D1583" s="35" t="s">
        <v>166</v>
      </c>
      <c r="E1583" s="34"/>
      <c r="H1583" s="34"/>
      <c r="K1583" s="37">
        <f>SUM(J1573:J1582)</f>
        <v>0</v>
      </c>
    </row>
    <row r="1584" spans="1:27" x14ac:dyDescent="0.25">
      <c r="D1584" s="35" t="s">
        <v>169</v>
      </c>
      <c r="E1584" s="34"/>
      <c r="H1584" s="34"/>
      <c r="K1584" s="37">
        <f>SUM(K1583:K1583)</f>
        <v>0</v>
      </c>
    </row>
    <row r="1586" spans="1:27" ht="45" customHeight="1" x14ac:dyDescent="0.25">
      <c r="A1586" s="27"/>
      <c r="B1586" s="27" t="s">
        <v>677</v>
      </c>
      <c r="C1586" s="28" t="s">
        <v>14</v>
      </c>
      <c r="D1586" s="7" t="s">
        <v>678</v>
      </c>
      <c r="E1586" s="6"/>
      <c r="F1586" s="6"/>
      <c r="G1586" s="28"/>
      <c r="H1586" s="29" t="s">
        <v>141</v>
      </c>
      <c r="I1586" s="5">
        <v>10.968999999999999</v>
      </c>
      <c r="J1586" s="4"/>
      <c r="K1586" s="30">
        <f>ROUND(K1598,2)</f>
        <v>0</v>
      </c>
      <c r="L1586" s="28"/>
      <c r="M1586" s="28"/>
      <c r="N1586" s="28"/>
      <c r="O1586" s="28"/>
      <c r="P1586" s="28"/>
      <c r="Q1586" s="28"/>
      <c r="R1586" s="28"/>
      <c r="S1586" s="28"/>
      <c r="T1586" s="28"/>
      <c r="U1586" s="28"/>
      <c r="V1586" s="28"/>
      <c r="W1586" s="28"/>
      <c r="X1586" s="28"/>
      <c r="Y1586" s="28"/>
      <c r="Z1586" s="28"/>
      <c r="AA1586" s="28"/>
    </row>
    <row r="1587" spans="1:27" x14ac:dyDescent="0.25">
      <c r="B1587" s="23" t="s">
        <v>142</v>
      </c>
    </row>
    <row r="1588" spans="1:27" x14ac:dyDescent="0.25">
      <c r="B1588" t="s">
        <v>195</v>
      </c>
      <c r="C1588" t="s">
        <v>144</v>
      </c>
      <c r="D1588" t="s">
        <v>196</v>
      </c>
      <c r="E1588" s="31">
        <v>0.2</v>
      </c>
      <c r="F1588" t="s">
        <v>146</v>
      </c>
      <c r="G1588" t="s">
        <v>147</v>
      </c>
      <c r="H1588" s="32"/>
      <c r="I1588" t="s">
        <v>148</v>
      </c>
      <c r="J1588" s="33">
        <f>ROUND(E1588/I1586* H1588,5)</f>
        <v>0</v>
      </c>
      <c r="K1588" s="34"/>
    </row>
    <row r="1589" spans="1:27" x14ac:dyDescent="0.25">
      <c r="B1589" t="s">
        <v>193</v>
      </c>
      <c r="C1589" t="s">
        <v>144</v>
      </c>
      <c r="D1589" t="s">
        <v>194</v>
      </c>
      <c r="E1589" s="31">
        <v>0.79</v>
      </c>
      <c r="F1589" t="s">
        <v>146</v>
      </c>
      <c r="G1589" t="s">
        <v>147</v>
      </c>
      <c r="H1589" s="32"/>
      <c r="I1589" t="s">
        <v>148</v>
      </c>
      <c r="J1589" s="33">
        <f>ROUND(E1589/I1586* H1589,5)</f>
        <v>0</v>
      </c>
      <c r="K1589" s="34"/>
    </row>
    <row r="1590" spans="1:27" x14ac:dyDescent="0.25">
      <c r="D1590" s="35" t="s">
        <v>149</v>
      </c>
      <c r="E1590" s="34"/>
      <c r="H1590" s="34"/>
      <c r="K1590" s="32">
        <f>SUM(J1588:J1589)</f>
        <v>0</v>
      </c>
    </row>
    <row r="1591" spans="1:27" x14ac:dyDescent="0.25">
      <c r="B1591" s="23" t="s">
        <v>154</v>
      </c>
      <c r="E1591" s="34"/>
      <c r="H1591" s="34"/>
      <c r="K1591" s="34"/>
    </row>
    <row r="1592" spans="1:27" ht="210" x14ac:dyDescent="0.25">
      <c r="B1592" t="s">
        <v>679</v>
      </c>
      <c r="C1592" t="s">
        <v>14</v>
      </c>
      <c r="D1592" s="36" t="s">
        <v>680</v>
      </c>
      <c r="E1592" s="31">
        <v>1</v>
      </c>
      <c r="G1592" t="s">
        <v>147</v>
      </c>
      <c r="H1592" s="32"/>
      <c r="I1592" t="s">
        <v>148</v>
      </c>
      <c r="J1592" s="33">
        <f>ROUND(E1592* H1592,5)</f>
        <v>0</v>
      </c>
      <c r="K1592" s="34"/>
    </row>
    <row r="1593" spans="1:27" ht="120" x14ac:dyDescent="0.25">
      <c r="B1593" t="s">
        <v>607</v>
      </c>
      <c r="C1593" t="s">
        <v>14</v>
      </c>
      <c r="D1593" s="36" t="s">
        <v>608</v>
      </c>
      <c r="E1593" s="31">
        <v>1</v>
      </c>
      <c r="G1593" t="s">
        <v>147</v>
      </c>
      <c r="H1593" s="32"/>
      <c r="I1593" t="s">
        <v>148</v>
      </c>
      <c r="J1593" s="33">
        <f>ROUND(E1593* H1593,5)</f>
        <v>0</v>
      </c>
      <c r="K1593" s="34"/>
    </row>
    <row r="1594" spans="1:27" x14ac:dyDescent="0.25">
      <c r="D1594" s="35" t="s">
        <v>165</v>
      </c>
      <c r="E1594" s="34"/>
      <c r="H1594" s="34"/>
      <c r="K1594" s="32">
        <f>SUM(J1592:J1593)</f>
        <v>0</v>
      </c>
    </row>
    <row r="1595" spans="1:27" x14ac:dyDescent="0.25">
      <c r="E1595" s="34"/>
      <c r="H1595" s="34"/>
      <c r="K1595" s="34"/>
    </row>
    <row r="1596" spans="1:27" x14ac:dyDescent="0.25">
      <c r="D1596" s="35" t="s">
        <v>167</v>
      </c>
      <c r="E1596" s="34"/>
      <c r="H1596" s="34">
        <v>1.5</v>
      </c>
      <c r="I1596" t="s">
        <v>168</v>
      </c>
      <c r="J1596">
        <f>ROUND(H1596/100*K1590,5)</f>
        <v>0</v>
      </c>
      <c r="K1596" s="34"/>
    </row>
    <row r="1597" spans="1:27" x14ac:dyDescent="0.25">
      <c r="D1597" s="35" t="s">
        <v>166</v>
      </c>
      <c r="E1597" s="34"/>
      <c r="H1597" s="34"/>
      <c r="K1597" s="37">
        <f>SUM(J1587:J1596)</f>
        <v>0</v>
      </c>
    </row>
    <row r="1598" spans="1:27" x14ac:dyDescent="0.25">
      <c r="D1598" s="35" t="s">
        <v>169</v>
      </c>
      <c r="E1598" s="34"/>
      <c r="H1598" s="34"/>
      <c r="K1598" s="37">
        <f>SUM(K1597:K1597)</f>
        <v>0</v>
      </c>
    </row>
    <row r="1600" spans="1:27" ht="45" customHeight="1" x14ac:dyDescent="0.25">
      <c r="A1600" s="27"/>
      <c r="B1600" s="27" t="s">
        <v>681</v>
      </c>
      <c r="C1600" s="28" t="s">
        <v>14</v>
      </c>
      <c r="D1600" s="7" t="s">
        <v>682</v>
      </c>
      <c r="E1600" s="6"/>
      <c r="F1600" s="6"/>
      <c r="G1600" s="28"/>
      <c r="H1600" s="29" t="s">
        <v>141</v>
      </c>
      <c r="I1600" s="5">
        <v>10.968999999999999</v>
      </c>
      <c r="J1600" s="4"/>
      <c r="K1600" s="30">
        <f>ROUND(K1612,2)</f>
        <v>0</v>
      </c>
      <c r="L1600" s="28"/>
      <c r="M1600" s="28"/>
      <c r="N1600" s="28"/>
      <c r="O1600" s="28"/>
      <c r="P1600" s="28"/>
      <c r="Q1600" s="28"/>
      <c r="R1600" s="28"/>
      <c r="S1600" s="28"/>
      <c r="T1600" s="28"/>
      <c r="U1600" s="28"/>
      <c r="V1600" s="28"/>
      <c r="W1600" s="28"/>
      <c r="X1600" s="28"/>
      <c r="Y1600" s="28"/>
      <c r="Z1600" s="28"/>
      <c r="AA1600" s="28"/>
    </row>
    <row r="1601" spans="1:27" x14ac:dyDescent="0.25">
      <c r="B1601" s="23" t="s">
        <v>142</v>
      </c>
    </row>
    <row r="1602" spans="1:27" x14ac:dyDescent="0.25">
      <c r="B1602" t="s">
        <v>193</v>
      </c>
      <c r="C1602" t="s">
        <v>144</v>
      </c>
      <c r="D1602" t="s">
        <v>194</v>
      </c>
      <c r="E1602" s="31">
        <v>0.79</v>
      </c>
      <c r="F1602" t="s">
        <v>146</v>
      </c>
      <c r="G1602" t="s">
        <v>147</v>
      </c>
      <c r="H1602" s="32"/>
      <c r="I1602" t="s">
        <v>148</v>
      </c>
      <c r="J1602" s="33">
        <f>ROUND(E1602/I1600* H1602,5)</f>
        <v>0</v>
      </c>
      <c r="K1602" s="34"/>
    </row>
    <row r="1603" spans="1:27" x14ac:dyDescent="0.25">
      <c r="B1603" t="s">
        <v>195</v>
      </c>
      <c r="C1603" t="s">
        <v>144</v>
      </c>
      <c r="D1603" t="s">
        <v>196</v>
      </c>
      <c r="E1603" s="31">
        <v>0.2</v>
      </c>
      <c r="F1603" t="s">
        <v>146</v>
      </c>
      <c r="G1603" t="s">
        <v>147</v>
      </c>
      <c r="H1603" s="32"/>
      <c r="I1603" t="s">
        <v>148</v>
      </c>
      <c r="J1603" s="33">
        <f>ROUND(E1603/I1600* H1603,5)</f>
        <v>0</v>
      </c>
      <c r="K1603" s="34"/>
    </row>
    <row r="1604" spans="1:27" x14ac:dyDescent="0.25">
      <c r="D1604" s="35" t="s">
        <v>149</v>
      </c>
      <c r="E1604" s="34"/>
      <c r="H1604" s="34"/>
      <c r="K1604" s="32">
        <f>SUM(J1602:J1603)</f>
        <v>0</v>
      </c>
    </row>
    <row r="1605" spans="1:27" x14ac:dyDescent="0.25">
      <c r="B1605" s="23" t="s">
        <v>154</v>
      </c>
      <c r="E1605" s="34"/>
      <c r="H1605" s="34"/>
      <c r="K1605" s="34"/>
    </row>
    <row r="1606" spans="1:27" ht="120" x14ac:dyDescent="0.25">
      <c r="B1606" t="s">
        <v>607</v>
      </c>
      <c r="C1606" t="s">
        <v>14</v>
      </c>
      <c r="D1606" s="36" t="s">
        <v>608</v>
      </c>
      <c r="E1606" s="31">
        <v>1</v>
      </c>
      <c r="G1606" t="s">
        <v>147</v>
      </c>
      <c r="H1606" s="32"/>
      <c r="I1606" t="s">
        <v>148</v>
      </c>
      <c r="J1606" s="33">
        <f>ROUND(E1606* H1606,5)</f>
        <v>0</v>
      </c>
      <c r="K1606" s="34"/>
    </row>
    <row r="1607" spans="1:27" ht="210" x14ac:dyDescent="0.25">
      <c r="B1607" t="s">
        <v>683</v>
      </c>
      <c r="C1607" t="s">
        <v>14</v>
      </c>
      <c r="D1607" s="36" t="s">
        <v>684</v>
      </c>
      <c r="E1607" s="31">
        <v>1</v>
      </c>
      <c r="G1607" t="s">
        <v>147</v>
      </c>
      <c r="H1607" s="32"/>
      <c r="I1607" t="s">
        <v>148</v>
      </c>
      <c r="J1607" s="33">
        <f>ROUND(E1607* H1607,5)</f>
        <v>0</v>
      </c>
      <c r="K1607" s="34"/>
    </row>
    <row r="1608" spans="1:27" x14ac:dyDescent="0.25">
      <c r="D1608" s="35" t="s">
        <v>165</v>
      </c>
      <c r="E1608" s="34"/>
      <c r="H1608" s="34"/>
      <c r="K1608" s="32">
        <f>SUM(J1606:J1607)</f>
        <v>0</v>
      </c>
    </row>
    <row r="1609" spans="1:27" x14ac:dyDescent="0.25">
      <c r="E1609" s="34"/>
      <c r="H1609" s="34"/>
      <c r="K1609" s="34"/>
    </row>
    <row r="1610" spans="1:27" x14ac:dyDescent="0.25">
      <c r="D1610" s="35" t="s">
        <v>167</v>
      </c>
      <c r="E1610" s="34"/>
      <c r="H1610" s="34">
        <v>1.5</v>
      </c>
      <c r="I1610" t="s">
        <v>168</v>
      </c>
      <c r="J1610">
        <f>ROUND(H1610/100*K1604,5)</f>
        <v>0</v>
      </c>
      <c r="K1610" s="34"/>
    </row>
    <row r="1611" spans="1:27" x14ac:dyDescent="0.25">
      <c r="D1611" s="35" t="s">
        <v>166</v>
      </c>
      <c r="E1611" s="34"/>
      <c r="H1611" s="34"/>
      <c r="K1611" s="37">
        <f>SUM(J1601:J1610)</f>
        <v>0</v>
      </c>
    </row>
    <row r="1612" spans="1:27" x14ac:dyDescent="0.25">
      <c r="D1612" s="35" t="s">
        <v>169</v>
      </c>
      <c r="E1612" s="34"/>
      <c r="H1612" s="34"/>
      <c r="K1612" s="37">
        <f>SUM(K1611:K1611)</f>
        <v>0</v>
      </c>
    </row>
    <row r="1614" spans="1:27" ht="45" customHeight="1" x14ac:dyDescent="0.25">
      <c r="A1614" s="27"/>
      <c r="B1614" s="27" t="s">
        <v>685</v>
      </c>
      <c r="C1614" s="28" t="s">
        <v>14</v>
      </c>
      <c r="D1614" s="7" t="s">
        <v>686</v>
      </c>
      <c r="E1614" s="6"/>
      <c r="F1614" s="6"/>
      <c r="G1614" s="28"/>
      <c r="H1614" s="29" t="s">
        <v>141</v>
      </c>
      <c r="I1614" s="5">
        <v>1</v>
      </c>
      <c r="J1614" s="4"/>
      <c r="K1614" s="30">
        <f>ROUND(K1626,2)</f>
        <v>0</v>
      </c>
      <c r="L1614" s="28"/>
      <c r="M1614" s="28"/>
      <c r="N1614" s="28"/>
      <c r="O1614" s="28"/>
      <c r="P1614" s="28"/>
      <c r="Q1614" s="28"/>
      <c r="R1614" s="28"/>
      <c r="S1614" s="28"/>
      <c r="T1614" s="28"/>
      <c r="U1614" s="28"/>
      <c r="V1614" s="28"/>
      <c r="W1614" s="28"/>
      <c r="X1614" s="28"/>
      <c r="Y1614" s="28"/>
      <c r="Z1614" s="28"/>
      <c r="AA1614" s="28"/>
    </row>
    <row r="1615" spans="1:27" x14ac:dyDescent="0.25">
      <c r="B1615" s="23" t="s">
        <v>142</v>
      </c>
    </row>
    <row r="1616" spans="1:27" x14ac:dyDescent="0.25">
      <c r="B1616" t="s">
        <v>193</v>
      </c>
      <c r="C1616" t="s">
        <v>144</v>
      </c>
      <c r="D1616" t="s">
        <v>194</v>
      </c>
      <c r="E1616" s="31">
        <v>0.79</v>
      </c>
      <c r="F1616" t="s">
        <v>146</v>
      </c>
      <c r="G1616" t="s">
        <v>147</v>
      </c>
      <c r="H1616" s="32"/>
      <c r="I1616" t="s">
        <v>148</v>
      </c>
      <c r="J1616" s="33">
        <f>ROUND(E1616/I1614* H1616,5)</f>
        <v>0</v>
      </c>
      <c r="K1616" s="34"/>
    </row>
    <row r="1617" spans="1:27" x14ac:dyDescent="0.25">
      <c r="B1617" t="s">
        <v>195</v>
      </c>
      <c r="C1617" t="s">
        <v>144</v>
      </c>
      <c r="D1617" t="s">
        <v>196</v>
      </c>
      <c r="E1617" s="31">
        <v>0.2</v>
      </c>
      <c r="F1617" t="s">
        <v>146</v>
      </c>
      <c r="G1617" t="s">
        <v>147</v>
      </c>
      <c r="H1617" s="32"/>
      <c r="I1617" t="s">
        <v>148</v>
      </c>
      <c r="J1617" s="33">
        <f>ROUND(E1617/I1614* H1617,5)</f>
        <v>0</v>
      </c>
      <c r="K1617" s="34"/>
    </row>
    <row r="1618" spans="1:27" x14ac:dyDescent="0.25">
      <c r="D1618" s="35" t="s">
        <v>149</v>
      </c>
      <c r="E1618" s="34"/>
      <c r="H1618" s="34"/>
      <c r="K1618" s="32">
        <f>SUM(J1616:J1617)</f>
        <v>0</v>
      </c>
    </row>
    <row r="1619" spans="1:27" x14ac:dyDescent="0.25">
      <c r="B1619" s="23" t="s">
        <v>154</v>
      </c>
      <c r="E1619" s="34"/>
      <c r="H1619" s="34"/>
      <c r="K1619" s="34"/>
    </row>
    <row r="1620" spans="1:27" x14ac:dyDescent="0.25">
      <c r="B1620" t="s">
        <v>687</v>
      </c>
      <c r="C1620" t="s">
        <v>14</v>
      </c>
      <c r="D1620" t="s">
        <v>688</v>
      </c>
      <c r="E1620" s="31">
        <v>1</v>
      </c>
      <c r="G1620" t="s">
        <v>147</v>
      </c>
      <c r="H1620" s="32"/>
      <c r="I1620" t="s">
        <v>148</v>
      </c>
      <c r="J1620" s="33">
        <f>ROUND(E1620* H1620,5)</f>
        <v>0</v>
      </c>
      <c r="K1620" s="34"/>
    </row>
    <row r="1621" spans="1:27" ht="120" x14ac:dyDescent="0.25">
      <c r="B1621" t="s">
        <v>607</v>
      </c>
      <c r="C1621" t="s">
        <v>14</v>
      </c>
      <c r="D1621" s="36" t="s">
        <v>608</v>
      </c>
      <c r="E1621" s="31">
        <v>1</v>
      </c>
      <c r="G1621" t="s">
        <v>147</v>
      </c>
      <c r="H1621" s="32"/>
      <c r="I1621" t="s">
        <v>148</v>
      </c>
      <c r="J1621" s="33">
        <f>ROUND(E1621* H1621,5)</f>
        <v>0</v>
      </c>
      <c r="K1621" s="34"/>
    </row>
    <row r="1622" spans="1:27" x14ac:dyDescent="0.25">
      <c r="D1622" s="35" t="s">
        <v>165</v>
      </c>
      <c r="E1622" s="34"/>
      <c r="H1622" s="34"/>
      <c r="K1622" s="32">
        <f>SUM(J1620:J1621)</f>
        <v>0</v>
      </c>
    </row>
    <row r="1623" spans="1:27" x14ac:dyDescent="0.25">
      <c r="E1623" s="34"/>
      <c r="H1623" s="34"/>
      <c r="K1623" s="34"/>
    </row>
    <row r="1624" spans="1:27" x14ac:dyDescent="0.25">
      <c r="D1624" s="35" t="s">
        <v>167</v>
      </c>
      <c r="E1624" s="34"/>
      <c r="H1624" s="34">
        <v>1.5</v>
      </c>
      <c r="I1624" t="s">
        <v>168</v>
      </c>
      <c r="J1624">
        <f>ROUND(H1624/100*K1618,5)</f>
        <v>0</v>
      </c>
      <c r="K1624" s="34"/>
    </row>
    <row r="1625" spans="1:27" x14ac:dyDescent="0.25">
      <c r="D1625" s="35" t="s">
        <v>166</v>
      </c>
      <c r="E1625" s="34"/>
      <c r="H1625" s="34"/>
      <c r="K1625" s="37">
        <f>SUM(J1615:J1624)</f>
        <v>0</v>
      </c>
    </row>
    <row r="1626" spans="1:27" x14ac:dyDescent="0.25">
      <c r="D1626" s="35" t="s">
        <v>169</v>
      </c>
      <c r="E1626" s="34"/>
      <c r="H1626" s="34"/>
      <c r="K1626" s="37">
        <f>SUM(K1625:K1625)</f>
        <v>0</v>
      </c>
    </row>
    <row r="1628" spans="1:27" ht="45" customHeight="1" x14ac:dyDescent="0.25">
      <c r="A1628" s="27"/>
      <c r="B1628" s="27" t="s">
        <v>689</v>
      </c>
      <c r="C1628" s="28" t="s">
        <v>14</v>
      </c>
      <c r="D1628" s="7" t="s">
        <v>690</v>
      </c>
      <c r="E1628" s="6"/>
      <c r="F1628" s="6"/>
      <c r="G1628" s="28"/>
      <c r="H1628" s="29" t="s">
        <v>141</v>
      </c>
      <c r="I1628" s="5">
        <v>1.2470000000000001</v>
      </c>
      <c r="J1628" s="4"/>
      <c r="K1628" s="30">
        <f>ROUND(K1640,2)</f>
        <v>0</v>
      </c>
      <c r="L1628" s="28"/>
      <c r="M1628" s="28"/>
      <c r="N1628" s="28"/>
      <c r="O1628" s="28"/>
      <c r="P1628" s="28"/>
      <c r="Q1628" s="28"/>
      <c r="R1628" s="28"/>
      <c r="S1628" s="28"/>
      <c r="T1628" s="28"/>
      <c r="U1628" s="28"/>
      <c r="V1628" s="28"/>
      <c r="W1628" s="28"/>
      <c r="X1628" s="28"/>
      <c r="Y1628" s="28"/>
      <c r="Z1628" s="28"/>
      <c r="AA1628" s="28"/>
    </row>
    <row r="1629" spans="1:27" x14ac:dyDescent="0.25">
      <c r="B1629" s="23" t="s">
        <v>142</v>
      </c>
    </row>
    <row r="1630" spans="1:27" x14ac:dyDescent="0.25">
      <c r="B1630" t="s">
        <v>195</v>
      </c>
      <c r="C1630" t="s">
        <v>144</v>
      </c>
      <c r="D1630" t="s">
        <v>196</v>
      </c>
      <c r="E1630" s="31">
        <v>0.35</v>
      </c>
      <c r="F1630" t="s">
        <v>146</v>
      </c>
      <c r="G1630" t="s">
        <v>147</v>
      </c>
      <c r="H1630" s="32"/>
      <c r="I1630" t="s">
        <v>148</v>
      </c>
      <c r="J1630" s="33">
        <f>ROUND(E1630/I1628* H1630,5)</f>
        <v>0</v>
      </c>
      <c r="K1630" s="34"/>
    </row>
    <row r="1631" spans="1:27" x14ac:dyDescent="0.25">
      <c r="B1631" t="s">
        <v>193</v>
      </c>
      <c r="C1631" t="s">
        <v>144</v>
      </c>
      <c r="D1631" t="s">
        <v>194</v>
      </c>
      <c r="E1631" s="31">
        <v>1.24</v>
      </c>
      <c r="F1631" t="s">
        <v>146</v>
      </c>
      <c r="G1631" t="s">
        <v>147</v>
      </c>
      <c r="H1631" s="32"/>
      <c r="I1631" t="s">
        <v>148</v>
      </c>
      <c r="J1631" s="33">
        <f>ROUND(E1631/I1628* H1631,5)</f>
        <v>0</v>
      </c>
      <c r="K1631" s="34"/>
    </row>
    <row r="1632" spans="1:27" x14ac:dyDescent="0.25">
      <c r="D1632" s="35" t="s">
        <v>149</v>
      </c>
      <c r="E1632" s="34"/>
      <c r="H1632" s="34"/>
      <c r="K1632" s="32">
        <f>SUM(J1630:J1631)</f>
        <v>0</v>
      </c>
    </row>
    <row r="1633" spans="1:27" x14ac:dyDescent="0.25">
      <c r="B1633" s="23" t="s">
        <v>154</v>
      </c>
      <c r="E1633" s="34"/>
      <c r="H1633" s="34"/>
      <c r="K1633" s="34"/>
    </row>
    <row r="1634" spans="1:27" ht="120" x14ac:dyDescent="0.25">
      <c r="B1634" t="s">
        <v>607</v>
      </c>
      <c r="C1634" t="s">
        <v>14</v>
      </c>
      <c r="D1634" s="36" t="s">
        <v>608</v>
      </c>
      <c r="E1634" s="31">
        <v>1</v>
      </c>
      <c r="G1634" t="s">
        <v>147</v>
      </c>
      <c r="H1634" s="32"/>
      <c r="I1634" t="s">
        <v>148</v>
      </c>
      <c r="J1634" s="33">
        <f>ROUND(E1634* H1634,5)</f>
        <v>0</v>
      </c>
      <c r="K1634" s="34"/>
    </row>
    <row r="1635" spans="1:27" ht="240" x14ac:dyDescent="0.25">
      <c r="B1635" t="s">
        <v>691</v>
      </c>
      <c r="C1635" t="s">
        <v>14</v>
      </c>
      <c r="D1635" s="36" t="s">
        <v>692</v>
      </c>
      <c r="E1635" s="31">
        <v>1</v>
      </c>
      <c r="G1635" t="s">
        <v>147</v>
      </c>
      <c r="H1635" s="32"/>
      <c r="I1635" t="s">
        <v>148</v>
      </c>
      <c r="J1635" s="33">
        <f>ROUND(E1635* H1635,5)</f>
        <v>0</v>
      </c>
      <c r="K1635" s="34"/>
    </row>
    <row r="1636" spans="1:27" x14ac:dyDescent="0.25">
      <c r="D1636" s="35" t="s">
        <v>165</v>
      </c>
      <c r="E1636" s="34"/>
      <c r="H1636" s="34"/>
      <c r="K1636" s="32">
        <f>SUM(J1634:J1635)</f>
        <v>0</v>
      </c>
    </row>
    <row r="1637" spans="1:27" x14ac:dyDescent="0.25">
      <c r="E1637" s="34"/>
      <c r="H1637" s="34"/>
      <c r="K1637" s="34"/>
    </row>
    <row r="1638" spans="1:27" x14ac:dyDescent="0.25">
      <c r="D1638" s="35" t="s">
        <v>167</v>
      </c>
      <c r="E1638" s="34"/>
      <c r="H1638" s="34">
        <v>1.5</v>
      </c>
      <c r="I1638" t="s">
        <v>168</v>
      </c>
      <c r="J1638">
        <f>ROUND(H1638/100*K1632,5)</f>
        <v>0</v>
      </c>
      <c r="K1638" s="34"/>
    </row>
    <row r="1639" spans="1:27" x14ac:dyDescent="0.25">
      <c r="D1639" s="35" t="s">
        <v>166</v>
      </c>
      <c r="E1639" s="34"/>
      <c r="H1639" s="34"/>
      <c r="K1639" s="37">
        <f>SUM(J1629:J1638)</f>
        <v>0</v>
      </c>
    </row>
    <row r="1640" spans="1:27" x14ac:dyDescent="0.25">
      <c r="D1640" s="35" t="s">
        <v>169</v>
      </c>
      <c r="E1640" s="34"/>
      <c r="H1640" s="34"/>
      <c r="K1640" s="37">
        <f>SUM(K1639:K1639)</f>
        <v>0</v>
      </c>
    </row>
    <row r="1642" spans="1:27" ht="45" customHeight="1" x14ac:dyDescent="0.25">
      <c r="A1642" s="27"/>
      <c r="B1642" s="27" t="s">
        <v>693</v>
      </c>
      <c r="C1642" s="28" t="s">
        <v>14</v>
      </c>
      <c r="D1642" s="7" t="s">
        <v>69</v>
      </c>
      <c r="E1642" s="6"/>
      <c r="F1642" s="6"/>
      <c r="G1642" s="28"/>
      <c r="H1642" s="29" t="s">
        <v>141</v>
      </c>
      <c r="I1642" s="5">
        <v>1</v>
      </c>
      <c r="J1642" s="4"/>
      <c r="K1642" s="30">
        <f>ROUND(K1654,2)</f>
        <v>0</v>
      </c>
      <c r="L1642" s="28"/>
      <c r="M1642" s="28"/>
      <c r="N1642" s="28"/>
      <c r="O1642" s="28"/>
      <c r="P1642" s="28"/>
      <c r="Q1642" s="28"/>
      <c r="R1642" s="28"/>
      <c r="S1642" s="28"/>
      <c r="T1642" s="28"/>
      <c r="U1642" s="28"/>
      <c r="V1642" s="28"/>
      <c r="W1642" s="28"/>
      <c r="X1642" s="28"/>
      <c r="Y1642" s="28"/>
      <c r="Z1642" s="28"/>
      <c r="AA1642" s="28"/>
    </row>
    <row r="1643" spans="1:27" x14ac:dyDescent="0.25">
      <c r="B1643" s="23" t="s">
        <v>142</v>
      </c>
    </row>
    <row r="1644" spans="1:27" x14ac:dyDescent="0.25">
      <c r="B1644" t="s">
        <v>195</v>
      </c>
      <c r="C1644" t="s">
        <v>144</v>
      </c>
      <c r="D1644" t="s">
        <v>196</v>
      </c>
      <c r="E1644" s="31">
        <v>0.2</v>
      </c>
      <c r="F1644" t="s">
        <v>146</v>
      </c>
      <c r="G1644" t="s">
        <v>147</v>
      </c>
      <c r="H1644" s="32"/>
      <c r="I1644" t="s">
        <v>148</v>
      </c>
      <c r="J1644" s="33">
        <f>ROUND(E1644/I1642* H1644,5)</f>
        <v>0</v>
      </c>
      <c r="K1644" s="34"/>
    </row>
    <row r="1645" spans="1:27" x14ac:dyDescent="0.25">
      <c r="B1645" t="s">
        <v>193</v>
      </c>
      <c r="C1645" t="s">
        <v>144</v>
      </c>
      <c r="D1645" t="s">
        <v>194</v>
      </c>
      <c r="E1645" s="31">
        <v>0.3</v>
      </c>
      <c r="F1645" t="s">
        <v>146</v>
      </c>
      <c r="G1645" t="s">
        <v>147</v>
      </c>
      <c r="H1645" s="32"/>
      <c r="I1645" t="s">
        <v>148</v>
      </c>
      <c r="J1645" s="33">
        <f>ROUND(E1645/I1642* H1645,5)</f>
        <v>0</v>
      </c>
      <c r="K1645" s="34"/>
    </row>
    <row r="1646" spans="1:27" x14ac:dyDescent="0.25">
      <c r="D1646" s="35" t="s">
        <v>149</v>
      </c>
      <c r="E1646" s="34"/>
      <c r="H1646" s="34"/>
      <c r="K1646" s="32">
        <f>SUM(J1644:J1645)</f>
        <v>0</v>
      </c>
    </row>
    <row r="1647" spans="1:27" x14ac:dyDescent="0.25">
      <c r="B1647" s="23" t="s">
        <v>154</v>
      </c>
      <c r="E1647" s="34"/>
      <c r="H1647" s="34"/>
      <c r="K1647" s="34"/>
    </row>
    <row r="1648" spans="1:27" ht="120" x14ac:dyDescent="0.25">
      <c r="B1648" t="s">
        <v>694</v>
      </c>
      <c r="C1648" t="s">
        <v>14</v>
      </c>
      <c r="D1648" s="36" t="s">
        <v>695</v>
      </c>
      <c r="E1648" s="31">
        <v>1</v>
      </c>
      <c r="G1648" t="s">
        <v>147</v>
      </c>
      <c r="H1648" s="32"/>
      <c r="I1648" t="s">
        <v>148</v>
      </c>
      <c r="J1648" s="33">
        <f>ROUND(E1648* H1648,5)</f>
        <v>0</v>
      </c>
      <c r="K1648" s="34"/>
    </row>
    <row r="1649" spans="1:27" x14ac:dyDescent="0.25">
      <c r="B1649" t="s">
        <v>696</v>
      </c>
      <c r="C1649" t="s">
        <v>14</v>
      </c>
      <c r="D1649" t="s">
        <v>697</v>
      </c>
      <c r="E1649" s="31">
        <v>1</v>
      </c>
      <c r="G1649" t="s">
        <v>147</v>
      </c>
      <c r="H1649" s="32"/>
      <c r="I1649" t="s">
        <v>148</v>
      </c>
      <c r="J1649" s="33">
        <f>ROUND(E1649* H1649,5)</f>
        <v>0</v>
      </c>
      <c r="K1649" s="34"/>
    </row>
    <row r="1650" spans="1:27" x14ac:dyDescent="0.25">
      <c r="D1650" s="35" t="s">
        <v>165</v>
      </c>
      <c r="E1650" s="34"/>
      <c r="H1650" s="34"/>
      <c r="K1650" s="32">
        <f>SUM(J1648:J1649)</f>
        <v>0</v>
      </c>
    </row>
    <row r="1651" spans="1:27" x14ac:dyDescent="0.25">
      <c r="E1651" s="34"/>
      <c r="H1651" s="34"/>
      <c r="K1651" s="34"/>
    </row>
    <row r="1652" spans="1:27" x14ac:dyDescent="0.25">
      <c r="D1652" s="35" t="s">
        <v>167</v>
      </c>
      <c r="E1652" s="34"/>
      <c r="H1652" s="34">
        <v>1.5</v>
      </c>
      <c r="I1652" t="s">
        <v>168</v>
      </c>
      <c r="J1652">
        <f>ROUND(H1652/100*K1646,5)</f>
        <v>0</v>
      </c>
      <c r="K1652" s="34"/>
    </row>
    <row r="1653" spans="1:27" x14ac:dyDescent="0.25">
      <c r="D1653" s="35" t="s">
        <v>166</v>
      </c>
      <c r="E1653" s="34"/>
      <c r="H1653" s="34"/>
      <c r="K1653" s="37">
        <f>SUM(J1643:J1652)</f>
        <v>0</v>
      </c>
    </row>
    <row r="1654" spans="1:27" x14ac:dyDescent="0.25">
      <c r="D1654" s="35" t="s">
        <v>169</v>
      </c>
      <c r="E1654" s="34"/>
      <c r="H1654" s="34"/>
      <c r="K1654" s="37">
        <f>SUM(K1653:K1653)</f>
        <v>0</v>
      </c>
    </row>
    <row r="1656" spans="1:27" ht="45" customHeight="1" x14ac:dyDescent="0.25">
      <c r="A1656" s="27"/>
      <c r="B1656" s="27" t="s">
        <v>698</v>
      </c>
      <c r="C1656" s="28" t="s">
        <v>14</v>
      </c>
      <c r="D1656" s="7" t="s">
        <v>699</v>
      </c>
      <c r="E1656" s="6"/>
      <c r="F1656" s="6"/>
      <c r="G1656" s="28"/>
      <c r="H1656" s="29" t="s">
        <v>141</v>
      </c>
      <c r="I1656" s="5">
        <v>1</v>
      </c>
      <c r="J1656" s="4"/>
      <c r="K1656" s="30">
        <f>ROUND(K1669,2)</f>
        <v>0</v>
      </c>
      <c r="L1656" s="28"/>
      <c r="M1656" s="28"/>
      <c r="N1656" s="28"/>
      <c r="O1656" s="28"/>
      <c r="P1656" s="28"/>
      <c r="Q1656" s="28"/>
      <c r="R1656" s="28"/>
      <c r="S1656" s="28"/>
      <c r="T1656" s="28"/>
      <c r="U1656" s="28"/>
      <c r="V1656" s="28"/>
      <c r="W1656" s="28"/>
      <c r="X1656" s="28"/>
      <c r="Y1656" s="28"/>
      <c r="Z1656" s="28"/>
      <c r="AA1656" s="28"/>
    </row>
    <row r="1657" spans="1:27" x14ac:dyDescent="0.25">
      <c r="B1657" s="23" t="s">
        <v>142</v>
      </c>
    </row>
    <row r="1658" spans="1:27" x14ac:dyDescent="0.25">
      <c r="B1658" t="s">
        <v>193</v>
      </c>
      <c r="C1658" t="s">
        <v>144</v>
      </c>
      <c r="D1658" t="s">
        <v>194</v>
      </c>
      <c r="E1658" s="31">
        <v>0.45</v>
      </c>
      <c r="F1658" t="s">
        <v>146</v>
      </c>
      <c r="G1658" t="s">
        <v>147</v>
      </c>
      <c r="H1658" s="32"/>
      <c r="I1658" t="s">
        <v>148</v>
      </c>
      <c r="J1658" s="33">
        <f>ROUND(E1658/I1656* H1658,5)</f>
        <v>0</v>
      </c>
      <c r="K1658" s="34"/>
    </row>
    <row r="1659" spans="1:27" x14ac:dyDescent="0.25">
      <c r="B1659" t="s">
        <v>195</v>
      </c>
      <c r="C1659" t="s">
        <v>144</v>
      </c>
      <c r="D1659" t="s">
        <v>196</v>
      </c>
      <c r="E1659" s="31">
        <v>0.1</v>
      </c>
      <c r="F1659" t="s">
        <v>146</v>
      </c>
      <c r="G1659" t="s">
        <v>147</v>
      </c>
      <c r="H1659" s="32"/>
      <c r="I1659" t="s">
        <v>148</v>
      </c>
      <c r="J1659" s="33">
        <f>ROUND(E1659/I1656* H1659,5)</f>
        <v>0</v>
      </c>
      <c r="K1659" s="34"/>
    </row>
    <row r="1660" spans="1:27" x14ac:dyDescent="0.25">
      <c r="D1660" s="35" t="s">
        <v>149</v>
      </c>
      <c r="E1660" s="34"/>
      <c r="H1660" s="34"/>
      <c r="K1660" s="32">
        <f>SUM(J1658:J1659)</f>
        <v>0</v>
      </c>
    </row>
    <row r="1661" spans="1:27" x14ac:dyDescent="0.25">
      <c r="B1661" s="23" t="s">
        <v>154</v>
      </c>
      <c r="E1661" s="34"/>
      <c r="H1661" s="34"/>
      <c r="K1661" s="34"/>
    </row>
    <row r="1662" spans="1:27" x14ac:dyDescent="0.25">
      <c r="B1662" t="s">
        <v>700</v>
      </c>
      <c r="C1662" t="s">
        <v>14</v>
      </c>
      <c r="D1662" t="s">
        <v>701</v>
      </c>
      <c r="E1662" s="31">
        <v>1</v>
      </c>
      <c r="G1662" t="s">
        <v>147</v>
      </c>
      <c r="H1662" s="32"/>
      <c r="I1662" t="s">
        <v>148</v>
      </c>
      <c r="J1662" s="33">
        <f>ROUND(E1662* H1662,5)</f>
        <v>0</v>
      </c>
      <c r="K1662" s="34"/>
    </row>
    <row r="1663" spans="1:27" x14ac:dyDescent="0.25">
      <c r="B1663" t="s">
        <v>702</v>
      </c>
      <c r="C1663" t="s">
        <v>14</v>
      </c>
      <c r="D1663" t="s">
        <v>703</v>
      </c>
      <c r="E1663" s="31">
        <v>1</v>
      </c>
      <c r="G1663" t="s">
        <v>147</v>
      </c>
      <c r="H1663" s="32"/>
      <c r="I1663" t="s">
        <v>148</v>
      </c>
      <c r="J1663" s="33">
        <f>ROUND(E1663* H1663,5)</f>
        <v>0</v>
      </c>
      <c r="K1663" s="34"/>
    </row>
    <row r="1664" spans="1:27" x14ac:dyDescent="0.25">
      <c r="B1664" t="s">
        <v>704</v>
      </c>
      <c r="C1664" t="s">
        <v>14</v>
      </c>
      <c r="D1664" t="s">
        <v>705</v>
      </c>
      <c r="E1664" s="31">
        <v>1</v>
      </c>
      <c r="G1664" t="s">
        <v>147</v>
      </c>
      <c r="H1664" s="32"/>
      <c r="I1664" t="s">
        <v>148</v>
      </c>
      <c r="J1664" s="33">
        <f>ROUND(E1664* H1664,5)</f>
        <v>0</v>
      </c>
      <c r="K1664" s="34"/>
    </row>
    <row r="1665" spans="1:27" x14ac:dyDescent="0.25">
      <c r="D1665" s="35" t="s">
        <v>165</v>
      </c>
      <c r="E1665" s="34"/>
      <c r="H1665" s="34"/>
      <c r="K1665" s="32">
        <f>SUM(J1662:J1664)</f>
        <v>0</v>
      </c>
    </row>
    <row r="1666" spans="1:27" x14ac:dyDescent="0.25">
      <c r="E1666" s="34"/>
      <c r="H1666" s="34"/>
      <c r="K1666" s="34"/>
    </row>
    <row r="1667" spans="1:27" x14ac:dyDescent="0.25">
      <c r="D1667" s="35" t="s">
        <v>167</v>
      </c>
      <c r="E1667" s="34"/>
      <c r="H1667" s="34">
        <v>1.5</v>
      </c>
      <c r="I1667" t="s">
        <v>168</v>
      </c>
      <c r="J1667">
        <f>ROUND(H1667/100*K1660,5)</f>
        <v>0</v>
      </c>
      <c r="K1667" s="34"/>
    </row>
    <row r="1668" spans="1:27" x14ac:dyDescent="0.25">
      <c r="D1668" s="35" t="s">
        <v>166</v>
      </c>
      <c r="E1668" s="34"/>
      <c r="H1668" s="34"/>
      <c r="K1668" s="37">
        <f>SUM(J1657:J1667)</f>
        <v>0</v>
      </c>
    </row>
    <row r="1669" spans="1:27" x14ac:dyDescent="0.25">
      <c r="D1669" s="35" t="s">
        <v>169</v>
      </c>
      <c r="E1669" s="34"/>
      <c r="H1669" s="34"/>
      <c r="K1669" s="37">
        <f>SUM(K1668:K1668)</f>
        <v>0</v>
      </c>
    </row>
    <row r="1671" spans="1:27" ht="45" customHeight="1" x14ac:dyDescent="0.25">
      <c r="A1671" s="27"/>
      <c r="B1671" s="27" t="s">
        <v>706</v>
      </c>
      <c r="C1671" s="28" t="s">
        <v>14</v>
      </c>
      <c r="D1671" s="7" t="s">
        <v>707</v>
      </c>
      <c r="E1671" s="6"/>
      <c r="F1671" s="6"/>
      <c r="G1671" s="28"/>
      <c r="H1671" s="29" t="s">
        <v>141</v>
      </c>
      <c r="I1671" s="5">
        <v>1</v>
      </c>
      <c r="J1671" s="4"/>
      <c r="K1671" s="30">
        <f>ROUND(K1682,2)</f>
        <v>0</v>
      </c>
      <c r="L1671" s="28"/>
      <c r="M1671" s="28"/>
      <c r="N1671" s="28"/>
      <c r="O1671" s="28"/>
      <c r="P1671" s="28"/>
      <c r="Q1671" s="28"/>
      <c r="R1671" s="28"/>
      <c r="S1671" s="28"/>
      <c r="T1671" s="28"/>
      <c r="U1671" s="28"/>
      <c r="V1671" s="28"/>
      <c r="W1671" s="28"/>
      <c r="X1671" s="28"/>
      <c r="Y1671" s="28"/>
      <c r="Z1671" s="28"/>
      <c r="AA1671" s="28"/>
    </row>
    <row r="1672" spans="1:27" x14ac:dyDescent="0.25">
      <c r="B1672" s="23" t="s">
        <v>142</v>
      </c>
    </row>
    <row r="1673" spans="1:27" x14ac:dyDescent="0.25">
      <c r="B1673" t="s">
        <v>193</v>
      </c>
      <c r="C1673" t="s">
        <v>144</v>
      </c>
      <c r="D1673" t="s">
        <v>194</v>
      </c>
      <c r="E1673" s="31">
        <v>0.15</v>
      </c>
      <c r="F1673" t="s">
        <v>146</v>
      </c>
      <c r="G1673" t="s">
        <v>147</v>
      </c>
      <c r="H1673" s="32"/>
      <c r="I1673" t="s">
        <v>148</v>
      </c>
      <c r="J1673" s="33">
        <f>ROUND(E1673/I1671* H1673,5)</f>
        <v>0</v>
      </c>
      <c r="K1673" s="34"/>
    </row>
    <row r="1674" spans="1:27" x14ac:dyDescent="0.25">
      <c r="B1674" t="s">
        <v>195</v>
      </c>
      <c r="C1674" t="s">
        <v>144</v>
      </c>
      <c r="D1674" t="s">
        <v>196</v>
      </c>
      <c r="E1674" s="31">
        <v>0.15</v>
      </c>
      <c r="F1674" t="s">
        <v>146</v>
      </c>
      <c r="G1674" t="s">
        <v>147</v>
      </c>
      <c r="H1674" s="32"/>
      <c r="I1674" t="s">
        <v>148</v>
      </c>
      <c r="J1674" s="33">
        <f>ROUND(E1674/I1671* H1674,5)</f>
        <v>0</v>
      </c>
      <c r="K1674" s="34"/>
    </row>
    <row r="1675" spans="1:27" x14ac:dyDescent="0.25">
      <c r="D1675" s="35" t="s">
        <v>149</v>
      </c>
      <c r="E1675" s="34"/>
      <c r="H1675" s="34"/>
      <c r="K1675" s="32">
        <f>SUM(J1673:J1674)</f>
        <v>0</v>
      </c>
    </row>
    <row r="1676" spans="1:27" x14ac:dyDescent="0.25">
      <c r="B1676" s="23" t="s">
        <v>154</v>
      </c>
      <c r="E1676" s="34"/>
      <c r="H1676" s="34"/>
      <c r="K1676" s="34"/>
    </row>
    <row r="1677" spans="1:27" x14ac:dyDescent="0.25">
      <c r="B1677" t="s">
        <v>708</v>
      </c>
      <c r="C1677" t="s">
        <v>14</v>
      </c>
      <c r="D1677" t="s">
        <v>709</v>
      </c>
      <c r="E1677" s="31">
        <v>1</v>
      </c>
      <c r="G1677" t="s">
        <v>147</v>
      </c>
      <c r="H1677" s="32"/>
      <c r="I1677" t="s">
        <v>148</v>
      </c>
      <c r="J1677" s="33">
        <f>ROUND(E1677* H1677,5)</f>
        <v>0</v>
      </c>
      <c r="K1677" s="34"/>
    </row>
    <row r="1678" spans="1:27" x14ac:dyDescent="0.25">
      <c r="D1678" s="35" t="s">
        <v>165</v>
      </c>
      <c r="E1678" s="34"/>
      <c r="H1678" s="34"/>
      <c r="K1678" s="32">
        <f>SUM(J1677:J1677)</f>
        <v>0</v>
      </c>
    </row>
    <row r="1679" spans="1:27" x14ac:dyDescent="0.25">
      <c r="E1679" s="34"/>
      <c r="H1679" s="34"/>
      <c r="K1679" s="34"/>
    </row>
    <row r="1680" spans="1:27" x14ac:dyDescent="0.25">
      <c r="D1680" s="35" t="s">
        <v>167</v>
      </c>
      <c r="E1680" s="34"/>
      <c r="H1680" s="34">
        <v>1.5</v>
      </c>
      <c r="I1680" t="s">
        <v>168</v>
      </c>
      <c r="J1680">
        <f>ROUND(H1680/100*K1675,5)</f>
        <v>0</v>
      </c>
      <c r="K1680" s="34"/>
    </row>
    <row r="1681" spans="1:27" x14ac:dyDescent="0.25">
      <c r="D1681" s="35" t="s">
        <v>166</v>
      </c>
      <c r="E1681" s="34"/>
      <c r="H1681" s="34"/>
      <c r="K1681" s="37">
        <f>SUM(J1672:J1680)</f>
        <v>0</v>
      </c>
    </row>
    <row r="1682" spans="1:27" x14ac:dyDescent="0.25">
      <c r="D1682" s="35" t="s">
        <v>169</v>
      </c>
      <c r="E1682" s="34"/>
      <c r="H1682" s="34"/>
      <c r="K1682" s="37">
        <f>SUM(K1681:K1681)</f>
        <v>0</v>
      </c>
    </row>
    <row r="1684" spans="1:27" ht="45" customHeight="1" x14ac:dyDescent="0.25">
      <c r="A1684" s="27"/>
      <c r="B1684" s="27" t="s">
        <v>710</v>
      </c>
      <c r="C1684" s="28" t="s">
        <v>14</v>
      </c>
      <c r="D1684" s="7" t="s">
        <v>711</v>
      </c>
      <c r="E1684" s="6"/>
      <c r="F1684" s="6"/>
      <c r="G1684" s="28"/>
      <c r="H1684" s="29" t="s">
        <v>141</v>
      </c>
      <c r="I1684" s="5">
        <v>1</v>
      </c>
      <c r="J1684" s="4"/>
      <c r="K1684" s="30">
        <f>ROUND(K1693,2)</f>
        <v>0</v>
      </c>
      <c r="L1684" s="28"/>
      <c r="M1684" s="28"/>
      <c r="N1684" s="28"/>
      <c r="O1684" s="28"/>
      <c r="P1684" s="28"/>
      <c r="Q1684" s="28"/>
      <c r="R1684" s="28"/>
      <c r="S1684" s="28"/>
      <c r="T1684" s="28"/>
      <c r="U1684" s="28"/>
      <c r="V1684" s="28"/>
      <c r="W1684" s="28"/>
      <c r="X1684" s="28"/>
      <c r="Y1684" s="28"/>
      <c r="Z1684" s="28"/>
      <c r="AA1684" s="28"/>
    </row>
    <row r="1685" spans="1:27" x14ac:dyDescent="0.25">
      <c r="B1685" s="23" t="s">
        <v>142</v>
      </c>
    </row>
    <row r="1686" spans="1:27" x14ac:dyDescent="0.25">
      <c r="B1686" t="s">
        <v>205</v>
      </c>
      <c r="C1686" t="s">
        <v>144</v>
      </c>
      <c r="D1686" t="s">
        <v>206</v>
      </c>
      <c r="E1686" s="31">
        <v>4</v>
      </c>
      <c r="F1686" t="s">
        <v>146</v>
      </c>
      <c r="G1686" t="s">
        <v>147</v>
      </c>
      <c r="H1686" s="32"/>
      <c r="I1686" t="s">
        <v>148</v>
      </c>
      <c r="J1686" s="33">
        <f>ROUND(E1686/I1684* H1686,5)</f>
        <v>0</v>
      </c>
      <c r="K1686" s="34"/>
    </row>
    <row r="1687" spans="1:27" x14ac:dyDescent="0.25">
      <c r="B1687" t="s">
        <v>272</v>
      </c>
      <c r="C1687" t="s">
        <v>144</v>
      </c>
      <c r="D1687" t="s">
        <v>273</v>
      </c>
      <c r="E1687" s="31">
        <v>4</v>
      </c>
      <c r="F1687" t="s">
        <v>146</v>
      </c>
      <c r="G1687" t="s">
        <v>147</v>
      </c>
      <c r="H1687" s="32"/>
      <c r="I1687" t="s">
        <v>148</v>
      </c>
      <c r="J1687" s="33">
        <f>ROUND(E1687/I1684* H1687,5)</f>
        <v>0</v>
      </c>
      <c r="K1687" s="34"/>
    </row>
    <row r="1688" spans="1:27" x14ac:dyDescent="0.25">
      <c r="D1688" s="35" t="s">
        <v>149</v>
      </c>
      <c r="E1688" s="34"/>
      <c r="H1688" s="34"/>
      <c r="K1688" s="32">
        <f>SUM(J1686:J1687)</f>
        <v>0</v>
      </c>
    </row>
    <row r="1689" spans="1:27" x14ac:dyDescent="0.25">
      <c r="B1689" s="23" t="s">
        <v>154</v>
      </c>
      <c r="E1689" s="34"/>
      <c r="H1689" s="34"/>
      <c r="K1689" s="34"/>
    </row>
    <row r="1690" spans="1:27" ht="135" x14ac:dyDescent="0.25">
      <c r="B1690" t="s">
        <v>712</v>
      </c>
      <c r="C1690" t="s">
        <v>14</v>
      </c>
      <c r="D1690" s="36" t="s">
        <v>711</v>
      </c>
      <c r="E1690" s="31">
        <v>1</v>
      </c>
      <c r="G1690" t="s">
        <v>147</v>
      </c>
      <c r="H1690" s="32"/>
      <c r="I1690" t="s">
        <v>148</v>
      </c>
      <c r="J1690" s="33">
        <f>ROUND(E1690* H1690,5)</f>
        <v>0</v>
      </c>
      <c r="K1690" s="34"/>
    </row>
    <row r="1691" spans="1:27" x14ac:dyDescent="0.25">
      <c r="D1691" s="35" t="s">
        <v>165</v>
      </c>
      <c r="E1691" s="34"/>
      <c r="H1691" s="34"/>
      <c r="K1691" s="32">
        <f>SUM(J1690:J1690)</f>
        <v>0</v>
      </c>
    </row>
    <row r="1692" spans="1:27" x14ac:dyDescent="0.25">
      <c r="D1692" s="35" t="s">
        <v>166</v>
      </c>
      <c r="E1692" s="34"/>
      <c r="H1692" s="34"/>
      <c r="K1692" s="37">
        <f>SUM(J1685:J1691)</f>
        <v>0</v>
      </c>
    </row>
    <row r="1693" spans="1:27" x14ac:dyDescent="0.25">
      <c r="D1693" s="35" t="s">
        <v>169</v>
      </c>
      <c r="E1693" s="34"/>
      <c r="H1693" s="34"/>
      <c r="K1693" s="37">
        <f>SUM(K1692:K1692)</f>
        <v>0</v>
      </c>
    </row>
    <row r="1695" spans="1:27" ht="45" customHeight="1" x14ac:dyDescent="0.25">
      <c r="A1695" s="27"/>
      <c r="B1695" s="27" t="s">
        <v>713</v>
      </c>
      <c r="C1695" s="28" t="s">
        <v>14</v>
      </c>
      <c r="D1695" s="7" t="s">
        <v>714</v>
      </c>
      <c r="E1695" s="6"/>
      <c r="F1695" s="6"/>
      <c r="G1695" s="28"/>
      <c r="H1695" s="29" t="s">
        <v>141</v>
      </c>
      <c r="I1695" s="5">
        <v>1</v>
      </c>
      <c r="J1695" s="4"/>
      <c r="K1695" s="30">
        <f>ROUND(K1704,2)</f>
        <v>0</v>
      </c>
      <c r="L1695" s="28"/>
      <c r="M1695" s="28"/>
      <c r="N1695" s="28"/>
      <c r="O1695" s="28"/>
      <c r="P1695" s="28"/>
      <c r="Q1695" s="28"/>
      <c r="R1695" s="28"/>
      <c r="S1695" s="28"/>
      <c r="T1695" s="28"/>
      <c r="U1695" s="28"/>
      <c r="V1695" s="28"/>
      <c r="W1695" s="28"/>
      <c r="X1695" s="28"/>
      <c r="Y1695" s="28"/>
      <c r="Z1695" s="28"/>
      <c r="AA1695" s="28"/>
    </row>
    <row r="1696" spans="1:27" x14ac:dyDescent="0.25">
      <c r="B1696" s="23" t="s">
        <v>142</v>
      </c>
    </row>
    <row r="1697" spans="1:27" x14ac:dyDescent="0.25">
      <c r="B1697" t="s">
        <v>205</v>
      </c>
      <c r="C1697" t="s">
        <v>144</v>
      </c>
      <c r="D1697" t="s">
        <v>206</v>
      </c>
      <c r="E1697" s="31">
        <v>4</v>
      </c>
      <c r="F1697" t="s">
        <v>146</v>
      </c>
      <c r="G1697" t="s">
        <v>147</v>
      </c>
      <c r="H1697" s="32"/>
      <c r="I1697" t="s">
        <v>148</v>
      </c>
      <c r="J1697" s="33">
        <f>ROUND(E1697/I1695* H1697,5)</f>
        <v>0</v>
      </c>
      <c r="K1697" s="34"/>
    </row>
    <row r="1698" spans="1:27" x14ac:dyDescent="0.25">
      <c r="B1698" t="s">
        <v>272</v>
      </c>
      <c r="C1698" t="s">
        <v>144</v>
      </c>
      <c r="D1698" t="s">
        <v>273</v>
      </c>
      <c r="E1698" s="31">
        <v>4</v>
      </c>
      <c r="F1698" t="s">
        <v>146</v>
      </c>
      <c r="G1698" t="s">
        <v>147</v>
      </c>
      <c r="H1698" s="32"/>
      <c r="I1698" t="s">
        <v>148</v>
      </c>
      <c r="J1698" s="33">
        <f>ROUND(E1698/I1695* H1698,5)</f>
        <v>0</v>
      </c>
      <c r="K1698" s="34"/>
    </row>
    <row r="1699" spans="1:27" x14ac:dyDescent="0.25">
      <c r="D1699" s="35" t="s">
        <v>149</v>
      </c>
      <c r="E1699" s="34"/>
      <c r="H1699" s="34"/>
      <c r="K1699" s="32">
        <f>SUM(J1697:J1698)</f>
        <v>0</v>
      </c>
    </row>
    <row r="1700" spans="1:27" x14ac:dyDescent="0.25">
      <c r="B1700" s="23" t="s">
        <v>154</v>
      </c>
      <c r="E1700" s="34"/>
      <c r="H1700" s="34"/>
      <c r="K1700" s="34"/>
    </row>
    <row r="1701" spans="1:27" x14ac:dyDescent="0.25">
      <c r="B1701" t="s">
        <v>715</v>
      </c>
      <c r="C1701" t="s">
        <v>14</v>
      </c>
      <c r="D1701" t="s">
        <v>714</v>
      </c>
      <c r="E1701" s="31">
        <v>1</v>
      </c>
      <c r="G1701" t="s">
        <v>147</v>
      </c>
      <c r="H1701" s="32"/>
      <c r="I1701" t="s">
        <v>148</v>
      </c>
      <c r="J1701" s="33">
        <f>ROUND(E1701* H1701,5)</f>
        <v>0</v>
      </c>
      <c r="K1701" s="34"/>
    </row>
    <row r="1702" spans="1:27" x14ac:dyDescent="0.25">
      <c r="D1702" s="35" t="s">
        <v>165</v>
      </c>
      <c r="E1702" s="34"/>
      <c r="H1702" s="34"/>
      <c r="K1702" s="32">
        <f>SUM(J1701:J1701)</f>
        <v>0</v>
      </c>
    </row>
    <row r="1703" spans="1:27" x14ac:dyDescent="0.25">
      <c r="D1703" s="35" t="s">
        <v>166</v>
      </c>
      <c r="E1703" s="34"/>
      <c r="H1703" s="34"/>
      <c r="K1703" s="37">
        <f>SUM(J1696:J1702)</f>
        <v>0</v>
      </c>
    </row>
    <row r="1704" spans="1:27" x14ac:dyDescent="0.25">
      <c r="D1704" s="35" t="s">
        <v>169</v>
      </c>
      <c r="E1704" s="34"/>
      <c r="H1704" s="34"/>
      <c r="K1704" s="37">
        <f>SUM(K1703:K1703)</f>
        <v>0</v>
      </c>
    </row>
    <row r="1706" spans="1:27" ht="45" customHeight="1" x14ac:dyDescent="0.25">
      <c r="A1706" s="27"/>
      <c r="B1706" s="27" t="s">
        <v>716</v>
      </c>
      <c r="C1706" s="28" t="s">
        <v>14</v>
      </c>
      <c r="D1706" s="7" t="s">
        <v>717</v>
      </c>
      <c r="E1706" s="6"/>
      <c r="F1706" s="6"/>
      <c r="G1706" s="28"/>
      <c r="H1706" s="29" t="s">
        <v>141</v>
      </c>
      <c r="I1706" s="5">
        <v>1</v>
      </c>
      <c r="J1706" s="4"/>
      <c r="K1706" s="30">
        <f>ROUND(K1715,2)</f>
        <v>0</v>
      </c>
      <c r="L1706" s="28"/>
      <c r="M1706" s="28"/>
      <c r="N1706" s="28"/>
      <c r="O1706" s="28"/>
      <c r="P1706" s="28"/>
      <c r="Q1706" s="28"/>
      <c r="R1706" s="28"/>
      <c r="S1706" s="28"/>
      <c r="T1706" s="28"/>
      <c r="U1706" s="28"/>
      <c r="V1706" s="28"/>
      <c r="W1706" s="28"/>
      <c r="X1706" s="28"/>
      <c r="Y1706" s="28"/>
      <c r="Z1706" s="28"/>
      <c r="AA1706" s="28"/>
    </row>
    <row r="1707" spans="1:27" x14ac:dyDescent="0.25">
      <c r="B1707" s="23" t="s">
        <v>142</v>
      </c>
    </row>
    <row r="1708" spans="1:27" x14ac:dyDescent="0.25">
      <c r="B1708" t="s">
        <v>272</v>
      </c>
      <c r="C1708" t="s">
        <v>144</v>
      </c>
      <c r="D1708" t="s">
        <v>273</v>
      </c>
      <c r="E1708" s="31">
        <v>0.6</v>
      </c>
      <c r="F1708" t="s">
        <v>146</v>
      </c>
      <c r="G1708" t="s">
        <v>147</v>
      </c>
      <c r="H1708" s="32"/>
      <c r="I1708" t="s">
        <v>148</v>
      </c>
      <c r="J1708" s="33">
        <f>ROUND(E1708/I1706* H1708,5)</f>
        <v>0</v>
      </c>
      <c r="K1708" s="34"/>
    </row>
    <row r="1709" spans="1:27" x14ac:dyDescent="0.25">
      <c r="B1709" t="s">
        <v>143</v>
      </c>
      <c r="C1709" t="s">
        <v>144</v>
      </c>
      <c r="D1709" t="s">
        <v>145</v>
      </c>
      <c r="E1709" s="31">
        <v>2</v>
      </c>
      <c r="F1709" t="s">
        <v>146</v>
      </c>
      <c r="G1709" t="s">
        <v>147</v>
      </c>
      <c r="H1709" s="32"/>
      <c r="I1709" t="s">
        <v>148</v>
      </c>
      <c r="J1709" s="33">
        <f>ROUND(E1709/I1706* H1709,5)</f>
        <v>0</v>
      </c>
      <c r="K1709" s="34"/>
    </row>
    <row r="1710" spans="1:27" x14ac:dyDescent="0.25">
      <c r="D1710" s="35" t="s">
        <v>149</v>
      </c>
      <c r="E1710" s="34"/>
      <c r="H1710" s="34"/>
      <c r="K1710" s="32">
        <f>SUM(J1708:J1709)</f>
        <v>0</v>
      </c>
    </row>
    <row r="1711" spans="1:27" x14ac:dyDescent="0.25">
      <c r="B1711" s="23" t="s">
        <v>154</v>
      </c>
      <c r="E1711" s="34"/>
      <c r="H1711" s="34"/>
      <c r="K1711" s="34"/>
    </row>
    <row r="1712" spans="1:27" x14ac:dyDescent="0.25">
      <c r="B1712" t="s">
        <v>718</v>
      </c>
      <c r="C1712" t="s">
        <v>14</v>
      </c>
      <c r="D1712" t="s">
        <v>719</v>
      </c>
      <c r="E1712" s="31">
        <v>1</v>
      </c>
      <c r="G1712" t="s">
        <v>147</v>
      </c>
      <c r="H1712" s="32"/>
      <c r="I1712" t="s">
        <v>148</v>
      </c>
      <c r="J1712" s="33">
        <f>ROUND(E1712* H1712,5)</f>
        <v>0</v>
      </c>
      <c r="K1712" s="34"/>
    </row>
    <row r="1713" spans="1:27" x14ac:dyDescent="0.25">
      <c r="D1713" s="35" t="s">
        <v>165</v>
      </c>
      <c r="E1713" s="34"/>
      <c r="H1713" s="34"/>
      <c r="K1713" s="32">
        <f>SUM(J1712:J1712)</f>
        <v>0</v>
      </c>
    </row>
    <row r="1714" spans="1:27" x14ac:dyDescent="0.25">
      <c r="D1714" s="35" t="s">
        <v>166</v>
      </c>
      <c r="E1714" s="34"/>
      <c r="H1714" s="34"/>
      <c r="K1714" s="37">
        <f>SUM(J1707:J1713)</f>
        <v>0</v>
      </c>
    </row>
    <row r="1715" spans="1:27" x14ac:dyDescent="0.25">
      <c r="D1715" s="35" t="s">
        <v>169</v>
      </c>
      <c r="E1715" s="34"/>
      <c r="H1715" s="34"/>
      <c r="K1715" s="37">
        <f>SUM(K1714:K1714)</f>
        <v>0</v>
      </c>
    </row>
    <row r="1717" spans="1:27" ht="45" customHeight="1" x14ac:dyDescent="0.25">
      <c r="A1717" s="27"/>
      <c r="B1717" s="27" t="s">
        <v>720</v>
      </c>
      <c r="C1717" s="28" t="s">
        <v>14</v>
      </c>
      <c r="D1717" s="7" t="s">
        <v>721</v>
      </c>
      <c r="E1717" s="6"/>
      <c r="F1717" s="6"/>
      <c r="G1717" s="28"/>
      <c r="H1717" s="29" t="s">
        <v>141</v>
      </c>
      <c r="I1717" s="5">
        <v>1</v>
      </c>
      <c r="J1717" s="4"/>
      <c r="K1717" s="30">
        <f>ROUND(K1728,2)</f>
        <v>0</v>
      </c>
      <c r="L1717" s="28"/>
      <c r="M1717" s="28"/>
      <c r="N1717" s="28"/>
      <c r="O1717" s="28"/>
      <c r="P1717" s="28"/>
      <c r="Q1717" s="28"/>
      <c r="R1717" s="28"/>
      <c r="S1717" s="28"/>
      <c r="T1717" s="28"/>
      <c r="U1717" s="28"/>
      <c r="V1717" s="28"/>
      <c r="W1717" s="28"/>
      <c r="X1717" s="28"/>
      <c r="Y1717" s="28"/>
      <c r="Z1717" s="28"/>
      <c r="AA1717" s="28"/>
    </row>
    <row r="1718" spans="1:27" x14ac:dyDescent="0.25">
      <c r="B1718" s="23" t="s">
        <v>142</v>
      </c>
    </row>
    <row r="1719" spans="1:27" x14ac:dyDescent="0.25">
      <c r="B1719" t="s">
        <v>193</v>
      </c>
      <c r="C1719" t="s">
        <v>144</v>
      </c>
      <c r="D1719" t="s">
        <v>194</v>
      </c>
      <c r="E1719" s="31">
        <v>0.02</v>
      </c>
      <c r="F1719" t="s">
        <v>146</v>
      </c>
      <c r="G1719" t="s">
        <v>147</v>
      </c>
      <c r="H1719" s="32"/>
      <c r="I1719" t="s">
        <v>148</v>
      </c>
      <c r="J1719" s="33">
        <f>ROUND(E1719/I1717* H1719,5)</f>
        <v>0</v>
      </c>
      <c r="K1719" s="34"/>
    </row>
    <row r="1720" spans="1:27" x14ac:dyDescent="0.25">
      <c r="B1720" t="s">
        <v>195</v>
      </c>
      <c r="C1720" t="s">
        <v>144</v>
      </c>
      <c r="D1720" t="s">
        <v>196</v>
      </c>
      <c r="E1720" s="31">
        <v>0.02</v>
      </c>
      <c r="F1720" t="s">
        <v>146</v>
      </c>
      <c r="G1720" t="s">
        <v>147</v>
      </c>
      <c r="H1720" s="32"/>
      <c r="I1720" t="s">
        <v>148</v>
      </c>
      <c r="J1720" s="33">
        <f>ROUND(E1720/I1717* H1720,5)</f>
        <v>0</v>
      </c>
      <c r="K1720" s="34"/>
    </row>
    <row r="1721" spans="1:27" x14ac:dyDescent="0.25">
      <c r="D1721" s="35" t="s">
        <v>149</v>
      </c>
      <c r="E1721" s="34"/>
      <c r="H1721" s="34"/>
      <c r="K1721" s="32">
        <f>SUM(J1719:J1720)</f>
        <v>0</v>
      </c>
    </row>
    <row r="1722" spans="1:27" x14ac:dyDescent="0.25">
      <c r="B1722" s="23" t="s">
        <v>154</v>
      </c>
      <c r="E1722" s="34"/>
      <c r="H1722" s="34"/>
      <c r="K1722" s="34"/>
    </row>
    <row r="1723" spans="1:27" x14ac:dyDescent="0.25">
      <c r="B1723" t="s">
        <v>722</v>
      </c>
      <c r="C1723" t="s">
        <v>14</v>
      </c>
      <c r="D1723" t="s">
        <v>723</v>
      </c>
      <c r="E1723" s="31">
        <v>1</v>
      </c>
      <c r="G1723" t="s">
        <v>147</v>
      </c>
      <c r="H1723" s="32"/>
      <c r="I1723" t="s">
        <v>148</v>
      </c>
      <c r="J1723" s="33">
        <f>ROUND(E1723* H1723,5)</f>
        <v>0</v>
      </c>
      <c r="K1723" s="34"/>
    </row>
    <row r="1724" spans="1:27" x14ac:dyDescent="0.25">
      <c r="D1724" s="35" t="s">
        <v>165</v>
      </c>
      <c r="E1724" s="34"/>
      <c r="H1724" s="34"/>
      <c r="K1724" s="32">
        <f>SUM(J1723:J1723)</f>
        <v>0</v>
      </c>
    </row>
    <row r="1725" spans="1:27" x14ac:dyDescent="0.25">
      <c r="E1725" s="34"/>
      <c r="H1725" s="34"/>
      <c r="K1725" s="34"/>
    </row>
    <row r="1726" spans="1:27" x14ac:dyDescent="0.25">
      <c r="D1726" s="35" t="s">
        <v>167</v>
      </c>
      <c r="E1726" s="34"/>
      <c r="H1726" s="34">
        <v>1.5</v>
      </c>
      <c r="I1726" t="s">
        <v>168</v>
      </c>
      <c r="J1726">
        <f>ROUND(H1726/100*K1721,5)</f>
        <v>0</v>
      </c>
      <c r="K1726" s="34"/>
    </row>
    <row r="1727" spans="1:27" x14ac:dyDescent="0.25">
      <c r="D1727" s="35" t="s">
        <v>166</v>
      </c>
      <c r="E1727" s="34"/>
      <c r="H1727" s="34"/>
      <c r="K1727" s="37">
        <f>SUM(J1718:J1726)</f>
        <v>0</v>
      </c>
    </row>
    <row r="1728" spans="1:27" x14ac:dyDescent="0.25">
      <c r="D1728" s="35" t="s">
        <v>169</v>
      </c>
      <c r="E1728" s="34"/>
      <c r="H1728" s="34"/>
      <c r="K1728" s="37">
        <f>SUM(K1727:K1727)</f>
        <v>0</v>
      </c>
    </row>
    <row r="1730" spans="1:27" ht="45" customHeight="1" x14ac:dyDescent="0.25">
      <c r="A1730" s="27"/>
      <c r="B1730" s="27" t="s">
        <v>724</v>
      </c>
      <c r="C1730" s="28" t="s">
        <v>14</v>
      </c>
      <c r="D1730" s="7" t="s">
        <v>725</v>
      </c>
      <c r="E1730" s="6"/>
      <c r="F1730" s="6"/>
      <c r="G1730" s="28"/>
      <c r="H1730" s="29" t="s">
        <v>141</v>
      </c>
      <c r="I1730" s="5">
        <v>1</v>
      </c>
      <c r="J1730" s="4"/>
      <c r="K1730" s="30">
        <f>ROUND(K1741,2)</f>
        <v>0</v>
      </c>
      <c r="L1730" s="28"/>
      <c r="M1730" s="28"/>
      <c r="N1730" s="28"/>
      <c r="O1730" s="28"/>
      <c r="P1730" s="28"/>
      <c r="Q1730" s="28"/>
      <c r="R1730" s="28"/>
      <c r="S1730" s="28"/>
      <c r="T1730" s="28"/>
      <c r="U1730" s="28"/>
      <c r="V1730" s="28"/>
      <c r="W1730" s="28"/>
      <c r="X1730" s="28"/>
      <c r="Y1730" s="28"/>
      <c r="Z1730" s="28"/>
      <c r="AA1730" s="28"/>
    </row>
    <row r="1731" spans="1:27" x14ac:dyDescent="0.25">
      <c r="B1731" s="23" t="s">
        <v>142</v>
      </c>
    </row>
    <row r="1732" spans="1:27" x14ac:dyDescent="0.25">
      <c r="B1732" t="s">
        <v>193</v>
      </c>
      <c r="C1732" t="s">
        <v>144</v>
      </c>
      <c r="D1732" t="s">
        <v>194</v>
      </c>
      <c r="E1732" s="31">
        <v>0.03</v>
      </c>
      <c r="F1732" t="s">
        <v>146</v>
      </c>
      <c r="G1732" t="s">
        <v>147</v>
      </c>
      <c r="H1732" s="32"/>
      <c r="I1732" t="s">
        <v>148</v>
      </c>
      <c r="J1732" s="33">
        <f>ROUND(E1732/I1730* H1732,5)</f>
        <v>0</v>
      </c>
      <c r="K1732" s="34"/>
    </row>
    <row r="1733" spans="1:27" x14ac:dyDescent="0.25">
      <c r="B1733" t="s">
        <v>195</v>
      </c>
      <c r="C1733" t="s">
        <v>144</v>
      </c>
      <c r="D1733" t="s">
        <v>196</v>
      </c>
      <c r="E1733" s="31">
        <v>1.6E-2</v>
      </c>
      <c r="F1733" t="s">
        <v>146</v>
      </c>
      <c r="G1733" t="s">
        <v>147</v>
      </c>
      <c r="H1733" s="32"/>
      <c r="I1733" t="s">
        <v>148</v>
      </c>
      <c r="J1733" s="33">
        <f>ROUND(E1733/I1730* H1733,5)</f>
        <v>0</v>
      </c>
      <c r="K1733" s="34"/>
    </row>
    <row r="1734" spans="1:27" x14ac:dyDescent="0.25">
      <c r="D1734" s="35" t="s">
        <v>149</v>
      </c>
      <c r="E1734" s="34"/>
      <c r="H1734" s="34"/>
      <c r="K1734" s="32">
        <f>SUM(J1732:J1733)</f>
        <v>0</v>
      </c>
    </row>
    <row r="1735" spans="1:27" x14ac:dyDescent="0.25">
      <c r="B1735" s="23" t="s">
        <v>154</v>
      </c>
      <c r="E1735" s="34"/>
      <c r="H1735" s="34"/>
      <c r="K1735" s="34"/>
    </row>
    <row r="1736" spans="1:27" x14ac:dyDescent="0.25">
      <c r="B1736" t="s">
        <v>726</v>
      </c>
      <c r="C1736" t="s">
        <v>14</v>
      </c>
      <c r="D1736" t="s">
        <v>727</v>
      </c>
      <c r="E1736" s="31">
        <v>1</v>
      </c>
      <c r="G1736" t="s">
        <v>147</v>
      </c>
      <c r="H1736" s="32"/>
      <c r="I1736" t="s">
        <v>148</v>
      </c>
      <c r="J1736" s="33">
        <f>ROUND(E1736* H1736,5)</f>
        <v>0</v>
      </c>
      <c r="K1736" s="34"/>
    </row>
    <row r="1737" spans="1:27" x14ac:dyDescent="0.25">
      <c r="D1737" s="35" t="s">
        <v>165</v>
      </c>
      <c r="E1737" s="34"/>
      <c r="H1737" s="34"/>
      <c r="K1737" s="32">
        <f>SUM(J1736:J1736)</f>
        <v>0</v>
      </c>
    </row>
    <row r="1738" spans="1:27" x14ac:dyDescent="0.25">
      <c r="E1738" s="34"/>
      <c r="H1738" s="34"/>
      <c r="K1738" s="34"/>
    </row>
    <row r="1739" spans="1:27" x14ac:dyDescent="0.25">
      <c r="D1739" s="35" t="s">
        <v>167</v>
      </c>
      <c r="E1739" s="34"/>
      <c r="H1739" s="34">
        <v>1.5</v>
      </c>
      <c r="I1739" t="s">
        <v>168</v>
      </c>
      <c r="J1739">
        <f>ROUND(H1739/100*K1734,5)</f>
        <v>0</v>
      </c>
      <c r="K1739" s="34"/>
    </row>
    <row r="1740" spans="1:27" x14ac:dyDescent="0.25">
      <c r="D1740" s="35" t="s">
        <v>166</v>
      </c>
      <c r="E1740" s="34"/>
      <c r="H1740" s="34"/>
      <c r="K1740" s="37">
        <f>SUM(J1731:J1739)</f>
        <v>0</v>
      </c>
    </row>
    <row r="1741" spans="1:27" x14ac:dyDescent="0.25">
      <c r="D1741" s="35" t="s">
        <v>169</v>
      </c>
      <c r="E1741" s="34"/>
      <c r="H1741" s="34"/>
      <c r="K1741" s="37">
        <f>SUM(K1740:K1740)</f>
        <v>0</v>
      </c>
    </row>
    <row r="1743" spans="1:27" ht="45" customHeight="1" x14ac:dyDescent="0.25">
      <c r="A1743" s="27"/>
      <c r="B1743" s="27" t="s">
        <v>728</v>
      </c>
      <c r="C1743" s="28" t="s">
        <v>14</v>
      </c>
      <c r="D1743" s="7" t="s">
        <v>729</v>
      </c>
      <c r="E1743" s="6"/>
      <c r="F1743" s="6"/>
      <c r="G1743" s="28"/>
      <c r="H1743" s="29" t="s">
        <v>141</v>
      </c>
      <c r="I1743" s="5">
        <v>1</v>
      </c>
      <c r="J1743" s="4"/>
      <c r="K1743" s="30">
        <f>ROUND(K1754,2)</f>
        <v>0</v>
      </c>
      <c r="L1743" s="28"/>
      <c r="M1743" s="28"/>
      <c r="N1743" s="28"/>
      <c r="O1743" s="28"/>
      <c r="P1743" s="28"/>
      <c r="Q1743" s="28"/>
      <c r="R1743" s="28"/>
      <c r="S1743" s="28"/>
      <c r="T1743" s="28"/>
      <c r="U1743" s="28"/>
      <c r="V1743" s="28"/>
      <c r="W1743" s="28"/>
      <c r="X1743" s="28"/>
      <c r="Y1743" s="28"/>
      <c r="Z1743" s="28"/>
      <c r="AA1743" s="28"/>
    </row>
    <row r="1744" spans="1:27" x14ac:dyDescent="0.25">
      <c r="B1744" s="23" t="s">
        <v>142</v>
      </c>
    </row>
    <row r="1745" spans="1:27" x14ac:dyDescent="0.25">
      <c r="B1745" t="s">
        <v>193</v>
      </c>
      <c r="C1745" t="s">
        <v>144</v>
      </c>
      <c r="D1745" t="s">
        <v>194</v>
      </c>
      <c r="E1745" s="31">
        <v>0.15</v>
      </c>
      <c r="F1745" t="s">
        <v>146</v>
      </c>
      <c r="G1745" t="s">
        <v>147</v>
      </c>
      <c r="H1745" s="32"/>
      <c r="I1745" t="s">
        <v>148</v>
      </c>
      <c r="J1745" s="33">
        <f>ROUND(E1745/I1743* H1745,5)</f>
        <v>0</v>
      </c>
      <c r="K1745" s="34"/>
    </row>
    <row r="1746" spans="1:27" x14ac:dyDescent="0.25">
      <c r="B1746" t="s">
        <v>195</v>
      </c>
      <c r="C1746" t="s">
        <v>144</v>
      </c>
      <c r="D1746" t="s">
        <v>196</v>
      </c>
      <c r="E1746" s="31">
        <v>0.13300000000000001</v>
      </c>
      <c r="F1746" t="s">
        <v>146</v>
      </c>
      <c r="G1746" t="s">
        <v>147</v>
      </c>
      <c r="H1746" s="32"/>
      <c r="I1746" t="s">
        <v>148</v>
      </c>
      <c r="J1746" s="33">
        <f>ROUND(E1746/I1743* H1746,5)</f>
        <v>0</v>
      </c>
      <c r="K1746" s="34"/>
    </row>
    <row r="1747" spans="1:27" x14ac:dyDescent="0.25">
      <c r="D1747" s="35" t="s">
        <v>149</v>
      </c>
      <c r="E1747" s="34"/>
      <c r="H1747" s="34"/>
      <c r="K1747" s="32">
        <f>SUM(J1745:J1746)</f>
        <v>0</v>
      </c>
    </row>
    <row r="1748" spans="1:27" x14ac:dyDescent="0.25">
      <c r="B1748" s="23" t="s">
        <v>154</v>
      </c>
      <c r="E1748" s="34"/>
      <c r="H1748" s="34"/>
      <c r="K1748" s="34"/>
    </row>
    <row r="1749" spans="1:27" x14ac:dyDescent="0.25">
      <c r="B1749" t="s">
        <v>730</v>
      </c>
      <c r="C1749" t="s">
        <v>14</v>
      </c>
      <c r="D1749" t="s">
        <v>731</v>
      </c>
      <c r="E1749" s="31">
        <v>1</v>
      </c>
      <c r="G1749" t="s">
        <v>147</v>
      </c>
      <c r="H1749" s="32"/>
      <c r="I1749" t="s">
        <v>148</v>
      </c>
      <c r="J1749" s="33">
        <f>ROUND(E1749* H1749,5)</f>
        <v>0</v>
      </c>
      <c r="K1749" s="34"/>
    </row>
    <row r="1750" spans="1:27" x14ac:dyDescent="0.25">
      <c r="D1750" s="35" t="s">
        <v>165</v>
      </c>
      <c r="E1750" s="34"/>
      <c r="H1750" s="34"/>
      <c r="K1750" s="32">
        <f>SUM(J1749:J1749)</f>
        <v>0</v>
      </c>
    </row>
    <row r="1751" spans="1:27" x14ac:dyDescent="0.25">
      <c r="E1751" s="34"/>
      <c r="H1751" s="34"/>
      <c r="K1751" s="34"/>
    </row>
    <row r="1752" spans="1:27" x14ac:dyDescent="0.25">
      <c r="D1752" s="35" t="s">
        <v>167</v>
      </c>
      <c r="E1752" s="34"/>
      <c r="H1752" s="34">
        <v>1.5</v>
      </c>
      <c r="I1752" t="s">
        <v>168</v>
      </c>
      <c r="J1752">
        <f>ROUND(H1752/100*K1747,5)</f>
        <v>0</v>
      </c>
      <c r="K1752" s="34"/>
    </row>
    <row r="1753" spans="1:27" x14ac:dyDescent="0.25">
      <c r="D1753" s="35" t="s">
        <v>166</v>
      </c>
      <c r="E1753" s="34"/>
      <c r="H1753" s="34"/>
      <c r="K1753" s="37">
        <f>SUM(J1744:J1752)</f>
        <v>0</v>
      </c>
    </row>
    <row r="1754" spans="1:27" x14ac:dyDescent="0.25">
      <c r="D1754" s="35" t="s">
        <v>169</v>
      </c>
      <c r="E1754" s="34"/>
      <c r="H1754" s="34"/>
      <c r="K1754" s="37">
        <f>SUM(K1753:K1753)</f>
        <v>0</v>
      </c>
    </row>
    <row r="1756" spans="1:27" ht="45" customHeight="1" x14ac:dyDescent="0.25">
      <c r="A1756" s="27"/>
      <c r="B1756" s="27" t="s">
        <v>732</v>
      </c>
      <c r="C1756" s="28" t="s">
        <v>14</v>
      </c>
      <c r="D1756" s="7" t="s">
        <v>733</v>
      </c>
      <c r="E1756" s="6"/>
      <c r="F1756" s="6"/>
      <c r="G1756" s="28"/>
      <c r="H1756" s="29" t="s">
        <v>141</v>
      </c>
      <c r="I1756" s="5">
        <v>1</v>
      </c>
      <c r="J1756" s="4"/>
      <c r="K1756" s="30">
        <f>ROUND(K1768,2)</f>
        <v>0</v>
      </c>
      <c r="L1756" s="28"/>
      <c r="M1756" s="28"/>
      <c r="N1756" s="28"/>
      <c r="O1756" s="28"/>
      <c r="P1756" s="28"/>
      <c r="Q1756" s="28"/>
      <c r="R1756" s="28"/>
      <c r="S1756" s="28"/>
      <c r="T1756" s="28"/>
      <c r="U1756" s="28"/>
      <c r="V1756" s="28"/>
      <c r="W1756" s="28"/>
      <c r="X1756" s="28"/>
      <c r="Y1756" s="28"/>
      <c r="Z1756" s="28"/>
      <c r="AA1756" s="28"/>
    </row>
    <row r="1757" spans="1:27" x14ac:dyDescent="0.25">
      <c r="B1757" s="23" t="s">
        <v>142</v>
      </c>
    </row>
    <row r="1758" spans="1:27" x14ac:dyDescent="0.25">
      <c r="B1758" t="s">
        <v>193</v>
      </c>
      <c r="C1758" t="s">
        <v>144</v>
      </c>
      <c r="D1758" t="s">
        <v>194</v>
      </c>
      <c r="E1758" s="31">
        <v>4</v>
      </c>
      <c r="F1758" t="s">
        <v>146</v>
      </c>
      <c r="G1758" t="s">
        <v>147</v>
      </c>
      <c r="H1758" s="32"/>
      <c r="I1758" t="s">
        <v>148</v>
      </c>
      <c r="J1758" s="33">
        <f>ROUND(E1758/I1756* H1758,5)</f>
        <v>0</v>
      </c>
      <c r="K1758" s="34"/>
    </row>
    <row r="1759" spans="1:27" x14ac:dyDescent="0.25">
      <c r="B1759" t="s">
        <v>195</v>
      </c>
      <c r="C1759" t="s">
        <v>144</v>
      </c>
      <c r="D1759" t="s">
        <v>196</v>
      </c>
      <c r="E1759" s="31">
        <v>4</v>
      </c>
      <c r="F1759" t="s">
        <v>146</v>
      </c>
      <c r="G1759" t="s">
        <v>147</v>
      </c>
      <c r="H1759" s="32"/>
      <c r="I1759" t="s">
        <v>148</v>
      </c>
      <c r="J1759" s="33">
        <f>ROUND(E1759/I1756* H1759,5)</f>
        <v>0</v>
      </c>
      <c r="K1759" s="34"/>
    </row>
    <row r="1760" spans="1:27" x14ac:dyDescent="0.25">
      <c r="D1760" s="35" t="s">
        <v>149</v>
      </c>
      <c r="E1760" s="34"/>
      <c r="H1760" s="34"/>
      <c r="K1760" s="32">
        <f>SUM(J1758:J1759)</f>
        <v>0</v>
      </c>
    </row>
    <row r="1761" spans="1:27" x14ac:dyDescent="0.25">
      <c r="B1761" s="23" t="s">
        <v>154</v>
      </c>
      <c r="E1761" s="34"/>
      <c r="H1761" s="34"/>
      <c r="K1761" s="34"/>
    </row>
    <row r="1762" spans="1:27" x14ac:dyDescent="0.25">
      <c r="B1762" t="s">
        <v>734</v>
      </c>
      <c r="C1762" t="s">
        <v>14</v>
      </c>
      <c r="D1762" t="s">
        <v>735</v>
      </c>
      <c r="E1762" s="31">
        <v>1</v>
      </c>
      <c r="G1762" t="s">
        <v>147</v>
      </c>
      <c r="H1762" s="32"/>
      <c r="I1762" t="s">
        <v>148</v>
      </c>
      <c r="J1762" s="33">
        <f>ROUND(E1762* H1762,5)</f>
        <v>0</v>
      </c>
      <c r="K1762" s="34"/>
    </row>
    <row r="1763" spans="1:27" x14ac:dyDescent="0.25">
      <c r="B1763" t="s">
        <v>736</v>
      </c>
      <c r="C1763" t="s">
        <v>14</v>
      </c>
      <c r="D1763" t="s">
        <v>737</v>
      </c>
      <c r="E1763" s="31">
        <v>1</v>
      </c>
      <c r="G1763" t="s">
        <v>147</v>
      </c>
      <c r="H1763" s="32"/>
      <c r="I1763" t="s">
        <v>148</v>
      </c>
      <c r="J1763" s="33">
        <f>ROUND(E1763* H1763,5)</f>
        <v>0</v>
      </c>
      <c r="K1763" s="34"/>
    </row>
    <row r="1764" spans="1:27" x14ac:dyDescent="0.25">
      <c r="D1764" s="35" t="s">
        <v>165</v>
      </c>
      <c r="E1764" s="34"/>
      <c r="H1764" s="34"/>
      <c r="K1764" s="32">
        <f>SUM(J1762:J1763)</f>
        <v>0</v>
      </c>
    </row>
    <row r="1765" spans="1:27" x14ac:dyDescent="0.25">
      <c r="E1765" s="34"/>
      <c r="H1765" s="34"/>
      <c r="K1765" s="34"/>
    </row>
    <row r="1766" spans="1:27" x14ac:dyDescent="0.25">
      <c r="D1766" s="35" t="s">
        <v>167</v>
      </c>
      <c r="E1766" s="34"/>
      <c r="H1766" s="34">
        <v>1.5</v>
      </c>
      <c r="I1766" t="s">
        <v>168</v>
      </c>
      <c r="J1766">
        <f>ROUND(H1766/100*K1760,5)</f>
        <v>0</v>
      </c>
      <c r="K1766" s="34"/>
    </row>
    <row r="1767" spans="1:27" x14ac:dyDescent="0.25">
      <c r="D1767" s="35" t="s">
        <v>166</v>
      </c>
      <c r="E1767" s="34"/>
      <c r="H1767" s="34"/>
      <c r="K1767" s="37">
        <f>SUM(J1757:J1766)</f>
        <v>0</v>
      </c>
    </row>
    <row r="1768" spans="1:27" x14ac:dyDescent="0.25">
      <c r="D1768" s="35" t="s">
        <v>169</v>
      </c>
      <c r="E1768" s="34"/>
      <c r="H1768" s="34"/>
      <c r="K1768" s="37">
        <f>SUM(K1767:K1767)</f>
        <v>0</v>
      </c>
    </row>
    <row r="1770" spans="1:27" ht="45" customHeight="1" x14ac:dyDescent="0.25">
      <c r="A1770" s="27"/>
      <c r="B1770" s="27" t="s">
        <v>738</v>
      </c>
      <c r="C1770" s="28" t="s">
        <v>14</v>
      </c>
      <c r="D1770" s="7" t="s">
        <v>739</v>
      </c>
      <c r="E1770" s="6"/>
      <c r="F1770" s="6"/>
      <c r="G1770" s="28"/>
      <c r="H1770" s="29" t="s">
        <v>141</v>
      </c>
      <c r="I1770" s="5">
        <v>1</v>
      </c>
      <c r="J1770" s="4"/>
      <c r="K1770" s="30">
        <f>ROUND(K1782,2)</f>
        <v>0</v>
      </c>
      <c r="L1770" s="28"/>
      <c r="M1770" s="28"/>
      <c r="N1770" s="28"/>
      <c r="O1770" s="28"/>
      <c r="P1770" s="28"/>
      <c r="Q1770" s="28"/>
      <c r="R1770" s="28"/>
      <c r="S1770" s="28"/>
      <c r="T1770" s="28"/>
      <c r="U1770" s="28"/>
      <c r="V1770" s="28"/>
      <c r="W1770" s="28"/>
      <c r="X1770" s="28"/>
      <c r="Y1770" s="28"/>
      <c r="Z1770" s="28"/>
      <c r="AA1770" s="28"/>
    </row>
    <row r="1771" spans="1:27" x14ac:dyDescent="0.25">
      <c r="B1771" s="23" t="s">
        <v>142</v>
      </c>
    </row>
    <row r="1772" spans="1:27" x14ac:dyDescent="0.25">
      <c r="B1772" t="s">
        <v>193</v>
      </c>
      <c r="C1772" t="s">
        <v>144</v>
      </c>
      <c r="D1772" t="s">
        <v>194</v>
      </c>
      <c r="E1772" s="31">
        <v>4</v>
      </c>
      <c r="F1772" t="s">
        <v>146</v>
      </c>
      <c r="G1772" t="s">
        <v>147</v>
      </c>
      <c r="H1772" s="32"/>
      <c r="I1772" t="s">
        <v>148</v>
      </c>
      <c r="J1772" s="33">
        <f>ROUND(E1772/I1770* H1772,5)</f>
        <v>0</v>
      </c>
      <c r="K1772" s="34"/>
    </row>
    <row r="1773" spans="1:27" x14ac:dyDescent="0.25">
      <c r="B1773" t="s">
        <v>195</v>
      </c>
      <c r="C1773" t="s">
        <v>144</v>
      </c>
      <c r="D1773" t="s">
        <v>196</v>
      </c>
      <c r="E1773" s="31">
        <v>4</v>
      </c>
      <c r="F1773" t="s">
        <v>146</v>
      </c>
      <c r="G1773" t="s">
        <v>147</v>
      </c>
      <c r="H1773" s="32"/>
      <c r="I1773" t="s">
        <v>148</v>
      </c>
      <c r="J1773" s="33">
        <f>ROUND(E1773/I1770* H1773,5)</f>
        <v>0</v>
      </c>
      <c r="K1773" s="34"/>
    </row>
    <row r="1774" spans="1:27" x14ac:dyDescent="0.25">
      <c r="D1774" s="35" t="s">
        <v>149</v>
      </c>
      <c r="E1774" s="34"/>
      <c r="H1774" s="34"/>
      <c r="K1774" s="32">
        <f>SUM(J1772:J1773)</f>
        <v>0</v>
      </c>
    </row>
    <row r="1775" spans="1:27" x14ac:dyDescent="0.25">
      <c r="B1775" s="23" t="s">
        <v>154</v>
      </c>
      <c r="E1775" s="34"/>
      <c r="H1775" s="34"/>
      <c r="K1775" s="34"/>
    </row>
    <row r="1776" spans="1:27" x14ac:dyDescent="0.25">
      <c r="B1776" t="s">
        <v>740</v>
      </c>
      <c r="C1776" t="s">
        <v>14</v>
      </c>
      <c r="D1776" t="s">
        <v>741</v>
      </c>
      <c r="E1776" s="31">
        <v>1</v>
      </c>
      <c r="G1776" t="s">
        <v>147</v>
      </c>
      <c r="H1776" s="32"/>
      <c r="I1776" t="s">
        <v>148</v>
      </c>
      <c r="J1776" s="33">
        <f>ROUND(E1776* H1776,5)</f>
        <v>0</v>
      </c>
      <c r="K1776" s="34"/>
    </row>
    <row r="1777" spans="1:27" x14ac:dyDescent="0.25">
      <c r="B1777" t="s">
        <v>734</v>
      </c>
      <c r="C1777" t="s">
        <v>14</v>
      </c>
      <c r="D1777" t="s">
        <v>735</v>
      </c>
      <c r="E1777" s="31">
        <v>1</v>
      </c>
      <c r="G1777" t="s">
        <v>147</v>
      </c>
      <c r="H1777" s="32"/>
      <c r="I1777" t="s">
        <v>148</v>
      </c>
      <c r="J1777" s="33">
        <f>ROUND(E1777* H1777,5)</f>
        <v>0</v>
      </c>
      <c r="K1777" s="34"/>
    </row>
    <row r="1778" spans="1:27" x14ac:dyDescent="0.25">
      <c r="D1778" s="35" t="s">
        <v>165</v>
      </c>
      <c r="E1778" s="34"/>
      <c r="H1778" s="34"/>
      <c r="K1778" s="32">
        <f>SUM(J1776:J1777)</f>
        <v>0</v>
      </c>
    </row>
    <row r="1779" spans="1:27" x14ac:dyDescent="0.25">
      <c r="E1779" s="34"/>
      <c r="H1779" s="34"/>
      <c r="K1779" s="34"/>
    </row>
    <row r="1780" spans="1:27" x14ac:dyDescent="0.25">
      <c r="D1780" s="35" t="s">
        <v>167</v>
      </c>
      <c r="E1780" s="34"/>
      <c r="H1780" s="34">
        <v>1.5</v>
      </c>
      <c r="I1780" t="s">
        <v>168</v>
      </c>
      <c r="J1780">
        <f>ROUND(H1780/100*K1774,5)</f>
        <v>0</v>
      </c>
      <c r="K1780" s="34"/>
    </row>
    <row r="1781" spans="1:27" x14ac:dyDescent="0.25">
      <c r="D1781" s="35" t="s">
        <v>166</v>
      </c>
      <c r="E1781" s="34"/>
      <c r="H1781" s="34"/>
      <c r="K1781" s="37">
        <f>SUM(J1771:J1780)</f>
        <v>0</v>
      </c>
    </row>
    <row r="1782" spans="1:27" x14ac:dyDescent="0.25">
      <c r="D1782" s="35" t="s">
        <v>169</v>
      </c>
      <c r="E1782" s="34"/>
      <c r="H1782" s="34"/>
      <c r="K1782" s="37">
        <f>SUM(K1781:K1781)</f>
        <v>0</v>
      </c>
    </row>
    <row r="1784" spans="1:27" ht="45" customHeight="1" x14ac:dyDescent="0.25">
      <c r="A1784" s="27"/>
      <c r="B1784" s="27" t="s">
        <v>742</v>
      </c>
      <c r="C1784" s="28" t="s">
        <v>14</v>
      </c>
      <c r="D1784" s="7" t="s">
        <v>743</v>
      </c>
      <c r="E1784" s="6"/>
      <c r="F1784" s="6"/>
      <c r="G1784" s="28"/>
      <c r="H1784" s="29" t="s">
        <v>141</v>
      </c>
      <c r="I1784" s="5">
        <v>1</v>
      </c>
      <c r="J1784" s="4"/>
      <c r="K1784" s="30">
        <f>ROUND(K1796,2)</f>
        <v>0</v>
      </c>
      <c r="L1784" s="28"/>
      <c r="M1784" s="28"/>
      <c r="N1784" s="28"/>
      <c r="O1784" s="28"/>
      <c r="P1784" s="28"/>
      <c r="Q1784" s="28"/>
      <c r="R1784" s="28"/>
      <c r="S1784" s="28"/>
      <c r="T1784" s="28"/>
      <c r="U1784" s="28"/>
      <c r="V1784" s="28"/>
      <c r="W1784" s="28"/>
      <c r="X1784" s="28"/>
      <c r="Y1784" s="28"/>
      <c r="Z1784" s="28"/>
      <c r="AA1784" s="28"/>
    </row>
    <row r="1785" spans="1:27" x14ac:dyDescent="0.25">
      <c r="B1785" s="23" t="s">
        <v>142</v>
      </c>
    </row>
    <row r="1786" spans="1:27" x14ac:dyDescent="0.25">
      <c r="B1786" t="s">
        <v>193</v>
      </c>
      <c r="C1786" t="s">
        <v>144</v>
      </c>
      <c r="D1786" t="s">
        <v>194</v>
      </c>
      <c r="E1786" s="31">
        <v>4</v>
      </c>
      <c r="F1786" t="s">
        <v>146</v>
      </c>
      <c r="G1786" t="s">
        <v>147</v>
      </c>
      <c r="H1786" s="32"/>
      <c r="I1786" t="s">
        <v>148</v>
      </c>
      <c r="J1786" s="33">
        <f>ROUND(E1786/I1784* H1786,5)</f>
        <v>0</v>
      </c>
      <c r="K1786" s="34"/>
    </row>
    <row r="1787" spans="1:27" x14ac:dyDescent="0.25">
      <c r="B1787" t="s">
        <v>195</v>
      </c>
      <c r="C1787" t="s">
        <v>144</v>
      </c>
      <c r="D1787" t="s">
        <v>196</v>
      </c>
      <c r="E1787" s="31">
        <v>4</v>
      </c>
      <c r="F1787" t="s">
        <v>146</v>
      </c>
      <c r="G1787" t="s">
        <v>147</v>
      </c>
      <c r="H1787" s="32"/>
      <c r="I1787" t="s">
        <v>148</v>
      </c>
      <c r="J1787" s="33">
        <f>ROUND(E1787/I1784* H1787,5)</f>
        <v>0</v>
      </c>
      <c r="K1787" s="34"/>
    </row>
    <row r="1788" spans="1:27" x14ac:dyDescent="0.25">
      <c r="D1788" s="35" t="s">
        <v>149</v>
      </c>
      <c r="E1788" s="34"/>
      <c r="H1788" s="34"/>
      <c r="K1788" s="32">
        <f>SUM(J1786:J1787)</f>
        <v>0</v>
      </c>
    </row>
    <row r="1789" spans="1:27" x14ac:dyDescent="0.25">
      <c r="B1789" s="23" t="s">
        <v>154</v>
      </c>
      <c r="E1789" s="34"/>
      <c r="H1789" s="34"/>
      <c r="K1789" s="34"/>
    </row>
    <row r="1790" spans="1:27" x14ac:dyDescent="0.25">
      <c r="B1790" t="s">
        <v>734</v>
      </c>
      <c r="C1790" t="s">
        <v>14</v>
      </c>
      <c r="D1790" t="s">
        <v>735</v>
      </c>
      <c r="E1790" s="31">
        <v>1</v>
      </c>
      <c r="G1790" t="s">
        <v>147</v>
      </c>
      <c r="H1790" s="32"/>
      <c r="I1790" t="s">
        <v>148</v>
      </c>
      <c r="J1790" s="33">
        <f>ROUND(E1790* H1790,5)</f>
        <v>0</v>
      </c>
      <c r="K1790" s="34"/>
    </row>
    <row r="1791" spans="1:27" x14ac:dyDescent="0.25">
      <c r="B1791" t="s">
        <v>744</v>
      </c>
      <c r="C1791" t="s">
        <v>14</v>
      </c>
      <c r="D1791" t="s">
        <v>745</v>
      </c>
      <c r="E1791" s="31">
        <v>1</v>
      </c>
      <c r="G1791" t="s">
        <v>147</v>
      </c>
      <c r="H1791" s="32"/>
      <c r="I1791" t="s">
        <v>148</v>
      </c>
      <c r="J1791" s="33">
        <f>ROUND(E1791* H1791,5)</f>
        <v>0</v>
      </c>
      <c r="K1791" s="34"/>
    </row>
    <row r="1792" spans="1:27" x14ac:dyDescent="0.25">
      <c r="D1792" s="35" t="s">
        <v>165</v>
      </c>
      <c r="E1792" s="34"/>
      <c r="H1792" s="34"/>
      <c r="K1792" s="32">
        <f>SUM(J1790:J1791)</f>
        <v>0</v>
      </c>
    </row>
    <row r="1793" spans="1:27" x14ac:dyDescent="0.25">
      <c r="E1793" s="34"/>
      <c r="H1793" s="34"/>
      <c r="K1793" s="34"/>
    </row>
    <row r="1794" spans="1:27" x14ac:dyDescent="0.25">
      <c r="D1794" s="35" t="s">
        <v>167</v>
      </c>
      <c r="E1794" s="34"/>
      <c r="H1794" s="34">
        <v>1.5</v>
      </c>
      <c r="I1794" t="s">
        <v>168</v>
      </c>
      <c r="J1794">
        <f>ROUND(H1794/100*K1788,5)</f>
        <v>0</v>
      </c>
      <c r="K1794" s="34"/>
    </row>
    <row r="1795" spans="1:27" x14ac:dyDescent="0.25">
      <c r="D1795" s="35" t="s">
        <v>166</v>
      </c>
      <c r="E1795" s="34"/>
      <c r="H1795" s="34"/>
      <c r="K1795" s="37">
        <f>SUM(J1785:J1794)</f>
        <v>0</v>
      </c>
    </row>
    <row r="1796" spans="1:27" x14ac:dyDescent="0.25">
      <c r="D1796" s="35" t="s">
        <v>169</v>
      </c>
      <c r="E1796" s="34"/>
      <c r="H1796" s="34"/>
      <c r="K1796" s="37">
        <f>SUM(K1795:K1795)</f>
        <v>0</v>
      </c>
    </row>
    <row r="1798" spans="1:27" ht="45" customHeight="1" x14ac:dyDescent="0.25">
      <c r="A1798" s="27"/>
      <c r="B1798" s="27" t="s">
        <v>746</v>
      </c>
      <c r="C1798" s="28" t="s">
        <v>14</v>
      </c>
      <c r="D1798" s="7" t="s">
        <v>747</v>
      </c>
      <c r="E1798" s="6"/>
      <c r="F1798" s="6"/>
      <c r="G1798" s="28"/>
      <c r="H1798" s="29" t="s">
        <v>141</v>
      </c>
      <c r="I1798" s="5">
        <v>1</v>
      </c>
      <c r="J1798" s="4"/>
      <c r="K1798" s="30">
        <f>ROUND(K1810,2)</f>
        <v>0</v>
      </c>
      <c r="L1798" s="28"/>
      <c r="M1798" s="28"/>
      <c r="N1798" s="28"/>
      <c r="O1798" s="28"/>
      <c r="P1798" s="28"/>
      <c r="Q1798" s="28"/>
      <c r="R1798" s="28"/>
      <c r="S1798" s="28"/>
      <c r="T1798" s="28"/>
      <c r="U1798" s="28"/>
      <c r="V1798" s="28"/>
      <c r="W1798" s="28"/>
      <c r="X1798" s="28"/>
      <c r="Y1798" s="28"/>
      <c r="Z1798" s="28"/>
      <c r="AA1798" s="28"/>
    </row>
    <row r="1799" spans="1:27" x14ac:dyDescent="0.25">
      <c r="B1799" s="23" t="s">
        <v>142</v>
      </c>
    </row>
    <row r="1800" spans="1:27" x14ac:dyDescent="0.25">
      <c r="B1800" t="s">
        <v>195</v>
      </c>
      <c r="C1800" t="s">
        <v>144</v>
      </c>
      <c r="D1800" t="s">
        <v>196</v>
      </c>
      <c r="E1800" s="31">
        <v>8</v>
      </c>
      <c r="F1800" t="s">
        <v>146</v>
      </c>
      <c r="G1800" t="s">
        <v>147</v>
      </c>
      <c r="H1800" s="32"/>
      <c r="I1800" t="s">
        <v>148</v>
      </c>
      <c r="J1800" s="33">
        <f>ROUND(E1800/I1798* H1800,5)</f>
        <v>0</v>
      </c>
      <c r="K1800" s="34"/>
    </row>
    <row r="1801" spans="1:27" x14ac:dyDescent="0.25">
      <c r="B1801" t="s">
        <v>193</v>
      </c>
      <c r="C1801" t="s">
        <v>144</v>
      </c>
      <c r="D1801" t="s">
        <v>194</v>
      </c>
      <c r="E1801" s="31">
        <v>8</v>
      </c>
      <c r="F1801" t="s">
        <v>146</v>
      </c>
      <c r="G1801" t="s">
        <v>147</v>
      </c>
      <c r="H1801" s="32"/>
      <c r="I1801" t="s">
        <v>148</v>
      </c>
      <c r="J1801" s="33">
        <f>ROUND(E1801/I1798* H1801,5)</f>
        <v>0</v>
      </c>
      <c r="K1801" s="34"/>
    </row>
    <row r="1802" spans="1:27" x14ac:dyDescent="0.25">
      <c r="D1802" s="35" t="s">
        <v>149</v>
      </c>
      <c r="E1802" s="34"/>
      <c r="H1802" s="34"/>
      <c r="K1802" s="32">
        <f>SUM(J1800:J1801)</f>
        <v>0</v>
      </c>
    </row>
    <row r="1803" spans="1:27" x14ac:dyDescent="0.25">
      <c r="B1803" s="23" t="s">
        <v>154</v>
      </c>
      <c r="E1803" s="34"/>
      <c r="H1803" s="34"/>
      <c r="K1803" s="34"/>
    </row>
    <row r="1804" spans="1:27" x14ac:dyDescent="0.25">
      <c r="B1804" t="s">
        <v>748</v>
      </c>
      <c r="C1804" t="s">
        <v>14</v>
      </c>
      <c r="D1804" t="s">
        <v>749</v>
      </c>
      <c r="E1804" s="31">
        <v>1</v>
      </c>
      <c r="G1804" t="s">
        <v>147</v>
      </c>
      <c r="H1804" s="32"/>
      <c r="I1804" t="s">
        <v>148</v>
      </c>
      <c r="J1804" s="33">
        <f>ROUND(E1804* H1804,5)</f>
        <v>0</v>
      </c>
      <c r="K1804" s="34"/>
    </row>
    <row r="1805" spans="1:27" x14ac:dyDescent="0.25">
      <c r="B1805" t="s">
        <v>734</v>
      </c>
      <c r="C1805" t="s">
        <v>14</v>
      </c>
      <c r="D1805" t="s">
        <v>735</v>
      </c>
      <c r="E1805" s="31">
        <v>3</v>
      </c>
      <c r="G1805" t="s">
        <v>147</v>
      </c>
      <c r="H1805" s="32"/>
      <c r="I1805" t="s">
        <v>148</v>
      </c>
      <c r="J1805" s="33">
        <f>ROUND(E1805* H1805,5)</f>
        <v>0</v>
      </c>
      <c r="K1805" s="34"/>
    </row>
    <row r="1806" spans="1:27" x14ac:dyDescent="0.25">
      <c r="D1806" s="35" t="s">
        <v>165</v>
      </c>
      <c r="E1806" s="34"/>
      <c r="H1806" s="34"/>
      <c r="K1806" s="32">
        <f>SUM(J1804:J1805)</f>
        <v>0</v>
      </c>
    </row>
    <row r="1807" spans="1:27" x14ac:dyDescent="0.25">
      <c r="E1807" s="34"/>
      <c r="H1807" s="34"/>
      <c r="K1807" s="34"/>
    </row>
    <row r="1808" spans="1:27" x14ac:dyDescent="0.25">
      <c r="D1808" s="35" t="s">
        <v>167</v>
      </c>
      <c r="E1808" s="34"/>
      <c r="H1808" s="34">
        <v>1.5</v>
      </c>
      <c r="I1808" t="s">
        <v>168</v>
      </c>
      <c r="J1808">
        <f>ROUND(H1808/100*K1802,5)</f>
        <v>0</v>
      </c>
      <c r="K1808" s="34"/>
    </row>
    <row r="1809" spans="1:27" x14ac:dyDescent="0.25">
      <c r="D1809" s="35" t="s">
        <v>166</v>
      </c>
      <c r="E1809" s="34"/>
      <c r="H1809" s="34"/>
      <c r="K1809" s="37">
        <f>SUM(J1799:J1808)</f>
        <v>0</v>
      </c>
    </row>
    <row r="1810" spans="1:27" x14ac:dyDescent="0.25">
      <c r="D1810" s="35" t="s">
        <v>169</v>
      </c>
      <c r="E1810" s="34"/>
      <c r="H1810" s="34"/>
      <c r="K1810" s="37">
        <f>SUM(K1809:K1809)</f>
        <v>0</v>
      </c>
    </row>
    <row r="1812" spans="1:27" ht="45" customHeight="1" x14ac:dyDescent="0.25">
      <c r="A1812" s="27"/>
      <c r="B1812" s="27" t="s">
        <v>750</v>
      </c>
      <c r="C1812" s="28" t="s">
        <v>14</v>
      </c>
      <c r="D1812" s="7" t="s">
        <v>751</v>
      </c>
      <c r="E1812" s="6"/>
      <c r="F1812" s="6"/>
      <c r="G1812" s="28"/>
      <c r="H1812" s="29" t="s">
        <v>141</v>
      </c>
      <c r="I1812" s="5">
        <v>1</v>
      </c>
      <c r="J1812" s="4"/>
      <c r="K1812" s="30">
        <f>ROUND(K1824,2)</f>
        <v>0</v>
      </c>
      <c r="L1812" s="28"/>
      <c r="M1812" s="28"/>
      <c r="N1812" s="28"/>
      <c r="O1812" s="28"/>
      <c r="P1812" s="28"/>
      <c r="Q1812" s="28"/>
      <c r="R1812" s="28"/>
      <c r="S1812" s="28"/>
      <c r="T1812" s="28"/>
      <c r="U1812" s="28"/>
      <c r="V1812" s="28"/>
      <c r="W1812" s="28"/>
      <c r="X1812" s="28"/>
      <c r="Y1812" s="28"/>
      <c r="Z1812" s="28"/>
      <c r="AA1812" s="28"/>
    </row>
    <row r="1813" spans="1:27" x14ac:dyDescent="0.25">
      <c r="B1813" s="23" t="s">
        <v>142</v>
      </c>
    </row>
    <row r="1814" spans="1:27" x14ac:dyDescent="0.25">
      <c r="B1814" t="s">
        <v>193</v>
      </c>
      <c r="C1814" t="s">
        <v>144</v>
      </c>
      <c r="D1814" t="s">
        <v>194</v>
      </c>
      <c r="E1814" s="31">
        <v>4</v>
      </c>
      <c r="F1814" t="s">
        <v>146</v>
      </c>
      <c r="G1814" t="s">
        <v>147</v>
      </c>
      <c r="H1814" s="32"/>
      <c r="I1814" t="s">
        <v>148</v>
      </c>
      <c r="J1814" s="33">
        <f>ROUND(E1814/I1812* H1814,5)</f>
        <v>0</v>
      </c>
      <c r="K1814" s="34"/>
    </row>
    <row r="1815" spans="1:27" x14ac:dyDescent="0.25">
      <c r="B1815" t="s">
        <v>195</v>
      </c>
      <c r="C1815" t="s">
        <v>144</v>
      </c>
      <c r="D1815" t="s">
        <v>196</v>
      </c>
      <c r="E1815" s="31">
        <v>4</v>
      </c>
      <c r="F1815" t="s">
        <v>146</v>
      </c>
      <c r="G1815" t="s">
        <v>147</v>
      </c>
      <c r="H1815" s="32"/>
      <c r="I1815" t="s">
        <v>148</v>
      </c>
      <c r="J1815" s="33">
        <f>ROUND(E1815/I1812* H1815,5)</f>
        <v>0</v>
      </c>
      <c r="K1815" s="34"/>
    </row>
    <row r="1816" spans="1:27" x14ac:dyDescent="0.25">
      <c r="D1816" s="35" t="s">
        <v>149</v>
      </c>
      <c r="E1816" s="34"/>
      <c r="H1816" s="34"/>
      <c r="K1816" s="32">
        <f>SUM(J1814:J1815)</f>
        <v>0</v>
      </c>
    </row>
    <row r="1817" spans="1:27" x14ac:dyDescent="0.25">
      <c r="B1817" s="23" t="s">
        <v>154</v>
      </c>
      <c r="E1817" s="34"/>
      <c r="H1817" s="34"/>
      <c r="K1817" s="34"/>
    </row>
    <row r="1818" spans="1:27" x14ac:dyDescent="0.25">
      <c r="B1818" t="s">
        <v>734</v>
      </c>
      <c r="C1818" t="s">
        <v>14</v>
      </c>
      <c r="D1818" t="s">
        <v>735</v>
      </c>
      <c r="E1818" s="31">
        <v>1</v>
      </c>
      <c r="G1818" t="s">
        <v>147</v>
      </c>
      <c r="H1818" s="32"/>
      <c r="I1818" t="s">
        <v>148</v>
      </c>
      <c r="J1818" s="33">
        <f>ROUND(E1818* H1818,5)</f>
        <v>0</v>
      </c>
      <c r="K1818" s="34"/>
    </row>
    <row r="1819" spans="1:27" x14ac:dyDescent="0.25">
      <c r="B1819" t="s">
        <v>752</v>
      </c>
      <c r="C1819" t="s">
        <v>14</v>
      </c>
      <c r="D1819" t="s">
        <v>753</v>
      </c>
      <c r="E1819" s="31">
        <v>1</v>
      </c>
      <c r="G1819" t="s">
        <v>147</v>
      </c>
      <c r="H1819" s="32"/>
      <c r="I1819" t="s">
        <v>148</v>
      </c>
      <c r="J1819" s="33">
        <f>ROUND(E1819* H1819,5)</f>
        <v>0</v>
      </c>
      <c r="K1819" s="34"/>
    </row>
    <row r="1820" spans="1:27" x14ac:dyDescent="0.25">
      <c r="D1820" s="35" t="s">
        <v>165</v>
      </c>
      <c r="E1820" s="34"/>
      <c r="H1820" s="34"/>
      <c r="K1820" s="32">
        <f>SUM(J1818:J1819)</f>
        <v>0</v>
      </c>
    </row>
    <row r="1821" spans="1:27" x14ac:dyDescent="0.25">
      <c r="E1821" s="34"/>
      <c r="H1821" s="34"/>
      <c r="K1821" s="34"/>
    </row>
    <row r="1822" spans="1:27" x14ac:dyDescent="0.25">
      <c r="D1822" s="35" t="s">
        <v>167</v>
      </c>
      <c r="E1822" s="34"/>
      <c r="H1822" s="34">
        <v>1.5</v>
      </c>
      <c r="I1822" t="s">
        <v>168</v>
      </c>
      <c r="J1822">
        <f>ROUND(H1822/100*K1816,5)</f>
        <v>0</v>
      </c>
      <c r="K1822" s="34"/>
    </row>
    <row r="1823" spans="1:27" x14ac:dyDescent="0.25">
      <c r="D1823" s="35" t="s">
        <v>166</v>
      </c>
      <c r="E1823" s="34"/>
      <c r="H1823" s="34"/>
      <c r="K1823" s="37">
        <f>SUM(J1813:J1822)</f>
        <v>0</v>
      </c>
    </row>
    <row r="1824" spans="1:27" x14ac:dyDescent="0.25">
      <c r="D1824" s="35" t="s">
        <v>169</v>
      </c>
      <c r="E1824" s="34"/>
      <c r="H1824" s="34"/>
      <c r="K1824" s="37">
        <f>SUM(K1823:K1823)</f>
        <v>0</v>
      </c>
    </row>
    <row r="1826" spans="1:27" ht="45" customHeight="1" x14ac:dyDescent="0.25">
      <c r="A1826" s="27"/>
      <c r="B1826" s="27" t="s">
        <v>754</v>
      </c>
      <c r="C1826" s="28" t="s">
        <v>14</v>
      </c>
      <c r="D1826" s="7" t="s">
        <v>755</v>
      </c>
      <c r="E1826" s="6"/>
      <c r="F1826" s="6"/>
      <c r="G1826" s="28"/>
      <c r="H1826" s="29" t="s">
        <v>141</v>
      </c>
      <c r="I1826" s="5">
        <v>1</v>
      </c>
      <c r="J1826" s="4"/>
      <c r="K1826" s="30">
        <f>ROUND(K1838,2)</f>
        <v>0</v>
      </c>
      <c r="L1826" s="28"/>
      <c r="M1826" s="28"/>
      <c r="N1826" s="28"/>
      <c r="O1826" s="28"/>
      <c r="P1826" s="28"/>
      <c r="Q1826" s="28"/>
      <c r="R1826" s="28"/>
      <c r="S1826" s="28"/>
      <c r="T1826" s="28"/>
      <c r="U1826" s="28"/>
      <c r="V1826" s="28"/>
      <c r="W1826" s="28"/>
      <c r="X1826" s="28"/>
      <c r="Y1826" s="28"/>
      <c r="Z1826" s="28"/>
      <c r="AA1826" s="28"/>
    </row>
    <row r="1827" spans="1:27" x14ac:dyDescent="0.25">
      <c r="B1827" s="23" t="s">
        <v>142</v>
      </c>
    </row>
    <row r="1828" spans="1:27" x14ac:dyDescent="0.25">
      <c r="B1828" t="s">
        <v>195</v>
      </c>
      <c r="C1828" t="s">
        <v>144</v>
      </c>
      <c r="D1828" t="s">
        <v>196</v>
      </c>
      <c r="E1828" s="31">
        <v>4</v>
      </c>
      <c r="F1828" t="s">
        <v>146</v>
      </c>
      <c r="G1828" t="s">
        <v>147</v>
      </c>
      <c r="H1828" s="32"/>
      <c r="I1828" t="s">
        <v>148</v>
      </c>
      <c r="J1828" s="33">
        <f>ROUND(E1828/I1826* H1828,5)</f>
        <v>0</v>
      </c>
      <c r="K1828" s="34"/>
    </row>
    <row r="1829" spans="1:27" x14ac:dyDescent="0.25">
      <c r="B1829" t="s">
        <v>193</v>
      </c>
      <c r="C1829" t="s">
        <v>144</v>
      </c>
      <c r="D1829" t="s">
        <v>194</v>
      </c>
      <c r="E1829" s="31">
        <v>4</v>
      </c>
      <c r="F1829" t="s">
        <v>146</v>
      </c>
      <c r="G1829" t="s">
        <v>147</v>
      </c>
      <c r="H1829" s="32"/>
      <c r="I1829" t="s">
        <v>148</v>
      </c>
      <c r="J1829" s="33">
        <f>ROUND(E1829/I1826* H1829,5)</f>
        <v>0</v>
      </c>
      <c r="K1829" s="34"/>
    </row>
    <row r="1830" spans="1:27" x14ac:dyDescent="0.25">
      <c r="D1830" s="35" t="s">
        <v>149</v>
      </c>
      <c r="E1830" s="34"/>
      <c r="H1830" s="34"/>
      <c r="K1830" s="32">
        <f>SUM(J1828:J1829)</f>
        <v>0</v>
      </c>
    </row>
    <row r="1831" spans="1:27" x14ac:dyDescent="0.25">
      <c r="B1831" s="23" t="s">
        <v>154</v>
      </c>
      <c r="E1831" s="34"/>
      <c r="H1831" s="34"/>
      <c r="K1831" s="34"/>
    </row>
    <row r="1832" spans="1:27" x14ac:dyDescent="0.25">
      <c r="B1832" t="s">
        <v>734</v>
      </c>
      <c r="C1832" t="s">
        <v>14</v>
      </c>
      <c r="D1832" t="s">
        <v>735</v>
      </c>
      <c r="E1832" s="31">
        <v>1</v>
      </c>
      <c r="G1832" t="s">
        <v>147</v>
      </c>
      <c r="H1832" s="32"/>
      <c r="I1832" t="s">
        <v>148</v>
      </c>
      <c r="J1832" s="33">
        <f>ROUND(E1832* H1832,5)</f>
        <v>0</v>
      </c>
      <c r="K1832" s="34"/>
    </row>
    <row r="1833" spans="1:27" x14ac:dyDescent="0.25">
      <c r="B1833" t="s">
        <v>756</v>
      </c>
      <c r="C1833" t="s">
        <v>14</v>
      </c>
      <c r="D1833" t="s">
        <v>757</v>
      </c>
      <c r="E1833" s="31">
        <v>1</v>
      </c>
      <c r="G1833" t="s">
        <v>147</v>
      </c>
      <c r="H1833" s="32"/>
      <c r="I1833" t="s">
        <v>148</v>
      </c>
      <c r="J1833" s="33">
        <f>ROUND(E1833* H1833,5)</f>
        <v>0</v>
      </c>
      <c r="K1833" s="34"/>
    </row>
    <row r="1834" spans="1:27" x14ac:dyDescent="0.25">
      <c r="D1834" s="35" t="s">
        <v>165</v>
      </c>
      <c r="E1834" s="34"/>
      <c r="H1834" s="34"/>
      <c r="K1834" s="32">
        <f>SUM(J1832:J1833)</f>
        <v>0</v>
      </c>
    </row>
    <row r="1835" spans="1:27" x14ac:dyDescent="0.25">
      <c r="E1835" s="34"/>
      <c r="H1835" s="34"/>
      <c r="K1835" s="34"/>
    </row>
    <row r="1836" spans="1:27" x14ac:dyDescent="0.25">
      <c r="D1836" s="35" t="s">
        <v>167</v>
      </c>
      <c r="E1836" s="34"/>
      <c r="H1836" s="34">
        <v>1.5</v>
      </c>
      <c r="I1836" t="s">
        <v>168</v>
      </c>
      <c r="J1836">
        <f>ROUND(H1836/100*K1830,5)</f>
        <v>0</v>
      </c>
      <c r="K1836" s="34"/>
    </row>
    <row r="1837" spans="1:27" x14ac:dyDescent="0.25">
      <c r="D1837" s="35" t="s">
        <v>166</v>
      </c>
      <c r="E1837" s="34"/>
      <c r="H1837" s="34"/>
      <c r="K1837" s="37">
        <f>SUM(J1827:J1836)</f>
        <v>0</v>
      </c>
    </row>
    <row r="1838" spans="1:27" x14ac:dyDescent="0.25">
      <c r="D1838" s="35" t="s">
        <v>169</v>
      </c>
      <c r="E1838" s="34"/>
      <c r="H1838" s="34"/>
      <c r="K1838" s="37">
        <f>SUM(K1837:K1837)</f>
        <v>0</v>
      </c>
    </row>
    <row r="1840" spans="1:27" ht="45" customHeight="1" x14ac:dyDescent="0.25">
      <c r="A1840" s="27"/>
      <c r="B1840" s="27" t="s">
        <v>758</v>
      </c>
      <c r="C1840" s="28" t="s">
        <v>14</v>
      </c>
      <c r="D1840" s="7" t="s">
        <v>759</v>
      </c>
      <c r="E1840" s="6"/>
      <c r="F1840" s="6"/>
      <c r="G1840" s="28"/>
      <c r="H1840" s="29" t="s">
        <v>141</v>
      </c>
      <c r="I1840" s="5">
        <v>1</v>
      </c>
      <c r="J1840" s="4"/>
      <c r="K1840" s="30">
        <f>ROUND(K1852,2)</f>
        <v>0</v>
      </c>
      <c r="L1840" s="28"/>
      <c r="M1840" s="28"/>
      <c r="N1840" s="28"/>
      <c r="O1840" s="28"/>
      <c r="P1840" s="28"/>
      <c r="Q1840" s="28"/>
      <c r="R1840" s="28"/>
      <c r="S1840" s="28"/>
      <c r="T1840" s="28"/>
      <c r="U1840" s="28"/>
      <c r="V1840" s="28"/>
      <c r="W1840" s="28"/>
      <c r="X1840" s="28"/>
      <c r="Y1840" s="28"/>
      <c r="Z1840" s="28"/>
      <c r="AA1840" s="28"/>
    </row>
    <row r="1841" spans="1:27" x14ac:dyDescent="0.25">
      <c r="B1841" s="23" t="s">
        <v>142</v>
      </c>
    </row>
    <row r="1842" spans="1:27" x14ac:dyDescent="0.25">
      <c r="B1842" t="s">
        <v>193</v>
      </c>
      <c r="C1842" t="s">
        <v>144</v>
      </c>
      <c r="D1842" t="s">
        <v>194</v>
      </c>
      <c r="E1842" s="31">
        <v>8</v>
      </c>
      <c r="F1842" t="s">
        <v>146</v>
      </c>
      <c r="G1842" t="s">
        <v>147</v>
      </c>
      <c r="H1842" s="32"/>
      <c r="I1842" t="s">
        <v>148</v>
      </c>
      <c r="J1842" s="33">
        <f>ROUND(E1842/I1840* H1842,5)</f>
        <v>0</v>
      </c>
      <c r="K1842" s="34"/>
    </row>
    <row r="1843" spans="1:27" x14ac:dyDescent="0.25">
      <c r="B1843" t="s">
        <v>195</v>
      </c>
      <c r="C1843" t="s">
        <v>144</v>
      </c>
      <c r="D1843" t="s">
        <v>196</v>
      </c>
      <c r="E1843" s="31">
        <v>8</v>
      </c>
      <c r="F1843" t="s">
        <v>146</v>
      </c>
      <c r="G1843" t="s">
        <v>147</v>
      </c>
      <c r="H1843" s="32"/>
      <c r="I1843" t="s">
        <v>148</v>
      </c>
      <c r="J1843" s="33">
        <f>ROUND(E1843/I1840* H1843,5)</f>
        <v>0</v>
      </c>
      <c r="K1843" s="34"/>
    </row>
    <row r="1844" spans="1:27" x14ac:dyDescent="0.25">
      <c r="D1844" s="35" t="s">
        <v>149</v>
      </c>
      <c r="E1844" s="34"/>
      <c r="H1844" s="34"/>
      <c r="K1844" s="32">
        <f>SUM(J1842:J1843)</f>
        <v>0</v>
      </c>
    </row>
    <row r="1845" spans="1:27" x14ac:dyDescent="0.25">
      <c r="B1845" s="23" t="s">
        <v>154</v>
      </c>
      <c r="E1845" s="34"/>
      <c r="H1845" s="34"/>
      <c r="K1845" s="34"/>
    </row>
    <row r="1846" spans="1:27" x14ac:dyDescent="0.25">
      <c r="B1846" t="s">
        <v>760</v>
      </c>
      <c r="C1846" t="s">
        <v>14</v>
      </c>
      <c r="D1846" t="s">
        <v>761</v>
      </c>
      <c r="E1846" s="31">
        <v>1</v>
      </c>
      <c r="G1846" t="s">
        <v>147</v>
      </c>
      <c r="H1846" s="32"/>
      <c r="I1846" t="s">
        <v>148</v>
      </c>
      <c r="J1846" s="33">
        <f>ROUND(E1846* H1846,5)</f>
        <v>0</v>
      </c>
      <c r="K1846" s="34"/>
    </row>
    <row r="1847" spans="1:27" x14ac:dyDescent="0.25">
      <c r="B1847" t="s">
        <v>734</v>
      </c>
      <c r="C1847" t="s">
        <v>14</v>
      </c>
      <c r="D1847" t="s">
        <v>735</v>
      </c>
      <c r="E1847" s="31">
        <v>3</v>
      </c>
      <c r="G1847" t="s">
        <v>147</v>
      </c>
      <c r="H1847" s="32"/>
      <c r="I1847" t="s">
        <v>148</v>
      </c>
      <c r="J1847" s="33">
        <f>ROUND(E1847* H1847,5)</f>
        <v>0</v>
      </c>
      <c r="K1847" s="34"/>
    </row>
    <row r="1848" spans="1:27" x14ac:dyDescent="0.25">
      <c r="D1848" s="35" t="s">
        <v>165</v>
      </c>
      <c r="E1848" s="34"/>
      <c r="H1848" s="34"/>
      <c r="K1848" s="32">
        <f>SUM(J1846:J1847)</f>
        <v>0</v>
      </c>
    </row>
    <row r="1849" spans="1:27" x14ac:dyDescent="0.25">
      <c r="E1849" s="34"/>
      <c r="H1849" s="34"/>
      <c r="K1849" s="34"/>
    </row>
    <row r="1850" spans="1:27" x14ac:dyDescent="0.25">
      <c r="D1850" s="35" t="s">
        <v>167</v>
      </c>
      <c r="E1850" s="34"/>
      <c r="H1850" s="34">
        <v>1.5</v>
      </c>
      <c r="I1850" t="s">
        <v>168</v>
      </c>
      <c r="J1850">
        <f>ROUND(H1850/100*K1844,5)</f>
        <v>0</v>
      </c>
      <c r="K1850" s="34"/>
    </row>
    <row r="1851" spans="1:27" x14ac:dyDescent="0.25">
      <c r="D1851" s="35" t="s">
        <v>166</v>
      </c>
      <c r="E1851" s="34"/>
      <c r="H1851" s="34"/>
      <c r="K1851" s="37">
        <f>SUM(J1841:J1850)</f>
        <v>0</v>
      </c>
    </row>
    <row r="1852" spans="1:27" x14ac:dyDescent="0.25">
      <c r="D1852" s="35" t="s">
        <v>169</v>
      </c>
      <c r="E1852" s="34"/>
      <c r="H1852" s="34"/>
      <c r="K1852" s="37">
        <f>SUM(K1851:K1851)</f>
        <v>0</v>
      </c>
    </row>
    <row r="1854" spans="1:27" ht="45" customHeight="1" x14ac:dyDescent="0.25">
      <c r="A1854" s="27"/>
      <c r="B1854" s="27" t="s">
        <v>762</v>
      </c>
      <c r="C1854" s="28" t="s">
        <v>14</v>
      </c>
      <c r="D1854" s="7" t="s">
        <v>763</v>
      </c>
      <c r="E1854" s="6"/>
      <c r="F1854" s="6"/>
      <c r="G1854" s="28"/>
      <c r="H1854" s="29" t="s">
        <v>141</v>
      </c>
      <c r="I1854" s="5">
        <v>1</v>
      </c>
      <c r="J1854" s="4"/>
      <c r="K1854" s="30">
        <f>ROUND(K1866,2)</f>
        <v>0</v>
      </c>
      <c r="L1854" s="28"/>
      <c r="M1854" s="28"/>
      <c r="N1854" s="28"/>
      <c r="O1854" s="28"/>
      <c r="P1854" s="28"/>
      <c r="Q1854" s="28"/>
      <c r="R1854" s="28"/>
      <c r="S1854" s="28"/>
      <c r="T1854" s="28"/>
      <c r="U1854" s="28"/>
      <c r="V1854" s="28"/>
      <c r="W1854" s="28"/>
      <c r="X1854" s="28"/>
      <c r="Y1854" s="28"/>
      <c r="Z1854" s="28"/>
      <c r="AA1854" s="28"/>
    </row>
    <row r="1855" spans="1:27" x14ac:dyDescent="0.25">
      <c r="B1855" s="23" t="s">
        <v>142</v>
      </c>
    </row>
    <row r="1856" spans="1:27" x14ac:dyDescent="0.25">
      <c r="B1856" t="s">
        <v>195</v>
      </c>
      <c r="C1856" t="s">
        <v>144</v>
      </c>
      <c r="D1856" t="s">
        <v>196</v>
      </c>
      <c r="E1856" s="31">
        <v>8</v>
      </c>
      <c r="F1856" t="s">
        <v>146</v>
      </c>
      <c r="G1856" t="s">
        <v>147</v>
      </c>
      <c r="H1856" s="32"/>
      <c r="I1856" t="s">
        <v>148</v>
      </c>
      <c r="J1856" s="33">
        <f>ROUND(E1856/I1854* H1856,5)</f>
        <v>0</v>
      </c>
      <c r="K1856" s="34"/>
    </row>
    <row r="1857" spans="1:27" x14ac:dyDescent="0.25">
      <c r="B1857" t="s">
        <v>193</v>
      </c>
      <c r="C1857" t="s">
        <v>144</v>
      </c>
      <c r="D1857" t="s">
        <v>194</v>
      </c>
      <c r="E1857" s="31">
        <v>8</v>
      </c>
      <c r="F1857" t="s">
        <v>146</v>
      </c>
      <c r="G1857" t="s">
        <v>147</v>
      </c>
      <c r="H1857" s="32"/>
      <c r="I1857" t="s">
        <v>148</v>
      </c>
      <c r="J1857" s="33">
        <f>ROUND(E1857/I1854* H1857,5)</f>
        <v>0</v>
      </c>
      <c r="K1857" s="34"/>
    </row>
    <row r="1858" spans="1:27" x14ac:dyDescent="0.25">
      <c r="D1858" s="35" t="s">
        <v>149</v>
      </c>
      <c r="E1858" s="34"/>
      <c r="H1858" s="34"/>
      <c r="K1858" s="32">
        <f>SUM(J1856:J1857)</f>
        <v>0</v>
      </c>
    </row>
    <row r="1859" spans="1:27" x14ac:dyDescent="0.25">
      <c r="B1859" s="23" t="s">
        <v>154</v>
      </c>
      <c r="E1859" s="34"/>
      <c r="H1859" s="34"/>
      <c r="K1859" s="34"/>
    </row>
    <row r="1860" spans="1:27" x14ac:dyDescent="0.25">
      <c r="B1860" t="s">
        <v>734</v>
      </c>
      <c r="C1860" t="s">
        <v>14</v>
      </c>
      <c r="D1860" t="s">
        <v>735</v>
      </c>
      <c r="E1860" s="31">
        <v>3</v>
      </c>
      <c r="G1860" t="s">
        <v>147</v>
      </c>
      <c r="H1860" s="32"/>
      <c r="I1860" t="s">
        <v>148</v>
      </c>
      <c r="J1860" s="33">
        <f>ROUND(E1860* H1860,5)</f>
        <v>0</v>
      </c>
      <c r="K1860" s="34"/>
    </row>
    <row r="1861" spans="1:27" x14ac:dyDescent="0.25">
      <c r="B1861" t="s">
        <v>764</v>
      </c>
      <c r="C1861" t="s">
        <v>14</v>
      </c>
      <c r="D1861" t="s">
        <v>765</v>
      </c>
      <c r="E1861" s="31">
        <v>1</v>
      </c>
      <c r="G1861" t="s">
        <v>147</v>
      </c>
      <c r="H1861" s="32"/>
      <c r="I1861" t="s">
        <v>148</v>
      </c>
      <c r="J1861" s="33">
        <f>ROUND(E1861* H1861,5)</f>
        <v>0</v>
      </c>
      <c r="K1861" s="34"/>
    </row>
    <row r="1862" spans="1:27" x14ac:dyDescent="0.25">
      <c r="D1862" s="35" t="s">
        <v>165</v>
      </c>
      <c r="E1862" s="34"/>
      <c r="H1862" s="34"/>
      <c r="K1862" s="32">
        <f>SUM(J1860:J1861)</f>
        <v>0</v>
      </c>
    </row>
    <row r="1863" spans="1:27" x14ac:dyDescent="0.25">
      <c r="E1863" s="34"/>
      <c r="H1863" s="34"/>
      <c r="K1863" s="34"/>
    </row>
    <row r="1864" spans="1:27" x14ac:dyDescent="0.25">
      <c r="D1864" s="35" t="s">
        <v>167</v>
      </c>
      <c r="E1864" s="34"/>
      <c r="H1864" s="34">
        <v>1.5</v>
      </c>
      <c r="I1864" t="s">
        <v>168</v>
      </c>
      <c r="J1864">
        <f>ROUND(H1864/100*K1858,5)</f>
        <v>0</v>
      </c>
      <c r="K1864" s="34"/>
    </row>
    <row r="1865" spans="1:27" x14ac:dyDescent="0.25">
      <c r="D1865" s="35" t="s">
        <v>166</v>
      </c>
      <c r="E1865" s="34"/>
      <c r="H1865" s="34"/>
      <c r="K1865" s="37">
        <f>SUM(J1855:J1864)</f>
        <v>0</v>
      </c>
    </row>
    <row r="1866" spans="1:27" x14ac:dyDescent="0.25">
      <c r="D1866" s="35" t="s">
        <v>169</v>
      </c>
      <c r="E1866" s="34"/>
      <c r="H1866" s="34"/>
      <c r="K1866" s="37">
        <f>SUM(K1865:K1865)</f>
        <v>0</v>
      </c>
    </row>
    <row r="1868" spans="1:27" ht="45" customHeight="1" x14ac:dyDescent="0.25">
      <c r="A1868" s="27"/>
      <c r="B1868" s="27" t="s">
        <v>766</v>
      </c>
      <c r="C1868" s="28" t="s">
        <v>14</v>
      </c>
      <c r="D1868" s="7" t="s">
        <v>767</v>
      </c>
      <c r="E1868" s="6"/>
      <c r="F1868" s="6"/>
      <c r="G1868" s="28"/>
      <c r="H1868" s="29" t="s">
        <v>141</v>
      </c>
      <c r="I1868" s="5">
        <v>1</v>
      </c>
      <c r="J1868" s="4"/>
      <c r="K1868" s="30">
        <f>ROUND(K1880,2)</f>
        <v>0</v>
      </c>
      <c r="L1868" s="28"/>
      <c r="M1868" s="28"/>
      <c r="N1868" s="28"/>
      <c r="O1868" s="28"/>
      <c r="P1868" s="28"/>
      <c r="Q1868" s="28"/>
      <c r="R1868" s="28"/>
      <c r="S1868" s="28"/>
      <c r="T1868" s="28"/>
      <c r="U1868" s="28"/>
      <c r="V1868" s="28"/>
      <c r="W1868" s="28"/>
      <c r="X1868" s="28"/>
      <c r="Y1868" s="28"/>
      <c r="Z1868" s="28"/>
      <c r="AA1868" s="28"/>
    </row>
    <row r="1869" spans="1:27" x14ac:dyDescent="0.25">
      <c r="B1869" s="23" t="s">
        <v>142</v>
      </c>
    </row>
    <row r="1870" spans="1:27" x14ac:dyDescent="0.25">
      <c r="B1870" t="s">
        <v>195</v>
      </c>
      <c r="C1870" t="s">
        <v>144</v>
      </c>
      <c r="D1870" t="s">
        <v>196</v>
      </c>
      <c r="E1870" s="31">
        <v>8</v>
      </c>
      <c r="F1870" t="s">
        <v>146</v>
      </c>
      <c r="G1870" t="s">
        <v>147</v>
      </c>
      <c r="H1870" s="32"/>
      <c r="I1870" t="s">
        <v>148</v>
      </c>
      <c r="J1870" s="33">
        <f>ROUND(E1870/I1868* H1870,5)</f>
        <v>0</v>
      </c>
      <c r="K1870" s="34"/>
    </row>
    <row r="1871" spans="1:27" x14ac:dyDescent="0.25">
      <c r="B1871" t="s">
        <v>193</v>
      </c>
      <c r="C1871" t="s">
        <v>144</v>
      </c>
      <c r="D1871" t="s">
        <v>194</v>
      </c>
      <c r="E1871" s="31">
        <v>8</v>
      </c>
      <c r="F1871" t="s">
        <v>146</v>
      </c>
      <c r="G1871" t="s">
        <v>147</v>
      </c>
      <c r="H1871" s="32"/>
      <c r="I1871" t="s">
        <v>148</v>
      </c>
      <c r="J1871" s="33">
        <f>ROUND(E1871/I1868* H1871,5)</f>
        <v>0</v>
      </c>
      <c r="K1871" s="34"/>
    </row>
    <row r="1872" spans="1:27" x14ac:dyDescent="0.25">
      <c r="D1872" s="35" t="s">
        <v>149</v>
      </c>
      <c r="E1872" s="34"/>
      <c r="H1872" s="34"/>
      <c r="K1872" s="32">
        <f>SUM(J1870:J1871)</f>
        <v>0</v>
      </c>
    </row>
    <row r="1873" spans="1:27" x14ac:dyDescent="0.25">
      <c r="B1873" s="23" t="s">
        <v>154</v>
      </c>
      <c r="E1873" s="34"/>
      <c r="H1873" s="34"/>
      <c r="K1873" s="34"/>
    </row>
    <row r="1874" spans="1:27" x14ac:dyDescent="0.25">
      <c r="B1874" t="s">
        <v>734</v>
      </c>
      <c r="C1874" t="s">
        <v>14</v>
      </c>
      <c r="D1874" t="s">
        <v>735</v>
      </c>
      <c r="E1874" s="31">
        <v>3</v>
      </c>
      <c r="G1874" t="s">
        <v>147</v>
      </c>
      <c r="H1874" s="32"/>
      <c r="I1874" t="s">
        <v>148</v>
      </c>
      <c r="J1874" s="33">
        <f>ROUND(E1874* H1874,5)</f>
        <v>0</v>
      </c>
      <c r="K1874" s="34"/>
    </row>
    <row r="1875" spans="1:27" x14ac:dyDescent="0.25">
      <c r="B1875" t="s">
        <v>768</v>
      </c>
      <c r="C1875" t="s">
        <v>14</v>
      </c>
      <c r="D1875" t="s">
        <v>769</v>
      </c>
      <c r="E1875" s="31">
        <v>1</v>
      </c>
      <c r="G1875" t="s">
        <v>147</v>
      </c>
      <c r="H1875" s="32"/>
      <c r="I1875" t="s">
        <v>148</v>
      </c>
      <c r="J1875" s="33">
        <f>ROUND(E1875* H1875,5)</f>
        <v>0</v>
      </c>
      <c r="K1875" s="34"/>
    </row>
    <row r="1876" spans="1:27" x14ac:dyDescent="0.25">
      <c r="D1876" s="35" t="s">
        <v>165</v>
      </c>
      <c r="E1876" s="34"/>
      <c r="H1876" s="34"/>
      <c r="K1876" s="32">
        <f>SUM(J1874:J1875)</f>
        <v>0</v>
      </c>
    </row>
    <row r="1877" spans="1:27" x14ac:dyDescent="0.25">
      <c r="E1877" s="34"/>
      <c r="H1877" s="34"/>
      <c r="K1877" s="34"/>
    </row>
    <row r="1878" spans="1:27" x14ac:dyDescent="0.25">
      <c r="D1878" s="35" t="s">
        <v>167</v>
      </c>
      <c r="E1878" s="34"/>
      <c r="H1878" s="34">
        <v>1.5</v>
      </c>
      <c r="I1878" t="s">
        <v>168</v>
      </c>
      <c r="J1878">
        <f>ROUND(H1878/100*K1872,5)</f>
        <v>0</v>
      </c>
      <c r="K1878" s="34"/>
    </row>
    <row r="1879" spans="1:27" x14ac:dyDescent="0.25">
      <c r="D1879" s="35" t="s">
        <v>166</v>
      </c>
      <c r="E1879" s="34"/>
      <c r="H1879" s="34"/>
      <c r="K1879" s="37">
        <f>SUM(J1869:J1878)</f>
        <v>0</v>
      </c>
    </row>
    <row r="1880" spans="1:27" x14ac:dyDescent="0.25">
      <c r="D1880" s="35" t="s">
        <v>169</v>
      </c>
      <c r="E1880" s="34"/>
      <c r="H1880" s="34"/>
      <c r="K1880" s="37">
        <f>SUM(K1879:K1879)</f>
        <v>0</v>
      </c>
    </row>
    <row r="1882" spans="1:27" ht="45" customHeight="1" x14ac:dyDescent="0.25">
      <c r="A1882" s="27"/>
      <c r="B1882" s="27" t="s">
        <v>770</v>
      </c>
      <c r="C1882" s="28" t="s">
        <v>14</v>
      </c>
      <c r="D1882" s="7" t="s">
        <v>771</v>
      </c>
      <c r="E1882" s="6"/>
      <c r="F1882" s="6"/>
      <c r="G1882" s="28"/>
      <c r="H1882" s="29" t="s">
        <v>141</v>
      </c>
      <c r="I1882" s="5">
        <v>1</v>
      </c>
      <c r="J1882" s="4"/>
      <c r="K1882" s="30">
        <f>ROUND(K1894,2)</f>
        <v>0</v>
      </c>
      <c r="L1882" s="28"/>
      <c r="M1882" s="28"/>
      <c r="N1882" s="28"/>
      <c r="O1882" s="28"/>
      <c r="P1882" s="28"/>
      <c r="Q1882" s="28"/>
      <c r="R1882" s="28"/>
      <c r="S1882" s="28"/>
      <c r="T1882" s="28"/>
      <c r="U1882" s="28"/>
      <c r="V1882" s="28"/>
      <c r="W1882" s="28"/>
      <c r="X1882" s="28"/>
      <c r="Y1882" s="28"/>
      <c r="Z1882" s="28"/>
      <c r="AA1882" s="28"/>
    </row>
    <row r="1883" spans="1:27" x14ac:dyDescent="0.25">
      <c r="B1883" s="23" t="s">
        <v>142</v>
      </c>
    </row>
    <row r="1884" spans="1:27" x14ac:dyDescent="0.25">
      <c r="B1884" t="s">
        <v>193</v>
      </c>
      <c r="C1884" t="s">
        <v>144</v>
      </c>
      <c r="D1884" t="s">
        <v>194</v>
      </c>
      <c r="E1884" s="31">
        <v>8</v>
      </c>
      <c r="F1884" t="s">
        <v>146</v>
      </c>
      <c r="G1884" t="s">
        <v>147</v>
      </c>
      <c r="H1884" s="32"/>
      <c r="I1884" t="s">
        <v>148</v>
      </c>
      <c r="J1884" s="33">
        <f>ROUND(E1884/I1882* H1884,5)</f>
        <v>0</v>
      </c>
      <c r="K1884" s="34"/>
    </row>
    <row r="1885" spans="1:27" x14ac:dyDescent="0.25">
      <c r="B1885" t="s">
        <v>195</v>
      </c>
      <c r="C1885" t="s">
        <v>144</v>
      </c>
      <c r="D1885" t="s">
        <v>196</v>
      </c>
      <c r="E1885" s="31">
        <v>8</v>
      </c>
      <c r="F1885" t="s">
        <v>146</v>
      </c>
      <c r="G1885" t="s">
        <v>147</v>
      </c>
      <c r="H1885" s="32"/>
      <c r="I1885" t="s">
        <v>148</v>
      </c>
      <c r="J1885" s="33">
        <f>ROUND(E1885/I1882* H1885,5)</f>
        <v>0</v>
      </c>
      <c r="K1885" s="34"/>
    </row>
    <row r="1886" spans="1:27" x14ac:dyDescent="0.25">
      <c r="D1886" s="35" t="s">
        <v>149</v>
      </c>
      <c r="E1886" s="34"/>
      <c r="H1886" s="34"/>
      <c r="K1886" s="32">
        <f>SUM(J1884:J1885)</f>
        <v>0</v>
      </c>
    </row>
    <row r="1887" spans="1:27" x14ac:dyDescent="0.25">
      <c r="B1887" s="23" t="s">
        <v>154</v>
      </c>
      <c r="E1887" s="34"/>
      <c r="H1887" s="34"/>
      <c r="K1887" s="34"/>
    </row>
    <row r="1888" spans="1:27" x14ac:dyDescent="0.25">
      <c r="B1888" t="s">
        <v>734</v>
      </c>
      <c r="C1888" t="s">
        <v>14</v>
      </c>
      <c r="D1888" t="s">
        <v>735</v>
      </c>
      <c r="E1888" s="31">
        <v>3</v>
      </c>
      <c r="G1888" t="s">
        <v>147</v>
      </c>
      <c r="H1888" s="32"/>
      <c r="I1888" t="s">
        <v>148</v>
      </c>
      <c r="J1888" s="33">
        <f>ROUND(E1888* H1888,5)</f>
        <v>0</v>
      </c>
      <c r="K1888" s="34"/>
    </row>
    <row r="1889" spans="1:27" x14ac:dyDescent="0.25">
      <c r="B1889" t="s">
        <v>772</v>
      </c>
      <c r="C1889" t="s">
        <v>14</v>
      </c>
      <c r="D1889" t="s">
        <v>773</v>
      </c>
      <c r="E1889" s="31">
        <v>1</v>
      </c>
      <c r="G1889" t="s">
        <v>147</v>
      </c>
      <c r="H1889" s="32"/>
      <c r="I1889" t="s">
        <v>148</v>
      </c>
      <c r="J1889" s="33">
        <f>ROUND(E1889* H1889,5)</f>
        <v>0</v>
      </c>
      <c r="K1889" s="34"/>
    </row>
    <row r="1890" spans="1:27" x14ac:dyDescent="0.25">
      <c r="D1890" s="35" t="s">
        <v>165</v>
      </c>
      <c r="E1890" s="34"/>
      <c r="H1890" s="34"/>
      <c r="K1890" s="32">
        <f>SUM(J1888:J1889)</f>
        <v>0</v>
      </c>
    </row>
    <row r="1891" spans="1:27" x14ac:dyDescent="0.25">
      <c r="E1891" s="34"/>
      <c r="H1891" s="34"/>
      <c r="K1891" s="34"/>
    </row>
    <row r="1892" spans="1:27" x14ac:dyDescent="0.25">
      <c r="D1892" s="35" t="s">
        <v>167</v>
      </c>
      <c r="E1892" s="34"/>
      <c r="H1892" s="34">
        <v>1.5</v>
      </c>
      <c r="I1892" t="s">
        <v>168</v>
      </c>
      <c r="J1892">
        <f>ROUND(H1892/100*K1886,5)</f>
        <v>0</v>
      </c>
      <c r="K1892" s="34"/>
    </row>
    <row r="1893" spans="1:27" x14ac:dyDescent="0.25">
      <c r="D1893" s="35" t="s">
        <v>166</v>
      </c>
      <c r="E1893" s="34"/>
      <c r="H1893" s="34"/>
      <c r="K1893" s="37">
        <f>SUM(J1883:J1892)</f>
        <v>0</v>
      </c>
    </row>
    <row r="1894" spans="1:27" x14ac:dyDescent="0.25">
      <c r="D1894" s="35" t="s">
        <v>169</v>
      </c>
      <c r="E1894" s="34"/>
      <c r="H1894" s="34"/>
      <c r="K1894" s="37">
        <f>SUM(K1893:K1893)</f>
        <v>0</v>
      </c>
    </row>
    <row r="1896" spans="1:27" ht="45" customHeight="1" x14ac:dyDescent="0.25">
      <c r="A1896" s="27"/>
      <c r="B1896" s="27" t="s">
        <v>774</v>
      </c>
      <c r="C1896" s="28" t="s">
        <v>14</v>
      </c>
      <c r="D1896" s="7" t="s">
        <v>775</v>
      </c>
      <c r="E1896" s="6"/>
      <c r="F1896" s="6"/>
      <c r="G1896" s="28"/>
      <c r="H1896" s="29" t="s">
        <v>141</v>
      </c>
      <c r="I1896" s="5">
        <v>1</v>
      </c>
      <c r="J1896" s="4"/>
      <c r="K1896" s="30">
        <f>ROUND(K1908,2)</f>
        <v>0</v>
      </c>
      <c r="L1896" s="28"/>
      <c r="M1896" s="28"/>
      <c r="N1896" s="28"/>
      <c r="O1896" s="28"/>
      <c r="P1896" s="28"/>
      <c r="Q1896" s="28"/>
      <c r="R1896" s="28"/>
      <c r="S1896" s="28"/>
      <c r="T1896" s="28"/>
      <c r="U1896" s="28"/>
      <c r="V1896" s="28"/>
      <c r="W1896" s="28"/>
      <c r="X1896" s="28"/>
      <c r="Y1896" s="28"/>
      <c r="Z1896" s="28"/>
      <c r="AA1896" s="28"/>
    </row>
    <row r="1897" spans="1:27" x14ac:dyDescent="0.25">
      <c r="B1897" s="23" t="s">
        <v>142</v>
      </c>
    </row>
    <row r="1898" spans="1:27" x14ac:dyDescent="0.25">
      <c r="B1898" t="s">
        <v>195</v>
      </c>
      <c r="C1898" t="s">
        <v>144</v>
      </c>
      <c r="D1898" t="s">
        <v>196</v>
      </c>
      <c r="E1898" s="31">
        <v>8</v>
      </c>
      <c r="F1898" t="s">
        <v>146</v>
      </c>
      <c r="G1898" t="s">
        <v>147</v>
      </c>
      <c r="H1898" s="32"/>
      <c r="I1898" t="s">
        <v>148</v>
      </c>
      <c r="J1898" s="33">
        <f>ROUND(E1898/I1896* H1898,5)</f>
        <v>0</v>
      </c>
      <c r="K1898" s="34"/>
    </row>
    <row r="1899" spans="1:27" x14ac:dyDescent="0.25">
      <c r="B1899" t="s">
        <v>193</v>
      </c>
      <c r="C1899" t="s">
        <v>144</v>
      </c>
      <c r="D1899" t="s">
        <v>194</v>
      </c>
      <c r="E1899" s="31">
        <v>8</v>
      </c>
      <c r="F1899" t="s">
        <v>146</v>
      </c>
      <c r="G1899" t="s">
        <v>147</v>
      </c>
      <c r="H1899" s="32"/>
      <c r="I1899" t="s">
        <v>148</v>
      </c>
      <c r="J1899" s="33">
        <f>ROUND(E1899/I1896* H1899,5)</f>
        <v>0</v>
      </c>
      <c r="K1899" s="34"/>
    </row>
    <row r="1900" spans="1:27" x14ac:dyDescent="0.25">
      <c r="D1900" s="35" t="s">
        <v>149</v>
      </c>
      <c r="E1900" s="34"/>
      <c r="H1900" s="34"/>
      <c r="K1900" s="32">
        <f>SUM(J1898:J1899)</f>
        <v>0</v>
      </c>
    </row>
    <row r="1901" spans="1:27" x14ac:dyDescent="0.25">
      <c r="B1901" s="23" t="s">
        <v>154</v>
      </c>
      <c r="E1901" s="34"/>
      <c r="H1901" s="34"/>
      <c r="K1901" s="34"/>
    </row>
    <row r="1902" spans="1:27" x14ac:dyDescent="0.25">
      <c r="B1902" t="s">
        <v>734</v>
      </c>
      <c r="C1902" t="s">
        <v>14</v>
      </c>
      <c r="D1902" t="s">
        <v>735</v>
      </c>
      <c r="E1902" s="31">
        <v>3</v>
      </c>
      <c r="G1902" t="s">
        <v>147</v>
      </c>
      <c r="H1902" s="32"/>
      <c r="I1902" t="s">
        <v>148</v>
      </c>
      <c r="J1902" s="33">
        <f>ROUND(E1902* H1902,5)</f>
        <v>0</v>
      </c>
      <c r="K1902" s="34"/>
    </row>
    <row r="1903" spans="1:27" x14ac:dyDescent="0.25">
      <c r="B1903" t="s">
        <v>776</v>
      </c>
      <c r="C1903" t="s">
        <v>14</v>
      </c>
      <c r="D1903" t="s">
        <v>777</v>
      </c>
      <c r="E1903" s="31">
        <v>1</v>
      </c>
      <c r="G1903" t="s">
        <v>147</v>
      </c>
      <c r="H1903" s="32"/>
      <c r="I1903" t="s">
        <v>148</v>
      </c>
      <c r="J1903" s="33">
        <f>ROUND(E1903* H1903,5)</f>
        <v>0</v>
      </c>
      <c r="K1903" s="34"/>
    </row>
    <row r="1904" spans="1:27" x14ac:dyDescent="0.25">
      <c r="D1904" s="35" t="s">
        <v>165</v>
      </c>
      <c r="E1904" s="34"/>
      <c r="H1904" s="34"/>
      <c r="K1904" s="32">
        <f>SUM(J1902:J1903)</f>
        <v>0</v>
      </c>
    </row>
    <row r="1905" spans="1:27" x14ac:dyDescent="0.25">
      <c r="E1905" s="34"/>
      <c r="H1905" s="34"/>
      <c r="K1905" s="34"/>
    </row>
    <row r="1906" spans="1:27" x14ac:dyDescent="0.25">
      <c r="D1906" s="35" t="s">
        <v>167</v>
      </c>
      <c r="E1906" s="34"/>
      <c r="H1906" s="34">
        <v>1.5</v>
      </c>
      <c r="I1906" t="s">
        <v>168</v>
      </c>
      <c r="J1906">
        <f>ROUND(H1906/100*K1900,5)</f>
        <v>0</v>
      </c>
      <c r="K1906" s="34"/>
    </row>
    <row r="1907" spans="1:27" x14ac:dyDescent="0.25">
      <c r="D1907" s="35" t="s">
        <v>166</v>
      </c>
      <c r="E1907" s="34"/>
      <c r="H1907" s="34"/>
      <c r="K1907" s="37">
        <f>SUM(J1897:J1906)</f>
        <v>0</v>
      </c>
    </row>
    <row r="1908" spans="1:27" x14ac:dyDescent="0.25">
      <c r="D1908" s="35" t="s">
        <v>169</v>
      </c>
      <c r="E1908" s="34"/>
      <c r="H1908" s="34"/>
      <c r="K1908" s="37">
        <f>SUM(K1907:K1907)</f>
        <v>0</v>
      </c>
    </row>
    <row r="1910" spans="1:27" ht="45" customHeight="1" x14ac:dyDescent="0.25">
      <c r="A1910" s="27"/>
      <c r="B1910" s="27" t="s">
        <v>778</v>
      </c>
      <c r="C1910" s="28" t="s">
        <v>14</v>
      </c>
      <c r="D1910" s="7" t="s">
        <v>779</v>
      </c>
      <c r="E1910" s="6"/>
      <c r="F1910" s="6"/>
      <c r="G1910" s="28"/>
      <c r="H1910" s="29" t="s">
        <v>141</v>
      </c>
      <c r="I1910" s="5">
        <v>1</v>
      </c>
      <c r="J1910" s="4"/>
      <c r="K1910" s="30">
        <f>ROUND(K1918,2)</f>
        <v>0</v>
      </c>
      <c r="L1910" s="28"/>
      <c r="M1910" s="28"/>
      <c r="N1910" s="28"/>
      <c r="O1910" s="28"/>
      <c r="P1910" s="28"/>
      <c r="Q1910" s="28"/>
      <c r="R1910" s="28"/>
      <c r="S1910" s="28"/>
      <c r="T1910" s="28"/>
      <c r="U1910" s="28"/>
      <c r="V1910" s="28"/>
      <c r="W1910" s="28"/>
      <c r="X1910" s="28"/>
      <c r="Y1910" s="28"/>
      <c r="Z1910" s="28"/>
      <c r="AA1910" s="28"/>
    </row>
    <row r="1911" spans="1:27" x14ac:dyDescent="0.25">
      <c r="B1911" s="23" t="s">
        <v>142</v>
      </c>
    </row>
    <row r="1912" spans="1:27" x14ac:dyDescent="0.25">
      <c r="B1912" t="s">
        <v>195</v>
      </c>
      <c r="C1912" t="s">
        <v>144</v>
      </c>
      <c r="D1912" t="s">
        <v>196</v>
      </c>
      <c r="E1912" s="31">
        <v>2</v>
      </c>
      <c r="F1912" t="s">
        <v>146</v>
      </c>
      <c r="G1912" t="s">
        <v>147</v>
      </c>
      <c r="H1912" s="32"/>
      <c r="I1912" t="s">
        <v>148</v>
      </c>
      <c r="J1912" s="33">
        <f>ROUND(E1912/I1910* H1912,5)</f>
        <v>0</v>
      </c>
      <c r="K1912" s="34"/>
    </row>
    <row r="1913" spans="1:27" x14ac:dyDescent="0.25">
      <c r="B1913" t="s">
        <v>193</v>
      </c>
      <c r="C1913" t="s">
        <v>144</v>
      </c>
      <c r="D1913" t="s">
        <v>194</v>
      </c>
      <c r="E1913" s="31">
        <v>2</v>
      </c>
      <c r="F1913" t="s">
        <v>146</v>
      </c>
      <c r="G1913" t="s">
        <v>147</v>
      </c>
      <c r="H1913" s="32"/>
      <c r="I1913" t="s">
        <v>148</v>
      </c>
      <c r="J1913" s="33">
        <f>ROUND(E1913/I1910* H1913,5)</f>
        <v>0</v>
      </c>
      <c r="K1913" s="34"/>
    </row>
    <row r="1914" spans="1:27" x14ac:dyDescent="0.25">
      <c r="D1914" s="35" t="s">
        <v>149</v>
      </c>
      <c r="E1914" s="34"/>
      <c r="H1914" s="34"/>
      <c r="K1914" s="32">
        <f>SUM(J1912:J1913)</f>
        <v>0</v>
      </c>
    </row>
    <row r="1915" spans="1:27" x14ac:dyDescent="0.25">
      <c r="E1915" s="34"/>
      <c r="H1915" s="34"/>
      <c r="K1915" s="34"/>
    </row>
    <row r="1916" spans="1:27" x14ac:dyDescent="0.25">
      <c r="D1916" s="35" t="s">
        <v>167</v>
      </c>
      <c r="E1916" s="34"/>
      <c r="H1916" s="34">
        <v>1.5</v>
      </c>
      <c r="I1916" t="s">
        <v>168</v>
      </c>
      <c r="J1916">
        <f>ROUND(H1916/100*K1914,5)</f>
        <v>0</v>
      </c>
      <c r="K1916" s="34"/>
    </row>
    <row r="1917" spans="1:27" x14ac:dyDescent="0.25">
      <c r="D1917" s="35" t="s">
        <v>166</v>
      </c>
      <c r="E1917" s="34"/>
      <c r="H1917" s="34"/>
      <c r="K1917" s="37">
        <f>SUM(J1911:J1916)</f>
        <v>0</v>
      </c>
    </row>
    <row r="1918" spans="1:27" x14ac:dyDescent="0.25">
      <c r="D1918" s="35" t="s">
        <v>169</v>
      </c>
      <c r="E1918" s="34"/>
      <c r="H1918" s="34"/>
      <c r="K1918" s="37">
        <f>SUM(K1917:K1917)</f>
        <v>0</v>
      </c>
    </row>
    <row r="1920" spans="1:27" ht="45" customHeight="1" x14ac:dyDescent="0.25">
      <c r="A1920" s="27"/>
      <c r="B1920" s="27" t="s">
        <v>780</v>
      </c>
      <c r="C1920" s="28" t="s">
        <v>37</v>
      </c>
      <c r="D1920" s="7" t="s">
        <v>781</v>
      </c>
      <c r="E1920" s="6"/>
      <c r="F1920" s="6"/>
      <c r="G1920" s="28"/>
      <c r="H1920" s="29" t="s">
        <v>141</v>
      </c>
      <c r="I1920" s="5">
        <v>1</v>
      </c>
      <c r="J1920" s="4"/>
      <c r="K1920" s="30">
        <f>ROUND(K1930,2)</f>
        <v>0</v>
      </c>
      <c r="L1920" s="28"/>
      <c r="M1920" s="28"/>
      <c r="N1920" s="28"/>
      <c r="O1920" s="28"/>
      <c r="P1920" s="28"/>
      <c r="Q1920" s="28"/>
      <c r="R1920" s="28"/>
      <c r="S1920" s="28"/>
      <c r="T1920" s="28"/>
      <c r="U1920" s="28"/>
      <c r="V1920" s="28"/>
      <c r="W1920" s="28"/>
      <c r="X1920" s="28"/>
      <c r="Y1920" s="28"/>
      <c r="Z1920" s="28"/>
      <c r="AA1920" s="28"/>
    </row>
    <row r="1921" spans="1:27" x14ac:dyDescent="0.25">
      <c r="B1921" s="23" t="s">
        <v>142</v>
      </c>
    </row>
    <row r="1922" spans="1:27" x14ac:dyDescent="0.25">
      <c r="B1922" t="s">
        <v>193</v>
      </c>
      <c r="C1922" t="s">
        <v>144</v>
      </c>
      <c r="D1922" t="s">
        <v>194</v>
      </c>
      <c r="E1922" s="31">
        <v>8</v>
      </c>
      <c r="F1922" t="s">
        <v>146</v>
      </c>
      <c r="G1922" t="s">
        <v>147</v>
      </c>
      <c r="H1922" s="32"/>
      <c r="I1922" t="s">
        <v>148</v>
      </c>
      <c r="J1922" s="33">
        <f>ROUND(E1922/I1920* H1922,5)</f>
        <v>0</v>
      </c>
      <c r="K1922" s="34"/>
    </row>
    <row r="1923" spans="1:27" x14ac:dyDescent="0.25">
      <c r="B1923" t="s">
        <v>195</v>
      </c>
      <c r="C1923" t="s">
        <v>144</v>
      </c>
      <c r="D1923" t="s">
        <v>196</v>
      </c>
      <c r="E1923" s="31">
        <v>4</v>
      </c>
      <c r="F1923" t="s">
        <v>146</v>
      </c>
      <c r="G1923" t="s">
        <v>147</v>
      </c>
      <c r="H1923" s="32"/>
      <c r="I1923" t="s">
        <v>148</v>
      </c>
      <c r="J1923" s="33">
        <f>ROUND(E1923/I1920* H1923,5)</f>
        <v>0</v>
      </c>
      <c r="K1923" s="34"/>
    </row>
    <row r="1924" spans="1:27" x14ac:dyDescent="0.25">
      <c r="B1924" t="s">
        <v>782</v>
      </c>
      <c r="C1924" t="s">
        <v>144</v>
      </c>
      <c r="D1924" t="s">
        <v>783</v>
      </c>
      <c r="E1924" s="31">
        <v>8</v>
      </c>
      <c r="F1924" t="s">
        <v>146</v>
      </c>
      <c r="G1924" t="s">
        <v>147</v>
      </c>
      <c r="H1924" s="32"/>
      <c r="I1924" t="s">
        <v>148</v>
      </c>
      <c r="J1924" s="33">
        <f>ROUND(E1924/I1920* H1924,5)</f>
        <v>0</v>
      </c>
      <c r="K1924" s="34"/>
    </row>
    <row r="1925" spans="1:27" x14ac:dyDescent="0.25">
      <c r="D1925" s="35" t="s">
        <v>149</v>
      </c>
      <c r="E1925" s="34"/>
      <c r="H1925" s="34"/>
      <c r="K1925" s="32">
        <f>SUM(J1922:J1924)</f>
        <v>0</v>
      </c>
    </row>
    <row r="1926" spans="1:27" x14ac:dyDescent="0.25">
      <c r="B1926" s="23" t="s">
        <v>154</v>
      </c>
      <c r="E1926" s="34"/>
      <c r="H1926" s="34"/>
      <c r="K1926" s="34"/>
    </row>
    <row r="1927" spans="1:27" x14ac:dyDescent="0.25">
      <c r="B1927" t="s">
        <v>784</v>
      </c>
      <c r="C1927" t="s">
        <v>14</v>
      </c>
      <c r="D1927" t="s">
        <v>785</v>
      </c>
      <c r="E1927" s="31">
        <v>1</v>
      </c>
      <c r="G1927" t="s">
        <v>147</v>
      </c>
      <c r="H1927" s="32"/>
      <c r="I1927" t="s">
        <v>148</v>
      </c>
      <c r="J1927" s="33">
        <f>ROUND(E1927* H1927,5)</f>
        <v>0</v>
      </c>
      <c r="K1927" s="34"/>
    </row>
    <row r="1928" spans="1:27" x14ac:dyDescent="0.25">
      <c r="D1928" s="35" t="s">
        <v>165</v>
      </c>
      <c r="E1928" s="34"/>
      <c r="H1928" s="34"/>
      <c r="K1928" s="32">
        <f>SUM(J1927:J1927)</f>
        <v>0</v>
      </c>
    </row>
    <row r="1929" spans="1:27" x14ac:dyDescent="0.25">
      <c r="D1929" s="35" t="s">
        <v>166</v>
      </c>
      <c r="E1929" s="34"/>
      <c r="H1929" s="34"/>
      <c r="K1929" s="37">
        <f>SUM(J1921:J1928)</f>
        <v>0</v>
      </c>
    </row>
    <row r="1930" spans="1:27" x14ac:dyDescent="0.25">
      <c r="D1930" s="35" t="s">
        <v>169</v>
      </c>
      <c r="E1930" s="34"/>
      <c r="H1930" s="34"/>
      <c r="K1930" s="37">
        <f>SUM(K1929:K1929)</f>
        <v>0</v>
      </c>
    </row>
    <row r="1932" spans="1:27" ht="45" customHeight="1" x14ac:dyDescent="0.25">
      <c r="A1932" s="27"/>
      <c r="B1932" s="27" t="s">
        <v>786</v>
      </c>
      <c r="C1932" s="28" t="s">
        <v>37</v>
      </c>
      <c r="D1932" s="7" t="s">
        <v>787</v>
      </c>
      <c r="E1932" s="6"/>
      <c r="F1932" s="6"/>
      <c r="G1932" s="28"/>
      <c r="H1932" s="29" t="s">
        <v>141</v>
      </c>
      <c r="I1932" s="5">
        <v>1</v>
      </c>
      <c r="J1932" s="4"/>
      <c r="K1932" s="30">
        <f>ROUND(K1942,2)</f>
        <v>0</v>
      </c>
      <c r="L1932" s="28"/>
      <c r="M1932" s="28"/>
      <c r="N1932" s="28"/>
      <c r="O1932" s="28"/>
      <c r="P1932" s="28"/>
      <c r="Q1932" s="28"/>
      <c r="R1932" s="28"/>
      <c r="S1932" s="28"/>
      <c r="T1932" s="28"/>
      <c r="U1932" s="28"/>
      <c r="V1932" s="28"/>
      <c r="W1932" s="28"/>
      <c r="X1932" s="28"/>
      <c r="Y1932" s="28"/>
      <c r="Z1932" s="28"/>
      <c r="AA1932" s="28"/>
    </row>
    <row r="1933" spans="1:27" x14ac:dyDescent="0.25">
      <c r="B1933" s="23" t="s">
        <v>142</v>
      </c>
    </row>
    <row r="1934" spans="1:27" x14ac:dyDescent="0.25">
      <c r="B1934" t="s">
        <v>195</v>
      </c>
      <c r="C1934" t="s">
        <v>144</v>
      </c>
      <c r="D1934" t="s">
        <v>196</v>
      </c>
      <c r="E1934" s="31">
        <v>4</v>
      </c>
      <c r="F1934" t="s">
        <v>146</v>
      </c>
      <c r="G1934" t="s">
        <v>147</v>
      </c>
      <c r="H1934" s="32"/>
      <c r="I1934" t="s">
        <v>148</v>
      </c>
      <c r="J1934" s="33">
        <f>ROUND(E1934/I1932* H1934,5)</f>
        <v>0</v>
      </c>
      <c r="K1934" s="34"/>
    </row>
    <row r="1935" spans="1:27" x14ac:dyDescent="0.25">
      <c r="B1935" t="s">
        <v>193</v>
      </c>
      <c r="C1935" t="s">
        <v>144</v>
      </c>
      <c r="D1935" t="s">
        <v>194</v>
      </c>
      <c r="E1935" s="31">
        <v>8</v>
      </c>
      <c r="F1935" t="s">
        <v>146</v>
      </c>
      <c r="G1935" t="s">
        <v>147</v>
      </c>
      <c r="H1935" s="32"/>
      <c r="I1935" t="s">
        <v>148</v>
      </c>
      <c r="J1935" s="33">
        <f>ROUND(E1935/I1932* H1935,5)</f>
        <v>0</v>
      </c>
      <c r="K1935" s="34"/>
    </row>
    <row r="1936" spans="1:27" x14ac:dyDescent="0.25">
      <c r="B1936" t="s">
        <v>782</v>
      </c>
      <c r="C1936" t="s">
        <v>144</v>
      </c>
      <c r="D1936" t="s">
        <v>783</v>
      </c>
      <c r="E1936" s="31">
        <v>8</v>
      </c>
      <c r="F1936" t="s">
        <v>146</v>
      </c>
      <c r="G1936" t="s">
        <v>147</v>
      </c>
      <c r="H1936" s="32"/>
      <c r="I1936" t="s">
        <v>148</v>
      </c>
      <c r="J1936" s="33">
        <f>ROUND(E1936/I1932* H1936,5)</f>
        <v>0</v>
      </c>
      <c r="K1936" s="34"/>
    </row>
    <row r="1937" spans="1:27" x14ac:dyDescent="0.25">
      <c r="D1937" s="35" t="s">
        <v>149</v>
      </c>
      <c r="E1937" s="34"/>
      <c r="H1937" s="34"/>
      <c r="K1937" s="32">
        <f>SUM(J1934:J1936)</f>
        <v>0</v>
      </c>
    </row>
    <row r="1938" spans="1:27" x14ac:dyDescent="0.25">
      <c r="B1938" s="23" t="s">
        <v>154</v>
      </c>
      <c r="E1938" s="34"/>
      <c r="H1938" s="34"/>
      <c r="K1938" s="34"/>
    </row>
    <row r="1939" spans="1:27" x14ac:dyDescent="0.25">
      <c r="B1939" t="s">
        <v>788</v>
      </c>
      <c r="C1939" t="s">
        <v>14</v>
      </c>
      <c r="D1939" t="s">
        <v>789</v>
      </c>
      <c r="E1939" s="31">
        <v>1</v>
      </c>
      <c r="G1939" t="s">
        <v>147</v>
      </c>
      <c r="H1939" s="32"/>
      <c r="I1939" t="s">
        <v>148</v>
      </c>
      <c r="J1939" s="33">
        <f>ROUND(E1939* H1939,5)</f>
        <v>0</v>
      </c>
      <c r="K1939" s="34"/>
    </row>
    <row r="1940" spans="1:27" x14ac:dyDescent="0.25">
      <c r="D1940" s="35" t="s">
        <v>165</v>
      </c>
      <c r="E1940" s="34"/>
      <c r="H1940" s="34"/>
      <c r="K1940" s="32">
        <f>SUM(J1939:J1939)</f>
        <v>0</v>
      </c>
    </row>
    <row r="1941" spans="1:27" x14ac:dyDescent="0.25">
      <c r="D1941" s="35" t="s">
        <v>166</v>
      </c>
      <c r="E1941" s="34"/>
      <c r="H1941" s="34"/>
      <c r="K1941" s="37">
        <f>SUM(J1933:J1940)</f>
        <v>0</v>
      </c>
    </row>
    <row r="1942" spans="1:27" x14ac:dyDescent="0.25">
      <c r="D1942" s="35" t="s">
        <v>169</v>
      </c>
      <c r="E1942" s="34"/>
      <c r="H1942" s="34"/>
      <c r="K1942" s="37">
        <f>SUM(K1941:K1941)</f>
        <v>0</v>
      </c>
    </row>
    <row r="1944" spans="1:27" ht="45" customHeight="1" x14ac:dyDescent="0.25">
      <c r="A1944" s="27"/>
      <c r="B1944" s="27" t="s">
        <v>790</v>
      </c>
      <c r="C1944" s="28" t="s">
        <v>37</v>
      </c>
      <c r="D1944" s="7" t="s">
        <v>791</v>
      </c>
      <c r="E1944" s="6"/>
      <c r="F1944" s="6"/>
      <c r="G1944" s="28"/>
      <c r="H1944" s="29" t="s">
        <v>141</v>
      </c>
      <c r="I1944" s="5">
        <v>1</v>
      </c>
      <c r="J1944" s="4"/>
      <c r="K1944" s="30">
        <f>ROUND(K1954,2)</f>
        <v>0</v>
      </c>
      <c r="L1944" s="28"/>
      <c r="M1944" s="28"/>
      <c r="N1944" s="28"/>
      <c r="O1944" s="28"/>
      <c r="P1944" s="28"/>
      <c r="Q1944" s="28"/>
      <c r="R1944" s="28"/>
      <c r="S1944" s="28"/>
      <c r="T1944" s="28"/>
      <c r="U1944" s="28"/>
      <c r="V1944" s="28"/>
      <c r="W1944" s="28"/>
      <c r="X1944" s="28"/>
      <c r="Y1944" s="28"/>
      <c r="Z1944" s="28"/>
      <c r="AA1944" s="28"/>
    </row>
    <row r="1945" spans="1:27" x14ac:dyDescent="0.25">
      <c r="B1945" s="23" t="s">
        <v>142</v>
      </c>
    </row>
    <row r="1946" spans="1:27" x14ac:dyDescent="0.25">
      <c r="B1946" t="s">
        <v>193</v>
      </c>
      <c r="C1946" t="s">
        <v>144</v>
      </c>
      <c r="D1946" t="s">
        <v>194</v>
      </c>
      <c r="E1946" s="31">
        <v>4</v>
      </c>
      <c r="F1946" t="s">
        <v>146</v>
      </c>
      <c r="G1946" t="s">
        <v>147</v>
      </c>
      <c r="H1946" s="32"/>
      <c r="I1946" t="s">
        <v>148</v>
      </c>
      <c r="J1946" s="33">
        <f>ROUND(E1946/I1944* H1946,5)</f>
        <v>0</v>
      </c>
      <c r="K1946" s="34"/>
    </row>
    <row r="1947" spans="1:27" x14ac:dyDescent="0.25">
      <c r="B1947" t="s">
        <v>195</v>
      </c>
      <c r="C1947" t="s">
        <v>144</v>
      </c>
      <c r="D1947" t="s">
        <v>196</v>
      </c>
      <c r="E1947" s="31">
        <v>2</v>
      </c>
      <c r="F1947" t="s">
        <v>146</v>
      </c>
      <c r="G1947" t="s">
        <v>147</v>
      </c>
      <c r="H1947" s="32"/>
      <c r="I1947" t="s">
        <v>148</v>
      </c>
      <c r="J1947" s="33">
        <f>ROUND(E1947/I1944* H1947,5)</f>
        <v>0</v>
      </c>
      <c r="K1947" s="34"/>
    </row>
    <row r="1948" spans="1:27" x14ac:dyDescent="0.25">
      <c r="B1948" t="s">
        <v>782</v>
      </c>
      <c r="C1948" t="s">
        <v>144</v>
      </c>
      <c r="D1948" t="s">
        <v>783</v>
      </c>
      <c r="E1948" s="31">
        <v>2</v>
      </c>
      <c r="F1948" t="s">
        <v>146</v>
      </c>
      <c r="G1948" t="s">
        <v>147</v>
      </c>
      <c r="H1948" s="32"/>
      <c r="I1948" t="s">
        <v>148</v>
      </c>
      <c r="J1948" s="33">
        <f>ROUND(E1948/I1944* H1948,5)</f>
        <v>0</v>
      </c>
      <c r="K1948" s="34"/>
    </row>
    <row r="1949" spans="1:27" x14ac:dyDescent="0.25">
      <c r="D1949" s="35" t="s">
        <v>149</v>
      </c>
      <c r="E1949" s="34"/>
      <c r="H1949" s="34"/>
      <c r="K1949" s="32">
        <f>SUM(J1946:J1948)</f>
        <v>0</v>
      </c>
    </row>
    <row r="1950" spans="1:27" x14ac:dyDescent="0.25">
      <c r="B1950" s="23" t="s">
        <v>154</v>
      </c>
      <c r="E1950" s="34"/>
      <c r="H1950" s="34"/>
      <c r="K1950" s="34"/>
    </row>
    <row r="1951" spans="1:27" x14ac:dyDescent="0.25">
      <c r="B1951" t="s">
        <v>792</v>
      </c>
      <c r="C1951" t="s">
        <v>14</v>
      </c>
      <c r="D1951" t="s">
        <v>793</v>
      </c>
      <c r="E1951" s="31">
        <v>1</v>
      </c>
      <c r="G1951" t="s">
        <v>147</v>
      </c>
      <c r="H1951" s="32"/>
      <c r="I1951" t="s">
        <v>148</v>
      </c>
      <c r="J1951" s="33">
        <f>ROUND(E1951* H1951,5)</f>
        <v>0</v>
      </c>
      <c r="K1951" s="34"/>
    </row>
    <row r="1952" spans="1:27" x14ac:dyDescent="0.25">
      <c r="D1952" s="35" t="s">
        <v>165</v>
      </c>
      <c r="E1952" s="34"/>
      <c r="H1952" s="34"/>
      <c r="K1952" s="32">
        <f>SUM(J1951:J1951)</f>
        <v>0</v>
      </c>
    </row>
    <row r="1953" spans="1:27" x14ac:dyDescent="0.25">
      <c r="D1953" s="35" t="s">
        <v>166</v>
      </c>
      <c r="E1953" s="34"/>
      <c r="H1953" s="34"/>
      <c r="K1953" s="37">
        <f>SUM(J1945:J1952)</f>
        <v>0</v>
      </c>
    </row>
    <row r="1954" spans="1:27" x14ac:dyDescent="0.25">
      <c r="D1954" s="35" t="s">
        <v>169</v>
      </c>
      <c r="E1954" s="34"/>
      <c r="H1954" s="34"/>
      <c r="K1954" s="37">
        <f>SUM(K1953:K1953)</f>
        <v>0</v>
      </c>
    </row>
    <row r="1956" spans="1:27" ht="45" customHeight="1" x14ac:dyDescent="0.25">
      <c r="A1956" s="27"/>
      <c r="B1956" s="27" t="s">
        <v>794</v>
      </c>
      <c r="C1956" s="28" t="s">
        <v>14</v>
      </c>
      <c r="D1956" s="7" t="s">
        <v>795</v>
      </c>
      <c r="E1956" s="6"/>
      <c r="F1956" s="6"/>
      <c r="G1956" s="28"/>
      <c r="H1956" s="29" t="s">
        <v>141</v>
      </c>
      <c r="I1956" s="5">
        <v>1</v>
      </c>
      <c r="J1956" s="4"/>
      <c r="K1956" s="30">
        <f>ROUND(K1965,2)</f>
        <v>0</v>
      </c>
      <c r="L1956" s="28"/>
      <c r="M1956" s="28"/>
      <c r="N1956" s="28"/>
      <c r="O1956" s="28"/>
      <c r="P1956" s="28"/>
      <c r="Q1956" s="28"/>
      <c r="R1956" s="28"/>
      <c r="S1956" s="28"/>
      <c r="T1956" s="28"/>
      <c r="U1956" s="28"/>
      <c r="V1956" s="28"/>
      <c r="W1956" s="28"/>
      <c r="X1956" s="28"/>
      <c r="Y1956" s="28"/>
      <c r="Z1956" s="28"/>
      <c r="AA1956" s="28"/>
    </row>
    <row r="1957" spans="1:27" x14ac:dyDescent="0.25">
      <c r="B1957" s="23" t="s">
        <v>142</v>
      </c>
    </row>
    <row r="1958" spans="1:27" x14ac:dyDescent="0.25">
      <c r="B1958" t="s">
        <v>260</v>
      </c>
      <c r="C1958" t="s">
        <v>144</v>
      </c>
      <c r="D1958" t="s">
        <v>261</v>
      </c>
      <c r="E1958" s="31">
        <v>2</v>
      </c>
      <c r="F1958" t="s">
        <v>146</v>
      </c>
      <c r="G1958" t="s">
        <v>147</v>
      </c>
      <c r="H1958" s="32"/>
      <c r="I1958" t="s">
        <v>148</v>
      </c>
      <c r="J1958" s="33">
        <f>ROUND(E1958/I1956* H1958,5)</f>
        <v>0</v>
      </c>
      <c r="K1958" s="34"/>
    </row>
    <row r="1959" spans="1:27" x14ac:dyDescent="0.25">
      <c r="B1959" t="s">
        <v>258</v>
      </c>
      <c r="C1959" t="s">
        <v>144</v>
      </c>
      <c r="D1959" t="s">
        <v>259</v>
      </c>
      <c r="E1959" s="31">
        <v>2</v>
      </c>
      <c r="F1959" t="s">
        <v>146</v>
      </c>
      <c r="G1959" t="s">
        <v>147</v>
      </c>
      <c r="H1959" s="32"/>
      <c r="I1959" t="s">
        <v>148</v>
      </c>
      <c r="J1959" s="33">
        <f>ROUND(E1959/I1956* H1959,5)</f>
        <v>0</v>
      </c>
      <c r="K1959" s="34"/>
    </row>
    <row r="1960" spans="1:27" x14ac:dyDescent="0.25">
      <c r="D1960" s="35" t="s">
        <v>149</v>
      </c>
      <c r="E1960" s="34"/>
      <c r="H1960" s="34"/>
      <c r="K1960" s="32">
        <f>SUM(J1958:J1959)</f>
        <v>0</v>
      </c>
    </row>
    <row r="1961" spans="1:27" x14ac:dyDescent="0.25">
      <c r="B1961" s="23" t="s">
        <v>154</v>
      </c>
      <c r="E1961" s="34"/>
      <c r="H1961" s="34"/>
      <c r="K1961" s="34"/>
    </row>
    <row r="1962" spans="1:27" x14ac:dyDescent="0.25">
      <c r="B1962" t="s">
        <v>796</v>
      </c>
      <c r="C1962" t="s">
        <v>14</v>
      </c>
      <c r="D1962" t="s">
        <v>797</v>
      </c>
      <c r="E1962" s="31">
        <v>1</v>
      </c>
      <c r="G1962" t="s">
        <v>147</v>
      </c>
      <c r="H1962" s="32"/>
      <c r="I1962" t="s">
        <v>148</v>
      </c>
      <c r="J1962" s="33">
        <f>ROUND(E1962* H1962,5)</f>
        <v>0</v>
      </c>
      <c r="K1962" s="34"/>
    </row>
    <row r="1963" spans="1:27" x14ac:dyDescent="0.25">
      <c r="D1963" s="35" t="s">
        <v>165</v>
      </c>
      <c r="E1963" s="34"/>
      <c r="H1963" s="34"/>
      <c r="K1963" s="32">
        <f>SUM(J1962:J1962)</f>
        <v>0</v>
      </c>
    </row>
    <row r="1964" spans="1:27" x14ac:dyDescent="0.25">
      <c r="D1964" s="35" t="s">
        <v>166</v>
      </c>
      <c r="E1964" s="34"/>
      <c r="H1964" s="34"/>
      <c r="K1964" s="37">
        <f>SUM(J1957:J1963)</f>
        <v>0</v>
      </c>
    </row>
    <row r="1965" spans="1:27" x14ac:dyDescent="0.25">
      <c r="D1965" s="35" t="s">
        <v>169</v>
      </c>
      <c r="E1965" s="34"/>
      <c r="H1965" s="34"/>
      <c r="K1965" s="37">
        <f>SUM(K1964:K1964)</f>
        <v>0</v>
      </c>
    </row>
    <row r="1967" spans="1:27" ht="45" customHeight="1" x14ac:dyDescent="0.25">
      <c r="A1967" s="27"/>
      <c r="B1967" s="27" t="s">
        <v>798</v>
      </c>
      <c r="C1967" s="28" t="s">
        <v>14</v>
      </c>
      <c r="D1967" s="7" t="s">
        <v>799</v>
      </c>
      <c r="E1967" s="6"/>
      <c r="F1967" s="6"/>
      <c r="G1967" s="28"/>
      <c r="H1967" s="29" t="s">
        <v>141</v>
      </c>
      <c r="I1967" s="5">
        <v>1</v>
      </c>
      <c r="J1967" s="4"/>
      <c r="K1967" s="30">
        <f>ROUND(K1979,2)</f>
        <v>0</v>
      </c>
      <c r="L1967" s="28"/>
      <c r="M1967" s="28"/>
      <c r="N1967" s="28"/>
      <c r="O1967" s="28"/>
      <c r="P1967" s="28"/>
      <c r="Q1967" s="28"/>
      <c r="R1967" s="28"/>
      <c r="S1967" s="28"/>
      <c r="T1967" s="28"/>
      <c r="U1967" s="28"/>
      <c r="V1967" s="28"/>
      <c r="W1967" s="28"/>
      <c r="X1967" s="28"/>
      <c r="Y1967" s="28"/>
      <c r="Z1967" s="28"/>
      <c r="AA1967" s="28"/>
    </row>
    <row r="1968" spans="1:27" x14ac:dyDescent="0.25">
      <c r="B1968" s="23" t="s">
        <v>142</v>
      </c>
    </row>
    <row r="1969" spans="1:27" x14ac:dyDescent="0.25">
      <c r="B1969" t="s">
        <v>193</v>
      </c>
      <c r="C1969" t="s">
        <v>144</v>
      </c>
      <c r="D1969" t="s">
        <v>194</v>
      </c>
      <c r="E1969" s="31">
        <v>0.6</v>
      </c>
      <c r="F1969" t="s">
        <v>146</v>
      </c>
      <c r="G1969" t="s">
        <v>147</v>
      </c>
      <c r="H1969" s="32"/>
      <c r="I1969" t="s">
        <v>148</v>
      </c>
      <c r="J1969" s="33">
        <f>ROUND(E1969/I1967* H1969,5)</f>
        <v>0</v>
      </c>
      <c r="K1969" s="34"/>
    </row>
    <row r="1970" spans="1:27" x14ac:dyDescent="0.25">
      <c r="B1970" t="s">
        <v>195</v>
      </c>
      <c r="C1970" t="s">
        <v>144</v>
      </c>
      <c r="D1970" t="s">
        <v>196</v>
      </c>
      <c r="E1970" s="31">
        <v>0.6</v>
      </c>
      <c r="F1970" t="s">
        <v>146</v>
      </c>
      <c r="G1970" t="s">
        <v>147</v>
      </c>
      <c r="H1970" s="32"/>
      <c r="I1970" t="s">
        <v>148</v>
      </c>
      <c r="J1970" s="33">
        <f>ROUND(E1970/I1967* H1970,5)</f>
        <v>0</v>
      </c>
      <c r="K1970" s="34"/>
    </row>
    <row r="1971" spans="1:27" x14ac:dyDescent="0.25">
      <c r="D1971" s="35" t="s">
        <v>149</v>
      </c>
      <c r="E1971" s="34"/>
      <c r="H1971" s="34"/>
      <c r="K1971" s="32">
        <f>SUM(J1969:J1970)</f>
        <v>0</v>
      </c>
    </row>
    <row r="1972" spans="1:27" x14ac:dyDescent="0.25">
      <c r="B1972" s="23" t="s">
        <v>154</v>
      </c>
      <c r="E1972" s="34"/>
      <c r="H1972" s="34"/>
      <c r="K1972" s="34"/>
    </row>
    <row r="1973" spans="1:27" x14ac:dyDescent="0.25">
      <c r="B1973" t="s">
        <v>800</v>
      </c>
      <c r="C1973" t="s">
        <v>14</v>
      </c>
      <c r="D1973" t="s">
        <v>801</v>
      </c>
      <c r="E1973" s="31">
        <v>1</v>
      </c>
      <c r="G1973" t="s">
        <v>147</v>
      </c>
      <c r="H1973" s="32"/>
      <c r="I1973" t="s">
        <v>148</v>
      </c>
      <c r="J1973" s="33">
        <f>ROUND(E1973* H1973,5)</f>
        <v>0</v>
      </c>
      <c r="K1973" s="34"/>
    </row>
    <row r="1974" spans="1:27" x14ac:dyDescent="0.25">
      <c r="B1974" t="s">
        <v>802</v>
      </c>
      <c r="C1974" t="s">
        <v>14</v>
      </c>
      <c r="D1974" t="s">
        <v>803</v>
      </c>
      <c r="E1974" s="31">
        <v>1</v>
      </c>
      <c r="G1974" t="s">
        <v>147</v>
      </c>
      <c r="H1974" s="32"/>
      <c r="I1974" t="s">
        <v>148</v>
      </c>
      <c r="J1974" s="33">
        <f>ROUND(E1974* H1974,5)</f>
        <v>0</v>
      </c>
      <c r="K1974" s="34"/>
    </row>
    <row r="1975" spans="1:27" x14ac:dyDescent="0.25">
      <c r="D1975" s="35" t="s">
        <v>165</v>
      </c>
      <c r="E1975" s="34"/>
      <c r="H1975" s="34"/>
      <c r="K1975" s="32">
        <f>SUM(J1973:J1974)</f>
        <v>0</v>
      </c>
    </row>
    <row r="1976" spans="1:27" x14ac:dyDescent="0.25">
      <c r="E1976" s="34"/>
      <c r="H1976" s="34"/>
      <c r="K1976" s="34"/>
    </row>
    <row r="1977" spans="1:27" x14ac:dyDescent="0.25">
      <c r="D1977" s="35" t="s">
        <v>167</v>
      </c>
      <c r="E1977" s="34"/>
      <c r="H1977" s="34">
        <v>1.5</v>
      </c>
      <c r="I1977" t="s">
        <v>168</v>
      </c>
      <c r="J1977">
        <f>ROUND(H1977/100*K1971,5)</f>
        <v>0</v>
      </c>
      <c r="K1977" s="34"/>
    </row>
    <row r="1978" spans="1:27" x14ac:dyDescent="0.25">
      <c r="D1978" s="35" t="s">
        <v>166</v>
      </c>
      <c r="E1978" s="34"/>
      <c r="H1978" s="34"/>
      <c r="K1978" s="37">
        <f>SUM(J1968:J1977)</f>
        <v>0</v>
      </c>
    </row>
    <row r="1979" spans="1:27" x14ac:dyDescent="0.25">
      <c r="D1979" s="35" t="s">
        <v>169</v>
      </c>
      <c r="E1979" s="34"/>
      <c r="H1979" s="34"/>
      <c r="K1979" s="37">
        <f>SUM(K1978:K1978)</f>
        <v>0</v>
      </c>
    </row>
    <row r="1981" spans="1:27" ht="45" customHeight="1" x14ac:dyDescent="0.25">
      <c r="A1981" s="27"/>
      <c r="B1981" s="27" t="s">
        <v>804</v>
      </c>
      <c r="C1981" s="28" t="s">
        <v>14</v>
      </c>
      <c r="D1981" s="7" t="s">
        <v>805</v>
      </c>
      <c r="E1981" s="6"/>
      <c r="F1981" s="6"/>
      <c r="G1981" s="28"/>
      <c r="H1981" s="29" t="s">
        <v>141</v>
      </c>
      <c r="I1981" s="5">
        <v>1</v>
      </c>
      <c r="J1981" s="4"/>
      <c r="K1981" s="30">
        <f>ROUND(K1993,2)</f>
        <v>0</v>
      </c>
      <c r="L1981" s="28"/>
      <c r="M1981" s="28"/>
      <c r="N1981" s="28"/>
      <c r="O1981" s="28"/>
      <c r="P1981" s="28"/>
      <c r="Q1981" s="28"/>
      <c r="R1981" s="28"/>
      <c r="S1981" s="28"/>
      <c r="T1981" s="28"/>
      <c r="U1981" s="28"/>
      <c r="V1981" s="28"/>
      <c r="W1981" s="28"/>
      <c r="X1981" s="28"/>
      <c r="Y1981" s="28"/>
      <c r="Z1981" s="28"/>
      <c r="AA1981" s="28"/>
    </row>
    <row r="1982" spans="1:27" x14ac:dyDescent="0.25">
      <c r="B1982" s="23" t="s">
        <v>142</v>
      </c>
    </row>
    <row r="1983" spans="1:27" x14ac:dyDescent="0.25">
      <c r="B1983" t="s">
        <v>195</v>
      </c>
      <c r="C1983" t="s">
        <v>144</v>
      </c>
      <c r="D1983" t="s">
        <v>196</v>
      </c>
      <c r="E1983" s="31">
        <v>0.6</v>
      </c>
      <c r="F1983" t="s">
        <v>146</v>
      </c>
      <c r="G1983" t="s">
        <v>147</v>
      </c>
      <c r="H1983" s="32"/>
      <c r="I1983" t="s">
        <v>148</v>
      </c>
      <c r="J1983" s="33">
        <f>ROUND(E1983/I1981* H1983,5)</f>
        <v>0</v>
      </c>
      <c r="K1983" s="34"/>
    </row>
    <row r="1984" spans="1:27" x14ac:dyDescent="0.25">
      <c r="B1984" t="s">
        <v>193</v>
      </c>
      <c r="C1984" t="s">
        <v>144</v>
      </c>
      <c r="D1984" t="s">
        <v>194</v>
      </c>
      <c r="E1984" s="31">
        <v>0.6</v>
      </c>
      <c r="F1984" t="s">
        <v>146</v>
      </c>
      <c r="G1984" t="s">
        <v>147</v>
      </c>
      <c r="H1984" s="32"/>
      <c r="I1984" t="s">
        <v>148</v>
      </c>
      <c r="J1984" s="33">
        <f>ROUND(E1984/I1981* H1984,5)</f>
        <v>0</v>
      </c>
      <c r="K1984" s="34"/>
    </row>
    <row r="1985" spans="1:27" x14ac:dyDescent="0.25">
      <c r="D1985" s="35" t="s">
        <v>149</v>
      </c>
      <c r="E1985" s="34"/>
      <c r="H1985" s="34"/>
      <c r="K1985" s="32">
        <f>SUM(J1983:J1984)</f>
        <v>0</v>
      </c>
    </row>
    <row r="1986" spans="1:27" x14ac:dyDescent="0.25">
      <c r="B1986" s="23" t="s">
        <v>154</v>
      </c>
      <c r="E1986" s="34"/>
      <c r="H1986" s="34"/>
      <c r="K1986" s="34"/>
    </row>
    <row r="1987" spans="1:27" x14ac:dyDescent="0.25">
      <c r="B1987" t="s">
        <v>806</v>
      </c>
      <c r="C1987" t="s">
        <v>14</v>
      </c>
      <c r="D1987" t="s">
        <v>807</v>
      </c>
      <c r="E1987" s="31">
        <v>1</v>
      </c>
      <c r="G1987" t="s">
        <v>147</v>
      </c>
      <c r="H1987" s="32"/>
      <c r="I1987" t="s">
        <v>148</v>
      </c>
      <c r="J1987" s="33">
        <f>ROUND(E1987* H1987,5)</f>
        <v>0</v>
      </c>
      <c r="K1987" s="34"/>
    </row>
    <row r="1988" spans="1:27" x14ac:dyDescent="0.25">
      <c r="B1988" t="s">
        <v>802</v>
      </c>
      <c r="C1988" t="s">
        <v>14</v>
      </c>
      <c r="D1988" t="s">
        <v>803</v>
      </c>
      <c r="E1988" s="31">
        <v>1</v>
      </c>
      <c r="G1988" t="s">
        <v>147</v>
      </c>
      <c r="H1988" s="32"/>
      <c r="I1988" t="s">
        <v>148</v>
      </c>
      <c r="J1988" s="33">
        <f>ROUND(E1988* H1988,5)</f>
        <v>0</v>
      </c>
      <c r="K1988" s="34"/>
    </row>
    <row r="1989" spans="1:27" x14ac:dyDescent="0.25">
      <c r="D1989" s="35" t="s">
        <v>165</v>
      </c>
      <c r="E1989" s="34"/>
      <c r="H1989" s="34"/>
      <c r="K1989" s="32">
        <f>SUM(J1987:J1988)</f>
        <v>0</v>
      </c>
    </row>
    <row r="1990" spans="1:27" x14ac:dyDescent="0.25">
      <c r="E1990" s="34"/>
      <c r="H1990" s="34"/>
      <c r="K1990" s="34"/>
    </row>
    <row r="1991" spans="1:27" x14ac:dyDescent="0.25">
      <c r="D1991" s="35" t="s">
        <v>167</v>
      </c>
      <c r="E1991" s="34"/>
      <c r="H1991" s="34">
        <v>1.5</v>
      </c>
      <c r="I1991" t="s">
        <v>168</v>
      </c>
      <c r="J1991">
        <f>ROUND(H1991/100*K1985,5)</f>
        <v>0</v>
      </c>
      <c r="K1991" s="34"/>
    </row>
    <row r="1992" spans="1:27" x14ac:dyDescent="0.25">
      <c r="D1992" s="35" t="s">
        <v>166</v>
      </c>
      <c r="E1992" s="34"/>
      <c r="H1992" s="34"/>
      <c r="K1992" s="37">
        <f>SUM(J1982:J1991)</f>
        <v>0</v>
      </c>
    </row>
    <row r="1993" spans="1:27" x14ac:dyDescent="0.25">
      <c r="D1993" s="35" t="s">
        <v>169</v>
      </c>
      <c r="E1993" s="34"/>
      <c r="H1993" s="34"/>
      <c r="K1993" s="37">
        <f>SUM(K1992:K1992)</f>
        <v>0</v>
      </c>
    </row>
    <row r="1995" spans="1:27" ht="45" customHeight="1" x14ac:dyDescent="0.25">
      <c r="A1995" s="27"/>
      <c r="B1995" s="27" t="s">
        <v>808</v>
      </c>
      <c r="C1995" s="28" t="s">
        <v>14</v>
      </c>
      <c r="D1995" s="7" t="s">
        <v>809</v>
      </c>
      <c r="E1995" s="6"/>
      <c r="F1995" s="6"/>
      <c r="G1995" s="28"/>
      <c r="H1995" s="29" t="s">
        <v>141</v>
      </c>
      <c r="I1995" s="5">
        <v>1</v>
      </c>
      <c r="J1995" s="4"/>
      <c r="K1995" s="30">
        <f>ROUND(K2007,2)</f>
        <v>0</v>
      </c>
      <c r="L1995" s="28"/>
      <c r="M1995" s="28"/>
      <c r="N1995" s="28"/>
      <c r="O1995" s="28"/>
      <c r="P1995" s="28"/>
      <c r="Q1995" s="28"/>
      <c r="R1995" s="28"/>
      <c r="S1995" s="28"/>
      <c r="T1995" s="28"/>
      <c r="U1995" s="28"/>
      <c r="V1995" s="28"/>
      <c r="W1995" s="28"/>
      <c r="X1995" s="28"/>
      <c r="Y1995" s="28"/>
      <c r="Z1995" s="28"/>
      <c r="AA1995" s="28"/>
    </row>
    <row r="1996" spans="1:27" x14ac:dyDescent="0.25">
      <c r="B1996" s="23" t="s">
        <v>142</v>
      </c>
    </row>
    <row r="1997" spans="1:27" x14ac:dyDescent="0.25">
      <c r="B1997" t="s">
        <v>193</v>
      </c>
      <c r="C1997" t="s">
        <v>144</v>
      </c>
      <c r="D1997" t="s">
        <v>194</v>
      </c>
      <c r="E1997" s="31">
        <v>0.6</v>
      </c>
      <c r="F1997" t="s">
        <v>146</v>
      </c>
      <c r="G1997" t="s">
        <v>147</v>
      </c>
      <c r="H1997" s="32"/>
      <c r="I1997" t="s">
        <v>148</v>
      </c>
      <c r="J1997" s="33">
        <f>ROUND(E1997/I1995* H1997,5)</f>
        <v>0</v>
      </c>
      <c r="K1997" s="34"/>
    </row>
    <row r="1998" spans="1:27" x14ac:dyDescent="0.25">
      <c r="B1998" t="s">
        <v>195</v>
      </c>
      <c r="C1998" t="s">
        <v>144</v>
      </c>
      <c r="D1998" t="s">
        <v>196</v>
      </c>
      <c r="E1998" s="31">
        <v>0.6</v>
      </c>
      <c r="F1998" t="s">
        <v>146</v>
      </c>
      <c r="G1998" t="s">
        <v>147</v>
      </c>
      <c r="H1998" s="32"/>
      <c r="I1998" t="s">
        <v>148</v>
      </c>
      <c r="J1998" s="33">
        <f>ROUND(E1998/I1995* H1998,5)</f>
        <v>0</v>
      </c>
      <c r="K1998" s="34"/>
    </row>
    <row r="1999" spans="1:27" x14ac:dyDescent="0.25">
      <c r="D1999" s="35" t="s">
        <v>149</v>
      </c>
      <c r="E1999" s="34"/>
      <c r="H1999" s="34"/>
      <c r="K1999" s="32">
        <f>SUM(J1997:J1998)</f>
        <v>0</v>
      </c>
    </row>
    <row r="2000" spans="1:27" x14ac:dyDescent="0.25">
      <c r="B2000" s="23" t="s">
        <v>154</v>
      </c>
      <c r="E2000" s="34"/>
      <c r="H2000" s="34"/>
      <c r="K2000" s="34"/>
    </row>
    <row r="2001" spans="1:27" x14ac:dyDescent="0.25">
      <c r="B2001" t="s">
        <v>802</v>
      </c>
      <c r="C2001" t="s">
        <v>14</v>
      </c>
      <c r="D2001" t="s">
        <v>803</v>
      </c>
      <c r="E2001" s="31">
        <v>1</v>
      </c>
      <c r="G2001" t="s">
        <v>147</v>
      </c>
      <c r="H2001" s="32"/>
      <c r="I2001" t="s">
        <v>148</v>
      </c>
      <c r="J2001" s="33">
        <f>ROUND(E2001* H2001,5)</f>
        <v>0</v>
      </c>
      <c r="K2001" s="34"/>
    </row>
    <row r="2002" spans="1:27" x14ac:dyDescent="0.25">
      <c r="B2002" t="s">
        <v>810</v>
      </c>
      <c r="C2002" t="s">
        <v>14</v>
      </c>
      <c r="D2002" t="s">
        <v>811</v>
      </c>
      <c r="E2002" s="31">
        <v>1</v>
      </c>
      <c r="G2002" t="s">
        <v>147</v>
      </c>
      <c r="H2002" s="32"/>
      <c r="I2002" t="s">
        <v>148</v>
      </c>
      <c r="J2002" s="33">
        <f>ROUND(E2002* H2002,5)</f>
        <v>0</v>
      </c>
      <c r="K2002" s="34"/>
    </row>
    <row r="2003" spans="1:27" x14ac:dyDescent="0.25">
      <c r="D2003" s="35" t="s">
        <v>165</v>
      </c>
      <c r="E2003" s="34"/>
      <c r="H2003" s="34"/>
      <c r="K2003" s="32">
        <f>SUM(J2001:J2002)</f>
        <v>0</v>
      </c>
    </row>
    <row r="2004" spans="1:27" x14ac:dyDescent="0.25">
      <c r="E2004" s="34"/>
      <c r="H2004" s="34"/>
      <c r="K2004" s="34"/>
    </row>
    <row r="2005" spans="1:27" x14ac:dyDescent="0.25">
      <c r="D2005" s="35" t="s">
        <v>167</v>
      </c>
      <c r="E2005" s="34"/>
      <c r="H2005" s="34">
        <v>1.5</v>
      </c>
      <c r="I2005" t="s">
        <v>168</v>
      </c>
      <c r="J2005">
        <f>ROUND(H2005/100*K1999,5)</f>
        <v>0</v>
      </c>
      <c r="K2005" s="34"/>
    </row>
    <row r="2006" spans="1:27" x14ac:dyDescent="0.25">
      <c r="D2006" s="35" t="s">
        <v>166</v>
      </c>
      <c r="E2006" s="34"/>
      <c r="H2006" s="34"/>
      <c r="K2006" s="37">
        <f>SUM(J1996:J2005)</f>
        <v>0</v>
      </c>
    </row>
    <row r="2007" spans="1:27" x14ac:dyDescent="0.25">
      <c r="D2007" s="35" t="s">
        <v>169</v>
      </c>
      <c r="E2007" s="34"/>
      <c r="H2007" s="34"/>
      <c r="K2007" s="37">
        <f>SUM(K2006:K2006)</f>
        <v>0</v>
      </c>
    </row>
    <row r="2009" spans="1:27" ht="45" customHeight="1" x14ac:dyDescent="0.25">
      <c r="A2009" s="27"/>
      <c r="B2009" s="27" t="s">
        <v>812</v>
      </c>
      <c r="C2009" s="28" t="s">
        <v>14</v>
      </c>
      <c r="D2009" s="7" t="s">
        <v>813</v>
      </c>
      <c r="E2009" s="6"/>
      <c r="F2009" s="6"/>
      <c r="G2009" s="28"/>
      <c r="H2009" s="29" t="s">
        <v>141</v>
      </c>
      <c r="I2009" s="5">
        <v>1</v>
      </c>
      <c r="J2009" s="4"/>
      <c r="K2009" s="30">
        <f>ROUND(K2021,2)</f>
        <v>0</v>
      </c>
      <c r="L2009" s="28"/>
      <c r="M2009" s="28"/>
      <c r="N2009" s="28"/>
      <c r="O2009" s="28"/>
      <c r="P2009" s="28"/>
      <c r="Q2009" s="28"/>
      <c r="R2009" s="28"/>
      <c r="S2009" s="28"/>
      <c r="T2009" s="28"/>
      <c r="U2009" s="28"/>
      <c r="V2009" s="28"/>
      <c r="W2009" s="28"/>
      <c r="X2009" s="28"/>
      <c r="Y2009" s="28"/>
      <c r="Z2009" s="28"/>
      <c r="AA2009" s="28"/>
    </row>
    <row r="2010" spans="1:27" x14ac:dyDescent="0.25">
      <c r="B2010" s="23" t="s">
        <v>142</v>
      </c>
    </row>
    <row r="2011" spans="1:27" x14ac:dyDescent="0.25">
      <c r="B2011" t="s">
        <v>193</v>
      </c>
      <c r="C2011" t="s">
        <v>144</v>
      </c>
      <c r="D2011" t="s">
        <v>194</v>
      </c>
      <c r="E2011" s="31">
        <v>0.6</v>
      </c>
      <c r="F2011" t="s">
        <v>146</v>
      </c>
      <c r="G2011" t="s">
        <v>147</v>
      </c>
      <c r="H2011" s="32"/>
      <c r="I2011" t="s">
        <v>148</v>
      </c>
      <c r="J2011" s="33">
        <f>ROUND(E2011/I2009* H2011,5)</f>
        <v>0</v>
      </c>
      <c r="K2011" s="34"/>
    </row>
    <row r="2012" spans="1:27" x14ac:dyDescent="0.25">
      <c r="B2012" t="s">
        <v>195</v>
      </c>
      <c r="C2012" t="s">
        <v>144</v>
      </c>
      <c r="D2012" t="s">
        <v>196</v>
      </c>
      <c r="E2012" s="31">
        <v>0.6</v>
      </c>
      <c r="F2012" t="s">
        <v>146</v>
      </c>
      <c r="G2012" t="s">
        <v>147</v>
      </c>
      <c r="H2012" s="32"/>
      <c r="I2012" t="s">
        <v>148</v>
      </c>
      <c r="J2012" s="33">
        <f>ROUND(E2012/I2009* H2012,5)</f>
        <v>0</v>
      </c>
      <c r="K2012" s="34"/>
    </row>
    <row r="2013" spans="1:27" x14ac:dyDescent="0.25">
      <c r="D2013" s="35" t="s">
        <v>149</v>
      </c>
      <c r="E2013" s="34"/>
      <c r="H2013" s="34"/>
      <c r="K2013" s="32">
        <f>SUM(J2011:J2012)</f>
        <v>0</v>
      </c>
    </row>
    <row r="2014" spans="1:27" x14ac:dyDescent="0.25">
      <c r="B2014" s="23" t="s">
        <v>154</v>
      </c>
      <c r="E2014" s="34"/>
      <c r="H2014" s="34"/>
      <c r="K2014" s="34"/>
    </row>
    <row r="2015" spans="1:27" x14ac:dyDescent="0.25">
      <c r="B2015" t="s">
        <v>814</v>
      </c>
      <c r="C2015" t="s">
        <v>14</v>
      </c>
      <c r="D2015" t="s">
        <v>815</v>
      </c>
      <c r="E2015" s="31">
        <v>1</v>
      </c>
      <c r="G2015" t="s">
        <v>147</v>
      </c>
      <c r="H2015" s="32"/>
      <c r="I2015" t="s">
        <v>148</v>
      </c>
      <c r="J2015" s="33">
        <f>ROUND(E2015* H2015,5)</f>
        <v>0</v>
      </c>
      <c r="K2015" s="34"/>
    </row>
    <row r="2016" spans="1:27" x14ac:dyDescent="0.25">
      <c r="B2016" t="s">
        <v>802</v>
      </c>
      <c r="C2016" t="s">
        <v>14</v>
      </c>
      <c r="D2016" t="s">
        <v>803</v>
      </c>
      <c r="E2016" s="31">
        <v>1</v>
      </c>
      <c r="G2016" t="s">
        <v>147</v>
      </c>
      <c r="H2016" s="32"/>
      <c r="I2016" t="s">
        <v>148</v>
      </c>
      <c r="J2016" s="33">
        <f>ROUND(E2016* H2016,5)</f>
        <v>0</v>
      </c>
      <c r="K2016" s="34"/>
    </row>
    <row r="2017" spans="1:27" x14ac:dyDescent="0.25">
      <c r="D2017" s="35" t="s">
        <v>165</v>
      </c>
      <c r="E2017" s="34"/>
      <c r="H2017" s="34"/>
      <c r="K2017" s="32">
        <f>SUM(J2015:J2016)</f>
        <v>0</v>
      </c>
    </row>
    <row r="2018" spans="1:27" x14ac:dyDescent="0.25">
      <c r="E2018" s="34"/>
      <c r="H2018" s="34"/>
      <c r="K2018" s="34"/>
    </row>
    <row r="2019" spans="1:27" x14ac:dyDescent="0.25">
      <c r="D2019" s="35" t="s">
        <v>167</v>
      </c>
      <c r="E2019" s="34"/>
      <c r="H2019" s="34">
        <v>1.5</v>
      </c>
      <c r="I2019" t="s">
        <v>168</v>
      </c>
      <c r="J2019">
        <f>ROUND(H2019/100*K2013,5)</f>
        <v>0</v>
      </c>
      <c r="K2019" s="34"/>
    </row>
    <row r="2020" spans="1:27" x14ac:dyDescent="0.25">
      <c r="D2020" s="35" t="s">
        <v>166</v>
      </c>
      <c r="E2020" s="34"/>
      <c r="H2020" s="34"/>
      <c r="K2020" s="37">
        <f>SUM(J2010:J2019)</f>
        <v>0</v>
      </c>
    </row>
    <row r="2021" spans="1:27" x14ac:dyDescent="0.25">
      <c r="D2021" s="35" t="s">
        <v>169</v>
      </c>
      <c r="E2021" s="34"/>
      <c r="H2021" s="34"/>
      <c r="K2021" s="37">
        <f>SUM(K2020:K2020)</f>
        <v>0</v>
      </c>
    </row>
    <row r="2023" spans="1:27" ht="45" customHeight="1" x14ac:dyDescent="0.25">
      <c r="A2023" s="27"/>
      <c r="B2023" s="27" t="s">
        <v>816</v>
      </c>
      <c r="C2023" s="28" t="s">
        <v>14</v>
      </c>
      <c r="D2023" s="7" t="s">
        <v>817</v>
      </c>
      <c r="E2023" s="6"/>
      <c r="F2023" s="6"/>
      <c r="G2023" s="28"/>
      <c r="H2023" s="29" t="s">
        <v>141</v>
      </c>
      <c r="I2023" s="5">
        <v>1</v>
      </c>
      <c r="J2023" s="4"/>
      <c r="K2023" s="30">
        <f>ROUND(K2032,2)</f>
        <v>0</v>
      </c>
      <c r="L2023" s="28"/>
      <c r="M2023" s="28"/>
      <c r="N2023" s="28"/>
      <c r="O2023" s="28"/>
      <c r="P2023" s="28"/>
      <c r="Q2023" s="28"/>
      <c r="R2023" s="28"/>
      <c r="S2023" s="28"/>
      <c r="T2023" s="28"/>
      <c r="U2023" s="28"/>
      <c r="V2023" s="28"/>
      <c r="W2023" s="28"/>
      <c r="X2023" s="28"/>
      <c r="Y2023" s="28"/>
      <c r="Z2023" s="28"/>
      <c r="AA2023" s="28"/>
    </row>
    <row r="2024" spans="1:27" x14ac:dyDescent="0.25">
      <c r="B2024" s="23" t="s">
        <v>142</v>
      </c>
    </row>
    <row r="2025" spans="1:27" x14ac:dyDescent="0.25">
      <c r="B2025" t="s">
        <v>818</v>
      </c>
      <c r="C2025" t="s">
        <v>144</v>
      </c>
      <c r="D2025" t="s">
        <v>819</v>
      </c>
      <c r="E2025" s="31">
        <v>0.2</v>
      </c>
      <c r="F2025" t="s">
        <v>146</v>
      </c>
      <c r="G2025" t="s">
        <v>147</v>
      </c>
      <c r="H2025" s="32"/>
      <c r="I2025" t="s">
        <v>148</v>
      </c>
      <c r="J2025" s="33">
        <f>ROUND(E2025/I2023* H2025,5)</f>
        <v>0</v>
      </c>
      <c r="K2025" s="34"/>
    </row>
    <row r="2026" spans="1:27" x14ac:dyDescent="0.25">
      <c r="B2026" t="s">
        <v>820</v>
      </c>
      <c r="C2026" t="s">
        <v>144</v>
      </c>
      <c r="D2026" t="s">
        <v>821</v>
      </c>
      <c r="E2026" s="31">
        <v>0.2</v>
      </c>
      <c r="F2026" t="s">
        <v>146</v>
      </c>
      <c r="G2026" t="s">
        <v>147</v>
      </c>
      <c r="H2026" s="32"/>
      <c r="I2026" t="s">
        <v>148</v>
      </c>
      <c r="J2026" s="33">
        <f>ROUND(E2026/I2023* H2026,5)</f>
        <v>0</v>
      </c>
      <c r="K2026" s="34"/>
    </row>
    <row r="2027" spans="1:27" x14ac:dyDescent="0.25">
      <c r="D2027" s="35" t="s">
        <v>149</v>
      </c>
      <c r="E2027" s="34"/>
      <c r="H2027" s="34"/>
      <c r="K2027" s="32">
        <f>SUM(J2025:J2026)</f>
        <v>0</v>
      </c>
    </row>
    <row r="2028" spans="1:27" x14ac:dyDescent="0.25">
      <c r="B2028" s="23" t="s">
        <v>154</v>
      </c>
      <c r="E2028" s="34"/>
      <c r="H2028" s="34"/>
      <c r="K2028" s="34"/>
    </row>
    <row r="2029" spans="1:27" x14ac:dyDescent="0.25">
      <c r="B2029" t="s">
        <v>822</v>
      </c>
      <c r="C2029" t="s">
        <v>14</v>
      </c>
      <c r="D2029" t="s">
        <v>823</v>
      </c>
      <c r="E2029" s="31">
        <v>1</v>
      </c>
      <c r="G2029" t="s">
        <v>147</v>
      </c>
      <c r="H2029" s="32"/>
      <c r="I2029" t="s">
        <v>148</v>
      </c>
      <c r="J2029" s="33">
        <f>ROUND(E2029* H2029,5)</f>
        <v>0</v>
      </c>
      <c r="K2029" s="34"/>
    </row>
    <row r="2030" spans="1:27" x14ac:dyDescent="0.25">
      <c r="D2030" s="35" t="s">
        <v>165</v>
      </c>
      <c r="E2030" s="34"/>
      <c r="H2030" s="34"/>
      <c r="K2030" s="32">
        <f>SUM(J2029:J2029)</f>
        <v>0</v>
      </c>
    </row>
    <row r="2031" spans="1:27" x14ac:dyDescent="0.25">
      <c r="D2031" s="35" t="s">
        <v>166</v>
      </c>
      <c r="E2031" s="34"/>
      <c r="H2031" s="34"/>
      <c r="K2031" s="37">
        <f>SUM(J2024:J2030)</f>
        <v>0</v>
      </c>
    </row>
    <row r="2032" spans="1:27" x14ac:dyDescent="0.25">
      <c r="D2032" s="35" t="s">
        <v>169</v>
      </c>
      <c r="E2032" s="34"/>
      <c r="H2032" s="34"/>
      <c r="K2032" s="37">
        <f>SUM(K2031:K2031)</f>
        <v>0</v>
      </c>
    </row>
    <row r="2034" spans="1:27" ht="45" customHeight="1" x14ac:dyDescent="0.25">
      <c r="A2034" s="27"/>
      <c r="B2034" s="27" t="s">
        <v>824</v>
      </c>
      <c r="C2034" s="28" t="s">
        <v>14</v>
      </c>
      <c r="D2034" s="7" t="s">
        <v>825</v>
      </c>
      <c r="E2034" s="6"/>
      <c r="F2034" s="6"/>
      <c r="G2034" s="28"/>
      <c r="H2034" s="29" t="s">
        <v>141</v>
      </c>
      <c r="I2034" s="5">
        <v>1</v>
      </c>
      <c r="J2034" s="4"/>
      <c r="K2034" s="30">
        <f>ROUND(K2044,2)</f>
        <v>0</v>
      </c>
      <c r="L2034" s="28"/>
      <c r="M2034" s="28"/>
      <c r="N2034" s="28"/>
      <c r="O2034" s="28"/>
      <c r="P2034" s="28"/>
      <c r="Q2034" s="28"/>
      <c r="R2034" s="28"/>
      <c r="S2034" s="28"/>
      <c r="T2034" s="28"/>
      <c r="U2034" s="28"/>
      <c r="V2034" s="28"/>
      <c r="W2034" s="28"/>
      <c r="X2034" s="28"/>
      <c r="Y2034" s="28"/>
      <c r="Z2034" s="28"/>
      <c r="AA2034" s="28"/>
    </row>
    <row r="2035" spans="1:27" x14ac:dyDescent="0.25">
      <c r="B2035" s="23" t="s">
        <v>142</v>
      </c>
    </row>
    <row r="2036" spans="1:27" x14ac:dyDescent="0.25">
      <c r="B2036" t="s">
        <v>820</v>
      </c>
      <c r="C2036" t="s">
        <v>144</v>
      </c>
      <c r="D2036" t="s">
        <v>821</v>
      </c>
      <c r="E2036" s="31">
        <v>0.1</v>
      </c>
      <c r="F2036" t="s">
        <v>146</v>
      </c>
      <c r="G2036" t="s">
        <v>147</v>
      </c>
      <c r="H2036" s="32"/>
      <c r="I2036" t="s">
        <v>148</v>
      </c>
      <c r="J2036" s="33">
        <f>ROUND(E2036/I2034* H2036,5)</f>
        <v>0</v>
      </c>
      <c r="K2036" s="34"/>
    </row>
    <row r="2037" spans="1:27" x14ac:dyDescent="0.25">
      <c r="B2037" t="s">
        <v>818</v>
      </c>
      <c r="C2037" t="s">
        <v>144</v>
      </c>
      <c r="D2037" t="s">
        <v>819</v>
      </c>
      <c r="E2037" s="31">
        <v>0.1</v>
      </c>
      <c r="F2037" t="s">
        <v>146</v>
      </c>
      <c r="G2037" t="s">
        <v>147</v>
      </c>
      <c r="H2037" s="32"/>
      <c r="I2037" t="s">
        <v>148</v>
      </c>
      <c r="J2037" s="33">
        <f>ROUND(E2037/I2034* H2037,5)</f>
        <v>0</v>
      </c>
      <c r="K2037" s="34"/>
    </row>
    <row r="2038" spans="1:27" x14ac:dyDescent="0.25">
      <c r="D2038" s="35" t="s">
        <v>149</v>
      </c>
      <c r="E2038" s="34"/>
      <c r="H2038" s="34"/>
      <c r="K2038" s="32">
        <f>SUM(J2036:J2037)</f>
        <v>0</v>
      </c>
    </row>
    <row r="2039" spans="1:27" x14ac:dyDescent="0.25">
      <c r="B2039" s="23" t="s">
        <v>154</v>
      </c>
      <c r="E2039" s="34"/>
      <c r="H2039" s="34"/>
      <c r="K2039" s="34"/>
    </row>
    <row r="2040" spans="1:27" x14ac:dyDescent="0.25">
      <c r="B2040" t="s">
        <v>826</v>
      </c>
      <c r="C2040" t="s">
        <v>14</v>
      </c>
      <c r="D2040" t="s">
        <v>827</v>
      </c>
      <c r="E2040" s="31">
        <v>1</v>
      </c>
      <c r="G2040" t="s">
        <v>147</v>
      </c>
      <c r="H2040" s="32"/>
      <c r="I2040" t="s">
        <v>148</v>
      </c>
      <c r="J2040" s="33">
        <f>ROUND(E2040* H2040,5)</f>
        <v>0</v>
      </c>
      <c r="K2040" s="34"/>
    </row>
    <row r="2041" spans="1:27" x14ac:dyDescent="0.25">
      <c r="B2041" t="s">
        <v>828</v>
      </c>
      <c r="C2041" t="s">
        <v>14</v>
      </c>
      <c r="D2041" t="s">
        <v>829</v>
      </c>
      <c r="E2041" s="31">
        <v>10</v>
      </c>
      <c r="G2041" t="s">
        <v>147</v>
      </c>
      <c r="H2041" s="32"/>
      <c r="I2041" t="s">
        <v>148</v>
      </c>
      <c r="J2041" s="33">
        <f>ROUND(E2041* H2041,5)</f>
        <v>0</v>
      </c>
      <c r="K2041" s="34"/>
    </row>
    <row r="2042" spans="1:27" x14ac:dyDescent="0.25">
      <c r="D2042" s="35" t="s">
        <v>165</v>
      </c>
      <c r="E2042" s="34"/>
      <c r="H2042" s="34"/>
      <c r="K2042" s="32">
        <f>SUM(J2040:J2041)</f>
        <v>0</v>
      </c>
    </row>
    <row r="2043" spans="1:27" x14ac:dyDescent="0.25">
      <c r="D2043" s="35" t="s">
        <v>166</v>
      </c>
      <c r="E2043" s="34"/>
      <c r="H2043" s="34"/>
      <c r="K2043" s="37">
        <f>SUM(J2035:J2042)</f>
        <v>0</v>
      </c>
    </row>
    <row r="2044" spans="1:27" x14ac:dyDescent="0.25">
      <c r="D2044" s="35" t="s">
        <v>169</v>
      </c>
      <c r="E2044" s="34"/>
      <c r="H2044" s="34"/>
      <c r="K2044" s="37">
        <f>SUM(K2043:K2043)</f>
        <v>0</v>
      </c>
    </row>
    <row r="2046" spans="1:27" ht="45" customHeight="1" x14ac:dyDescent="0.25">
      <c r="A2046" s="27"/>
      <c r="B2046" s="27" t="s">
        <v>830</v>
      </c>
      <c r="C2046" s="28" t="s">
        <v>14</v>
      </c>
      <c r="D2046" s="7" t="s">
        <v>831</v>
      </c>
      <c r="E2046" s="6"/>
      <c r="F2046" s="6"/>
      <c r="G2046" s="28"/>
      <c r="H2046" s="29" t="s">
        <v>141</v>
      </c>
      <c r="I2046" s="5">
        <v>1</v>
      </c>
      <c r="J2046" s="4"/>
      <c r="K2046" s="30">
        <f>ROUND(K2055,2)</f>
        <v>0</v>
      </c>
      <c r="L2046" s="28"/>
      <c r="M2046" s="28"/>
      <c r="N2046" s="28"/>
      <c r="O2046" s="28"/>
      <c r="P2046" s="28"/>
      <c r="Q2046" s="28"/>
      <c r="R2046" s="28"/>
      <c r="S2046" s="28"/>
      <c r="T2046" s="28"/>
      <c r="U2046" s="28"/>
      <c r="V2046" s="28"/>
      <c r="W2046" s="28"/>
      <c r="X2046" s="28"/>
      <c r="Y2046" s="28"/>
      <c r="Z2046" s="28"/>
      <c r="AA2046" s="28"/>
    </row>
    <row r="2047" spans="1:27" x14ac:dyDescent="0.25">
      <c r="B2047" s="23" t="s">
        <v>142</v>
      </c>
    </row>
    <row r="2048" spans="1:27" x14ac:dyDescent="0.25">
      <c r="B2048" t="s">
        <v>818</v>
      </c>
      <c r="C2048" t="s">
        <v>144</v>
      </c>
      <c r="D2048" t="s">
        <v>819</v>
      </c>
      <c r="E2048" s="31">
        <v>0.2</v>
      </c>
      <c r="F2048" t="s">
        <v>146</v>
      </c>
      <c r="G2048" t="s">
        <v>147</v>
      </c>
      <c r="H2048" s="32"/>
      <c r="I2048" t="s">
        <v>148</v>
      </c>
      <c r="J2048" s="33">
        <f>ROUND(E2048/I2046* H2048,5)</f>
        <v>0</v>
      </c>
      <c r="K2048" s="34"/>
    </row>
    <row r="2049" spans="1:27" x14ac:dyDescent="0.25">
      <c r="B2049" t="s">
        <v>820</v>
      </c>
      <c r="C2049" t="s">
        <v>144</v>
      </c>
      <c r="D2049" t="s">
        <v>821</v>
      </c>
      <c r="E2049" s="31">
        <v>0.2</v>
      </c>
      <c r="F2049" t="s">
        <v>146</v>
      </c>
      <c r="G2049" t="s">
        <v>147</v>
      </c>
      <c r="H2049" s="32"/>
      <c r="I2049" t="s">
        <v>148</v>
      </c>
      <c r="J2049" s="33">
        <f>ROUND(E2049/I2046* H2049,5)</f>
        <v>0</v>
      </c>
      <c r="K2049" s="34"/>
    </row>
    <row r="2050" spans="1:27" x14ac:dyDescent="0.25">
      <c r="D2050" s="35" t="s">
        <v>149</v>
      </c>
      <c r="E2050" s="34"/>
      <c r="H2050" s="34"/>
      <c r="K2050" s="32">
        <f>SUM(J2048:J2049)</f>
        <v>0</v>
      </c>
    </row>
    <row r="2051" spans="1:27" x14ac:dyDescent="0.25">
      <c r="B2051" s="23" t="s">
        <v>154</v>
      </c>
      <c r="E2051" s="34"/>
      <c r="H2051" s="34"/>
      <c r="K2051" s="34"/>
    </row>
    <row r="2052" spans="1:27" x14ac:dyDescent="0.25">
      <c r="B2052" t="s">
        <v>832</v>
      </c>
      <c r="C2052" t="s">
        <v>14</v>
      </c>
      <c r="D2052" t="s">
        <v>833</v>
      </c>
      <c r="E2052" s="31">
        <v>1</v>
      </c>
      <c r="G2052" t="s">
        <v>147</v>
      </c>
      <c r="H2052" s="32"/>
      <c r="I2052" t="s">
        <v>148</v>
      </c>
      <c r="J2052" s="33">
        <f>ROUND(E2052* H2052,5)</f>
        <v>0</v>
      </c>
      <c r="K2052" s="34"/>
    </row>
    <row r="2053" spans="1:27" x14ac:dyDescent="0.25">
      <c r="D2053" s="35" t="s">
        <v>165</v>
      </c>
      <c r="E2053" s="34"/>
      <c r="H2053" s="34"/>
      <c r="K2053" s="32">
        <f>SUM(J2052:J2052)</f>
        <v>0</v>
      </c>
    </row>
    <row r="2054" spans="1:27" x14ac:dyDescent="0.25">
      <c r="D2054" s="35" t="s">
        <v>166</v>
      </c>
      <c r="E2054" s="34"/>
      <c r="H2054" s="34"/>
      <c r="K2054" s="37">
        <f>SUM(J2047:J2053)</f>
        <v>0</v>
      </c>
    </row>
    <row r="2055" spans="1:27" x14ac:dyDescent="0.25">
      <c r="D2055" s="35" t="s">
        <v>169</v>
      </c>
      <c r="E2055" s="34"/>
      <c r="H2055" s="34"/>
      <c r="K2055" s="37">
        <f>SUM(K2054:K2054)</f>
        <v>0</v>
      </c>
    </row>
    <row r="2057" spans="1:27" ht="45" customHeight="1" x14ac:dyDescent="0.25">
      <c r="A2057" s="27"/>
      <c r="B2057" s="27" t="s">
        <v>834</v>
      </c>
      <c r="C2057" s="28" t="s">
        <v>14</v>
      </c>
      <c r="D2057" s="7" t="s">
        <v>835</v>
      </c>
      <c r="E2057" s="6"/>
      <c r="F2057" s="6"/>
      <c r="G2057" s="28"/>
      <c r="H2057" s="29" t="s">
        <v>141</v>
      </c>
      <c r="I2057" s="5">
        <v>1</v>
      </c>
      <c r="J2057" s="4"/>
      <c r="K2057" s="30">
        <f>ROUND(K2066,2)</f>
        <v>0</v>
      </c>
      <c r="L2057" s="28"/>
      <c r="M2057" s="28"/>
      <c r="N2057" s="28"/>
      <c r="O2057" s="28"/>
      <c r="P2057" s="28"/>
      <c r="Q2057" s="28"/>
      <c r="R2057" s="28"/>
      <c r="S2057" s="28"/>
      <c r="T2057" s="28"/>
      <c r="U2057" s="28"/>
      <c r="V2057" s="28"/>
      <c r="W2057" s="28"/>
      <c r="X2057" s="28"/>
      <c r="Y2057" s="28"/>
      <c r="Z2057" s="28"/>
      <c r="AA2057" s="28"/>
    </row>
    <row r="2058" spans="1:27" x14ac:dyDescent="0.25">
      <c r="B2058" s="23" t="s">
        <v>142</v>
      </c>
    </row>
    <row r="2059" spans="1:27" x14ac:dyDescent="0.25">
      <c r="B2059" t="s">
        <v>818</v>
      </c>
      <c r="C2059" t="s">
        <v>144</v>
      </c>
      <c r="D2059" t="s">
        <v>819</v>
      </c>
      <c r="E2059" s="31">
        <v>0.35</v>
      </c>
      <c r="F2059" t="s">
        <v>146</v>
      </c>
      <c r="G2059" t="s">
        <v>147</v>
      </c>
      <c r="H2059" s="32"/>
      <c r="I2059" t="s">
        <v>148</v>
      </c>
      <c r="J2059" s="33">
        <f>ROUND(E2059/I2057* H2059,5)</f>
        <v>0</v>
      </c>
      <c r="K2059" s="34"/>
    </row>
    <row r="2060" spans="1:27" x14ac:dyDescent="0.25">
      <c r="B2060" t="s">
        <v>820</v>
      </c>
      <c r="C2060" t="s">
        <v>144</v>
      </c>
      <c r="D2060" t="s">
        <v>821</v>
      </c>
      <c r="E2060" s="31">
        <v>0.35</v>
      </c>
      <c r="F2060" t="s">
        <v>146</v>
      </c>
      <c r="G2060" t="s">
        <v>147</v>
      </c>
      <c r="H2060" s="32"/>
      <c r="I2060" t="s">
        <v>148</v>
      </c>
      <c r="J2060" s="33">
        <f>ROUND(E2060/I2057* H2060,5)</f>
        <v>0</v>
      </c>
      <c r="K2060" s="34"/>
    </row>
    <row r="2061" spans="1:27" x14ac:dyDescent="0.25">
      <c r="D2061" s="35" t="s">
        <v>149</v>
      </c>
      <c r="E2061" s="34"/>
      <c r="H2061" s="34"/>
      <c r="K2061" s="32">
        <f>SUM(J2059:J2060)</f>
        <v>0</v>
      </c>
    </row>
    <row r="2062" spans="1:27" x14ac:dyDescent="0.25">
      <c r="B2062" s="23" t="s">
        <v>154</v>
      </c>
      <c r="E2062" s="34"/>
      <c r="H2062" s="34"/>
      <c r="K2062" s="34"/>
    </row>
    <row r="2063" spans="1:27" x14ac:dyDescent="0.25">
      <c r="B2063" t="s">
        <v>836</v>
      </c>
      <c r="C2063" t="s">
        <v>14</v>
      </c>
      <c r="D2063" t="s">
        <v>837</v>
      </c>
      <c r="E2063" s="31">
        <v>1</v>
      </c>
      <c r="G2063" t="s">
        <v>147</v>
      </c>
      <c r="H2063" s="32"/>
      <c r="I2063" t="s">
        <v>148</v>
      </c>
      <c r="J2063" s="33">
        <f>ROUND(E2063* H2063,5)</f>
        <v>0</v>
      </c>
      <c r="K2063" s="34"/>
    </row>
    <row r="2064" spans="1:27" x14ac:dyDescent="0.25">
      <c r="D2064" s="35" t="s">
        <v>165</v>
      </c>
      <c r="E2064" s="34"/>
      <c r="H2064" s="34"/>
      <c r="K2064" s="32">
        <f>SUM(J2063:J2063)</f>
        <v>0</v>
      </c>
    </row>
    <row r="2065" spans="1:27" x14ac:dyDescent="0.25">
      <c r="D2065" s="35" t="s">
        <v>166</v>
      </c>
      <c r="E2065" s="34"/>
      <c r="H2065" s="34"/>
      <c r="K2065" s="37">
        <f>SUM(J2058:J2064)</f>
        <v>0</v>
      </c>
    </row>
    <row r="2066" spans="1:27" x14ac:dyDescent="0.25">
      <c r="D2066" s="35" t="s">
        <v>169</v>
      </c>
      <c r="E2066" s="34"/>
      <c r="H2066" s="34"/>
      <c r="K2066" s="37">
        <f>SUM(K2065:K2065)</f>
        <v>0</v>
      </c>
    </row>
    <row r="2068" spans="1:27" ht="45" customHeight="1" x14ac:dyDescent="0.25">
      <c r="A2068" s="27"/>
      <c r="B2068" s="27" t="s">
        <v>838</v>
      </c>
      <c r="C2068" s="28" t="s">
        <v>14</v>
      </c>
      <c r="D2068" s="7" t="s">
        <v>839</v>
      </c>
      <c r="E2068" s="6"/>
      <c r="F2068" s="6"/>
      <c r="G2068" s="28"/>
      <c r="H2068" s="29" t="s">
        <v>141</v>
      </c>
      <c r="I2068" s="5">
        <v>1</v>
      </c>
      <c r="J2068" s="4"/>
      <c r="K2068" s="30">
        <f>ROUND(K2078,2)</f>
        <v>0</v>
      </c>
      <c r="L2068" s="28"/>
      <c r="M2068" s="28"/>
      <c r="N2068" s="28"/>
      <c r="O2068" s="28"/>
      <c r="P2068" s="28"/>
      <c r="Q2068" s="28"/>
      <c r="R2068" s="28"/>
      <c r="S2068" s="28"/>
      <c r="T2068" s="28"/>
      <c r="U2068" s="28"/>
      <c r="V2068" s="28"/>
      <c r="W2068" s="28"/>
      <c r="X2068" s="28"/>
      <c r="Y2068" s="28"/>
      <c r="Z2068" s="28"/>
      <c r="AA2068" s="28"/>
    </row>
    <row r="2069" spans="1:27" x14ac:dyDescent="0.25">
      <c r="B2069" s="23" t="s">
        <v>142</v>
      </c>
    </row>
    <row r="2070" spans="1:27" x14ac:dyDescent="0.25">
      <c r="B2070" t="s">
        <v>820</v>
      </c>
      <c r="C2070" t="s">
        <v>144</v>
      </c>
      <c r="D2070" t="s">
        <v>821</v>
      </c>
      <c r="E2070" s="31">
        <v>0.1</v>
      </c>
      <c r="F2070" t="s">
        <v>146</v>
      </c>
      <c r="G2070" t="s">
        <v>147</v>
      </c>
      <c r="H2070" s="32"/>
      <c r="I2070" t="s">
        <v>148</v>
      </c>
      <c r="J2070" s="33">
        <f>ROUND(E2070/I2068* H2070,5)</f>
        <v>0</v>
      </c>
      <c r="K2070" s="34"/>
    </row>
    <row r="2071" spans="1:27" x14ac:dyDescent="0.25">
      <c r="B2071" t="s">
        <v>818</v>
      </c>
      <c r="C2071" t="s">
        <v>144</v>
      </c>
      <c r="D2071" t="s">
        <v>819</v>
      </c>
      <c r="E2071" s="31">
        <v>0.1</v>
      </c>
      <c r="F2071" t="s">
        <v>146</v>
      </c>
      <c r="G2071" t="s">
        <v>147</v>
      </c>
      <c r="H2071" s="32"/>
      <c r="I2071" t="s">
        <v>148</v>
      </c>
      <c r="J2071" s="33">
        <f>ROUND(E2071/I2068* H2071,5)</f>
        <v>0</v>
      </c>
      <c r="K2071" s="34"/>
    </row>
    <row r="2072" spans="1:27" x14ac:dyDescent="0.25">
      <c r="D2072" s="35" t="s">
        <v>149</v>
      </c>
      <c r="E2072" s="34"/>
      <c r="H2072" s="34"/>
      <c r="K2072" s="32">
        <f>SUM(J2070:J2071)</f>
        <v>0</v>
      </c>
    </row>
    <row r="2073" spans="1:27" x14ac:dyDescent="0.25">
      <c r="B2073" s="23" t="s">
        <v>154</v>
      </c>
      <c r="E2073" s="34"/>
      <c r="H2073" s="34"/>
      <c r="K2073" s="34"/>
    </row>
    <row r="2074" spans="1:27" x14ac:dyDescent="0.25">
      <c r="B2074" t="s">
        <v>840</v>
      </c>
      <c r="C2074" t="s">
        <v>14</v>
      </c>
      <c r="D2074" t="s">
        <v>841</v>
      </c>
      <c r="E2074" s="31">
        <v>1</v>
      </c>
      <c r="G2074" t="s">
        <v>147</v>
      </c>
      <c r="H2074" s="32"/>
      <c r="I2074" t="s">
        <v>148</v>
      </c>
      <c r="J2074" s="33">
        <f>ROUND(E2074* H2074,5)</f>
        <v>0</v>
      </c>
      <c r="K2074" s="34"/>
    </row>
    <row r="2075" spans="1:27" x14ac:dyDescent="0.25">
      <c r="B2075" t="s">
        <v>828</v>
      </c>
      <c r="C2075" t="s">
        <v>14</v>
      </c>
      <c r="D2075" t="s">
        <v>829</v>
      </c>
      <c r="E2075" s="31">
        <v>10</v>
      </c>
      <c r="G2075" t="s">
        <v>147</v>
      </c>
      <c r="H2075" s="32"/>
      <c r="I2075" t="s">
        <v>148</v>
      </c>
      <c r="J2075" s="33">
        <f>ROUND(E2075* H2075,5)</f>
        <v>0</v>
      </c>
      <c r="K2075" s="34"/>
    </row>
    <row r="2076" spans="1:27" x14ac:dyDescent="0.25">
      <c r="D2076" s="35" t="s">
        <v>165</v>
      </c>
      <c r="E2076" s="34"/>
      <c r="H2076" s="34"/>
      <c r="K2076" s="32">
        <f>SUM(J2074:J2075)</f>
        <v>0</v>
      </c>
    </row>
    <row r="2077" spans="1:27" x14ac:dyDescent="0.25">
      <c r="D2077" s="35" t="s">
        <v>166</v>
      </c>
      <c r="E2077" s="34"/>
      <c r="H2077" s="34"/>
      <c r="K2077" s="37">
        <f>SUM(J2069:J2076)</f>
        <v>0</v>
      </c>
    </row>
    <row r="2078" spans="1:27" x14ac:dyDescent="0.25">
      <c r="D2078" s="35" t="s">
        <v>169</v>
      </c>
      <c r="E2078" s="34"/>
      <c r="H2078" s="34"/>
      <c r="K2078" s="37">
        <f>SUM(K2077:K2077)</f>
        <v>0</v>
      </c>
    </row>
    <row r="2080" spans="1:27" ht="45" customHeight="1" x14ac:dyDescent="0.25">
      <c r="A2080" s="27"/>
      <c r="B2080" s="27" t="s">
        <v>842</v>
      </c>
      <c r="C2080" s="28" t="s">
        <v>14</v>
      </c>
      <c r="D2080" s="7" t="s">
        <v>843</v>
      </c>
      <c r="E2080" s="6"/>
      <c r="F2080" s="6"/>
      <c r="G2080" s="28"/>
      <c r="H2080" s="29" t="s">
        <v>141</v>
      </c>
      <c r="I2080" s="5">
        <v>1</v>
      </c>
      <c r="J2080" s="4"/>
      <c r="K2080" s="30">
        <f>ROUND(K2089,2)</f>
        <v>0</v>
      </c>
      <c r="L2080" s="28"/>
      <c r="M2080" s="28"/>
      <c r="N2080" s="28"/>
      <c r="O2080" s="28"/>
      <c r="P2080" s="28"/>
      <c r="Q2080" s="28"/>
      <c r="R2080" s="28"/>
      <c r="S2080" s="28"/>
      <c r="T2080" s="28"/>
      <c r="U2080" s="28"/>
      <c r="V2080" s="28"/>
      <c r="W2080" s="28"/>
      <c r="X2080" s="28"/>
      <c r="Y2080" s="28"/>
      <c r="Z2080" s="28"/>
      <c r="AA2080" s="28"/>
    </row>
    <row r="2081" spans="1:27" x14ac:dyDescent="0.25">
      <c r="B2081" s="23" t="s">
        <v>142</v>
      </c>
    </row>
    <row r="2082" spans="1:27" x14ac:dyDescent="0.25">
      <c r="B2082" t="s">
        <v>820</v>
      </c>
      <c r="C2082" t="s">
        <v>144</v>
      </c>
      <c r="D2082" t="s">
        <v>821</v>
      </c>
      <c r="E2082" s="31">
        <v>0.2</v>
      </c>
      <c r="F2082" t="s">
        <v>146</v>
      </c>
      <c r="G2082" t="s">
        <v>147</v>
      </c>
      <c r="H2082" s="32"/>
      <c r="I2082" t="s">
        <v>148</v>
      </c>
      <c r="J2082" s="33">
        <f>ROUND(E2082/I2080* H2082,5)</f>
        <v>0</v>
      </c>
      <c r="K2082" s="34"/>
    </row>
    <row r="2083" spans="1:27" x14ac:dyDescent="0.25">
      <c r="B2083" t="s">
        <v>818</v>
      </c>
      <c r="C2083" t="s">
        <v>144</v>
      </c>
      <c r="D2083" t="s">
        <v>819</v>
      </c>
      <c r="E2083" s="31">
        <v>0.2</v>
      </c>
      <c r="F2083" t="s">
        <v>146</v>
      </c>
      <c r="G2083" t="s">
        <v>147</v>
      </c>
      <c r="H2083" s="32"/>
      <c r="I2083" t="s">
        <v>148</v>
      </c>
      <c r="J2083" s="33">
        <f>ROUND(E2083/I2080* H2083,5)</f>
        <v>0</v>
      </c>
      <c r="K2083" s="34"/>
    </row>
    <row r="2084" spans="1:27" x14ac:dyDescent="0.25">
      <c r="D2084" s="35" t="s">
        <v>149</v>
      </c>
      <c r="E2084" s="34"/>
      <c r="H2084" s="34"/>
      <c r="K2084" s="32">
        <f>SUM(J2082:J2083)</f>
        <v>0</v>
      </c>
    </row>
    <row r="2085" spans="1:27" x14ac:dyDescent="0.25">
      <c r="B2085" s="23" t="s">
        <v>154</v>
      </c>
      <c r="E2085" s="34"/>
      <c r="H2085" s="34"/>
      <c r="K2085" s="34"/>
    </row>
    <row r="2086" spans="1:27" x14ac:dyDescent="0.25">
      <c r="B2086" t="s">
        <v>844</v>
      </c>
      <c r="C2086" t="s">
        <v>14</v>
      </c>
      <c r="D2086" t="s">
        <v>845</v>
      </c>
      <c r="E2086" s="31">
        <v>1</v>
      </c>
      <c r="G2086" t="s">
        <v>147</v>
      </c>
      <c r="H2086" s="32"/>
      <c r="I2086" t="s">
        <v>148</v>
      </c>
      <c r="J2086" s="33">
        <f>ROUND(E2086* H2086,5)</f>
        <v>0</v>
      </c>
      <c r="K2086" s="34"/>
    </row>
    <row r="2087" spans="1:27" x14ac:dyDescent="0.25">
      <c r="D2087" s="35" t="s">
        <v>165</v>
      </c>
      <c r="E2087" s="34"/>
      <c r="H2087" s="34"/>
      <c r="K2087" s="32">
        <f>SUM(J2086:J2086)</f>
        <v>0</v>
      </c>
    </row>
    <row r="2088" spans="1:27" x14ac:dyDescent="0.25">
      <c r="D2088" s="35" t="s">
        <v>166</v>
      </c>
      <c r="E2088" s="34"/>
      <c r="H2088" s="34"/>
      <c r="K2088" s="37">
        <f>SUM(J2081:J2087)</f>
        <v>0</v>
      </c>
    </row>
    <row r="2089" spans="1:27" x14ac:dyDescent="0.25">
      <c r="D2089" s="35" t="s">
        <v>169</v>
      </c>
      <c r="E2089" s="34"/>
      <c r="H2089" s="34"/>
      <c r="K2089" s="37">
        <f>SUM(K2088:K2088)</f>
        <v>0</v>
      </c>
    </row>
    <row r="2091" spans="1:27" ht="45" customHeight="1" x14ac:dyDescent="0.25">
      <c r="A2091" s="27"/>
      <c r="B2091" s="27" t="s">
        <v>846</v>
      </c>
      <c r="C2091" s="28" t="s">
        <v>34</v>
      </c>
      <c r="D2091" s="7" t="s">
        <v>847</v>
      </c>
      <c r="E2091" s="6"/>
      <c r="F2091" s="6"/>
      <c r="G2091" s="28"/>
      <c r="H2091" s="29" t="s">
        <v>141</v>
      </c>
      <c r="I2091" s="5">
        <v>1</v>
      </c>
      <c r="J2091" s="4"/>
      <c r="K2091" s="30">
        <f>ROUND(K2102,2)</f>
        <v>0</v>
      </c>
      <c r="L2091" s="28"/>
      <c r="M2091" s="28"/>
      <c r="N2091" s="28"/>
      <c r="O2091" s="28"/>
      <c r="P2091" s="28"/>
      <c r="Q2091" s="28"/>
      <c r="R2091" s="28"/>
      <c r="S2091" s="28"/>
      <c r="T2091" s="28"/>
      <c r="U2091" s="28"/>
      <c r="V2091" s="28"/>
      <c r="W2091" s="28"/>
      <c r="X2091" s="28"/>
      <c r="Y2091" s="28"/>
      <c r="Z2091" s="28"/>
      <c r="AA2091" s="28"/>
    </row>
    <row r="2092" spans="1:27" x14ac:dyDescent="0.25">
      <c r="B2092" s="23" t="s">
        <v>142</v>
      </c>
    </row>
    <row r="2093" spans="1:27" x14ac:dyDescent="0.25">
      <c r="B2093" t="s">
        <v>260</v>
      </c>
      <c r="C2093" t="s">
        <v>144</v>
      </c>
      <c r="D2093" t="s">
        <v>261</v>
      </c>
      <c r="E2093" s="31">
        <v>1.4999999999999999E-2</v>
      </c>
      <c r="F2093" t="s">
        <v>146</v>
      </c>
      <c r="G2093" t="s">
        <v>147</v>
      </c>
      <c r="H2093" s="32"/>
      <c r="I2093" t="s">
        <v>148</v>
      </c>
      <c r="J2093" s="33">
        <f>ROUND(E2093/I2091* H2093,5)</f>
        <v>0</v>
      </c>
      <c r="K2093" s="34"/>
    </row>
    <row r="2094" spans="1:27" x14ac:dyDescent="0.25">
      <c r="B2094" t="s">
        <v>258</v>
      </c>
      <c r="C2094" t="s">
        <v>144</v>
      </c>
      <c r="D2094" t="s">
        <v>259</v>
      </c>
      <c r="E2094" s="31">
        <v>1.4999999999999999E-2</v>
      </c>
      <c r="F2094" t="s">
        <v>146</v>
      </c>
      <c r="G2094" t="s">
        <v>147</v>
      </c>
      <c r="H2094" s="32"/>
      <c r="I2094" t="s">
        <v>148</v>
      </c>
      <c r="J2094" s="33">
        <f>ROUND(E2094/I2091* H2094,5)</f>
        <v>0</v>
      </c>
      <c r="K2094" s="34"/>
    </row>
    <row r="2095" spans="1:27" x14ac:dyDescent="0.25">
      <c r="D2095" s="35" t="s">
        <v>149</v>
      </c>
      <c r="E2095" s="34"/>
      <c r="H2095" s="34"/>
      <c r="K2095" s="32">
        <f>SUM(J2093:J2094)</f>
        <v>0</v>
      </c>
    </row>
    <row r="2096" spans="1:27" x14ac:dyDescent="0.25">
      <c r="B2096" s="23" t="s">
        <v>154</v>
      </c>
      <c r="E2096" s="34"/>
      <c r="H2096" s="34"/>
      <c r="K2096" s="34"/>
    </row>
    <row r="2097" spans="1:27" ht="195" x14ac:dyDescent="0.25">
      <c r="B2097" t="s">
        <v>848</v>
      </c>
      <c r="C2097" t="s">
        <v>34</v>
      </c>
      <c r="D2097" s="36" t="s">
        <v>849</v>
      </c>
      <c r="E2097" s="31">
        <v>1.05</v>
      </c>
      <c r="G2097" t="s">
        <v>147</v>
      </c>
      <c r="H2097" s="32"/>
      <c r="I2097" t="s">
        <v>148</v>
      </c>
      <c r="J2097" s="33">
        <f>ROUND(E2097* H2097,5)</f>
        <v>0</v>
      </c>
      <c r="K2097" s="34"/>
    </row>
    <row r="2098" spans="1:27" x14ac:dyDescent="0.25">
      <c r="D2098" s="35" t="s">
        <v>165</v>
      </c>
      <c r="E2098" s="34"/>
      <c r="H2098" s="34"/>
      <c r="K2098" s="32">
        <f>SUM(J2097:J2097)</f>
        <v>0</v>
      </c>
    </row>
    <row r="2099" spans="1:27" x14ac:dyDescent="0.25">
      <c r="E2099" s="34"/>
      <c r="H2099" s="34"/>
      <c r="K2099" s="34"/>
    </row>
    <row r="2100" spans="1:27" x14ac:dyDescent="0.25">
      <c r="D2100" s="35" t="s">
        <v>167</v>
      </c>
      <c r="E2100" s="34"/>
      <c r="H2100" s="34">
        <v>1.5</v>
      </c>
      <c r="I2100" t="s">
        <v>168</v>
      </c>
      <c r="J2100">
        <f>ROUND(H2100/100*K2095,5)</f>
        <v>0</v>
      </c>
      <c r="K2100" s="34"/>
    </row>
    <row r="2101" spans="1:27" x14ac:dyDescent="0.25">
      <c r="D2101" s="35" t="s">
        <v>166</v>
      </c>
      <c r="E2101" s="34"/>
      <c r="H2101" s="34"/>
      <c r="K2101" s="37">
        <f>SUM(J2092:J2100)</f>
        <v>0</v>
      </c>
    </row>
    <row r="2102" spans="1:27" x14ac:dyDescent="0.25">
      <c r="D2102" s="35" t="s">
        <v>169</v>
      </c>
      <c r="E2102" s="34"/>
      <c r="H2102" s="34"/>
      <c r="K2102" s="37">
        <f>SUM(K2101:K2101)</f>
        <v>0</v>
      </c>
    </row>
    <row r="2104" spans="1:27" ht="45" customHeight="1" x14ac:dyDescent="0.25">
      <c r="A2104" s="27"/>
      <c r="B2104" s="27" t="s">
        <v>850</v>
      </c>
      <c r="C2104" s="28" t="s">
        <v>14</v>
      </c>
      <c r="D2104" s="7" t="s">
        <v>851</v>
      </c>
      <c r="E2104" s="6"/>
      <c r="F2104" s="6"/>
      <c r="G2104" s="28"/>
      <c r="H2104" s="29" t="s">
        <v>141</v>
      </c>
      <c r="I2104" s="5">
        <v>1</v>
      </c>
      <c r="J2104" s="4"/>
      <c r="K2104" s="30">
        <f>ROUND(K2115,2)</f>
        <v>0</v>
      </c>
      <c r="L2104" s="28"/>
      <c r="M2104" s="28"/>
      <c r="N2104" s="28"/>
      <c r="O2104" s="28"/>
      <c r="P2104" s="28"/>
      <c r="Q2104" s="28"/>
      <c r="R2104" s="28"/>
      <c r="S2104" s="28"/>
      <c r="T2104" s="28"/>
      <c r="U2104" s="28"/>
      <c r="V2104" s="28"/>
      <c r="W2104" s="28"/>
      <c r="X2104" s="28"/>
      <c r="Y2104" s="28"/>
      <c r="Z2104" s="28"/>
      <c r="AA2104" s="28"/>
    </row>
    <row r="2105" spans="1:27" x14ac:dyDescent="0.25">
      <c r="B2105" s="23" t="s">
        <v>142</v>
      </c>
    </row>
    <row r="2106" spans="1:27" x14ac:dyDescent="0.25">
      <c r="B2106" t="s">
        <v>260</v>
      </c>
      <c r="C2106" t="s">
        <v>144</v>
      </c>
      <c r="D2106" t="s">
        <v>261</v>
      </c>
      <c r="E2106" s="31">
        <v>1</v>
      </c>
      <c r="F2106" t="s">
        <v>146</v>
      </c>
      <c r="G2106" t="s">
        <v>147</v>
      </c>
      <c r="H2106" s="32"/>
      <c r="I2106" t="s">
        <v>148</v>
      </c>
      <c r="J2106" s="33">
        <f>ROUND(E2106/I2104* H2106,5)</f>
        <v>0</v>
      </c>
      <c r="K2106" s="34"/>
    </row>
    <row r="2107" spans="1:27" x14ac:dyDescent="0.25">
      <c r="B2107" t="s">
        <v>258</v>
      </c>
      <c r="C2107" t="s">
        <v>144</v>
      </c>
      <c r="D2107" t="s">
        <v>259</v>
      </c>
      <c r="E2107" s="31">
        <v>1</v>
      </c>
      <c r="F2107" t="s">
        <v>146</v>
      </c>
      <c r="G2107" t="s">
        <v>147</v>
      </c>
      <c r="H2107" s="32"/>
      <c r="I2107" t="s">
        <v>148</v>
      </c>
      <c r="J2107" s="33">
        <f>ROUND(E2107/I2104* H2107,5)</f>
        <v>0</v>
      </c>
      <c r="K2107" s="34"/>
    </row>
    <row r="2108" spans="1:27" x14ac:dyDescent="0.25">
      <c r="D2108" s="35" t="s">
        <v>149</v>
      </c>
      <c r="E2108" s="34"/>
      <c r="H2108" s="34"/>
      <c r="K2108" s="32">
        <f>SUM(J2106:J2107)</f>
        <v>0</v>
      </c>
    </row>
    <row r="2109" spans="1:27" x14ac:dyDescent="0.25">
      <c r="B2109" s="23" t="s">
        <v>154</v>
      </c>
      <c r="E2109" s="34"/>
      <c r="H2109" s="34"/>
      <c r="K2109" s="34"/>
    </row>
    <row r="2110" spans="1:27" x14ac:dyDescent="0.25">
      <c r="B2110" t="s">
        <v>852</v>
      </c>
      <c r="C2110" t="s">
        <v>14</v>
      </c>
      <c r="D2110" t="s">
        <v>851</v>
      </c>
      <c r="E2110" s="31">
        <v>1</v>
      </c>
      <c r="G2110" t="s">
        <v>147</v>
      </c>
      <c r="H2110" s="32"/>
      <c r="I2110" t="s">
        <v>148</v>
      </c>
      <c r="J2110" s="33">
        <f>ROUND(E2110* H2110,5)</f>
        <v>0</v>
      </c>
      <c r="K2110" s="34"/>
    </row>
    <row r="2111" spans="1:27" x14ac:dyDescent="0.25">
      <c r="D2111" s="35" t="s">
        <v>165</v>
      </c>
      <c r="E2111" s="34"/>
      <c r="H2111" s="34"/>
      <c r="K2111" s="32">
        <f>SUM(J2110:J2110)</f>
        <v>0</v>
      </c>
    </row>
    <row r="2112" spans="1:27" x14ac:dyDescent="0.25">
      <c r="E2112" s="34"/>
      <c r="H2112" s="34"/>
      <c r="K2112" s="34"/>
    </row>
    <row r="2113" spans="1:27" x14ac:dyDescent="0.25">
      <c r="D2113" s="35" t="s">
        <v>167</v>
      </c>
      <c r="E2113" s="34"/>
      <c r="H2113" s="34">
        <v>1.5</v>
      </c>
      <c r="I2113" t="s">
        <v>168</v>
      </c>
      <c r="J2113">
        <f>ROUND(H2113/100*K2108,5)</f>
        <v>0</v>
      </c>
      <c r="K2113" s="34"/>
    </row>
    <row r="2114" spans="1:27" x14ac:dyDescent="0.25">
      <c r="D2114" s="35" t="s">
        <v>166</v>
      </c>
      <c r="E2114" s="34"/>
      <c r="H2114" s="34"/>
      <c r="K2114" s="37">
        <f>SUM(J2105:J2113)</f>
        <v>0</v>
      </c>
    </row>
    <row r="2115" spans="1:27" x14ac:dyDescent="0.25">
      <c r="D2115" s="35" t="s">
        <v>169</v>
      </c>
      <c r="E2115" s="34"/>
      <c r="H2115" s="34"/>
      <c r="K2115" s="37">
        <f>SUM(K2114:K2114)</f>
        <v>0</v>
      </c>
    </row>
    <row r="2117" spans="1:27" ht="45" customHeight="1" x14ac:dyDescent="0.25">
      <c r="A2117" s="27"/>
      <c r="B2117" s="27" t="s">
        <v>853</v>
      </c>
      <c r="C2117" s="28" t="s">
        <v>14</v>
      </c>
      <c r="D2117" s="7" t="s">
        <v>854</v>
      </c>
      <c r="E2117" s="6"/>
      <c r="F2117" s="6"/>
      <c r="G2117" s="28"/>
      <c r="H2117" s="29" t="s">
        <v>141</v>
      </c>
      <c r="I2117" s="5">
        <v>1</v>
      </c>
      <c r="J2117" s="4"/>
      <c r="K2117" s="30">
        <f>ROUND(K2128,2)</f>
        <v>0</v>
      </c>
      <c r="L2117" s="28"/>
      <c r="M2117" s="28"/>
      <c r="N2117" s="28"/>
      <c r="O2117" s="28"/>
      <c r="P2117" s="28"/>
      <c r="Q2117" s="28"/>
      <c r="R2117" s="28"/>
      <c r="S2117" s="28"/>
      <c r="T2117" s="28"/>
      <c r="U2117" s="28"/>
      <c r="V2117" s="28"/>
      <c r="W2117" s="28"/>
      <c r="X2117" s="28"/>
      <c r="Y2117" s="28"/>
      <c r="Z2117" s="28"/>
      <c r="AA2117" s="28"/>
    </row>
    <row r="2118" spans="1:27" x14ac:dyDescent="0.25">
      <c r="B2118" s="23" t="s">
        <v>142</v>
      </c>
    </row>
    <row r="2119" spans="1:27" x14ac:dyDescent="0.25">
      <c r="B2119" t="s">
        <v>260</v>
      </c>
      <c r="C2119" t="s">
        <v>144</v>
      </c>
      <c r="D2119" t="s">
        <v>261</v>
      </c>
      <c r="E2119" s="31">
        <v>2</v>
      </c>
      <c r="F2119" t="s">
        <v>146</v>
      </c>
      <c r="G2119" t="s">
        <v>147</v>
      </c>
      <c r="H2119" s="32"/>
      <c r="I2119" t="s">
        <v>148</v>
      </c>
      <c r="J2119" s="33">
        <f>ROUND(E2119/I2117* H2119,5)</f>
        <v>0</v>
      </c>
      <c r="K2119" s="34"/>
    </row>
    <row r="2120" spans="1:27" x14ac:dyDescent="0.25">
      <c r="B2120" t="s">
        <v>258</v>
      </c>
      <c r="C2120" t="s">
        <v>144</v>
      </c>
      <c r="D2120" t="s">
        <v>259</v>
      </c>
      <c r="E2120" s="31">
        <v>2</v>
      </c>
      <c r="F2120" t="s">
        <v>146</v>
      </c>
      <c r="G2120" t="s">
        <v>147</v>
      </c>
      <c r="H2120" s="32"/>
      <c r="I2120" t="s">
        <v>148</v>
      </c>
      <c r="J2120" s="33">
        <f>ROUND(E2120/I2117* H2120,5)</f>
        <v>0</v>
      </c>
      <c r="K2120" s="34"/>
    </row>
    <row r="2121" spans="1:27" x14ac:dyDescent="0.25">
      <c r="D2121" s="35" t="s">
        <v>149</v>
      </c>
      <c r="E2121" s="34"/>
      <c r="H2121" s="34"/>
      <c r="K2121" s="32">
        <f>SUM(J2119:J2120)</f>
        <v>0</v>
      </c>
    </row>
    <row r="2122" spans="1:27" x14ac:dyDescent="0.25">
      <c r="B2122" s="23" t="s">
        <v>154</v>
      </c>
      <c r="E2122" s="34"/>
      <c r="H2122" s="34"/>
      <c r="K2122" s="34"/>
    </row>
    <row r="2123" spans="1:27" x14ac:dyDescent="0.25">
      <c r="B2123" t="s">
        <v>855</v>
      </c>
      <c r="C2123" t="s">
        <v>14</v>
      </c>
      <c r="D2123" t="s">
        <v>856</v>
      </c>
      <c r="E2123" s="31">
        <v>1</v>
      </c>
      <c r="G2123" t="s">
        <v>147</v>
      </c>
      <c r="H2123" s="32"/>
      <c r="I2123" t="s">
        <v>148</v>
      </c>
      <c r="J2123" s="33">
        <f>ROUND(E2123* H2123,5)</f>
        <v>0</v>
      </c>
      <c r="K2123" s="34"/>
    </row>
    <row r="2124" spans="1:27" x14ac:dyDescent="0.25">
      <c r="D2124" s="35" t="s">
        <v>165</v>
      </c>
      <c r="E2124" s="34"/>
      <c r="H2124" s="34"/>
      <c r="K2124" s="32">
        <f>SUM(J2123:J2123)</f>
        <v>0</v>
      </c>
    </row>
    <row r="2125" spans="1:27" x14ac:dyDescent="0.25">
      <c r="E2125" s="34"/>
      <c r="H2125" s="34"/>
      <c r="K2125" s="34"/>
    </row>
    <row r="2126" spans="1:27" x14ac:dyDescent="0.25">
      <c r="D2126" s="35" t="s">
        <v>167</v>
      </c>
      <c r="E2126" s="34"/>
      <c r="H2126" s="34">
        <v>1.5</v>
      </c>
      <c r="I2126" t="s">
        <v>168</v>
      </c>
      <c r="J2126">
        <f>ROUND(H2126/100*K2121,5)</f>
        <v>0</v>
      </c>
      <c r="K2126" s="34"/>
    </row>
    <row r="2127" spans="1:27" x14ac:dyDescent="0.25">
      <c r="D2127" s="35" t="s">
        <v>166</v>
      </c>
      <c r="E2127" s="34"/>
      <c r="H2127" s="34"/>
      <c r="K2127" s="37">
        <f>SUM(J2118:J2126)</f>
        <v>0</v>
      </c>
    </row>
    <row r="2128" spans="1:27" x14ac:dyDescent="0.25">
      <c r="D2128" s="35" t="s">
        <v>169</v>
      </c>
      <c r="E2128" s="34"/>
      <c r="H2128" s="34"/>
      <c r="K2128" s="37">
        <f>SUM(K2127:K2127)</f>
        <v>0</v>
      </c>
    </row>
    <row r="2130" spans="1:27" ht="45" customHeight="1" x14ac:dyDescent="0.25">
      <c r="A2130" s="27"/>
      <c r="B2130" s="27" t="s">
        <v>857</v>
      </c>
      <c r="C2130" s="28" t="s">
        <v>14</v>
      </c>
      <c r="D2130" s="7" t="s">
        <v>858</v>
      </c>
      <c r="E2130" s="6"/>
      <c r="F2130" s="6"/>
      <c r="G2130" s="28"/>
      <c r="H2130" s="29" t="s">
        <v>141</v>
      </c>
      <c r="I2130" s="5">
        <v>1</v>
      </c>
      <c r="J2130" s="4"/>
      <c r="K2130" s="30">
        <f>ROUND(K2143,2)</f>
        <v>0</v>
      </c>
      <c r="L2130" s="28"/>
      <c r="M2130" s="28"/>
      <c r="N2130" s="28"/>
      <c r="O2130" s="28"/>
      <c r="P2130" s="28"/>
      <c r="Q2130" s="28"/>
      <c r="R2130" s="28"/>
      <c r="S2130" s="28"/>
      <c r="T2130" s="28"/>
      <c r="U2130" s="28"/>
      <c r="V2130" s="28"/>
      <c r="W2130" s="28"/>
      <c r="X2130" s="28"/>
      <c r="Y2130" s="28"/>
      <c r="Z2130" s="28"/>
      <c r="AA2130" s="28"/>
    </row>
    <row r="2131" spans="1:27" x14ac:dyDescent="0.25">
      <c r="B2131" s="23" t="s">
        <v>142</v>
      </c>
    </row>
    <row r="2132" spans="1:27" x14ac:dyDescent="0.25">
      <c r="B2132" t="s">
        <v>272</v>
      </c>
      <c r="C2132" t="s">
        <v>144</v>
      </c>
      <c r="D2132" t="s">
        <v>273</v>
      </c>
      <c r="E2132" s="31">
        <v>0.25</v>
      </c>
      <c r="F2132" t="s">
        <v>146</v>
      </c>
      <c r="G2132" t="s">
        <v>147</v>
      </c>
      <c r="H2132" s="32"/>
      <c r="I2132" t="s">
        <v>148</v>
      </c>
      <c r="J2132" s="33">
        <f>ROUND(E2132/I2130* H2132,5)</f>
        <v>0</v>
      </c>
      <c r="K2132" s="34"/>
    </row>
    <row r="2133" spans="1:27" x14ac:dyDescent="0.25">
      <c r="B2133" t="s">
        <v>205</v>
      </c>
      <c r="C2133" t="s">
        <v>144</v>
      </c>
      <c r="D2133" t="s">
        <v>206</v>
      </c>
      <c r="E2133" s="31">
        <v>0.22</v>
      </c>
      <c r="F2133" t="s">
        <v>146</v>
      </c>
      <c r="G2133" t="s">
        <v>147</v>
      </c>
      <c r="H2133" s="32"/>
      <c r="I2133" t="s">
        <v>148</v>
      </c>
      <c r="J2133" s="33">
        <f>ROUND(E2133/I2130* H2133,5)</f>
        <v>0</v>
      </c>
      <c r="K2133" s="34"/>
    </row>
    <row r="2134" spans="1:27" x14ac:dyDescent="0.25">
      <c r="D2134" s="35" t="s">
        <v>149</v>
      </c>
      <c r="E2134" s="34"/>
      <c r="H2134" s="34"/>
      <c r="K2134" s="32">
        <f>SUM(J2132:J2133)</f>
        <v>0</v>
      </c>
    </row>
    <row r="2135" spans="1:27" x14ac:dyDescent="0.25">
      <c r="B2135" s="23" t="s">
        <v>154</v>
      </c>
      <c r="E2135" s="34"/>
      <c r="H2135" s="34"/>
      <c r="K2135" s="34"/>
    </row>
    <row r="2136" spans="1:27" x14ac:dyDescent="0.25">
      <c r="B2136" t="s">
        <v>859</v>
      </c>
      <c r="C2136" t="s">
        <v>158</v>
      </c>
      <c r="D2136" t="s">
        <v>860</v>
      </c>
      <c r="E2136" s="31">
        <v>0.505</v>
      </c>
      <c r="G2136" t="s">
        <v>147</v>
      </c>
      <c r="H2136" s="32"/>
      <c r="I2136" t="s">
        <v>148</v>
      </c>
      <c r="J2136" s="33">
        <f>ROUND(E2136* H2136,5)</f>
        <v>0</v>
      </c>
      <c r="K2136" s="34"/>
    </row>
    <row r="2137" spans="1:27" x14ac:dyDescent="0.25">
      <c r="B2137" t="s">
        <v>861</v>
      </c>
      <c r="C2137" t="s">
        <v>158</v>
      </c>
      <c r="D2137" t="s">
        <v>862</v>
      </c>
      <c r="E2137" s="31">
        <v>5.1000000000000004E-3</v>
      </c>
      <c r="G2137" t="s">
        <v>147</v>
      </c>
      <c r="H2137" s="32"/>
      <c r="I2137" t="s">
        <v>148</v>
      </c>
      <c r="J2137" s="33">
        <f>ROUND(E2137* H2137,5)</f>
        <v>0</v>
      </c>
      <c r="K2137" s="34"/>
    </row>
    <row r="2138" spans="1:27" ht="90" x14ac:dyDescent="0.25">
      <c r="B2138" t="s">
        <v>155</v>
      </c>
      <c r="C2138" t="s">
        <v>91</v>
      </c>
      <c r="D2138" s="36" t="s">
        <v>156</v>
      </c>
      <c r="E2138" s="31">
        <v>1E-3</v>
      </c>
      <c r="G2138" t="s">
        <v>147</v>
      </c>
      <c r="H2138" s="32"/>
      <c r="I2138" t="s">
        <v>148</v>
      </c>
      <c r="J2138" s="33">
        <f>ROUND(E2138* H2138,5)</f>
        <v>0</v>
      </c>
      <c r="K2138" s="34"/>
    </row>
    <row r="2139" spans="1:27" x14ac:dyDescent="0.25">
      <c r="D2139" s="35" t="s">
        <v>165</v>
      </c>
      <c r="E2139" s="34"/>
      <c r="H2139" s="34"/>
      <c r="K2139" s="32">
        <f>SUM(J2136:J2138)</f>
        <v>0</v>
      </c>
    </row>
    <row r="2140" spans="1:27" x14ac:dyDescent="0.25">
      <c r="E2140" s="34"/>
      <c r="H2140" s="34"/>
      <c r="K2140" s="34"/>
    </row>
    <row r="2141" spans="1:27" x14ac:dyDescent="0.25">
      <c r="D2141" s="35" t="s">
        <v>167</v>
      </c>
      <c r="E2141" s="34"/>
      <c r="H2141" s="34">
        <v>1.5</v>
      </c>
      <c r="I2141" t="s">
        <v>168</v>
      </c>
      <c r="J2141">
        <f>ROUND(H2141/100*K2134,5)</f>
        <v>0</v>
      </c>
      <c r="K2141" s="34"/>
    </row>
    <row r="2142" spans="1:27" x14ac:dyDescent="0.25">
      <c r="D2142" s="35" t="s">
        <v>166</v>
      </c>
      <c r="E2142" s="34"/>
      <c r="H2142" s="34"/>
      <c r="K2142" s="37">
        <f>SUM(J2131:J2141)</f>
        <v>0</v>
      </c>
    </row>
    <row r="2143" spans="1:27" x14ac:dyDescent="0.25">
      <c r="D2143" s="35" t="s">
        <v>169</v>
      </c>
      <c r="E2143" s="34"/>
      <c r="H2143" s="34"/>
      <c r="K2143" s="37">
        <f>SUM(K2142:K2142)</f>
        <v>0</v>
      </c>
    </row>
    <row r="2145" spans="1:27" ht="45" customHeight="1" x14ac:dyDescent="0.25">
      <c r="A2145" s="27"/>
      <c r="B2145" s="27" t="s">
        <v>863</v>
      </c>
      <c r="C2145" s="28" t="s">
        <v>34</v>
      </c>
      <c r="D2145" s="7" t="s">
        <v>864</v>
      </c>
      <c r="E2145" s="6"/>
      <c r="F2145" s="6"/>
      <c r="G2145" s="28"/>
      <c r="H2145" s="29" t="s">
        <v>141</v>
      </c>
      <c r="I2145" s="5">
        <v>1</v>
      </c>
      <c r="J2145" s="4"/>
      <c r="K2145" s="30">
        <f>ROUND(K2158,2)</f>
        <v>0</v>
      </c>
      <c r="L2145" s="28"/>
      <c r="M2145" s="28"/>
      <c r="N2145" s="28"/>
      <c r="O2145" s="28"/>
      <c r="P2145" s="28"/>
      <c r="Q2145" s="28"/>
      <c r="R2145" s="28"/>
      <c r="S2145" s="28"/>
      <c r="T2145" s="28"/>
      <c r="U2145" s="28"/>
      <c r="V2145" s="28"/>
      <c r="W2145" s="28"/>
      <c r="X2145" s="28"/>
      <c r="Y2145" s="28"/>
      <c r="Z2145" s="28"/>
      <c r="AA2145" s="28"/>
    </row>
    <row r="2146" spans="1:27" x14ac:dyDescent="0.25">
      <c r="B2146" s="23" t="s">
        <v>142</v>
      </c>
    </row>
    <row r="2147" spans="1:27" x14ac:dyDescent="0.25">
      <c r="B2147" t="s">
        <v>272</v>
      </c>
      <c r="C2147" t="s">
        <v>144</v>
      </c>
      <c r="D2147" t="s">
        <v>273</v>
      </c>
      <c r="E2147" s="31">
        <v>0.12</v>
      </c>
      <c r="F2147" t="s">
        <v>146</v>
      </c>
      <c r="G2147" t="s">
        <v>147</v>
      </c>
      <c r="H2147" s="32"/>
      <c r="I2147" t="s">
        <v>148</v>
      </c>
      <c r="J2147" s="33">
        <f>ROUND(E2147/I2145* H2147,5)</f>
        <v>0</v>
      </c>
      <c r="K2147" s="34"/>
    </row>
    <row r="2148" spans="1:27" x14ac:dyDescent="0.25">
      <c r="B2148" t="s">
        <v>205</v>
      </c>
      <c r="C2148" t="s">
        <v>144</v>
      </c>
      <c r="D2148" t="s">
        <v>206</v>
      </c>
      <c r="E2148" s="31">
        <v>0.25</v>
      </c>
      <c r="F2148" t="s">
        <v>146</v>
      </c>
      <c r="G2148" t="s">
        <v>147</v>
      </c>
      <c r="H2148" s="32"/>
      <c r="I2148" t="s">
        <v>148</v>
      </c>
      <c r="J2148" s="33">
        <f>ROUND(E2148/I2145* H2148,5)</f>
        <v>0</v>
      </c>
      <c r="K2148" s="34"/>
    </row>
    <row r="2149" spans="1:27" x14ac:dyDescent="0.25">
      <c r="D2149" s="35" t="s">
        <v>149</v>
      </c>
      <c r="E2149" s="34"/>
      <c r="H2149" s="34"/>
      <c r="K2149" s="32">
        <f>SUM(J2147:J2148)</f>
        <v>0</v>
      </c>
    </row>
    <row r="2150" spans="1:27" x14ac:dyDescent="0.25">
      <c r="B2150" s="23" t="s">
        <v>154</v>
      </c>
      <c r="E2150" s="34"/>
      <c r="H2150" s="34"/>
      <c r="K2150" s="34"/>
    </row>
    <row r="2151" spans="1:27" x14ac:dyDescent="0.25">
      <c r="B2151" t="s">
        <v>859</v>
      </c>
      <c r="C2151" t="s">
        <v>158</v>
      </c>
      <c r="D2151" t="s">
        <v>860</v>
      </c>
      <c r="E2151" s="31">
        <v>3.03</v>
      </c>
      <c r="G2151" t="s">
        <v>147</v>
      </c>
      <c r="H2151" s="32"/>
      <c r="I2151" t="s">
        <v>148</v>
      </c>
      <c r="J2151" s="33">
        <f>ROUND(E2151* H2151,5)</f>
        <v>0</v>
      </c>
      <c r="K2151" s="34"/>
    </row>
    <row r="2152" spans="1:27" x14ac:dyDescent="0.25">
      <c r="B2152" t="s">
        <v>861</v>
      </c>
      <c r="C2152" t="s">
        <v>158</v>
      </c>
      <c r="D2152" t="s">
        <v>862</v>
      </c>
      <c r="E2152" s="31">
        <v>4.0399999999999998E-2</v>
      </c>
      <c r="G2152" t="s">
        <v>147</v>
      </c>
      <c r="H2152" s="32"/>
      <c r="I2152" t="s">
        <v>148</v>
      </c>
      <c r="J2152" s="33">
        <f>ROUND(E2152* H2152,5)</f>
        <v>0</v>
      </c>
      <c r="K2152" s="34"/>
    </row>
    <row r="2153" spans="1:27" ht="90" x14ac:dyDescent="0.25">
      <c r="B2153" t="s">
        <v>155</v>
      </c>
      <c r="C2153" t="s">
        <v>91</v>
      </c>
      <c r="D2153" s="36" t="s">
        <v>156</v>
      </c>
      <c r="E2153" s="31">
        <v>2E-3</v>
      </c>
      <c r="G2153" t="s">
        <v>147</v>
      </c>
      <c r="H2153" s="32"/>
      <c r="I2153" t="s">
        <v>148</v>
      </c>
      <c r="J2153" s="33">
        <f>ROUND(E2153* H2153,5)</f>
        <v>0</v>
      </c>
      <c r="K2153" s="34"/>
    </row>
    <row r="2154" spans="1:27" x14ac:dyDescent="0.25">
      <c r="D2154" s="35" t="s">
        <v>165</v>
      </c>
      <c r="E2154" s="34"/>
      <c r="H2154" s="34"/>
      <c r="K2154" s="32">
        <f>SUM(J2151:J2153)</f>
        <v>0</v>
      </c>
    </row>
    <row r="2155" spans="1:27" x14ac:dyDescent="0.25">
      <c r="E2155" s="34"/>
      <c r="H2155" s="34"/>
      <c r="K2155" s="34"/>
    </row>
    <row r="2156" spans="1:27" x14ac:dyDescent="0.25">
      <c r="D2156" s="35" t="s">
        <v>167</v>
      </c>
      <c r="E2156" s="34"/>
      <c r="H2156" s="34">
        <v>1.5</v>
      </c>
      <c r="I2156" t="s">
        <v>168</v>
      </c>
      <c r="J2156">
        <f>ROUND(H2156/100*K2149,5)</f>
        <v>0</v>
      </c>
      <c r="K2156" s="34"/>
    </row>
    <row r="2157" spans="1:27" x14ac:dyDescent="0.25">
      <c r="D2157" s="35" t="s">
        <v>166</v>
      </c>
      <c r="E2157" s="34"/>
      <c r="H2157" s="34"/>
      <c r="K2157" s="37">
        <f>SUM(J2146:J2156)</f>
        <v>0</v>
      </c>
    </row>
    <row r="2158" spans="1:27" x14ac:dyDescent="0.25">
      <c r="D2158" s="35" t="s">
        <v>169</v>
      </c>
      <c r="E2158" s="34"/>
      <c r="H2158" s="34"/>
      <c r="K2158" s="37">
        <f>SUM(K2157:K2157)</f>
        <v>0</v>
      </c>
    </row>
    <row r="2160" spans="1:27" ht="45" customHeight="1" x14ac:dyDescent="0.25">
      <c r="A2160" s="27"/>
      <c r="B2160" s="27" t="s">
        <v>865</v>
      </c>
      <c r="C2160" s="28" t="s">
        <v>14</v>
      </c>
      <c r="D2160" s="7" t="s">
        <v>866</v>
      </c>
      <c r="E2160" s="6"/>
      <c r="F2160" s="6"/>
      <c r="G2160" s="28"/>
      <c r="H2160" s="29" t="s">
        <v>141</v>
      </c>
      <c r="I2160" s="5">
        <v>1</v>
      </c>
      <c r="J2160" s="4"/>
      <c r="K2160" s="30">
        <f>ROUND(K2165,2)</f>
        <v>0</v>
      </c>
      <c r="L2160" s="28"/>
      <c r="M2160" s="28"/>
      <c r="N2160" s="28"/>
      <c r="O2160" s="28"/>
      <c r="P2160" s="28"/>
      <c r="Q2160" s="28"/>
      <c r="R2160" s="28"/>
      <c r="S2160" s="28"/>
      <c r="T2160" s="28"/>
      <c r="U2160" s="28"/>
      <c r="V2160" s="28"/>
      <c r="W2160" s="28"/>
      <c r="X2160" s="28"/>
      <c r="Y2160" s="28"/>
      <c r="Z2160" s="28"/>
      <c r="AA2160" s="28"/>
    </row>
    <row r="2161" spans="1:27" x14ac:dyDescent="0.25">
      <c r="B2161" s="23" t="s">
        <v>154</v>
      </c>
    </row>
    <row r="2162" spans="1:27" x14ac:dyDescent="0.25">
      <c r="B2162" t="s">
        <v>867</v>
      </c>
      <c r="C2162" t="s">
        <v>14</v>
      </c>
      <c r="D2162" t="s">
        <v>866</v>
      </c>
      <c r="E2162" s="31">
        <v>1</v>
      </c>
      <c r="G2162" t="s">
        <v>147</v>
      </c>
      <c r="H2162" s="32"/>
      <c r="I2162" t="s">
        <v>148</v>
      </c>
      <c r="J2162" s="33">
        <f>ROUND(E2162* H2162,5)</f>
        <v>0</v>
      </c>
      <c r="K2162" s="34"/>
    </row>
    <row r="2163" spans="1:27" x14ac:dyDescent="0.25">
      <c r="D2163" s="35" t="s">
        <v>165</v>
      </c>
      <c r="E2163" s="34"/>
      <c r="H2163" s="34"/>
      <c r="K2163" s="32">
        <f>SUM(J2162:J2162)</f>
        <v>0</v>
      </c>
    </row>
    <row r="2164" spans="1:27" x14ac:dyDescent="0.25">
      <c r="D2164" s="35" t="s">
        <v>166</v>
      </c>
      <c r="E2164" s="34"/>
      <c r="H2164" s="34"/>
      <c r="K2164" s="37">
        <f>SUM(J2161:J2163)</f>
        <v>0</v>
      </c>
    </row>
    <row r="2165" spans="1:27" x14ac:dyDescent="0.25">
      <c r="D2165" s="35" t="s">
        <v>169</v>
      </c>
      <c r="E2165" s="34"/>
      <c r="H2165" s="34"/>
      <c r="K2165" s="37">
        <f>SUM(K2164:K2164)</f>
        <v>0</v>
      </c>
    </row>
    <row r="2167" spans="1:27" ht="45" customHeight="1" x14ac:dyDescent="0.25">
      <c r="A2167" s="27"/>
      <c r="B2167" s="27" t="s">
        <v>868</v>
      </c>
      <c r="C2167" s="28" t="s">
        <v>14</v>
      </c>
      <c r="D2167" s="7" t="s">
        <v>869</v>
      </c>
      <c r="E2167" s="6"/>
      <c r="F2167" s="6"/>
      <c r="G2167" s="28"/>
      <c r="H2167" s="29" t="s">
        <v>141</v>
      </c>
      <c r="I2167" s="5">
        <v>1</v>
      </c>
      <c r="J2167" s="4"/>
      <c r="K2167" s="30">
        <f>ROUND(K2172,2)</f>
        <v>0</v>
      </c>
      <c r="L2167" s="28"/>
      <c r="M2167" s="28"/>
      <c r="N2167" s="28"/>
      <c r="O2167" s="28"/>
      <c r="P2167" s="28"/>
      <c r="Q2167" s="28"/>
      <c r="R2167" s="28"/>
      <c r="S2167" s="28"/>
      <c r="T2167" s="28"/>
      <c r="U2167" s="28"/>
      <c r="V2167" s="28"/>
      <c r="W2167" s="28"/>
      <c r="X2167" s="28"/>
      <c r="Y2167" s="28"/>
      <c r="Z2167" s="28"/>
      <c r="AA2167" s="28"/>
    </row>
    <row r="2168" spans="1:27" x14ac:dyDescent="0.25">
      <c r="B2168" s="23" t="s">
        <v>142</v>
      </c>
    </row>
    <row r="2169" spans="1:27" x14ac:dyDescent="0.25">
      <c r="B2169" t="s">
        <v>870</v>
      </c>
      <c r="C2169" t="s">
        <v>144</v>
      </c>
      <c r="D2169" t="s">
        <v>871</v>
      </c>
      <c r="E2169" s="31">
        <v>6</v>
      </c>
      <c r="F2169" t="s">
        <v>146</v>
      </c>
      <c r="G2169" t="s">
        <v>147</v>
      </c>
      <c r="H2169" s="32"/>
      <c r="I2169" t="s">
        <v>148</v>
      </c>
      <c r="J2169" s="33">
        <f>ROUND(E2169/I2167* H2169,5)</f>
        <v>0</v>
      </c>
      <c r="K2169" s="34"/>
    </row>
    <row r="2170" spans="1:27" x14ac:dyDescent="0.25">
      <c r="D2170" s="35" t="s">
        <v>149</v>
      </c>
      <c r="E2170" s="34"/>
      <c r="H2170" s="34"/>
      <c r="K2170" s="32">
        <f>SUM(J2169:J2169)</f>
        <v>0</v>
      </c>
    </row>
    <row r="2171" spans="1:27" x14ac:dyDescent="0.25">
      <c r="D2171" s="35" t="s">
        <v>166</v>
      </c>
      <c r="E2171" s="34"/>
      <c r="H2171" s="34"/>
      <c r="K2171" s="37">
        <f>SUM(J2168:J2170)</f>
        <v>0</v>
      </c>
    </row>
    <row r="2172" spans="1:27" x14ac:dyDescent="0.25">
      <c r="D2172" s="35" t="s">
        <v>169</v>
      </c>
      <c r="E2172" s="34"/>
      <c r="H2172" s="34"/>
      <c r="K2172" s="37">
        <f>SUM(K2171:K2171)</f>
        <v>0</v>
      </c>
    </row>
    <row r="2174" spans="1:27" ht="45" customHeight="1" x14ac:dyDescent="0.25">
      <c r="A2174" s="27"/>
      <c r="B2174" s="27" t="s">
        <v>872</v>
      </c>
      <c r="C2174" s="28" t="s">
        <v>14</v>
      </c>
      <c r="D2174" s="7" t="s">
        <v>125</v>
      </c>
      <c r="E2174" s="6"/>
      <c r="F2174" s="6"/>
      <c r="G2174" s="28"/>
      <c r="H2174" s="29" t="s">
        <v>141</v>
      </c>
      <c r="I2174" s="5">
        <v>1</v>
      </c>
      <c r="J2174" s="4"/>
      <c r="K2174" s="30">
        <f>ROUND(K2180,2)</f>
        <v>0</v>
      </c>
      <c r="L2174" s="28"/>
      <c r="M2174" s="28"/>
      <c r="N2174" s="28"/>
      <c r="O2174" s="28"/>
      <c r="P2174" s="28"/>
      <c r="Q2174" s="28"/>
      <c r="R2174" s="28"/>
      <c r="S2174" s="28"/>
      <c r="T2174" s="28"/>
      <c r="U2174" s="28"/>
      <c r="V2174" s="28"/>
      <c r="W2174" s="28"/>
      <c r="X2174" s="28"/>
      <c r="Y2174" s="28"/>
      <c r="Z2174" s="28"/>
      <c r="AA2174" s="28"/>
    </row>
    <row r="2175" spans="1:27" x14ac:dyDescent="0.25">
      <c r="B2175" s="23" t="s">
        <v>142</v>
      </c>
    </row>
    <row r="2176" spans="1:27" x14ac:dyDescent="0.25">
      <c r="B2176" t="s">
        <v>873</v>
      </c>
      <c r="C2176" t="s">
        <v>144</v>
      </c>
      <c r="D2176" t="s">
        <v>874</v>
      </c>
      <c r="E2176" s="31">
        <v>8</v>
      </c>
      <c r="F2176" t="s">
        <v>146</v>
      </c>
      <c r="G2176" t="s">
        <v>147</v>
      </c>
      <c r="H2176" s="32"/>
      <c r="I2176" t="s">
        <v>148</v>
      </c>
      <c r="J2176" s="33">
        <f>ROUND(E2176/I2174* H2176,5)</f>
        <v>0</v>
      </c>
      <c r="K2176" s="34"/>
    </row>
    <row r="2177" spans="1:27" x14ac:dyDescent="0.25">
      <c r="B2177" t="s">
        <v>782</v>
      </c>
      <c r="C2177" t="s">
        <v>144</v>
      </c>
      <c r="D2177" t="s">
        <v>783</v>
      </c>
      <c r="E2177" s="31">
        <v>24</v>
      </c>
      <c r="F2177" t="s">
        <v>146</v>
      </c>
      <c r="G2177" t="s">
        <v>147</v>
      </c>
      <c r="H2177" s="32"/>
      <c r="I2177" t="s">
        <v>148</v>
      </c>
      <c r="J2177" s="33">
        <f>ROUND(E2177/I2174* H2177,5)</f>
        <v>0</v>
      </c>
      <c r="K2177" s="34"/>
    </row>
    <row r="2178" spans="1:27" x14ac:dyDescent="0.25">
      <c r="D2178" s="35" t="s">
        <v>149</v>
      </c>
      <c r="E2178" s="34"/>
      <c r="H2178" s="34"/>
      <c r="K2178" s="32">
        <f>SUM(J2176:J2177)</f>
        <v>0</v>
      </c>
    </row>
    <row r="2179" spans="1:27" x14ac:dyDescent="0.25">
      <c r="D2179" s="35" t="s">
        <v>166</v>
      </c>
      <c r="E2179" s="34"/>
      <c r="H2179" s="34"/>
      <c r="K2179" s="37">
        <f>SUM(J2175:J2178)</f>
        <v>0</v>
      </c>
    </row>
    <row r="2180" spans="1:27" x14ac:dyDescent="0.25">
      <c r="D2180" s="35" t="s">
        <v>169</v>
      </c>
      <c r="E2180" s="34"/>
      <c r="H2180" s="34"/>
      <c r="K2180" s="37">
        <f>SUM(K2179:K2179)</f>
        <v>0</v>
      </c>
    </row>
    <row r="2182" spans="1:27" ht="45" customHeight="1" x14ac:dyDescent="0.25">
      <c r="A2182" s="27"/>
      <c r="B2182" s="27" t="s">
        <v>875</v>
      </c>
      <c r="C2182" s="28" t="s">
        <v>14</v>
      </c>
      <c r="D2182" s="7" t="s">
        <v>876</v>
      </c>
      <c r="E2182" s="6"/>
      <c r="F2182" s="6"/>
      <c r="G2182" s="28"/>
      <c r="H2182" s="29" t="s">
        <v>141</v>
      </c>
      <c r="I2182" s="5">
        <v>1</v>
      </c>
      <c r="J2182" s="4"/>
      <c r="K2182" s="30">
        <f>ROUND(K2188,2)</f>
        <v>0</v>
      </c>
      <c r="L2182" s="28"/>
      <c r="M2182" s="28"/>
      <c r="N2182" s="28"/>
      <c r="O2182" s="28"/>
      <c r="P2182" s="28"/>
      <c r="Q2182" s="28"/>
      <c r="R2182" s="28"/>
      <c r="S2182" s="28"/>
      <c r="T2182" s="28"/>
      <c r="U2182" s="28"/>
      <c r="V2182" s="28"/>
      <c r="W2182" s="28"/>
      <c r="X2182" s="28"/>
      <c r="Y2182" s="28"/>
      <c r="Z2182" s="28"/>
      <c r="AA2182" s="28"/>
    </row>
    <row r="2183" spans="1:27" x14ac:dyDescent="0.25">
      <c r="B2183" s="23" t="s">
        <v>142</v>
      </c>
    </row>
    <row r="2184" spans="1:27" x14ac:dyDescent="0.25">
      <c r="B2184" t="s">
        <v>782</v>
      </c>
      <c r="C2184" t="s">
        <v>144</v>
      </c>
      <c r="D2184" t="s">
        <v>783</v>
      </c>
      <c r="E2184" s="31">
        <v>8</v>
      </c>
      <c r="F2184" t="s">
        <v>146</v>
      </c>
      <c r="G2184" t="s">
        <v>147</v>
      </c>
      <c r="H2184" s="32"/>
      <c r="I2184" t="s">
        <v>148</v>
      </c>
      <c r="J2184" s="33">
        <f>ROUND(E2184/I2182* H2184,5)</f>
        <v>0</v>
      </c>
      <c r="K2184" s="34"/>
    </row>
    <row r="2185" spans="1:27" x14ac:dyDescent="0.25">
      <c r="B2185" t="s">
        <v>873</v>
      </c>
      <c r="C2185" t="s">
        <v>144</v>
      </c>
      <c r="D2185" t="s">
        <v>874</v>
      </c>
      <c r="E2185" s="31">
        <v>4</v>
      </c>
      <c r="F2185" t="s">
        <v>146</v>
      </c>
      <c r="G2185" t="s">
        <v>147</v>
      </c>
      <c r="H2185" s="32"/>
      <c r="I2185" t="s">
        <v>148</v>
      </c>
      <c r="J2185" s="33">
        <f>ROUND(E2185/I2182* H2185,5)</f>
        <v>0</v>
      </c>
      <c r="K2185" s="34"/>
    </row>
    <row r="2186" spans="1:27" x14ac:dyDescent="0.25">
      <c r="D2186" s="35" t="s">
        <v>149</v>
      </c>
      <c r="E2186" s="34"/>
      <c r="H2186" s="34"/>
      <c r="K2186" s="32">
        <f>SUM(J2184:J2185)</f>
        <v>0</v>
      </c>
    </row>
    <row r="2187" spans="1:27" x14ac:dyDescent="0.25">
      <c r="D2187" s="35" t="s">
        <v>166</v>
      </c>
      <c r="E2187" s="34"/>
      <c r="H2187" s="34"/>
      <c r="K2187" s="37">
        <f>SUM(J2183:J2186)</f>
        <v>0</v>
      </c>
    </row>
    <row r="2188" spans="1:27" x14ac:dyDescent="0.25">
      <c r="D2188" s="35" t="s">
        <v>169</v>
      </c>
      <c r="E2188" s="34"/>
      <c r="H2188" s="34"/>
      <c r="K2188" s="37">
        <f>SUM(K2187:K2187)</f>
        <v>0</v>
      </c>
    </row>
    <row r="2190" spans="1:27" ht="45" customHeight="1" x14ac:dyDescent="0.25">
      <c r="A2190" s="27"/>
      <c r="B2190" s="27" t="s">
        <v>877</v>
      </c>
      <c r="C2190" s="28" t="s">
        <v>14</v>
      </c>
      <c r="D2190" s="7" t="s">
        <v>878</v>
      </c>
      <c r="E2190" s="6"/>
      <c r="F2190" s="6"/>
      <c r="G2190" s="28"/>
      <c r="H2190" s="29" t="s">
        <v>141</v>
      </c>
      <c r="I2190" s="5">
        <v>1</v>
      </c>
      <c r="J2190" s="4"/>
      <c r="K2190" s="30">
        <f>ROUND(K2195,2)</f>
        <v>0</v>
      </c>
      <c r="L2190" s="28"/>
      <c r="M2190" s="28"/>
      <c r="N2190" s="28"/>
      <c r="O2190" s="28"/>
      <c r="P2190" s="28"/>
      <c r="Q2190" s="28"/>
      <c r="R2190" s="28"/>
      <c r="S2190" s="28"/>
      <c r="T2190" s="28"/>
      <c r="U2190" s="28"/>
      <c r="V2190" s="28"/>
      <c r="W2190" s="28"/>
      <c r="X2190" s="28"/>
      <c r="Y2190" s="28"/>
      <c r="Z2190" s="28"/>
      <c r="AA2190" s="28"/>
    </row>
    <row r="2191" spans="1:27" x14ac:dyDescent="0.25">
      <c r="B2191" s="23" t="s">
        <v>142</v>
      </c>
    </row>
    <row r="2192" spans="1:27" x14ac:dyDescent="0.25">
      <c r="B2192" t="s">
        <v>782</v>
      </c>
      <c r="C2192" t="s">
        <v>144</v>
      </c>
      <c r="D2192" t="s">
        <v>783</v>
      </c>
      <c r="E2192" s="31">
        <v>32</v>
      </c>
      <c r="F2192" t="s">
        <v>146</v>
      </c>
      <c r="G2192" t="s">
        <v>147</v>
      </c>
      <c r="H2192" s="32"/>
      <c r="I2192" t="s">
        <v>148</v>
      </c>
      <c r="J2192" s="33">
        <f>ROUND(E2192/I2190* H2192,5)</f>
        <v>0</v>
      </c>
      <c r="K2192" s="34"/>
    </row>
    <row r="2193" spans="1:27" x14ac:dyDescent="0.25">
      <c r="D2193" s="35" t="s">
        <v>149</v>
      </c>
      <c r="E2193" s="34"/>
      <c r="H2193" s="34"/>
      <c r="K2193" s="32">
        <f>SUM(J2192:J2192)</f>
        <v>0</v>
      </c>
    </row>
    <row r="2194" spans="1:27" x14ac:dyDescent="0.25">
      <c r="D2194" s="35" t="s">
        <v>166</v>
      </c>
      <c r="E2194" s="34"/>
      <c r="H2194" s="34"/>
      <c r="K2194" s="37">
        <f>SUM(J2191:J2193)</f>
        <v>0</v>
      </c>
    </row>
    <row r="2195" spans="1:27" x14ac:dyDescent="0.25">
      <c r="D2195" s="35" t="s">
        <v>169</v>
      </c>
      <c r="E2195" s="34"/>
      <c r="H2195" s="34"/>
      <c r="K2195" s="37">
        <f>SUM(K2194:K2194)</f>
        <v>0</v>
      </c>
    </row>
    <row r="2197" spans="1:27" ht="45" customHeight="1" x14ac:dyDescent="0.25">
      <c r="A2197" s="27"/>
      <c r="B2197" s="27" t="s">
        <v>879</v>
      </c>
      <c r="C2197" s="28" t="s">
        <v>14</v>
      </c>
      <c r="D2197" s="7" t="s">
        <v>125</v>
      </c>
      <c r="E2197" s="6"/>
      <c r="F2197" s="6"/>
      <c r="G2197" s="28"/>
      <c r="H2197" s="29" t="s">
        <v>141</v>
      </c>
      <c r="I2197" s="5">
        <v>1</v>
      </c>
      <c r="J2197" s="4"/>
      <c r="K2197" s="30">
        <f>ROUND(K2202,2)</f>
        <v>0</v>
      </c>
      <c r="L2197" s="28"/>
      <c r="M2197" s="28"/>
      <c r="N2197" s="28"/>
      <c r="O2197" s="28"/>
      <c r="P2197" s="28"/>
      <c r="Q2197" s="28"/>
      <c r="R2197" s="28"/>
      <c r="S2197" s="28"/>
      <c r="T2197" s="28"/>
      <c r="U2197" s="28"/>
      <c r="V2197" s="28"/>
      <c r="W2197" s="28"/>
      <c r="X2197" s="28"/>
      <c r="Y2197" s="28"/>
      <c r="Z2197" s="28"/>
      <c r="AA2197" s="28"/>
    </row>
    <row r="2198" spans="1:27" x14ac:dyDescent="0.25">
      <c r="B2198" s="23" t="s">
        <v>142</v>
      </c>
    </row>
    <row r="2199" spans="1:27" x14ac:dyDescent="0.25">
      <c r="B2199" t="s">
        <v>782</v>
      </c>
      <c r="C2199" t="s">
        <v>144</v>
      </c>
      <c r="D2199" t="s">
        <v>783</v>
      </c>
      <c r="E2199" s="31">
        <v>48</v>
      </c>
      <c r="F2199" t="s">
        <v>146</v>
      </c>
      <c r="G2199" t="s">
        <v>147</v>
      </c>
      <c r="H2199" s="32"/>
      <c r="I2199" t="s">
        <v>148</v>
      </c>
      <c r="J2199" s="33">
        <f>ROUND(E2199/I2197* H2199,5)</f>
        <v>0</v>
      </c>
      <c r="K2199" s="34"/>
    </row>
    <row r="2200" spans="1:27" x14ac:dyDescent="0.25">
      <c r="D2200" s="35" t="s">
        <v>149</v>
      </c>
      <c r="E2200" s="34"/>
      <c r="H2200" s="34"/>
      <c r="K2200" s="32">
        <f>SUM(J2199:J2199)</f>
        <v>0</v>
      </c>
    </row>
    <row r="2201" spans="1:27" x14ac:dyDescent="0.25">
      <c r="D2201" s="35" t="s">
        <v>166</v>
      </c>
      <c r="E2201" s="34"/>
      <c r="H2201" s="34"/>
      <c r="K2201" s="37">
        <f>SUM(J2198:J2200)</f>
        <v>0</v>
      </c>
    </row>
    <row r="2202" spans="1:27" x14ac:dyDescent="0.25">
      <c r="D2202" s="35" t="s">
        <v>169</v>
      </c>
      <c r="E2202" s="34"/>
      <c r="H2202" s="34"/>
      <c r="K2202" s="37">
        <f>SUM(K2201:K2201)</f>
        <v>0</v>
      </c>
    </row>
    <row r="2204" spans="1:27" ht="45" customHeight="1" x14ac:dyDescent="0.25">
      <c r="A2204" s="27"/>
      <c r="B2204" s="27" t="s">
        <v>880</v>
      </c>
      <c r="C2204" s="28" t="s">
        <v>14</v>
      </c>
      <c r="D2204" s="7" t="s">
        <v>881</v>
      </c>
      <c r="E2204" s="6"/>
      <c r="F2204" s="6"/>
      <c r="G2204" s="28"/>
      <c r="H2204" s="29" t="s">
        <v>141</v>
      </c>
      <c r="I2204" s="5">
        <v>1</v>
      </c>
      <c r="J2204" s="4"/>
      <c r="K2204" s="30">
        <f>ROUND(K2209,2)</f>
        <v>0</v>
      </c>
      <c r="L2204" s="28"/>
      <c r="M2204" s="28"/>
      <c r="N2204" s="28"/>
      <c r="O2204" s="28"/>
      <c r="P2204" s="28"/>
      <c r="Q2204" s="28"/>
      <c r="R2204" s="28"/>
      <c r="S2204" s="28"/>
      <c r="T2204" s="28"/>
      <c r="U2204" s="28"/>
      <c r="V2204" s="28"/>
      <c r="W2204" s="28"/>
      <c r="X2204" s="28"/>
      <c r="Y2204" s="28"/>
      <c r="Z2204" s="28"/>
      <c r="AA2204" s="28"/>
    </row>
    <row r="2205" spans="1:27" x14ac:dyDescent="0.25">
      <c r="B2205" s="23" t="s">
        <v>142</v>
      </c>
    </row>
    <row r="2206" spans="1:27" x14ac:dyDescent="0.25">
      <c r="B2206" t="s">
        <v>782</v>
      </c>
      <c r="C2206" t="s">
        <v>144</v>
      </c>
      <c r="D2206" t="s">
        <v>783</v>
      </c>
      <c r="E2206" s="31">
        <v>16</v>
      </c>
      <c r="F2206" t="s">
        <v>146</v>
      </c>
      <c r="G2206" t="s">
        <v>147</v>
      </c>
      <c r="H2206" s="32"/>
      <c r="I2206" t="s">
        <v>148</v>
      </c>
      <c r="J2206" s="33">
        <f>ROUND(E2206/I2204* H2206,5)</f>
        <v>0</v>
      </c>
      <c r="K2206" s="34"/>
    </row>
    <row r="2207" spans="1:27" x14ac:dyDescent="0.25">
      <c r="D2207" s="35" t="s">
        <v>149</v>
      </c>
      <c r="E2207" s="34"/>
      <c r="H2207" s="34"/>
      <c r="K2207" s="32">
        <f>SUM(J2206:J2206)</f>
        <v>0</v>
      </c>
    </row>
    <row r="2208" spans="1:27" x14ac:dyDescent="0.25">
      <c r="D2208" s="35" t="s">
        <v>166</v>
      </c>
      <c r="E2208" s="34"/>
      <c r="H2208" s="34"/>
      <c r="K2208" s="37">
        <f>SUM(J2205:J2207)</f>
        <v>0</v>
      </c>
    </row>
    <row r="2209" spans="1:27" x14ac:dyDescent="0.25">
      <c r="D2209" s="35" t="s">
        <v>169</v>
      </c>
      <c r="E2209" s="34"/>
      <c r="H2209" s="34"/>
      <c r="K2209" s="37">
        <f>SUM(K2208:K2208)</f>
        <v>0</v>
      </c>
    </row>
    <row r="2211" spans="1:27" ht="45" customHeight="1" x14ac:dyDescent="0.25">
      <c r="A2211" s="27"/>
      <c r="B2211" s="27" t="s">
        <v>882</v>
      </c>
      <c r="C2211" s="28" t="s">
        <v>14</v>
      </c>
      <c r="D2211" s="7" t="s">
        <v>125</v>
      </c>
      <c r="E2211" s="6"/>
      <c r="F2211" s="6"/>
      <c r="G2211" s="28"/>
      <c r="H2211" s="29" t="s">
        <v>141</v>
      </c>
      <c r="I2211" s="5">
        <v>1</v>
      </c>
      <c r="J2211" s="4"/>
      <c r="K2211" s="30">
        <f>ROUND(K2216,2)</f>
        <v>0</v>
      </c>
      <c r="L2211" s="28"/>
      <c r="M2211" s="28"/>
      <c r="N2211" s="28"/>
      <c r="O2211" s="28"/>
      <c r="P2211" s="28"/>
      <c r="Q2211" s="28"/>
      <c r="R2211" s="28"/>
      <c r="S2211" s="28"/>
      <c r="T2211" s="28"/>
      <c r="U2211" s="28"/>
      <c r="V2211" s="28"/>
      <c r="W2211" s="28"/>
      <c r="X2211" s="28"/>
      <c r="Y2211" s="28"/>
      <c r="Z2211" s="28"/>
      <c r="AA2211" s="28"/>
    </row>
    <row r="2212" spans="1:27" x14ac:dyDescent="0.25">
      <c r="B2212" s="23" t="s">
        <v>142</v>
      </c>
    </row>
    <row r="2213" spans="1:27" x14ac:dyDescent="0.25">
      <c r="B2213" t="s">
        <v>782</v>
      </c>
      <c r="C2213" t="s">
        <v>144</v>
      </c>
      <c r="D2213" t="s">
        <v>783</v>
      </c>
      <c r="E2213" s="31">
        <v>119.288</v>
      </c>
      <c r="F2213" t="s">
        <v>146</v>
      </c>
      <c r="G2213" t="s">
        <v>147</v>
      </c>
      <c r="H2213" s="32"/>
      <c r="I2213" t="s">
        <v>148</v>
      </c>
      <c r="J2213" s="33">
        <f>ROUND(E2213/I2211* H2213,5)</f>
        <v>0</v>
      </c>
      <c r="K2213" s="34"/>
    </row>
    <row r="2214" spans="1:27" x14ac:dyDescent="0.25">
      <c r="D2214" s="35" t="s">
        <v>149</v>
      </c>
      <c r="E2214" s="34"/>
      <c r="H2214" s="34"/>
      <c r="K2214" s="32">
        <f>SUM(J2213:J2213)</f>
        <v>0</v>
      </c>
    </row>
    <row r="2215" spans="1:27" x14ac:dyDescent="0.25">
      <c r="D2215" s="35" t="s">
        <v>166</v>
      </c>
      <c r="E2215" s="34"/>
      <c r="H2215" s="34"/>
      <c r="K2215" s="37">
        <f>SUM(J2212:J2214)</f>
        <v>0</v>
      </c>
    </row>
    <row r="2216" spans="1:27" x14ac:dyDescent="0.25">
      <c r="D2216" s="35" t="s">
        <v>169</v>
      </c>
      <c r="E2216" s="34"/>
      <c r="H2216" s="34"/>
      <c r="K2216" s="37">
        <f>SUM(K2215:K2215)</f>
        <v>0</v>
      </c>
    </row>
    <row r="2218" spans="1:27" ht="45" customHeight="1" x14ac:dyDescent="0.25">
      <c r="A2218" s="27" t="s">
        <v>883</v>
      </c>
      <c r="B2218" s="27" t="s">
        <v>83</v>
      </c>
      <c r="C2218" s="28" t="s">
        <v>84</v>
      </c>
      <c r="D2218" s="7" t="s">
        <v>85</v>
      </c>
      <c r="E2218" s="6"/>
      <c r="F2218" s="6"/>
      <c r="G2218" s="28"/>
      <c r="H2218" s="29" t="s">
        <v>141</v>
      </c>
      <c r="I2218" s="5">
        <v>1</v>
      </c>
      <c r="J2218" s="4"/>
      <c r="K2218" s="30">
        <f>ROUND(K2223,2)</f>
        <v>0</v>
      </c>
      <c r="L2218" s="28"/>
      <c r="M2218" s="28"/>
      <c r="N2218" s="28"/>
      <c r="O2218" s="28"/>
      <c r="P2218" s="28"/>
      <c r="Q2218" s="28"/>
      <c r="R2218" s="28"/>
      <c r="S2218" s="28"/>
      <c r="T2218" s="28"/>
      <c r="U2218" s="28"/>
      <c r="V2218" s="28"/>
      <c r="W2218" s="28"/>
      <c r="X2218" s="28"/>
      <c r="Y2218" s="28"/>
      <c r="Z2218" s="28"/>
      <c r="AA2218" s="28"/>
    </row>
    <row r="2219" spans="1:27" x14ac:dyDescent="0.25">
      <c r="B2219" s="23" t="s">
        <v>150</v>
      </c>
    </row>
    <row r="2220" spans="1:27" x14ac:dyDescent="0.25">
      <c r="B2220" t="s">
        <v>884</v>
      </c>
      <c r="C2220" t="s">
        <v>144</v>
      </c>
      <c r="D2220" t="s">
        <v>885</v>
      </c>
      <c r="E2220" s="31">
        <v>8</v>
      </c>
      <c r="F2220" t="s">
        <v>146</v>
      </c>
      <c r="G2220" t="s">
        <v>147</v>
      </c>
      <c r="H2220" s="32"/>
      <c r="I2220" t="s">
        <v>148</v>
      </c>
      <c r="J2220" s="33">
        <f>ROUND(E2220/I2218* H2220,5)</f>
        <v>0</v>
      </c>
      <c r="K2220" s="34"/>
    </row>
    <row r="2221" spans="1:27" x14ac:dyDescent="0.25">
      <c r="D2221" s="35" t="s">
        <v>153</v>
      </c>
      <c r="E2221" s="34"/>
      <c r="H2221" s="34"/>
      <c r="K2221" s="32">
        <f>SUM(J2220:J2220)</f>
        <v>0</v>
      </c>
    </row>
    <row r="2222" spans="1:27" x14ac:dyDescent="0.25">
      <c r="D2222" s="35" t="s">
        <v>166</v>
      </c>
      <c r="E2222" s="34"/>
      <c r="H2222" s="34"/>
      <c r="K2222" s="37">
        <f>SUM(J2219:J2221)</f>
        <v>0</v>
      </c>
    </row>
    <row r="2223" spans="1:27" x14ac:dyDescent="0.25">
      <c r="D2223" s="35" t="s">
        <v>169</v>
      </c>
      <c r="E2223" s="34"/>
      <c r="H2223" s="34"/>
      <c r="K2223" s="37">
        <f>SUM(K2222:K2222)</f>
        <v>0</v>
      </c>
    </row>
    <row r="2225" spans="1:27" ht="45" customHeight="1" x14ac:dyDescent="0.25">
      <c r="A2225" s="27" t="s">
        <v>886</v>
      </c>
      <c r="B2225" s="27" t="s">
        <v>118</v>
      </c>
      <c r="C2225" s="28" t="s">
        <v>14</v>
      </c>
      <c r="D2225" s="7" t="s">
        <v>119</v>
      </c>
      <c r="E2225" s="6"/>
      <c r="F2225" s="6"/>
      <c r="G2225" s="28"/>
      <c r="H2225" s="29" t="s">
        <v>141</v>
      </c>
      <c r="I2225" s="5">
        <v>1</v>
      </c>
      <c r="J2225" s="4"/>
      <c r="K2225" s="30">
        <f>ROUND(K2236,2)</f>
        <v>0</v>
      </c>
      <c r="L2225" s="28"/>
      <c r="M2225" s="28"/>
      <c r="N2225" s="28"/>
      <c r="O2225" s="28"/>
      <c r="P2225" s="28"/>
      <c r="Q2225" s="28"/>
      <c r="R2225" s="28"/>
      <c r="S2225" s="28"/>
      <c r="T2225" s="28"/>
      <c r="U2225" s="28"/>
      <c r="V2225" s="28"/>
      <c r="W2225" s="28"/>
      <c r="X2225" s="28"/>
      <c r="Y2225" s="28"/>
      <c r="Z2225" s="28"/>
      <c r="AA2225" s="28"/>
    </row>
    <row r="2226" spans="1:27" x14ac:dyDescent="0.25">
      <c r="B2226" s="23" t="s">
        <v>142</v>
      </c>
    </row>
    <row r="2227" spans="1:27" x14ac:dyDescent="0.25">
      <c r="B2227" t="s">
        <v>286</v>
      </c>
      <c r="C2227" t="s">
        <v>144</v>
      </c>
      <c r="D2227" t="s">
        <v>287</v>
      </c>
      <c r="E2227" s="31">
        <v>0.1</v>
      </c>
      <c r="F2227" t="s">
        <v>146</v>
      </c>
      <c r="G2227" t="s">
        <v>147</v>
      </c>
      <c r="H2227" s="32"/>
      <c r="I2227" t="s">
        <v>148</v>
      </c>
      <c r="J2227" s="33">
        <f>ROUND(E2227/I2225* H2227,5)</f>
        <v>0</v>
      </c>
      <c r="K2227" s="34"/>
    </row>
    <row r="2228" spans="1:27" x14ac:dyDescent="0.25">
      <c r="D2228" s="35" t="s">
        <v>149</v>
      </c>
      <c r="E2228" s="34"/>
      <c r="H2228" s="34"/>
      <c r="K2228" s="32">
        <f>SUM(J2227:J2227)</f>
        <v>0</v>
      </c>
    </row>
    <row r="2229" spans="1:27" x14ac:dyDescent="0.25">
      <c r="B2229" s="23" t="s">
        <v>154</v>
      </c>
      <c r="E2229" s="34"/>
      <c r="H2229" s="34"/>
      <c r="K2229" s="34"/>
    </row>
    <row r="2230" spans="1:27" ht="120" x14ac:dyDescent="0.25">
      <c r="B2230" t="s">
        <v>887</v>
      </c>
      <c r="C2230" t="s">
        <v>14</v>
      </c>
      <c r="D2230" s="36" t="s">
        <v>888</v>
      </c>
      <c r="E2230" s="31">
        <v>1</v>
      </c>
      <c r="G2230" t="s">
        <v>147</v>
      </c>
      <c r="H2230" s="32"/>
      <c r="I2230" t="s">
        <v>148</v>
      </c>
      <c r="J2230" s="33">
        <f>ROUND(E2230* H2230,5)</f>
        <v>0</v>
      </c>
      <c r="K2230" s="34"/>
    </row>
    <row r="2231" spans="1:27" x14ac:dyDescent="0.25">
      <c r="B2231" t="s">
        <v>889</v>
      </c>
      <c r="C2231" t="s">
        <v>14</v>
      </c>
      <c r="D2231" t="s">
        <v>890</v>
      </c>
      <c r="E2231" s="31">
        <v>1</v>
      </c>
      <c r="G2231" t="s">
        <v>147</v>
      </c>
      <c r="H2231" s="32"/>
      <c r="I2231" t="s">
        <v>148</v>
      </c>
      <c r="J2231" s="33">
        <f>ROUND(E2231* H2231,5)</f>
        <v>0</v>
      </c>
      <c r="K2231" s="34"/>
    </row>
    <row r="2232" spans="1:27" x14ac:dyDescent="0.25">
      <c r="D2232" s="35" t="s">
        <v>165</v>
      </c>
      <c r="E2232" s="34"/>
      <c r="H2232" s="34"/>
      <c r="K2232" s="32">
        <f>SUM(J2230:J2231)</f>
        <v>0</v>
      </c>
    </row>
    <row r="2233" spans="1:27" x14ac:dyDescent="0.25">
      <c r="E2233" s="34"/>
      <c r="H2233" s="34"/>
      <c r="K2233" s="34"/>
    </row>
    <row r="2234" spans="1:27" x14ac:dyDescent="0.25">
      <c r="D2234" s="35" t="s">
        <v>167</v>
      </c>
      <c r="E2234" s="34"/>
      <c r="H2234" s="34">
        <v>1.5</v>
      </c>
      <c r="I2234" t="s">
        <v>168</v>
      </c>
      <c r="J2234">
        <f>ROUND(H2234/100*K2228,5)</f>
        <v>0</v>
      </c>
      <c r="K2234" s="34"/>
    </row>
    <row r="2235" spans="1:27" x14ac:dyDescent="0.25">
      <c r="D2235" s="35" t="s">
        <v>166</v>
      </c>
      <c r="E2235" s="34"/>
      <c r="H2235" s="34"/>
      <c r="K2235" s="37">
        <f>SUM(J2226:J2234)</f>
        <v>0</v>
      </c>
    </row>
    <row r="2236" spans="1:27" x14ac:dyDescent="0.25">
      <c r="D2236" s="35" t="s">
        <v>169</v>
      </c>
      <c r="E2236" s="34"/>
      <c r="H2236" s="34"/>
      <c r="K2236" s="37">
        <f>SUM(K2235:K2235)</f>
        <v>0</v>
      </c>
    </row>
    <row r="2238" spans="1:27" ht="45" customHeight="1" x14ac:dyDescent="0.25">
      <c r="A2238" s="27" t="s">
        <v>891</v>
      </c>
      <c r="B2238" s="27" t="s">
        <v>120</v>
      </c>
      <c r="C2238" s="28" t="s">
        <v>14</v>
      </c>
      <c r="D2238" s="7" t="s">
        <v>121</v>
      </c>
      <c r="E2238" s="6"/>
      <c r="F2238" s="6"/>
      <c r="G2238" s="28"/>
      <c r="H2238" s="29" t="s">
        <v>141</v>
      </c>
      <c r="I2238" s="5">
        <v>1</v>
      </c>
      <c r="J2238" s="4"/>
      <c r="K2238" s="30">
        <f>ROUND(K2243,2)</f>
        <v>0</v>
      </c>
      <c r="L2238" s="28"/>
      <c r="M2238" s="28"/>
      <c r="N2238" s="28"/>
      <c r="O2238" s="28"/>
      <c r="P2238" s="28"/>
      <c r="Q2238" s="28"/>
      <c r="R2238" s="28"/>
      <c r="S2238" s="28"/>
      <c r="T2238" s="28"/>
      <c r="U2238" s="28"/>
      <c r="V2238" s="28"/>
      <c r="W2238" s="28"/>
      <c r="X2238" s="28"/>
      <c r="Y2238" s="28"/>
      <c r="Z2238" s="28"/>
      <c r="AA2238" s="28"/>
    </row>
    <row r="2239" spans="1:27" x14ac:dyDescent="0.25">
      <c r="B2239" s="23" t="s">
        <v>154</v>
      </c>
    </row>
    <row r="2240" spans="1:27" x14ac:dyDescent="0.25">
      <c r="B2240" t="s">
        <v>892</v>
      </c>
      <c r="C2240" t="s">
        <v>14</v>
      </c>
      <c r="D2240" t="s">
        <v>893</v>
      </c>
      <c r="E2240" s="31">
        <v>1</v>
      </c>
      <c r="G2240" t="s">
        <v>147</v>
      </c>
      <c r="H2240" s="32"/>
      <c r="I2240" t="s">
        <v>148</v>
      </c>
      <c r="J2240" s="33">
        <f>ROUND(E2240* H2240,5)</f>
        <v>0</v>
      </c>
      <c r="K2240" s="34"/>
    </row>
    <row r="2241" spans="1:27" x14ac:dyDescent="0.25">
      <c r="D2241" s="35" t="s">
        <v>165</v>
      </c>
      <c r="E2241" s="34"/>
      <c r="H2241" s="34"/>
      <c r="K2241" s="32">
        <f>SUM(J2240:J2240)</f>
        <v>0</v>
      </c>
    </row>
    <row r="2242" spans="1:27" x14ac:dyDescent="0.25">
      <c r="D2242" s="35" t="s">
        <v>166</v>
      </c>
      <c r="E2242" s="34"/>
      <c r="H2242" s="34"/>
      <c r="K2242" s="37">
        <f>SUM(J2239:J2241)</f>
        <v>0</v>
      </c>
    </row>
    <row r="2243" spans="1:27" x14ac:dyDescent="0.25">
      <c r="D2243" s="35" t="s">
        <v>169</v>
      </c>
      <c r="E2243" s="34"/>
      <c r="H2243" s="34"/>
      <c r="K2243" s="37">
        <f>SUM(K2242:K2242)</f>
        <v>0</v>
      </c>
    </row>
    <row r="2245" spans="1:27" ht="45" customHeight="1" x14ac:dyDescent="0.25">
      <c r="A2245" s="27" t="s">
        <v>894</v>
      </c>
      <c r="B2245" s="27" t="s">
        <v>116</v>
      </c>
      <c r="C2245" s="28" t="s">
        <v>34</v>
      </c>
      <c r="D2245" s="7" t="s">
        <v>117</v>
      </c>
      <c r="E2245" s="6"/>
      <c r="F2245" s="6"/>
      <c r="G2245" s="28"/>
      <c r="H2245" s="29" t="s">
        <v>141</v>
      </c>
      <c r="I2245" s="5">
        <v>1</v>
      </c>
      <c r="J2245" s="4"/>
      <c r="K2245" s="30">
        <f>ROUND(K2259,2)</f>
        <v>0</v>
      </c>
      <c r="L2245" s="28"/>
      <c r="M2245" s="28"/>
      <c r="N2245" s="28"/>
      <c r="O2245" s="28"/>
      <c r="P2245" s="28"/>
      <c r="Q2245" s="28"/>
      <c r="R2245" s="28"/>
      <c r="S2245" s="28"/>
      <c r="T2245" s="28"/>
      <c r="U2245" s="28"/>
      <c r="V2245" s="28"/>
      <c r="W2245" s="28"/>
      <c r="X2245" s="28"/>
      <c r="Y2245" s="28"/>
      <c r="Z2245" s="28"/>
      <c r="AA2245" s="28"/>
    </row>
    <row r="2246" spans="1:27" x14ac:dyDescent="0.25">
      <c r="B2246" s="23" t="s">
        <v>142</v>
      </c>
    </row>
    <row r="2247" spans="1:27" x14ac:dyDescent="0.25">
      <c r="B2247" t="s">
        <v>286</v>
      </c>
      <c r="C2247" t="s">
        <v>144</v>
      </c>
      <c r="D2247" t="s">
        <v>287</v>
      </c>
      <c r="E2247" s="31">
        <v>0.25</v>
      </c>
      <c r="F2247" t="s">
        <v>146</v>
      </c>
      <c r="G2247" t="s">
        <v>147</v>
      </c>
      <c r="H2247" s="32"/>
      <c r="I2247" t="s">
        <v>148</v>
      </c>
      <c r="J2247" s="33">
        <f>ROUND(E2247/I2245* H2247,5)</f>
        <v>0</v>
      </c>
      <c r="K2247" s="34"/>
    </row>
    <row r="2248" spans="1:27" x14ac:dyDescent="0.25">
      <c r="B2248" t="s">
        <v>284</v>
      </c>
      <c r="C2248" t="s">
        <v>144</v>
      </c>
      <c r="D2248" t="s">
        <v>285</v>
      </c>
      <c r="E2248" s="31">
        <v>0.25</v>
      </c>
      <c r="F2248" t="s">
        <v>146</v>
      </c>
      <c r="G2248" t="s">
        <v>147</v>
      </c>
      <c r="H2248" s="32"/>
      <c r="I2248" t="s">
        <v>148</v>
      </c>
      <c r="J2248" s="33">
        <f>ROUND(E2248/I2245* H2248,5)</f>
        <v>0</v>
      </c>
      <c r="K2248" s="34"/>
    </row>
    <row r="2249" spans="1:27" x14ac:dyDescent="0.25">
      <c r="D2249" s="35" t="s">
        <v>149</v>
      </c>
      <c r="E2249" s="34"/>
      <c r="H2249" s="34"/>
      <c r="K2249" s="32">
        <f>SUM(J2247:J2248)</f>
        <v>0</v>
      </c>
    </row>
    <row r="2250" spans="1:27" x14ac:dyDescent="0.25">
      <c r="B2250" s="23" t="s">
        <v>154</v>
      </c>
      <c r="E2250" s="34"/>
      <c r="H2250" s="34"/>
      <c r="K2250" s="34"/>
    </row>
    <row r="2251" spans="1:27" ht="120" x14ac:dyDescent="0.25">
      <c r="B2251" t="s">
        <v>895</v>
      </c>
      <c r="C2251" t="s">
        <v>158</v>
      </c>
      <c r="D2251" s="36" t="s">
        <v>896</v>
      </c>
      <c r="E2251" s="31">
        <v>2</v>
      </c>
      <c r="G2251" t="s">
        <v>147</v>
      </c>
      <c r="H2251" s="32"/>
      <c r="I2251" t="s">
        <v>148</v>
      </c>
      <c r="J2251" s="33">
        <f>ROUND(E2251* H2251,5)</f>
        <v>0</v>
      </c>
      <c r="K2251" s="34"/>
    </row>
    <row r="2252" spans="1:27" ht="135" x14ac:dyDescent="0.25">
      <c r="B2252" t="s">
        <v>897</v>
      </c>
      <c r="C2252" t="s">
        <v>14</v>
      </c>
      <c r="D2252" s="36" t="s">
        <v>898</v>
      </c>
      <c r="E2252" s="31">
        <v>0.23</v>
      </c>
      <c r="G2252" t="s">
        <v>147</v>
      </c>
      <c r="H2252" s="32"/>
      <c r="I2252" t="s">
        <v>148</v>
      </c>
      <c r="J2252" s="33">
        <f>ROUND(E2252* H2252,5)</f>
        <v>0</v>
      </c>
      <c r="K2252" s="34"/>
    </row>
    <row r="2253" spans="1:27" ht="105" x14ac:dyDescent="0.25">
      <c r="B2253" t="s">
        <v>899</v>
      </c>
      <c r="C2253" t="s">
        <v>34</v>
      </c>
      <c r="D2253" s="36" t="s">
        <v>900</v>
      </c>
      <c r="E2253" s="31">
        <v>0.8</v>
      </c>
      <c r="G2253" t="s">
        <v>147</v>
      </c>
      <c r="H2253" s="32"/>
      <c r="I2253" t="s">
        <v>148</v>
      </c>
      <c r="J2253" s="33">
        <f>ROUND(E2253* H2253,5)</f>
        <v>0</v>
      </c>
      <c r="K2253" s="34"/>
    </row>
    <row r="2254" spans="1:27" ht="180" x14ac:dyDescent="0.25">
      <c r="B2254" t="s">
        <v>901</v>
      </c>
      <c r="C2254" t="s">
        <v>94</v>
      </c>
      <c r="D2254" s="36" t="s">
        <v>902</v>
      </c>
      <c r="E2254" s="31">
        <v>6</v>
      </c>
      <c r="G2254" t="s">
        <v>147</v>
      </c>
      <c r="H2254" s="32"/>
      <c r="I2254" t="s">
        <v>148</v>
      </c>
      <c r="J2254" s="33">
        <f>ROUND(E2254* H2254,5)</f>
        <v>0</v>
      </c>
      <c r="K2254" s="34"/>
    </row>
    <row r="2255" spans="1:27" x14ac:dyDescent="0.25">
      <c r="D2255" s="35" t="s">
        <v>165</v>
      </c>
      <c r="E2255" s="34"/>
      <c r="H2255" s="34"/>
      <c r="K2255" s="32">
        <f>SUM(J2251:J2254)</f>
        <v>0</v>
      </c>
    </row>
    <row r="2256" spans="1:27" x14ac:dyDescent="0.25">
      <c r="E2256" s="34"/>
      <c r="H2256" s="34"/>
      <c r="K2256" s="34"/>
    </row>
    <row r="2257" spans="1:27" x14ac:dyDescent="0.25">
      <c r="D2257" s="35" t="s">
        <v>167</v>
      </c>
      <c r="E2257" s="34"/>
      <c r="H2257" s="34">
        <v>1.5</v>
      </c>
      <c r="I2257" t="s">
        <v>168</v>
      </c>
      <c r="J2257">
        <f>ROUND(H2257/100*K2249,5)</f>
        <v>0</v>
      </c>
      <c r="K2257" s="34"/>
    </row>
    <row r="2258" spans="1:27" x14ac:dyDescent="0.25">
      <c r="D2258" s="35" t="s">
        <v>166</v>
      </c>
      <c r="E2258" s="34"/>
      <c r="H2258" s="34"/>
      <c r="K2258" s="37">
        <f>SUM(J2246:J2257)</f>
        <v>0</v>
      </c>
    </row>
    <row r="2259" spans="1:27" x14ac:dyDescent="0.25">
      <c r="D2259" s="35" t="s">
        <v>169</v>
      </c>
      <c r="E2259" s="34"/>
      <c r="H2259" s="34"/>
      <c r="K2259" s="37">
        <f>SUM(K2258:K2258)</f>
        <v>0</v>
      </c>
    </row>
    <row r="2261" spans="1:27" ht="45" customHeight="1" x14ac:dyDescent="0.25">
      <c r="A2261" s="27" t="s">
        <v>903</v>
      </c>
      <c r="B2261" s="27" t="s">
        <v>93</v>
      </c>
      <c r="C2261" s="28" t="s">
        <v>94</v>
      </c>
      <c r="D2261" s="7" t="s">
        <v>95</v>
      </c>
      <c r="E2261" s="6"/>
      <c r="F2261" s="6"/>
      <c r="G2261" s="28"/>
      <c r="H2261" s="29" t="s">
        <v>141</v>
      </c>
      <c r="I2261" s="5">
        <v>1</v>
      </c>
      <c r="J2261" s="4"/>
      <c r="K2261" s="30">
        <f>ROUND(K2272,2)</f>
        <v>0</v>
      </c>
      <c r="L2261" s="28"/>
      <c r="M2261" s="28"/>
      <c r="N2261" s="28"/>
      <c r="O2261" s="28"/>
      <c r="P2261" s="28"/>
      <c r="Q2261" s="28"/>
      <c r="R2261" s="28"/>
      <c r="S2261" s="28"/>
      <c r="T2261" s="28"/>
      <c r="U2261" s="28"/>
      <c r="V2261" s="28"/>
      <c r="W2261" s="28"/>
      <c r="X2261" s="28"/>
      <c r="Y2261" s="28"/>
      <c r="Z2261" s="28"/>
      <c r="AA2261" s="28"/>
    </row>
    <row r="2262" spans="1:27" x14ac:dyDescent="0.25">
      <c r="B2262" s="23" t="s">
        <v>142</v>
      </c>
    </row>
    <row r="2263" spans="1:27" x14ac:dyDescent="0.25">
      <c r="B2263" t="s">
        <v>904</v>
      </c>
      <c r="C2263" t="s">
        <v>144</v>
      </c>
      <c r="D2263" t="s">
        <v>905</v>
      </c>
      <c r="E2263" s="31">
        <v>0.1</v>
      </c>
      <c r="F2263" t="s">
        <v>146</v>
      </c>
      <c r="G2263" t="s">
        <v>147</v>
      </c>
      <c r="H2263" s="32"/>
      <c r="I2263" t="s">
        <v>148</v>
      </c>
      <c r="J2263" s="33">
        <f>ROUND(E2263/I2261* H2263,5)</f>
        <v>0</v>
      </c>
      <c r="K2263" s="34"/>
    </row>
    <row r="2264" spans="1:27" x14ac:dyDescent="0.25">
      <c r="B2264" t="s">
        <v>906</v>
      </c>
      <c r="C2264" t="s">
        <v>144</v>
      </c>
      <c r="D2264" t="s">
        <v>907</v>
      </c>
      <c r="E2264" s="31">
        <v>0.1</v>
      </c>
      <c r="F2264" t="s">
        <v>146</v>
      </c>
      <c r="G2264" t="s">
        <v>147</v>
      </c>
      <c r="H2264" s="32"/>
      <c r="I2264" t="s">
        <v>148</v>
      </c>
      <c r="J2264" s="33">
        <f>ROUND(E2264/I2261* H2264,5)</f>
        <v>0</v>
      </c>
      <c r="K2264" s="34"/>
    </row>
    <row r="2265" spans="1:27" x14ac:dyDescent="0.25">
      <c r="D2265" s="35" t="s">
        <v>149</v>
      </c>
      <c r="E2265" s="34"/>
      <c r="H2265" s="34"/>
      <c r="K2265" s="32">
        <f>SUM(J2263:J2264)</f>
        <v>0</v>
      </c>
    </row>
    <row r="2266" spans="1:27" x14ac:dyDescent="0.25">
      <c r="B2266" s="23" t="s">
        <v>154</v>
      </c>
      <c r="E2266" s="34"/>
      <c r="H2266" s="34"/>
      <c r="K2266" s="34"/>
    </row>
    <row r="2267" spans="1:27" x14ac:dyDescent="0.25">
      <c r="B2267" t="s">
        <v>908</v>
      </c>
      <c r="C2267" t="s">
        <v>158</v>
      </c>
      <c r="D2267" t="s">
        <v>909</v>
      </c>
      <c r="E2267" s="31">
        <v>0.6018</v>
      </c>
      <c r="G2267" t="s">
        <v>147</v>
      </c>
      <c r="H2267" s="32"/>
      <c r="I2267" t="s">
        <v>148</v>
      </c>
      <c r="J2267" s="33">
        <f>ROUND(E2267* H2267,5)</f>
        <v>0</v>
      </c>
      <c r="K2267" s="34"/>
    </row>
    <row r="2268" spans="1:27" x14ac:dyDescent="0.25">
      <c r="D2268" s="35" t="s">
        <v>165</v>
      </c>
      <c r="E2268" s="34"/>
      <c r="H2268" s="34"/>
      <c r="K2268" s="32">
        <f>SUM(J2267:J2267)</f>
        <v>0</v>
      </c>
    </row>
    <row r="2269" spans="1:27" x14ac:dyDescent="0.25">
      <c r="E2269" s="34"/>
      <c r="H2269" s="34"/>
      <c r="K2269" s="34"/>
    </row>
    <row r="2270" spans="1:27" x14ac:dyDescent="0.25">
      <c r="D2270" s="35" t="s">
        <v>167</v>
      </c>
      <c r="E2270" s="34"/>
      <c r="H2270" s="34">
        <v>1.5</v>
      </c>
      <c r="I2270" t="s">
        <v>168</v>
      </c>
      <c r="J2270">
        <f>ROUND(H2270/100*K2265,5)</f>
        <v>0</v>
      </c>
      <c r="K2270" s="34"/>
    </row>
    <row r="2271" spans="1:27" x14ac:dyDescent="0.25">
      <c r="D2271" s="35" t="s">
        <v>166</v>
      </c>
      <c r="E2271" s="34"/>
      <c r="H2271" s="34"/>
      <c r="K2271" s="37">
        <f>SUM(J2262:J2270)</f>
        <v>0</v>
      </c>
    </row>
    <row r="2272" spans="1:27" x14ac:dyDescent="0.25">
      <c r="D2272" s="35" t="s">
        <v>169</v>
      </c>
      <c r="E2272" s="34"/>
      <c r="H2272" s="34"/>
      <c r="K2272" s="37">
        <f>SUM(K2271:K2271)</f>
        <v>0</v>
      </c>
    </row>
    <row r="2274" spans="1:27" ht="45" customHeight="1" x14ac:dyDescent="0.25">
      <c r="A2274" s="27" t="s">
        <v>910</v>
      </c>
      <c r="B2274" s="27" t="s">
        <v>56</v>
      </c>
      <c r="C2274" s="28" t="s">
        <v>14</v>
      </c>
      <c r="D2274" s="7" t="s">
        <v>57</v>
      </c>
      <c r="E2274" s="6"/>
      <c r="F2274" s="6"/>
      <c r="G2274" s="28"/>
      <c r="H2274" s="29" t="s">
        <v>141</v>
      </c>
      <c r="I2274" s="5">
        <v>1.79</v>
      </c>
      <c r="J2274" s="4"/>
      <c r="K2274" s="30">
        <f>ROUND(K2286,2)</f>
        <v>0</v>
      </c>
      <c r="L2274" s="28"/>
      <c r="M2274" s="28"/>
      <c r="N2274" s="28"/>
      <c r="O2274" s="28"/>
      <c r="P2274" s="28"/>
      <c r="Q2274" s="28"/>
      <c r="R2274" s="28"/>
      <c r="S2274" s="28"/>
      <c r="T2274" s="28"/>
      <c r="U2274" s="28"/>
      <c r="V2274" s="28"/>
      <c r="W2274" s="28"/>
      <c r="X2274" s="28"/>
      <c r="Y2274" s="28"/>
      <c r="Z2274" s="28"/>
      <c r="AA2274" s="28"/>
    </row>
    <row r="2275" spans="1:27" x14ac:dyDescent="0.25">
      <c r="B2275" s="23" t="s">
        <v>142</v>
      </c>
    </row>
    <row r="2276" spans="1:27" x14ac:dyDescent="0.25">
      <c r="B2276" t="s">
        <v>193</v>
      </c>
      <c r="C2276" t="s">
        <v>144</v>
      </c>
      <c r="D2276" t="s">
        <v>194</v>
      </c>
      <c r="E2276" s="31">
        <v>0.5</v>
      </c>
      <c r="F2276" t="s">
        <v>146</v>
      </c>
      <c r="G2276" t="s">
        <v>147</v>
      </c>
      <c r="H2276" s="32"/>
      <c r="I2276" t="s">
        <v>148</v>
      </c>
      <c r="J2276" s="33">
        <f>ROUND(E2276/I2274* H2276,5)</f>
        <v>0</v>
      </c>
      <c r="K2276" s="34"/>
    </row>
    <row r="2277" spans="1:27" x14ac:dyDescent="0.25">
      <c r="B2277" t="s">
        <v>195</v>
      </c>
      <c r="C2277" t="s">
        <v>144</v>
      </c>
      <c r="D2277" t="s">
        <v>196</v>
      </c>
      <c r="E2277" s="31">
        <v>0.5</v>
      </c>
      <c r="F2277" t="s">
        <v>146</v>
      </c>
      <c r="G2277" t="s">
        <v>147</v>
      </c>
      <c r="H2277" s="32"/>
      <c r="I2277" t="s">
        <v>148</v>
      </c>
      <c r="J2277" s="33">
        <f>ROUND(E2277/I2274* H2277,5)</f>
        <v>0</v>
      </c>
      <c r="K2277" s="34"/>
    </row>
    <row r="2278" spans="1:27" x14ac:dyDescent="0.25">
      <c r="D2278" s="35" t="s">
        <v>149</v>
      </c>
      <c r="E2278" s="34"/>
      <c r="H2278" s="34"/>
      <c r="K2278" s="32">
        <f>SUM(J2276:J2277)</f>
        <v>0</v>
      </c>
    </row>
    <row r="2279" spans="1:27" x14ac:dyDescent="0.25">
      <c r="B2279" s="23" t="s">
        <v>154</v>
      </c>
      <c r="E2279" s="34"/>
      <c r="H2279" s="34"/>
      <c r="K2279" s="34"/>
    </row>
    <row r="2280" spans="1:27" ht="105" x14ac:dyDescent="0.25">
      <c r="B2280" t="s">
        <v>317</v>
      </c>
      <c r="C2280" t="s">
        <v>14</v>
      </c>
      <c r="D2280" s="36" t="s">
        <v>318</v>
      </c>
      <c r="E2280" s="31">
        <v>1</v>
      </c>
      <c r="G2280" t="s">
        <v>147</v>
      </c>
      <c r="H2280" s="32"/>
      <c r="I2280" t="s">
        <v>148</v>
      </c>
      <c r="J2280" s="33">
        <f>ROUND(E2280* H2280,5)</f>
        <v>0</v>
      </c>
      <c r="K2280" s="34"/>
    </row>
    <row r="2281" spans="1:27" x14ac:dyDescent="0.25">
      <c r="B2281" t="s">
        <v>911</v>
      </c>
      <c r="C2281" t="s">
        <v>14</v>
      </c>
      <c r="D2281" t="s">
        <v>912</v>
      </c>
      <c r="E2281" s="31">
        <v>1</v>
      </c>
      <c r="G2281" t="s">
        <v>147</v>
      </c>
      <c r="H2281" s="32"/>
      <c r="I2281" t="s">
        <v>148</v>
      </c>
      <c r="J2281" s="33">
        <f>ROUND(E2281* H2281,5)</f>
        <v>0</v>
      </c>
      <c r="K2281" s="34"/>
    </row>
    <row r="2282" spans="1:27" x14ac:dyDescent="0.25">
      <c r="D2282" s="35" t="s">
        <v>165</v>
      </c>
      <c r="E2282" s="34"/>
      <c r="H2282" s="34"/>
      <c r="K2282" s="32">
        <f>SUM(J2280:J2281)</f>
        <v>0</v>
      </c>
    </row>
    <row r="2283" spans="1:27" x14ac:dyDescent="0.25">
      <c r="E2283" s="34"/>
      <c r="H2283" s="34"/>
      <c r="K2283" s="34"/>
    </row>
    <row r="2284" spans="1:27" x14ac:dyDescent="0.25">
      <c r="D2284" s="35" t="s">
        <v>167</v>
      </c>
      <c r="E2284" s="34"/>
      <c r="H2284" s="34">
        <v>1.5</v>
      </c>
      <c r="I2284" t="s">
        <v>168</v>
      </c>
      <c r="J2284">
        <f>ROUND(H2284/100*K2278,5)</f>
        <v>0</v>
      </c>
      <c r="K2284" s="34"/>
    </row>
    <row r="2285" spans="1:27" x14ac:dyDescent="0.25">
      <c r="D2285" s="35" t="s">
        <v>166</v>
      </c>
      <c r="E2285" s="34"/>
      <c r="H2285" s="34"/>
      <c r="K2285" s="37">
        <f>SUM(J2275:J2284)</f>
        <v>0</v>
      </c>
    </row>
    <row r="2286" spans="1:27" x14ac:dyDescent="0.25">
      <c r="D2286" s="35" t="s">
        <v>169</v>
      </c>
      <c r="E2286" s="34"/>
      <c r="H2286" s="34"/>
      <c r="K2286" s="37">
        <f>SUM(K2285:K2285)</f>
        <v>0</v>
      </c>
    </row>
    <row r="2288" spans="1:27" ht="45" customHeight="1" x14ac:dyDescent="0.25">
      <c r="A2288" s="27" t="s">
        <v>913</v>
      </c>
      <c r="B2288" s="27" t="s">
        <v>106</v>
      </c>
      <c r="C2288" s="28" t="s">
        <v>14</v>
      </c>
      <c r="D2288" s="7" t="s">
        <v>107</v>
      </c>
      <c r="E2288" s="6"/>
      <c r="F2288" s="6"/>
      <c r="G2288" s="28"/>
      <c r="H2288" s="29" t="s">
        <v>141</v>
      </c>
      <c r="I2288" s="5">
        <v>1</v>
      </c>
      <c r="J2288" s="4"/>
      <c r="K2288" s="30">
        <f>ROUND(K2300,2)</f>
        <v>0</v>
      </c>
      <c r="L2288" s="28"/>
      <c r="M2288" s="28"/>
      <c r="N2288" s="28"/>
      <c r="O2288" s="28"/>
      <c r="P2288" s="28"/>
      <c r="Q2288" s="28"/>
      <c r="R2288" s="28"/>
      <c r="S2288" s="28"/>
      <c r="T2288" s="28"/>
      <c r="U2288" s="28"/>
      <c r="V2288" s="28"/>
      <c r="W2288" s="28"/>
      <c r="X2288" s="28"/>
      <c r="Y2288" s="28"/>
      <c r="Z2288" s="28"/>
      <c r="AA2288" s="28"/>
    </row>
    <row r="2289" spans="1:27" x14ac:dyDescent="0.25">
      <c r="B2289" s="23" t="s">
        <v>142</v>
      </c>
    </row>
    <row r="2290" spans="1:27" x14ac:dyDescent="0.25">
      <c r="B2290" t="s">
        <v>195</v>
      </c>
      <c r="C2290" t="s">
        <v>144</v>
      </c>
      <c r="D2290" t="s">
        <v>196</v>
      </c>
      <c r="E2290" s="31">
        <v>1.25</v>
      </c>
      <c r="F2290" t="s">
        <v>146</v>
      </c>
      <c r="G2290" t="s">
        <v>147</v>
      </c>
      <c r="H2290" s="32"/>
      <c r="I2290" t="s">
        <v>148</v>
      </c>
      <c r="J2290" s="33">
        <f>ROUND(E2290/I2288* H2290,5)</f>
        <v>0</v>
      </c>
      <c r="K2290" s="34"/>
    </row>
    <row r="2291" spans="1:27" x14ac:dyDescent="0.25">
      <c r="B2291" t="s">
        <v>193</v>
      </c>
      <c r="C2291" t="s">
        <v>144</v>
      </c>
      <c r="D2291" t="s">
        <v>194</v>
      </c>
      <c r="E2291" s="31">
        <v>1.25</v>
      </c>
      <c r="F2291" t="s">
        <v>146</v>
      </c>
      <c r="G2291" t="s">
        <v>147</v>
      </c>
      <c r="H2291" s="32"/>
      <c r="I2291" t="s">
        <v>148</v>
      </c>
      <c r="J2291" s="33">
        <f>ROUND(E2291/I2288* H2291,5)</f>
        <v>0</v>
      </c>
      <c r="K2291" s="34"/>
    </row>
    <row r="2292" spans="1:27" x14ac:dyDescent="0.25">
      <c r="D2292" s="35" t="s">
        <v>149</v>
      </c>
      <c r="E2292" s="34"/>
      <c r="H2292" s="34"/>
      <c r="K2292" s="32">
        <f>SUM(J2290:J2291)</f>
        <v>0</v>
      </c>
    </row>
    <row r="2293" spans="1:27" x14ac:dyDescent="0.25">
      <c r="B2293" s="23" t="s">
        <v>154</v>
      </c>
      <c r="E2293" s="34"/>
      <c r="H2293" s="34"/>
      <c r="K2293" s="34"/>
    </row>
    <row r="2294" spans="1:27" x14ac:dyDescent="0.25">
      <c r="B2294" t="s">
        <v>914</v>
      </c>
      <c r="C2294" t="s">
        <v>14</v>
      </c>
      <c r="D2294" t="s">
        <v>915</v>
      </c>
      <c r="E2294" s="31">
        <v>1</v>
      </c>
      <c r="G2294" t="s">
        <v>147</v>
      </c>
      <c r="H2294" s="32"/>
      <c r="I2294" t="s">
        <v>148</v>
      </c>
      <c r="J2294" s="33">
        <f>ROUND(E2294* H2294,5)</f>
        <v>0</v>
      </c>
      <c r="K2294" s="34"/>
    </row>
    <row r="2295" spans="1:27" x14ac:dyDescent="0.25">
      <c r="B2295" t="s">
        <v>363</v>
      </c>
      <c r="C2295" t="s">
        <v>14</v>
      </c>
      <c r="D2295" t="s">
        <v>364</v>
      </c>
      <c r="E2295" s="31">
        <v>1</v>
      </c>
      <c r="G2295" t="s">
        <v>147</v>
      </c>
      <c r="H2295" s="32"/>
      <c r="I2295" t="s">
        <v>148</v>
      </c>
      <c r="J2295" s="33">
        <f>ROUND(E2295* H2295,5)</f>
        <v>0</v>
      </c>
      <c r="K2295" s="34"/>
    </row>
    <row r="2296" spans="1:27" x14ac:dyDescent="0.25">
      <c r="D2296" s="35" t="s">
        <v>165</v>
      </c>
      <c r="E2296" s="34"/>
      <c r="H2296" s="34"/>
      <c r="K2296" s="32">
        <f>SUM(J2294:J2295)</f>
        <v>0</v>
      </c>
    </row>
    <row r="2297" spans="1:27" x14ac:dyDescent="0.25">
      <c r="E2297" s="34"/>
      <c r="H2297" s="34"/>
      <c r="K2297" s="34"/>
    </row>
    <row r="2298" spans="1:27" x14ac:dyDescent="0.25">
      <c r="D2298" s="35" t="s">
        <v>167</v>
      </c>
      <c r="E2298" s="34"/>
      <c r="H2298" s="34">
        <v>1.5</v>
      </c>
      <c r="I2298" t="s">
        <v>168</v>
      </c>
      <c r="J2298">
        <f>ROUND(H2298/100*K2292,5)</f>
        <v>0</v>
      </c>
      <c r="K2298" s="34"/>
    </row>
    <row r="2299" spans="1:27" x14ac:dyDescent="0.25">
      <c r="D2299" s="35" t="s">
        <v>166</v>
      </c>
      <c r="E2299" s="34"/>
      <c r="H2299" s="34"/>
      <c r="K2299" s="37">
        <f>SUM(J2289:J2298)</f>
        <v>0</v>
      </c>
    </row>
    <row r="2300" spans="1:27" x14ac:dyDescent="0.25">
      <c r="D2300" s="35" t="s">
        <v>169</v>
      </c>
      <c r="E2300" s="34"/>
      <c r="H2300" s="34"/>
      <c r="K2300" s="37">
        <f>SUM(K2299:K2299)</f>
        <v>0</v>
      </c>
    </row>
    <row r="2302" spans="1:27" ht="45" customHeight="1" x14ac:dyDescent="0.25">
      <c r="A2302" s="27" t="s">
        <v>916</v>
      </c>
      <c r="B2302" s="27" t="s">
        <v>104</v>
      </c>
      <c r="C2302" s="28" t="s">
        <v>14</v>
      </c>
      <c r="D2302" s="7" t="s">
        <v>105</v>
      </c>
      <c r="E2302" s="6"/>
      <c r="F2302" s="6"/>
      <c r="G2302" s="28"/>
      <c r="H2302" s="29" t="s">
        <v>141</v>
      </c>
      <c r="I2302" s="5">
        <v>1</v>
      </c>
      <c r="J2302" s="4"/>
      <c r="K2302" s="30">
        <f>ROUND(K2313,2)</f>
        <v>0</v>
      </c>
      <c r="L2302" s="28"/>
      <c r="M2302" s="28"/>
      <c r="N2302" s="28"/>
      <c r="O2302" s="28"/>
      <c r="P2302" s="28"/>
      <c r="Q2302" s="28"/>
      <c r="R2302" s="28"/>
      <c r="S2302" s="28"/>
      <c r="T2302" s="28"/>
      <c r="U2302" s="28"/>
      <c r="V2302" s="28"/>
      <c r="W2302" s="28"/>
      <c r="X2302" s="28"/>
      <c r="Y2302" s="28"/>
      <c r="Z2302" s="28"/>
      <c r="AA2302" s="28"/>
    </row>
    <row r="2303" spans="1:27" x14ac:dyDescent="0.25">
      <c r="B2303" s="23" t="s">
        <v>142</v>
      </c>
    </row>
    <row r="2304" spans="1:27" x14ac:dyDescent="0.25">
      <c r="B2304" t="s">
        <v>193</v>
      </c>
      <c r="C2304" t="s">
        <v>144</v>
      </c>
      <c r="D2304" t="s">
        <v>194</v>
      </c>
      <c r="E2304" s="31">
        <v>1.5</v>
      </c>
      <c r="F2304" t="s">
        <v>146</v>
      </c>
      <c r="G2304" t="s">
        <v>147</v>
      </c>
      <c r="H2304" s="32"/>
      <c r="I2304" t="s">
        <v>148</v>
      </c>
      <c r="J2304" s="33">
        <f>ROUND(E2304/I2302* H2304,5)</f>
        <v>0</v>
      </c>
      <c r="K2304" s="34"/>
    </row>
    <row r="2305" spans="1:27" x14ac:dyDescent="0.25">
      <c r="B2305" t="s">
        <v>195</v>
      </c>
      <c r="C2305" t="s">
        <v>144</v>
      </c>
      <c r="D2305" t="s">
        <v>196</v>
      </c>
      <c r="E2305" s="31">
        <v>1.5</v>
      </c>
      <c r="F2305" t="s">
        <v>146</v>
      </c>
      <c r="G2305" t="s">
        <v>147</v>
      </c>
      <c r="H2305" s="32"/>
      <c r="I2305" t="s">
        <v>148</v>
      </c>
      <c r="J2305" s="33">
        <f>ROUND(E2305/I2302* H2305,5)</f>
        <v>0</v>
      </c>
      <c r="K2305" s="34"/>
    </row>
    <row r="2306" spans="1:27" x14ac:dyDescent="0.25">
      <c r="D2306" s="35" t="s">
        <v>149</v>
      </c>
      <c r="E2306" s="34"/>
      <c r="H2306" s="34"/>
      <c r="K2306" s="32">
        <f>SUM(J2304:J2305)</f>
        <v>0</v>
      </c>
    </row>
    <row r="2307" spans="1:27" x14ac:dyDescent="0.25">
      <c r="B2307" s="23" t="s">
        <v>154</v>
      </c>
      <c r="E2307" s="34"/>
      <c r="H2307" s="34"/>
      <c r="K2307" s="34"/>
    </row>
    <row r="2308" spans="1:27" x14ac:dyDescent="0.25">
      <c r="B2308" t="s">
        <v>917</v>
      </c>
      <c r="C2308" t="s">
        <v>14</v>
      </c>
      <c r="D2308" t="s">
        <v>918</v>
      </c>
      <c r="E2308" s="31">
        <v>1</v>
      </c>
      <c r="G2308" t="s">
        <v>147</v>
      </c>
      <c r="H2308" s="32"/>
      <c r="I2308" t="s">
        <v>148</v>
      </c>
      <c r="J2308" s="33">
        <f>ROUND(E2308* H2308,5)</f>
        <v>0</v>
      </c>
      <c r="K2308" s="34"/>
    </row>
    <row r="2309" spans="1:27" x14ac:dyDescent="0.25">
      <c r="D2309" s="35" t="s">
        <v>165</v>
      </c>
      <c r="E2309" s="34"/>
      <c r="H2309" s="34"/>
      <c r="K2309" s="32">
        <f>SUM(J2308:J2308)</f>
        <v>0</v>
      </c>
    </row>
    <row r="2310" spans="1:27" x14ac:dyDescent="0.25">
      <c r="E2310" s="34"/>
      <c r="H2310" s="34"/>
      <c r="K2310" s="34"/>
    </row>
    <row r="2311" spans="1:27" x14ac:dyDescent="0.25">
      <c r="D2311" s="35" t="s">
        <v>167</v>
      </c>
      <c r="E2311" s="34"/>
      <c r="H2311" s="34">
        <v>1.5</v>
      </c>
      <c r="I2311" t="s">
        <v>168</v>
      </c>
      <c r="J2311">
        <f>ROUND(H2311/100*K2306,5)</f>
        <v>0</v>
      </c>
      <c r="K2311" s="34"/>
    </row>
    <row r="2312" spans="1:27" x14ac:dyDescent="0.25">
      <c r="D2312" s="35" t="s">
        <v>166</v>
      </c>
      <c r="E2312" s="34"/>
      <c r="H2312" s="34"/>
      <c r="K2312" s="37">
        <f>SUM(J2303:J2311)</f>
        <v>0</v>
      </c>
    </row>
    <row r="2313" spans="1:27" x14ac:dyDescent="0.25">
      <c r="D2313" s="35" t="s">
        <v>169</v>
      </c>
      <c r="E2313" s="34"/>
      <c r="H2313" s="34"/>
      <c r="K2313" s="37">
        <f>SUM(K2312:K2312)</f>
        <v>0</v>
      </c>
    </row>
    <row r="2315" spans="1:27" ht="45" customHeight="1" x14ac:dyDescent="0.25">
      <c r="A2315" s="27" t="s">
        <v>919</v>
      </c>
      <c r="B2315" s="27" t="s">
        <v>54</v>
      </c>
      <c r="C2315" s="28" t="s">
        <v>34</v>
      </c>
      <c r="D2315" s="7" t="s">
        <v>55</v>
      </c>
      <c r="E2315" s="6"/>
      <c r="F2315" s="6"/>
      <c r="G2315" s="28"/>
      <c r="H2315" s="29" t="s">
        <v>141</v>
      </c>
      <c r="I2315" s="5">
        <v>1</v>
      </c>
      <c r="J2315" s="4"/>
      <c r="K2315" s="30">
        <f>ROUND(K2327,2)</f>
        <v>0</v>
      </c>
      <c r="L2315" s="28"/>
      <c r="M2315" s="28"/>
      <c r="N2315" s="28"/>
      <c r="O2315" s="28"/>
      <c r="P2315" s="28"/>
      <c r="Q2315" s="28"/>
      <c r="R2315" s="28"/>
      <c r="S2315" s="28"/>
      <c r="T2315" s="28"/>
      <c r="U2315" s="28"/>
      <c r="V2315" s="28"/>
      <c r="W2315" s="28"/>
      <c r="X2315" s="28"/>
      <c r="Y2315" s="28"/>
      <c r="Z2315" s="28"/>
      <c r="AA2315" s="28"/>
    </row>
    <row r="2316" spans="1:27" x14ac:dyDescent="0.25">
      <c r="B2316" s="23" t="s">
        <v>142</v>
      </c>
    </row>
    <row r="2317" spans="1:27" x14ac:dyDescent="0.25">
      <c r="B2317" t="s">
        <v>195</v>
      </c>
      <c r="C2317" t="s">
        <v>144</v>
      </c>
      <c r="D2317" t="s">
        <v>196</v>
      </c>
      <c r="E2317" s="31">
        <v>0.05</v>
      </c>
      <c r="F2317" t="s">
        <v>146</v>
      </c>
      <c r="G2317" t="s">
        <v>147</v>
      </c>
      <c r="H2317" s="32"/>
      <c r="I2317" t="s">
        <v>148</v>
      </c>
      <c r="J2317" s="33">
        <f>ROUND(E2317/I2315* H2317,5)</f>
        <v>0</v>
      </c>
      <c r="K2317" s="34"/>
    </row>
    <row r="2318" spans="1:27" x14ac:dyDescent="0.25">
      <c r="B2318" t="s">
        <v>193</v>
      </c>
      <c r="C2318" t="s">
        <v>144</v>
      </c>
      <c r="D2318" t="s">
        <v>194</v>
      </c>
      <c r="E2318" s="31">
        <v>0.1</v>
      </c>
      <c r="F2318" t="s">
        <v>146</v>
      </c>
      <c r="G2318" t="s">
        <v>147</v>
      </c>
      <c r="H2318" s="32"/>
      <c r="I2318" t="s">
        <v>148</v>
      </c>
      <c r="J2318" s="33">
        <f>ROUND(E2318/I2315* H2318,5)</f>
        <v>0</v>
      </c>
      <c r="K2318" s="34"/>
    </row>
    <row r="2319" spans="1:27" x14ac:dyDescent="0.25">
      <c r="D2319" s="35" t="s">
        <v>149</v>
      </c>
      <c r="E2319" s="34"/>
      <c r="H2319" s="34"/>
      <c r="K2319" s="32">
        <f>SUM(J2317:J2318)</f>
        <v>0</v>
      </c>
    </row>
    <row r="2320" spans="1:27" x14ac:dyDescent="0.25">
      <c r="B2320" s="23" t="s">
        <v>154</v>
      </c>
      <c r="E2320" s="34"/>
      <c r="H2320" s="34"/>
      <c r="K2320" s="34"/>
    </row>
    <row r="2321" spans="1:27" ht="135" x14ac:dyDescent="0.25">
      <c r="B2321" t="s">
        <v>387</v>
      </c>
      <c r="C2321" t="s">
        <v>14</v>
      </c>
      <c r="D2321" s="36" t="s">
        <v>388</v>
      </c>
      <c r="E2321" s="31">
        <v>1</v>
      </c>
      <c r="G2321" t="s">
        <v>147</v>
      </c>
      <c r="H2321" s="32"/>
      <c r="I2321" t="s">
        <v>148</v>
      </c>
      <c r="J2321" s="33">
        <f>ROUND(E2321* H2321,5)</f>
        <v>0</v>
      </c>
      <c r="K2321" s="34"/>
    </row>
    <row r="2322" spans="1:27" x14ac:dyDescent="0.25">
      <c r="B2322" t="s">
        <v>920</v>
      </c>
      <c r="C2322" t="s">
        <v>34</v>
      </c>
      <c r="D2322" t="s">
        <v>921</v>
      </c>
      <c r="E2322" s="31">
        <v>1.02</v>
      </c>
      <c r="G2322" t="s">
        <v>147</v>
      </c>
      <c r="H2322" s="32"/>
      <c r="I2322" t="s">
        <v>148</v>
      </c>
      <c r="J2322" s="33">
        <f>ROUND(E2322* H2322,5)</f>
        <v>0</v>
      </c>
      <c r="K2322" s="34"/>
    </row>
    <row r="2323" spans="1:27" x14ac:dyDescent="0.25">
      <c r="D2323" s="35" t="s">
        <v>165</v>
      </c>
      <c r="E2323" s="34"/>
      <c r="H2323" s="34"/>
      <c r="K2323" s="32">
        <f>SUM(J2321:J2322)</f>
        <v>0</v>
      </c>
    </row>
    <row r="2324" spans="1:27" x14ac:dyDescent="0.25">
      <c r="E2324" s="34"/>
      <c r="H2324" s="34"/>
      <c r="K2324" s="34"/>
    </row>
    <row r="2325" spans="1:27" x14ac:dyDescent="0.25">
      <c r="D2325" s="35" t="s">
        <v>167</v>
      </c>
      <c r="E2325" s="34"/>
      <c r="H2325" s="34">
        <v>1.5</v>
      </c>
      <c r="I2325" t="s">
        <v>168</v>
      </c>
      <c r="J2325">
        <f>ROUND(H2325/100*K2319,5)</f>
        <v>0</v>
      </c>
      <c r="K2325" s="34"/>
    </row>
    <row r="2326" spans="1:27" x14ac:dyDescent="0.25">
      <c r="D2326" s="35" t="s">
        <v>166</v>
      </c>
      <c r="E2326" s="34"/>
      <c r="H2326" s="34"/>
      <c r="K2326" s="37">
        <f>SUM(J2316:J2325)</f>
        <v>0</v>
      </c>
    </row>
    <row r="2327" spans="1:27" x14ac:dyDescent="0.25">
      <c r="D2327" s="35" t="s">
        <v>169</v>
      </c>
      <c r="E2327" s="34"/>
      <c r="H2327" s="34"/>
      <c r="K2327" s="37">
        <f>SUM(K2326:K2326)</f>
        <v>0</v>
      </c>
    </row>
    <row r="2329" spans="1:27" ht="45" customHeight="1" x14ac:dyDescent="0.25">
      <c r="A2329" s="27" t="s">
        <v>922</v>
      </c>
      <c r="B2329" s="27" t="s">
        <v>50</v>
      </c>
      <c r="C2329" s="28" t="s">
        <v>34</v>
      </c>
      <c r="D2329" s="7" t="s">
        <v>51</v>
      </c>
      <c r="E2329" s="6"/>
      <c r="F2329" s="6"/>
      <c r="G2329" s="28"/>
      <c r="H2329" s="29" t="s">
        <v>141</v>
      </c>
      <c r="I2329" s="5">
        <v>1</v>
      </c>
      <c r="J2329" s="4"/>
      <c r="K2329" s="30">
        <f>ROUND(K2341,2)</f>
        <v>0</v>
      </c>
      <c r="L2329" s="28"/>
      <c r="M2329" s="28"/>
      <c r="N2329" s="28"/>
      <c r="O2329" s="28"/>
      <c r="P2329" s="28"/>
      <c r="Q2329" s="28"/>
      <c r="R2329" s="28"/>
      <c r="S2329" s="28"/>
      <c r="T2329" s="28"/>
      <c r="U2329" s="28"/>
      <c r="V2329" s="28"/>
      <c r="W2329" s="28"/>
      <c r="X2329" s="28"/>
      <c r="Y2329" s="28"/>
      <c r="Z2329" s="28"/>
      <c r="AA2329" s="28"/>
    </row>
    <row r="2330" spans="1:27" x14ac:dyDescent="0.25">
      <c r="B2330" s="23" t="s">
        <v>142</v>
      </c>
    </row>
    <row r="2331" spans="1:27" x14ac:dyDescent="0.25">
      <c r="B2331" t="s">
        <v>195</v>
      </c>
      <c r="C2331" t="s">
        <v>144</v>
      </c>
      <c r="D2331" t="s">
        <v>196</v>
      </c>
      <c r="E2331" s="31">
        <v>0.05</v>
      </c>
      <c r="F2331" t="s">
        <v>146</v>
      </c>
      <c r="G2331" t="s">
        <v>147</v>
      </c>
      <c r="H2331" s="32"/>
      <c r="I2331" t="s">
        <v>148</v>
      </c>
      <c r="J2331" s="33">
        <f>ROUND(E2331/I2329* H2331,5)</f>
        <v>0</v>
      </c>
      <c r="K2331" s="34"/>
    </row>
    <row r="2332" spans="1:27" x14ac:dyDescent="0.25">
      <c r="B2332" t="s">
        <v>193</v>
      </c>
      <c r="C2332" t="s">
        <v>144</v>
      </c>
      <c r="D2332" t="s">
        <v>194</v>
      </c>
      <c r="E2332" s="31">
        <v>0.1</v>
      </c>
      <c r="F2332" t="s">
        <v>146</v>
      </c>
      <c r="G2332" t="s">
        <v>147</v>
      </c>
      <c r="H2332" s="32"/>
      <c r="I2332" t="s">
        <v>148</v>
      </c>
      <c r="J2332" s="33">
        <f>ROUND(E2332/I2329* H2332,5)</f>
        <v>0</v>
      </c>
      <c r="K2332" s="34"/>
    </row>
    <row r="2333" spans="1:27" x14ac:dyDescent="0.25">
      <c r="D2333" s="35" t="s">
        <v>149</v>
      </c>
      <c r="E2333" s="34"/>
      <c r="H2333" s="34"/>
      <c r="K2333" s="32">
        <f>SUM(J2331:J2332)</f>
        <v>0</v>
      </c>
    </row>
    <row r="2334" spans="1:27" x14ac:dyDescent="0.25">
      <c r="B2334" s="23" t="s">
        <v>154</v>
      </c>
      <c r="E2334" s="34"/>
      <c r="H2334" s="34"/>
      <c r="K2334" s="34"/>
    </row>
    <row r="2335" spans="1:27" x14ac:dyDescent="0.25">
      <c r="B2335" t="s">
        <v>923</v>
      </c>
      <c r="C2335" t="s">
        <v>34</v>
      </c>
      <c r="D2335" t="s">
        <v>924</v>
      </c>
      <c r="E2335" s="31">
        <v>1.02</v>
      </c>
      <c r="G2335" t="s">
        <v>147</v>
      </c>
      <c r="H2335" s="32"/>
      <c r="I2335" t="s">
        <v>148</v>
      </c>
      <c r="J2335" s="33">
        <f>ROUND(E2335* H2335,5)</f>
        <v>0</v>
      </c>
      <c r="K2335" s="34"/>
    </row>
    <row r="2336" spans="1:27" ht="135" x14ac:dyDescent="0.25">
      <c r="B2336" t="s">
        <v>393</v>
      </c>
      <c r="C2336" t="s">
        <v>14</v>
      </c>
      <c r="D2336" s="36" t="s">
        <v>394</v>
      </c>
      <c r="E2336" s="31">
        <v>1</v>
      </c>
      <c r="G2336" t="s">
        <v>147</v>
      </c>
      <c r="H2336" s="32"/>
      <c r="I2336" t="s">
        <v>148</v>
      </c>
      <c r="J2336" s="33">
        <f>ROUND(E2336* H2336,5)</f>
        <v>0</v>
      </c>
      <c r="K2336" s="34"/>
    </row>
    <row r="2337" spans="1:27" x14ac:dyDescent="0.25">
      <c r="D2337" s="35" t="s">
        <v>165</v>
      </c>
      <c r="E2337" s="34"/>
      <c r="H2337" s="34"/>
      <c r="K2337" s="32">
        <f>SUM(J2335:J2336)</f>
        <v>0</v>
      </c>
    </row>
    <row r="2338" spans="1:27" x14ac:dyDescent="0.25">
      <c r="E2338" s="34"/>
      <c r="H2338" s="34"/>
      <c r="K2338" s="34"/>
    </row>
    <row r="2339" spans="1:27" x14ac:dyDescent="0.25">
      <c r="D2339" s="35" t="s">
        <v>167</v>
      </c>
      <c r="E2339" s="34"/>
      <c r="H2339" s="34">
        <v>1.5</v>
      </c>
      <c r="I2339" t="s">
        <v>168</v>
      </c>
      <c r="J2339">
        <f>ROUND(H2339/100*K2333,5)</f>
        <v>0</v>
      </c>
      <c r="K2339" s="34"/>
    </row>
    <row r="2340" spans="1:27" x14ac:dyDescent="0.25">
      <c r="D2340" s="35" t="s">
        <v>166</v>
      </c>
      <c r="E2340" s="34"/>
      <c r="H2340" s="34"/>
      <c r="K2340" s="37">
        <f>SUM(J2330:J2339)</f>
        <v>0</v>
      </c>
    </row>
    <row r="2341" spans="1:27" x14ac:dyDescent="0.25">
      <c r="D2341" s="35" t="s">
        <v>169</v>
      </c>
      <c r="E2341" s="34"/>
      <c r="H2341" s="34"/>
      <c r="K2341" s="37">
        <f>SUM(K2340:K2340)</f>
        <v>0</v>
      </c>
    </row>
    <row r="2343" spans="1:27" ht="45" customHeight="1" x14ac:dyDescent="0.25">
      <c r="A2343" s="27" t="s">
        <v>925</v>
      </c>
      <c r="B2343" s="27" t="s">
        <v>52</v>
      </c>
      <c r="C2343" s="28" t="s">
        <v>34</v>
      </c>
      <c r="D2343" s="7" t="s">
        <v>53</v>
      </c>
      <c r="E2343" s="6"/>
      <c r="F2343" s="6"/>
      <c r="G2343" s="28"/>
      <c r="H2343" s="29" t="s">
        <v>141</v>
      </c>
      <c r="I2343" s="5">
        <v>1</v>
      </c>
      <c r="J2343" s="4"/>
      <c r="K2343" s="30">
        <f>ROUND(K2356,2)</f>
        <v>0</v>
      </c>
      <c r="L2343" s="28"/>
      <c r="M2343" s="28"/>
      <c r="N2343" s="28"/>
      <c r="O2343" s="28"/>
      <c r="P2343" s="28"/>
      <c r="Q2343" s="28"/>
      <c r="R2343" s="28"/>
      <c r="S2343" s="28"/>
      <c r="T2343" s="28"/>
      <c r="U2343" s="28"/>
      <c r="V2343" s="28"/>
      <c r="W2343" s="28"/>
      <c r="X2343" s="28"/>
      <c r="Y2343" s="28"/>
      <c r="Z2343" s="28"/>
      <c r="AA2343" s="28"/>
    </row>
    <row r="2344" spans="1:27" x14ac:dyDescent="0.25">
      <c r="B2344" s="23" t="s">
        <v>142</v>
      </c>
    </row>
    <row r="2345" spans="1:27" x14ac:dyDescent="0.25">
      <c r="B2345" t="s">
        <v>195</v>
      </c>
      <c r="C2345" t="s">
        <v>144</v>
      </c>
      <c r="D2345" t="s">
        <v>196</v>
      </c>
      <c r="E2345" s="31">
        <v>6.5000000000000002E-2</v>
      </c>
      <c r="F2345" t="s">
        <v>146</v>
      </c>
      <c r="G2345" t="s">
        <v>147</v>
      </c>
      <c r="H2345" s="32"/>
      <c r="I2345" t="s">
        <v>148</v>
      </c>
      <c r="J2345" s="33">
        <f>ROUND(E2345/I2343* H2345,5)</f>
        <v>0</v>
      </c>
      <c r="K2345" s="34"/>
    </row>
    <row r="2346" spans="1:27" x14ac:dyDescent="0.25">
      <c r="B2346" t="s">
        <v>193</v>
      </c>
      <c r="C2346" t="s">
        <v>144</v>
      </c>
      <c r="D2346" t="s">
        <v>194</v>
      </c>
      <c r="E2346" s="31">
        <v>0.13</v>
      </c>
      <c r="F2346" t="s">
        <v>146</v>
      </c>
      <c r="G2346" t="s">
        <v>147</v>
      </c>
      <c r="H2346" s="32"/>
      <c r="I2346" t="s">
        <v>148</v>
      </c>
      <c r="J2346" s="33">
        <f>ROUND(E2346/I2343* H2346,5)</f>
        <v>0</v>
      </c>
      <c r="K2346" s="34"/>
    </row>
    <row r="2347" spans="1:27" x14ac:dyDescent="0.25">
      <c r="D2347" s="35" t="s">
        <v>149</v>
      </c>
      <c r="E2347" s="34"/>
      <c r="H2347" s="34"/>
      <c r="K2347" s="32">
        <f>SUM(J2345:J2346)</f>
        <v>0</v>
      </c>
    </row>
    <row r="2348" spans="1:27" x14ac:dyDescent="0.25">
      <c r="B2348" s="23" t="s">
        <v>154</v>
      </c>
      <c r="E2348" s="34"/>
      <c r="H2348" s="34"/>
      <c r="K2348" s="34"/>
    </row>
    <row r="2349" spans="1:27" ht="135" x14ac:dyDescent="0.25">
      <c r="B2349" t="s">
        <v>393</v>
      </c>
      <c r="C2349" t="s">
        <v>14</v>
      </c>
      <c r="D2349" s="36" t="s">
        <v>394</v>
      </c>
      <c r="E2349" s="31">
        <v>1</v>
      </c>
      <c r="G2349" t="s">
        <v>147</v>
      </c>
      <c r="H2349" s="32"/>
      <c r="I2349" t="s">
        <v>148</v>
      </c>
      <c r="J2349" s="33">
        <f>ROUND(E2349* H2349,5)</f>
        <v>0</v>
      </c>
      <c r="K2349" s="34"/>
    </row>
    <row r="2350" spans="1:27" x14ac:dyDescent="0.25">
      <c r="B2350" t="s">
        <v>403</v>
      </c>
      <c r="C2350" t="s">
        <v>34</v>
      </c>
      <c r="D2350" t="s">
        <v>404</v>
      </c>
      <c r="E2350" s="31">
        <v>1.02</v>
      </c>
      <c r="G2350" t="s">
        <v>147</v>
      </c>
      <c r="H2350" s="32"/>
      <c r="I2350" t="s">
        <v>148</v>
      </c>
      <c r="J2350" s="33">
        <f>ROUND(E2350* H2350,5)</f>
        <v>0</v>
      </c>
      <c r="K2350" s="34"/>
    </row>
    <row r="2351" spans="1:27" x14ac:dyDescent="0.25">
      <c r="B2351" t="s">
        <v>926</v>
      </c>
      <c r="C2351" t="s">
        <v>34</v>
      </c>
      <c r="D2351" t="s">
        <v>927</v>
      </c>
      <c r="E2351" s="31">
        <v>1</v>
      </c>
      <c r="G2351" t="s">
        <v>147</v>
      </c>
      <c r="H2351" s="32"/>
      <c r="I2351" t="s">
        <v>148</v>
      </c>
      <c r="J2351" s="33">
        <f>ROUND(E2351* H2351,5)</f>
        <v>0</v>
      </c>
      <c r="K2351" s="34"/>
    </row>
    <row r="2352" spans="1:27" x14ac:dyDescent="0.25">
      <c r="D2352" s="35" t="s">
        <v>165</v>
      </c>
      <c r="E2352" s="34"/>
      <c r="H2352" s="34"/>
      <c r="K2352" s="32">
        <f>SUM(J2349:J2351)</f>
        <v>0</v>
      </c>
    </row>
    <row r="2353" spans="1:27" x14ac:dyDescent="0.25">
      <c r="E2353" s="34"/>
      <c r="H2353" s="34"/>
      <c r="K2353" s="34"/>
    </row>
    <row r="2354" spans="1:27" x14ac:dyDescent="0.25">
      <c r="D2354" s="35" t="s">
        <v>167</v>
      </c>
      <c r="E2354" s="34"/>
      <c r="H2354" s="34">
        <v>1.5</v>
      </c>
      <c r="I2354" t="s">
        <v>168</v>
      </c>
      <c r="J2354">
        <f>ROUND(H2354/100*K2347,5)</f>
        <v>0</v>
      </c>
      <c r="K2354" s="34"/>
    </row>
    <row r="2355" spans="1:27" x14ac:dyDescent="0.25">
      <c r="D2355" s="35" t="s">
        <v>166</v>
      </c>
      <c r="E2355" s="34"/>
      <c r="H2355" s="34"/>
      <c r="K2355" s="37">
        <f>SUM(J2344:J2354)</f>
        <v>0</v>
      </c>
    </row>
    <row r="2356" spans="1:27" x14ac:dyDescent="0.25">
      <c r="D2356" s="35" t="s">
        <v>169</v>
      </c>
      <c r="E2356" s="34"/>
      <c r="H2356" s="34"/>
      <c r="K2356" s="37">
        <f>SUM(K2355:K2355)</f>
        <v>0</v>
      </c>
    </row>
    <row r="2358" spans="1:27" ht="45" customHeight="1" x14ac:dyDescent="0.25">
      <c r="A2358" s="27" t="s">
        <v>928</v>
      </c>
      <c r="B2358" s="27" t="s">
        <v>48</v>
      </c>
      <c r="C2358" s="28" t="s">
        <v>34</v>
      </c>
      <c r="D2358" s="7" t="s">
        <v>49</v>
      </c>
      <c r="E2358" s="6"/>
      <c r="F2358" s="6"/>
      <c r="G2358" s="28"/>
      <c r="H2358" s="29" t="s">
        <v>141</v>
      </c>
      <c r="I2358" s="5">
        <v>1</v>
      </c>
      <c r="J2358" s="4"/>
      <c r="K2358" s="30">
        <f>ROUND(K2372,2)</f>
        <v>0</v>
      </c>
      <c r="L2358" s="28"/>
      <c r="M2358" s="28"/>
      <c r="N2358" s="28"/>
      <c r="O2358" s="28"/>
      <c r="P2358" s="28"/>
      <c r="Q2358" s="28"/>
      <c r="R2358" s="28"/>
      <c r="S2358" s="28"/>
      <c r="T2358" s="28"/>
      <c r="U2358" s="28"/>
      <c r="V2358" s="28"/>
      <c r="W2358" s="28"/>
      <c r="X2358" s="28"/>
      <c r="Y2358" s="28"/>
      <c r="Z2358" s="28"/>
      <c r="AA2358" s="28"/>
    </row>
    <row r="2359" spans="1:27" x14ac:dyDescent="0.25">
      <c r="B2359" s="23" t="s">
        <v>142</v>
      </c>
    </row>
    <row r="2360" spans="1:27" x14ac:dyDescent="0.25">
      <c r="B2360" t="s">
        <v>193</v>
      </c>
      <c r="C2360" t="s">
        <v>144</v>
      </c>
      <c r="D2360" t="s">
        <v>194</v>
      </c>
      <c r="E2360" s="31">
        <v>0.18</v>
      </c>
      <c r="F2360" t="s">
        <v>146</v>
      </c>
      <c r="G2360" t="s">
        <v>147</v>
      </c>
      <c r="H2360" s="32"/>
      <c r="I2360" t="s">
        <v>148</v>
      </c>
      <c r="J2360" s="33">
        <f>ROUND(E2360/I2358* H2360,5)</f>
        <v>0</v>
      </c>
      <c r="K2360" s="34"/>
    </row>
    <row r="2361" spans="1:27" x14ac:dyDescent="0.25">
      <c r="B2361" t="s">
        <v>195</v>
      </c>
      <c r="C2361" t="s">
        <v>144</v>
      </c>
      <c r="D2361" t="s">
        <v>196</v>
      </c>
      <c r="E2361" s="31">
        <v>8.2000000000000003E-2</v>
      </c>
      <c r="F2361" t="s">
        <v>146</v>
      </c>
      <c r="G2361" t="s">
        <v>147</v>
      </c>
      <c r="H2361" s="32"/>
      <c r="I2361" t="s">
        <v>148</v>
      </c>
      <c r="J2361" s="33">
        <f>ROUND(E2361/I2358* H2361,5)</f>
        <v>0</v>
      </c>
      <c r="K2361" s="34"/>
    </row>
    <row r="2362" spans="1:27" x14ac:dyDescent="0.25">
      <c r="D2362" s="35" t="s">
        <v>149</v>
      </c>
      <c r="E2362" s="34"/>
      <c r="H2362" s="34"/>
      <c r="K2362" s="32">
        <f>SUM(J2360:J2361)</f>
        <v>0</v>
      </c>
    </row>
    <row r="2363" spans="1:27" x14ac:dyDescent="0.25">
      <c r="B2363" s="23" t="s">
        <v>154</v>
      </c>
      <c r="E2363" s="34"/>
      <c r="H2363" s="34"/>
      <c r="K2363" s="34"/>
    </row>
    <row r="2364" spans="1:27" ht="105" x14ac:dyDescent="0.25">
      <c r="B2364" t="s">
        <v>417</v>
      </c>
      <c r="C2364" t="s">
        <v>34</v>
      </c>
      <c r="D2364" s="36" t="s">
        <v>418</v>
      </c>
      <c r="E2364" s="31">
        <v>1.02</v>
      </c>
      <c r="G2364" t="s">
        <v>147</v>
      </c>
      <c r="H2364" s="32"/>
      <c r="I2364" t="s">
        <v>148</v>
      </c>
      <c r="J2364" s="33">
        <f>ROUND(E2364* H2364,5)</f>
        <v>0</v>
      </c>
      <c r="K2364" s="34"/>
    </row>
    <row r="2365" spans="1:27" x14ac:dyDescent="0.25">
      <c r="B2365" t="s">
        <v>929</v>
      </c>
      <c r="C2365" t="s">
        <v>14</v>
      </c>
      <c r="D2365" t="s">
        <v>930</v>
      </c>
      <c r="E2365" s="31">
        <v>1</v>
      </c>
      <c r="G2365" t="s">
        <v>147</v>
      </c>
      <c r="H2365" s="32"/>
      <c r="I2365" t="s">
        <v>148</v>
      </c>
      <c r="J2365" s="33">
        <f>ROUND(E2365* H2365,5)</f>
        <v>0</v>
      </c>
      <c r="K2365" s="34"/>
    </row>
    <row r="2366" spans="1:27" x14ac:dyDescent="0.25">
      <c r="B2366" t="s">
        <v>931</v>
      </c>
      <c r="C2366" t="s">
        <v>14</v>
      </c>
      <c r="D2366" t="s">
        <v>932</v>
      </c>
      <c r="E2366" s="31">
        <v>1</v>
      </c>
      <c r="G2366" t="s">
        <v>147</v>
      </c>
      <c r="H2366" s="32"/>
      <c r="I2366" t="s">
        <v>148</v>
      </c>
      <c r="J2366" s="33">
        <f>ROUND(E2366* H2366,5)</f>
        <v>0</v>
      </c>
      <c r="K2366" s="34"/>
    </row>
    <row r="2367" spans="1:27" x14ac:dyDescent="0.25">
      <c r="B2367" t="s">
        <v>413</v>
      </c>
      <c r="C2367" t="s">
        <v>34</v>
      </c>
      <c r="D2367" t="s">
        <v>414</v>
      </c>
      <c r="E2367" s="31">
        <v>1.02</v>
      </c>
      <c r="G2367" t="s">
        <v>147</v>
      </c>
      <c r="H2367" s="32"/>
      <c r="I2367" t="s">
        <v>148</v>
      </c>
      <c r="J2367" s="33">
        <f>ROUND(E2367* H2367,5)</f>
        <v>0</v>
      </c>
      <c r="K2367" s="34"/>
    </row>
    <row r="2368" spans="1:27" x14ac:dyDescent="0.25">
      <c r="D2368" s="35" t="s">
        <v>165</v>
      </c>
      <c r="E2368" s="34"/>
      <c r="H2368" s="34"/>
      <c r="K2368" s="32">
        <f>SUM(J2364:J2367)</f>
        <v>0</v>
      </c>
    </row>
    <row r="2369" spans="1:27" x14ac:dyDescent="0.25">
      <c r="E2369" s="34"/>
      <c r="H2369" s="34"/>
      <c r="K2369" s="34"/>
    </row>
    <row r="2370" spans="1:27" x14ac:dyDescent="0.25">
      <c r="D2370" s="35" t="s">
        <v>167</v>
      </c>
      <c r="E2370" s="34"/>
      <c r="H2370" s="34">
        <v>1.5</v>
      </c>
      <c r="I2370" t="s">
        <v>168</v>
      </c>
      <c r="J2370">
        <f>ROUND(H2370/100*K2362,5)</f>
        <v>0</v>
      </c>
      <c r="K2370" s="34"/>
    </row>
    <row r="2371" spans="1:27" x14ac:dyDescent="0.25">
      <c r="D2371" s="35" t="s">
        <v>166</v>
      </c>
      <c r="E2371" s="34"/>
      <c r="H2371" s="34"/>
      <c r="K2371" s="37">
        <f>SUM(J2359:J2370)</f>
        <v>0</v>
      </c>
    </row>
    <row r="2372" spans="1:27" x14ac:dyDescent="0.25">
      <c r="D2372" s="35" t="s">
        <v>169</v>
      </c>
      <c r="E2372" s="34"/>
      <c r="H2372" s="34"/>
      <c r="K2372" s="37">
        <f>SUM(K2371:K2371)</f>
        <v>0</v>
      </c>
    </row>
    <row r="2374" spans="1:27" ht="45" customHeight="1" x14ac:dyDescent="0.25">
      <c r="A2374" s="27" t="s">
        <v>933</v>
      </c>
      <c r="B2374" s="27" t="s">
        <v>39</v>
      </c>
      <c r="C2374" s="28" t="s">
        <v>34</v>
      </c>
      <c r="D2374" s="7" t="s">
        <v>40</v>
      </c>
      <c r="E2374" s="6"/>
      <c r="F2374" s="6"/>
      <c r="G2374" s="28"/>
      <c r="H2374" s="29" t="s">
        <v>141</v>
      </c>
      <c r="I2374" s="5">
        <v>1</v>
      </c>
      <c r="J2374" s="4"/>
      <c r="K2374" s="30">
        <f>ROUND(K2386,2)</f>
        <v>0</v>
      </c>
      <c r="L2374" s="28"/>
      <c r="M2374" s="28"/>
      <c r="N2374" s="28"/>
      <c r="O2374" s="28"/>
      <c r="P2374" s="28"/>
      <c r="Q2374" s="28"/>
      <c r="R2374" s="28"/>
      <c r="S2374" s="28"/>
      <c r="T2374" s="28"/>
      <c r="U2374" s="28"/>
      <c r="V2374" s="28"/>
      <c r="W2374" s="28"/>
      <c r="X2374" s="28"/>
      <c r="Y2374" s="28"/>
      <c r="Z2374" s="28"/>
      <c r="AA2374" s="28"/>
    </row>
    <row r="2375" spans="1:27" x14ac:dyDescent="0.25">
      <c r="B2375" s="23" t="s">
        <v>142</v>
      </c>
    </row>
    <row r="2376" spans="1:27" x14ac:dyDescent="0.25">
      <c r="B2376" t="s">
        <v>195</v>
      </c>
      <c r="C2376" t="s">
        <v>144</v>
      </c>
      <c r="D2376" t="s">
        <v>196</v>
      </c>
      <c r="E2376" s="31">
        <v>0.05</v>
      </c>
      <c r="F2376" t="s">
        <v>146</v>
      </c>
      <c r="G2376" t="s">
        <v>147</v>
      </c>
      <c r="H2376" s="32"/>
      <c r="I2376" t="s">
        <v>148</v>
      </c>
      <c r="J2376" s="33">
        <f>ROUND(E2376/I2374* H2376,5)</f>
        <v>0</v>
      </c>
      <c r="K2376" s="34"/>
    </row>
    <row r="2377" spans="1:27" x14ac:dyDescent="0.25">
      <c r="B2377" t="s">
        <v>193</v>
      </c>
      <c r="C2377" t="s">
        <v>144</v>
      </c>
      <c r="D2377" t="s">
        <v>194</v>
      </c>
      <c r="E2377" s="31">
        <v>3.5000000000000003E-2</v>
      </c>
      <c r="F2377" t="s">
        <v>146</v>
      </c>
      <c r="G2377" t="s">
        <v>147</v>
      </c>
      <c r="H2377" s="32"/>
      <c r="I2377" t="s">
        <v>148</v>
      </c>
      <c r="J2377" s="33">
        <f>ROUND(E2377/I2374* H2377,5)</f>
        <v>0</v>
      </c>
      <c r="K2377" s="34"/>
    </row>
    <row r="2378" spans="1:27" x14ac:dyDescent="0.25">
      <c r="D2378" s="35" t="s">
        <v>149</v>
      </c>
      <c r="E2378" s="34"/>
      <c r="H2378" s="34"/>
      <c r="K2378" s="32">
        <f>SUM(J2376:J2377)</f>
        <v>0</v>
      </c>
    </row>
    <row r="2379" spans="1:27" x14ac:dyDescent="0.25">
      <c r="B2379" s="23" t="s">
        <v>154</v>
      </c>
      <c r="E2379" s="34"/>
      <c r="H2379" s="34"/>
      <c r="K2379" s="34"/>
    </row>
    <row r="2380" spans="1:27" x14ac:dyDescent="0.25">
      <c r="B2380" t="s">
        <v>497</v>
      </c>
      <c r="C2380" t="s">
        <v>14</v>
      </c>
      <c r="D2380" t="s">
        <v>498</v>
      </c>
      <c r="E2380" s="31">
        <v>1</v>
      </c>
      <c r="G2380" t="s">
        <v>147</v>
      </c>
      <c r="H2380" s="32"/>
      <c r="I2380" t="s">
        <v>148</v>
      </c>
      <c r="J2380" s="33">
        <f>ROUND(E2380* H2380,5)</f>
        <v>0</v>
      </c>
      <c r="K2380" s="34"/>
    </row>
    <row r="2381" spans="1:27" x14ac:dyDescent="0.25">
      <c r="B2381" t="s">
        <v>934</v>
      </c>
      <c r="C2381" t="s">
        <v>34</v>
      </c>
      <c r="D2381" t="s">
        <v>935</v>
      </c>
      <c r="E2381" s="31">
        <v>1.02</v>
      </c>
      <c r="G2381" t="s">
        <v>147</v>
      </c>
      <c r="H2381" s="32"/>
      <c r="I2381" t="s">
        <v>148</v>
      </c>
      <c r="J2381" s="33">
        <f>ROUND(E2381* H2381,5)</f>
        <v>0</v>
      </c>
      <c r="K2381" s="34"/>
    </row>
    <row r="2382" spans="1:27" x14ac:dyDescent="0.25">
      <c r="D2382" s="35" t="s">
        <v>165</v>
      </c>
      <c r="E2382" s="34"/>
      <c r="H2382" s="34"/>
      <c r="K2382" s="32">
        <f>SUM(J2380:J2381)</f>
        <v>0</v>
      </c>
    </row>
    <row r="2383" spans="1:27" x14ac:dyDescent="0.25">
      <c r="E2383" s="34"/>
      <c r="H2383" s="34"/>
      <c r="K2383" s="34"/>
    </row>
    <row r="2384" spans="1:27" x14ac:dyDescent="0.25">
      <c r="D2384" s="35" t="s">
        <v>167</v>
      </c>
      <c r="E2384" s="34"/>
      <c r="H2384" s="34">
        <v>1.5</v>
      </c>
      <c r="I2384" t="s">
        <v>168</v>
      </c>
      <c r="J2384">
        <f>ROUND(H2384/100*K2378,5)</f>
        <v>0</v>
      </c>
      <c r="K2384" s="34"/>
    </row>
    <row r="2385" spans="1:27" x14ac:dyDescent="0.25">
      <c r="D2385" s="35" t="s">
        <v>166</v>
      </c>
      <c r="E2385" s="34"/>
      <c r="H2385" s="34"/>
      <c r="K2385" s="37">
        <f>SUM(J2375:J2384)</f>
        <v>0</v>
      </c>
    </row>
    <row r="2386" spans="1:27" x14ac:dyDescent="0.25">
      <c r="D2386" s="35" t="s">
        <v>169</v>
      </c>
      <c r="E2386" s="34"/>
      <c r="H2386" s="34"/>
      <c r="K2386" s="37">
        <f>SUM(K2385:K2385)</f>
        <v>0</v>
      </c>
    </row>
    <row r="2388" spans="1:27" ht="45" customHeight="1" x14ac:dyDescent="0.25">
      <c r="A2388" s="27" t="s">
        <v>936</v>
      </c>
      <c r="B2388" s="27" t="s">
        <v>72</v>
      </c>
      <c r="C2388" s="28" t="s">
        <v>34</v>
      </c>
      <c r="D2388" s="7" t="s">
        <v>73</v>
      </c>
      <c r="E2388" s="6"/>
      <c r="F2388" s="6"/>
      <c r="G2388" s="28"/>
      <c r="H2388" s="29" t="s">
        <v>141</v>
      </c>
      <c r="I2388" s="5">
        <v>1</v>
      </c>
      <c r="J2388" s="4"/>
      <c r="K2388" s="30">
        <f>ROUND(K2399,2)</f>
        <v>0</v>
      </c>
      <c r="L2388" s="28"/>
      <c r="M2388" s="28"/>
      <c r="N2388" s="28"/>
      <c r="O2388" s="28"/>
      <c r="P2388" s="28"/>
      <c r="Q2388" s="28"/>
      <c r="R2388" s="28"/>
      <c r="S2388" s="28"/>
      <c r="T2388" s="28"/>
      <c r="U2388" s="28"/>
      <c r="V2388" s="28"/>
      <c r="W2388" s="28"/>
      <c r="X2388" s="28"/>
      <c r="Y2388" s="28"/>
      <c r="Z2388" s="28"/>
      <c r="AA2388" s="28"/>
    </row>
    <row r="2389" spans="1:27" x14ac:dyDescent="0.25">
      <c r="B2389" s="23" t="s">
        <v>142</v>
      </c>
    </row>
    <row r="2390" spans="1:27" x14ac:dyDescent="0.25">
      <c r="B2390" t="s">
        <v>193</v>
      </c>
      <c r="C2390" t="s">
        <v>144</v>
      </c>
      <c r="D2390" t="s">
        <v>194</v>
      </c>
      <c r="E2390" s="31">
        <v>0.04</v>
      </c>
      <c r="F2390" t="s">
        <v>146</v>
      </c>
      <c r="G2390" t="s">
        <v>147</v>
      </c>
      <c r="H2390" s="32"/>
      <c r="I2390" t="s">
        <v>148</v>
      </c>
      <c r="J2390" s="33">
        <f>ROUND(E2390/I2388* H2390,5)</f>
        <v>0</v>
      </c>
      <c r="K2390" s="34"/>
    </row>
    <row r="2391" spans="1:27" x14ac:dyDescent="0.25">
      <c r="B2391" t="s">
        <v>195</v>
      </c>
      <c r="C2391" t="s">
        <v>144</v>
      </c>
      <c r="D2391" t="s">
        <v>196</v>
      </c>
      <c r="E2391" s="31">
        <v>0.04</v>
      </c>
      <c r="F2391" t="s">
        <v>146</v>
      </c>
      <c r="G2391" t="s">
        <v>147</v>
      </c>
      <c r="H2391" s="32"/>
      <c r="I2391" t="s">
        <v>148</v>
      </c>
      <c r="J2391" s="33">
        <f>ROUND(E2391/I2388* H2391,5)</f>
        <v>0</v>
      </c>
      <c r="K2391" s="34"/>
    </row>
    <row r="2392" spans="1:27" x14ac:dyDescent="0.25">
      <c r="D2392" s="35" t="s">
        <v>149</v>
      </c>
      <c r="E2392" s="34"/>
      <c r="H2392" s="34"/>
      <c r="K2392" s="32">
        <f>SUM(J2390:J2391)</f>
        <v>0</v>
      </c>
    </row>
    <row r="2393" spans="1:27" x14ac:dyDescent="0.25">
      <c r="B2393" s="23" t="s">
        <v>154</v>
      </c>
      <c r="E2393" s="34"/>
      <c r="H2393" s="34"/>
      <c r="K2393" s="34"/>
    </row>
    <row r="2394" spans="1:27" ht="225" x14ac:dyDescent="0.25">
      <c r="B2394" t="s">
        <v>543</v>
      </c>
      <c r="C2394" t="s">
        <v>34</v>
      </c>
      <c r="D2394" s="36" t="s">
        <v>544</v>
      </c>
      <c r="E2394" s="31">
        <v>1.02</v>
      </c>
      <c r="G2394" t="s">
        <v>147</v>
      </c>
      <c r="H2394" s="32"/>
      <c r="I2394" t="s">
        <v>148</v>
      </c>
      <c r="J2394" s="33">
        <f>ROUND(E2394* H2394,5)</f>
        <v>0</v>
      </c>
      <c r="K2394" s="34"/>
    </row>
    <row r="2395" spans="1:27" x14ac:dyDescent="0.25">
      <c r="D2395" s="35" t="s">
        <v>165</v>
      </c>
      <c r="E2395" s="34"/>
      <c r="H2395" s="34"/>
      <c r="K2395" s="32">
        <f>SUM(J2394:J2394)</f>
        <v>0</v>
      </c>
    </row>
    <row r="2396" spans="1:27" x14ac:dyDescent="0.25">
      <c r="E2396" s="34"/>
      <c r="H2396" s="34"/>
      <c r="K2396" s="34"/>
    </row>
    <row r="2397" spans="1:27" x14ac:dyDescent="0.25">
      <c r="D2397" s="35" t="s">
        <v>167</v>
      </c>
      <c r="E2397" s="34"/>
      <c r="H2397" s="34">
        <v>1.5</v>
      </c>
      <c r="I2397" t="s">
        <v>168</v>
      </c>
      <c r="J2397">
        <f>ROUND(H2397/100*K2392,5)</f>
        <v>0</v>
      </c>
      <c r="K2397" s="34"/>
    </row>
    <row r="2398" spans="1:27" x14ac:dyDescent="0.25">
      <c r="D2398" s="35" t="s">
        <v>166</v>
      </c>
      <c r="E2398" s="34"/>
      <c r="H2398" s="34"/>
      <c r="K2398" s="37">
        <f>SUM(J2389:J2397)</f>
        <v>0</v>
      </c>
    </row>
    <row r="2399" spans="1:27" x14ac:dyDescent="0.25">
      <c r="D2399" s="35" t="s">
        <v>169</v>
      </c>
      <c r="E2399" s="34"/>
      <c r="H2399" s="34"/>
      <c r="K2399" s="37">
        <f>SUM(K2398:K2398)</f>
        <v>0</v>
      </c>
    </row>
    <row r="2401" spans="1:27" ht="45" customHeight="1" x14ac:dyDescent="0.25">
      <c r="A2401" s="27" t="s">
        <v>937</v>
      </c>
      <c r="B2401" s="27" t="s">
        <v>74</v>
      </c>
      <c r="C2401" s="28" t="s">
        <v>34</v>
      </c>
      <c r="D2401" s="7" t="s">
        <v>75</v>
      </c>
      <c r="E2401" s="6"/>
      <c r="F2401" s="6"/>
      <c r="G2401" s="28"/>
      <c r="H2401" s="29" t="s">
        <v>141</v>
      </c>
      <c r="I2401" s="5">
        <v>1</v>
      </c>
      <c r="J2401" s="4"/>
      <c r="K2401" s="30">
        <f>ROUND(K2412,2)</f>
        <v>0</v>
      </c>
      <c r="L2401" s="28"/>
      <c r="M2401" s="28"/>
      <c r="N2401" s="28"/>
      <c r="O2401" s="28"/>
      <c r="P2401" s="28"/>
      <c r="Q2401" s="28"/>
      <c r="R2401" s="28"/>
      <c r="S2401" s="28"/>
      <c r="T2401" s="28"/>
      <c r="U2401" s="28"/>
      <c r="V2401" s="28"/>
      <c r="W2401" s="28"/>
      <c r="X2401" s="28"/>
      <c r="Y2401" s="28"/>
      <c r="Z2401" s="28"/>
      <c r="AA2401" s="28"/>
    </row>
    <row r="2402" spans="1:27" x14ac:dyDescent="0.25">
      <c r="B2402" s="23" t="s">
        <v>142</v>
      </c>
    </row>
    <row r="2403" spans="1:27" x14ac:dyDescent="0.25">
      <c r="B2403" t="s">
        <v>195</v>
      </c>
      <c r="C2403" t="s">
        <v>144</v>
      </c>
      <c r="D2403" t="s">
        <v>196</v>
      </c>
      <c r="E2403" s="31">
        <v>1.2E-2</v>
      </c>
      <c r="F2403" t="s">
        <v>146</v>
      </c>
      <c r="G2403" t="s">
        <v>147</v>
      </c>
      <c r="H2403" s="32"/>
      <c r="I2403" t="s">
        <v>148</v>
      </c>
      <c r="J2403" s="33">
        <f>ROUND(E2403/I2401* H2403,5)</f>
        <v>0</v>
      </c>
      <c r="K2403" s="34"/>
    </row>
    <row r="2404" spans="1:27" x14ac:dyDescent="0.25">
      <c r="B2404" t="s">
        <v>193</v>
      </c>
      <c r="C2404" t="s">
        <v>144</v>
      </c>
      <c r="D2404" t="s">
        <v>194</v>
      </c>
      <c r="E2404" s="31">
        <v>1.2E-2</v>
      </c>
      <c r="F2404" t="s">
        <v>146</v>
      </c>
      <c r="G2404" t="s">
        <v>147</v>
      </c>
      <c r="H2404" s="32"/>
      <c r="I2404" t="s">
        <v>148</v>
      </c>
      <c r="J2404" s="33">
        <f>ROUND(E2404/I2401* H2404,5)</f>
        <v>0</v>
      </c>
      <c r="K2404" s="34"/>
    </row>
    <row r="2405" spans="1:27" x14ac:dyDescent="0.25">
      <c r="D2405" s="35" t="s">
        <v>149</v>
      </c>
      <c r="E2405" s="34"/>
      <c r="H2405" s="34"/>
      <c r="K2405" s="32">
        <f>SUM(J2403:J2404)</f>
        <v>0</v>
      </c>
    </row>
    <row r="2406" spans="1:27" x14ac:dyDescent="0.25">
      <c r="B2406" s="23" t="s">
        <v>154</v>
      </c>
      <c r="E2406" s="34"/>
      <c r="H2406" s="34"/>
      <c r="K2406" s="34"/>
    </row>
    <row r="2407" spans="1:27" x14ac:dyDescent="0.25">
      <c r="B2407" t="s">
        <v>938</v>
      </c>
      <c r="C2407" t="s">
        <v>34</v>
      </c>
      <c r="D2407" t="s">
        <v>939</v>
      </c>
      <c r="E2407" s="31">
        <v>1.02</v>
      </c>
      <c r="G2407" t="s">
        <v>147</v>
      </c>
      <c r="H2407" s="32"/>
      <c r="I2407" t="s">
        <v>148</v>
      </c>
      <c r="J2407" s="33">
        <f>ROUND(E2407* H2407,5)</f>
        <v>0</v>
      </c>
      <c r="K2407" s="34"/>
    </row>
    <row r="2408" spans="1:27" x14ac:dyDescent="0.25">
      <c r="D2408" s="35" t="s">
        <v>165</v>
      </c>
      <c r="E2408" s="34"/>
      <c r="H2408" s="34"/>
      <c r="K2408" s="32">
        <f>SUM(J2407:J2407)</f>
        <v>0</v>
      </c>
    </row>
    <row r="2409" spans="1:27" x14ac:dyDescent="0.25">
      <c r="E2409" s="34"/>
      <c r="H2409" s="34"/>
      <c r="K2409" s="34"/>
    </row>
    <row r="2410" spans="1:27" x14ac:dyDescent="0.25">
      <c r="D2410" s="35" t="s">
        <v>167</v>
      </c>
      <c r="E2410" s="34"/>
      <c r="H2410" s="34">
        <v>1.5</v>
      </c>
      <c r="I2410" t="s">
        <v>168</v>
      </c>
      <c r="J2410">
        <f>ROUND(H2410/100*K2405,5)</f>
        <v>0</v>
      </c>
      <c r="K2410" s="34"/>
    </row>
    <row r="2411" spans="1:27" x14ac:dyDescent="0.25">
      <c r="D2411" s="35" t="s">
        <v>166</v>
      </c>
      <c r="E2411" s="34"/>
      <c r="H2411" s="34"/>
      <c r="K2411" s="37">
        <f>SUM(J2402:J2410)</f>
        <v>0</v>
      </c>
    </row>
    <row r="2412" spans="1:27" x14ac:dyDescent="0.25">
      <c r="D2412" s="35" t="s">
        <v>169</v>
      </c>
      <c r="E2412" s="34"/>
      <c r="H2412" s="34"/>
      <c r="K2412" s="37">
        <f>SUM(K2411:K2411)</f>
        <v>0</v>
      </c>
    </row>
    <row r="2414" spans="1:27" ht="45" customHeight="1" x14ac:dyDescent="0.25">
      <c r="A2414" s="27" t="s">
        <v>940</v>
      </c>
      <c r="B2414" s="27" t="s">
        <v>46</v>
      </c>
      <c r="C2414" s="28" t="s">
        <v>34</v>
      </c>
      <c r="D2414" s="7" t="s">
        <v>47</v>
      </c>
      <c r="E2414" s="6"/>
      <c r="F2414" s="6"/>
      <c r="G2414" s="28"/>
      <c r="H2414" s="29" t="s">
        <v>141</v>
      </c>
      <c r="I2414" s="5">
        <v>1</v>
      </c>
      <c r="J2414" s="4"/>
      <c r="K2414" s="30">
        <f>ROUND(K2425,2)</f>
        <v>0</v>
      </c>
      <c r="L2414" s="28"/>
      <c r="M2414" s="28"/>
      <c r="N2414" s="28"/>
      <c r="O2414" s="28"/>
      <c r="P2414" s="28"/>
      <c r="Q2414" s="28"/>
      <c r="R2414" s="28"/>
      <c r="S2414" s="28"/>
      <c r="T2414" s="28"/>
      <c r="U2414" s="28"/>
      <c r="V2414" s="28"/>
      <c r="W2414" s="28"/>
      <c r="X2414" s="28"/>
      <c r="Y2414" s="28"/>
      <c r="Z2414" s="28"/>
      <c r="AA2414" s="28"/>
    </row>
    <row r="2415" spans="1:27" x14ac:dyDescent="0.25">
      <c r="B2415" s="23" t="s">
        <v>142</v>
      </c>
    </row>
    <row r="2416" spans="1:27" x14ac:dyDescent="0.25">
      <c r="B2416" t="s">
        <v>193</v>
      </c>
      <c r="C2416" t="s">
        <v>144</v>
      </c>
      <c r="D2416" t="s">
        <v>194</v>
      </c>
      <c r="E2416" s="31">
        <v>0.04</v>
      </c>
      <c r="F2416" t="s">
        <v>146</v>
      </c>
      <c r="G2416" t="s">
        <v>147</v>
      </c>
      <c r="H2416" s="32"/>
      <c r="I2416" t="s">
        <v>148</v>
      </c>
      <c r="J2416" s="33">
        <f>ROUND(E2416/I2414* H2416,5)</f>
        <v>0</v>
      </c>
      <c r="K2416" s="34"/>
    </row>
    <row r="2417" spans="1:27" x14ac:dyDescent="0.25">
      <c r="B2417" t="s">
        <v>195</v>
      </c>
      <c r="C2417" t="s">
        <v>144</v>
      </c>
      <c r="D2417" t="s">
        <v>196</v>
      </c>
      <c r="E2417" s="31">
        <v>0.04</v>
      </c>
      <c r="F2417" t="s">
        <v>146</v>
      </c>
      <c r="G2417" t="s">
        <v>147</v>
      </c>
      <c r="H2417" s="32"/>
      <c r="I2417" t="s">
        <v>148</v>
      </c>
      <c r="J2417" s="33">
        <f>ROUND(E2417/I2414* H2417,5)</f>
        <v>0</v>
      </c>
      <c r="K2417" s="34"/>
    </row>
    <row r="2418" spans="1:27" x14ac:dyDescent="0.25">
      <c r="D2418" s="35" t="s">
        <v>149</v>
      </c>
      <c r="E2418" s="34"/>
      <c r="H2418" s="34"/>
      <c r="K2418" s="32">
        <f>SUM(J2416:J2417)</f>
        <v>0</v>
      </c>
    </row>
    <row r="2419" spans="1:27" x14ac:dyDescent="0.25">
      <c r="B2419" s="23" t="s">
        <v>154</v>
      </c>
      <c r="E2419" s="34"/>
      <c r="H2419" s="34"/>
      <c r="K2419" s="34"/>
    </row>
    <row r="2420" spans="1:27" ht="210" x14ac:dyDescent="0.25">
      <c r="B2420" t="s">
        <v>941</v>
      </c>
      <c r="C2420" t="s">
        <v>34</v>
      </c>
      <c r="D2420" s="36" t="s">
        <v>942</v>
      </c>
      <c r="E2420" s="31">
        <v>1.02</v>
      </c>
      <c r="G2420" t="s">
        <v>147</v>
      </c>
      <c r="H2420" s="32"/>
      <c r="I2420" t="s">
        <v>148</v>
      </c>
      <c r="J2420" s="33">
        <f>ROUND(E2420* H2420,5)</f>
        <v>0</v>
      </c>
      <c r="K2420" s="34"/>
    </row>
    <row r="2421" spans="1:27" x14ac:dyDescent="0.25">
      <c r="D2421" s="35" t="s">
        <v>165</v>
      </c>
      <c r="E2421" s="34"/>
      <c r="H2421" s="34"/>
      <c r="K2421" s="32">
        <f>SUM(J2420:J2420)</f>
        <v>0</v>
      </c>
    </row>
    <row r="2422" spans="1:27" x14ac:dyDescent="0.25">
      <c r="E2422" s="34"/>
      <c r="H2422" s="34"/>
      <c r="K2422" s="34"/>
    </row>
    <row r="2423" spans="1:27" x14ac:dyDescent="0.25">
      <c r="D2423" s="35" t="s">
        <v>167</v>
      </c>
      <c r="E2423" s="34"/>
      <c r="H2423" s="34">
        <v>1.5</v>
      </c>
      <c r="I2423" t="s">
        <v>168</v>
      </c>
      <c r="J2423">
        <f>ROUND(H2423/100*K2418,5)</f>
        <v>0</v>
      </c>
      <c r="K2423" s="34"/>
    </row>
    <row r="2424" spans="1:27" x14ac:dyDescent="0.25">
      <c r="D2424" s="35" t="s">
        <v>166</v>
      </c>
      <c r="E2424" s="34"/>
      <c r="H2424" s="34"/>
      <c r="K2424" s="37">
        <f>SUM(J2415:J2423)</f>
        <v>0</v>
      </c>
    </row>
    <row r="2425" spans="1:27" x14ac:dyDescent="0.25">
      <c r="D2425" s="35" t="s">
        <v>169</v>
      </c>
      <c r="E2425" s="34"/>
      <c r="H2425" s="34"/>
      <c r="K2425" s="37">
        <f>SUM(K2424:K2424)</f>
        <v>0</v>
      </c>
    </row>
    <row r="2427" spans="1:27" ht="45" customHeight="1" x14ac:dyDescent="0.25">
      <c r="A2427" s="27" t="s">
        <v>943</v>
      </c>
      <c r="B2427" s="27" t="s">
        <v>98</v>
      </c>
      <c r="C2427" s="28" t="s">
        <v>34</v>
      </c>
      <c r="D2427" s="7" t="s">
        <v>99</v>
      </c>
      <c r="E2427" s="6"/>
      <c r="F2427" s="6"/>
      <c r="G2427" s="28"/>
      <c r="H2427" s="29" t="s">
        <v>141</v>
      </c>
      <c r="I2427" s="5">
        <v>1</v>
      </c>
      <c r="J2427" s="4"/>
      <c r="K2427" s="30">
        <f>ROUND(K2438,2)</f>
        <v>0</v>
      </c>
      <c r="L2427" s="28"/>
      <c r="M2427" s="28"/>
      <c r="N2427" s="28"/>
      <c r="O2427" s="28"/>
      <c r="P2427" s="28"/>
      <c r="Q2427" s="28"/>
      <c r="R2427" s="28"/>
      <c r="S2427" s="28"/>
      <c r="T2427" s="28"/>
      <c r="U2427" s="28"/>
      <c r="V2427" s="28"/>
      <c r="W2427" s="28"/>
      <c r="X2427" s="28"/>
      <c r="Y2427" s="28"/>
      <c r="Z2427" s="28"/>
      <c r="AA2427" s="28"/>
    </row>
    <row r="2428" spans="1:27" x14ac:dyDescent="0.25">
      <c r="B2428" s="23" t="s">
        <v>142</v>
      </c>
    </row>
    <row r="2429" spans="1:27" x14ac:dyDescent="0.25">
      <c r="B2429" t="s">
        <v>193</v>
      </c>
      <c r="C2429" t="s">
        <v>144</v>
      </c>
      <c r="D2429" t="s">
        <v>194</v>
      </c>
      <c r="E2429" s="31">
        <v>5.1999999999999998E-2</v>
      </c>
      <c r="F2429" t="s">
        <v>146</v>
      </c>
      <c r="G2429" t="s">
        <v>147</v>
      </c>
      <c r="H2429" s="32"/>
      <c r="I2429" t="s">
        <v>148</v>
      </c>
      <c r="J2429" s="33">
        <f>ROUND(E2429/I2427* H2429,5)</f>
        <v>0</v>
      </c>
      <c r="K2429" s="34"/>
    </row>
    <row r="2430" spans="1:27" x14ac:dyDescent="0.25">
      <c r="B2430" t="s">
        <v>195</v>
      </c>
      <c r="C2430" t="s">
        <v>144</v>
      </c>
      <c r="D2430" t="s">
        <v>196</v>
      </c>
      <c r="E2430" s="31">
        <v>5.1999999999999998E-2</v>
      </c>
      <c r="F2430" t="s">
        <v>146</v>
      </c>
      <c r="G2430" t="s">
        <v>147</v>
      </c>
      <c r="H2430" s="32"/>
      <c r="I2430" t="s">
        <v>148</v>
      </c>
      <c r="J2430" s="33">
        <f>ROUND(E2430/I2427* H2430,5)</f>
        <v>0</v>
      </c>
      <c r="K2430" s="34"/>
    </row>
    <row r="2431" spans="1:27" x14ac:dyDescent="0.25">
      <c r="D2431" s="35" t="s">
        <v>149</v>
      </c>
      <c r="E2431" s="34"/>
      <c r="H2431" s="34"/>
      <c r="K2431" s="32">
        <f>SUM(J2429:J2430)</f>
        <v>0</v>
      </c>
    </row>
    <row r="2432" spans="1:27" x14ac:dyDescent="0.25">
      <c r="B2432" s="23" t="s">
        <v>154</v>
      </c>
      <c r="E2432" s="34"/>
      <c r="H2432" s="34"/>
      <c r="K2432" s="34"/>
    </row>
    <row r="2433" spans="1:27" x14ac:dyDescent="0.25">
      <c r="B2433" t="s">
        <v>944</v>
      </c>
      <c r="C2433" t="s">
        <v>34</v>
      </c>
      <c r="D2433" t="s">
        <v>945</v>
      </c>
      <c r="E2433" s="31">
        <v>1.02</v>
      </c>
      <c r="G2433" t="s">
        <v>147</v>
      </c>
      <c r="H2433" s="32"/>
      <c r="I2433" t="s">
        <v>148</v>
      </c>
      <c r="J2433" s="33">
        <f>ROUND(E2433* H2433,5)</f>
        <v>0</v>
      </c>
      <c r="K2433" s="34"/>
    </row>
    <row r="2434" spans="1:27" x14ac:dyDescent="0.25">
      <c r="D2434" s="35" t="s">
        <v>165</v>
      </c>
      <c r="E2434" s="34"/>
      <c r="H2434" s="34"/>
      <c r="K2434" s="32">
        <f>SUM(J2433:J2433)</f>
        <v>0</v>
      </c>
    </row>
    <row r="2435" spans="1:27" x14ac:dyDescent="0.25">
      <c r="E2435" s="34"/>
      <c r="H2435" s="34"/>
      <c r="K2435" s="34"/>
    </row>
    <row r="2436" spans="1:27" x14ac:dyDescent="0.25">
      <c r="D2436" s="35" t="s">
        <v>167</v>
      </c>
      <c r="E2436" s="34"/>
      <c r="H2436" s="34">
        <v>1.5</v>
      </c>
      <c r="I2436" t="s">
        <v>168</v>
      </c>
      <c r="J2436">
        <f>ROUND(H2436/100*K2431,5)</f>
        <v>0</v>
      </c>
      <c r="K2436" s="34"/>
    </row>
    <row r="2437" spans="1:27" x14ac:dyDescent="0.25">
      <c r="D2437" s="35" t="s">
        <v>166</v>
      </c>
      <c r="E2437" s="34"/>
      <c r="H2437" s="34"/>
      <c r="K2437" s="37">
        <f>SUM(J2428:J2436)</f>
        <v>0</v>
      </c>
    </row>
    <row r="2438" spans="1:27" x14ac:dyDescent="0.25">
      <c r="D2438" s="35" t="s">
        <v>169</v>
      </c>
      <c r="E2438" s="34"/>
      <c r="H2438" s="34"/>
      <c r="K2438" s="37">
        <f>SUM(K2437:K2437)</f>
        <v>0</v>
      </c>
    </row>
    <row r="2440" spans="1:27" ht="45" customHeight="1" x14ac:dyDescent="0.25">
      <c r="A2440" s="27" t="s">
        <v>946</v>
      </c>
      <c r="B2440" s="27" t="s">
        <v>100</v>
      </c>
      <c r="C2440" s="28" t="s">
        <v>34</v>
      </c>
      <c r="D2440" s="7" t="s">
        <v>101</v>
      </c>
      <c r="E2440" s="6"/>
      <c r="F2440" s="6"/>
      <c r="G2440" s="28"/>
      <c r="H2440" s="29" t="s">
        <v>141</v>
      </c>
      <c r="I2440" s="5">
        <v>1</v>
      </c>
      <c r="J2440" s="4"/>
      <c r="K2440" s="30">
        <f>ROUND(K2451,2)</f>
        <v>0</v>
      </c>
      <c r="L2440" s="28"/>
      <c r="M2440" s="28"/>
      <c r="N2440" s="28"/>
      <c r="O2440" s="28"/>
      <c r="P2440" s="28"/>
      <c r="Q2440" s="28"/>
      <c r="R2440" s="28"/>
      <c r="S2440" s="28"/>
      <c r="T2440" s="28"/>
      <c r="U2440" s="28"/>
      <c r="V2440" s="28"/>
      <c r="W2440" s="28"/>
      <c r="X2440" s="28"/>
      <c r="Y2440" s="28"/>
      <c r="Z2440" s="28"/>
      <c r="AA2440" s="28"/>
    </row>
    <row r="2441" spans="1:27" x14ac:dyDescent="0.25">
      <c r="B2441" s="23" t="s">
        <v>142</v>
      </c>
    </row>
    <row r="2442" spans="1:27" x14ac:dyDescent="0.25">
      <c r="B2442" t="s">
        <v>193</v>
      </c>
      <c r="C2442" t="s">
        <v>144</v>
      </c>
      <c r="D2442" t="s">
        <v>194</v>
      </c>
      <c r="E2442" s="31">
        <v>7.1999999999999995E-2</v>
      </c>
      <c r="F2442" t="s">
        <v>146</v>
      </c>
      <c r="G2442" t="s">
        <v>147</v>
      </c>
      <c r="H2442" s="32"/>
      <c r="I2442" t="s">
        <v>148</v>
      </c>
      <c r="J2442" s="33">
        <f>ROUND(E2442/I2440* H2442,5)</f>
        <v>0</v>
      </c>
      <c r="K2442" s="34"/>
    </row>
    <row r="2443" spans="1:27" x14ac:dyDescent="0.25">
      <c r="B2443" t="s">
        <v>195</v>
      </c>
      <c r="C2443" t="s">
        <v>144</v>
      </c>
      <c r="D2443" t="s">
        <v>196</v>
      </c>
      <c r="E2443" s="31">
        <v>7.1999999999999995E-2</v>
      </c>
      <c r="F2443" t="s">
        <v>146</v>
      </c>
      <c r="G2443" t="s">
        <v>147</v>
      </c>
      <c r="H2443" s="32"/>
      <c r="I2443" t="s">
        <v>148</v>
      </c>
      <c r="J2443" s="33">
        <f>ROUND(E2443/I2440* H2443,5)</f>
        <v>0</v>
      </c>
      <c r="K2443" s="34"/>
    </row>
    <row r="2444" spans="1:27" x14ac:dyDescent="0.25">
      <c r="D2444" s="35" t="s">
        <v>149</v>
      </c>
      <c r="E2444" s="34"/>
      <c r="H2444" s="34"/>
      <c r="K2444" s="32">
        <f>SUM(J2442:J2443)</f>
        <v>0</v>
      </c>
    </row>
    <row r="2445" spans="1:27" x14ac:dyDescent="0.25">
      <c r="B2445" s="23" t="s">
        <v>154</v>
      </c>
      <c r="E2445" s="34"/>
      <c r="H2445" s="34"/>
      <c r="K2445" s="34"/>
    </row>
    <row r="2446" spans="1:27" x14ac:dyDescent="0.25">
      <c r="B2446" t="s">
        <v>947</v>
      </c>
      <c r="C2446" t="s">
        <v>34</v>
      </c>
      <c r="D2446" t="s">
        <v>948</v>
      </c>
      <c r="E2446" s="31">
        <v>1.02</v>
      </c>
      <c r="G2446" t="s">
        <v>147</v>
      </c>
      <c r="H2446" s="32"/>
      <c r="I2446" t="s">
        <v>148</v>
      </c>
      <c r="J2446" s="33">
        <f>ROUND(E2446* H2446,5)</f>
        <v>0</v>
      </c>
      <c r="K2446" s="34"/>
    </row>
    <row r="2447" spans="1:27" x14ac:dyDescent="0.25">
      <c r="D2447" s="35" t="s">
        <v>165</v>
      </c>
      <c r="E2447" s="34"/>
      <c r="H2447" s="34"/>
      <c r="K2447" s="32">
        <f>SUM(J2446:J2446)</f>
        <v>0</v>
      </c>
    </row>
    <row r="2448" spans="1:27" x14ac:dyDescent="0.25">
      <c r="E2448" s="34"/>
      <c r="H2448" s="34"/>
      <c r="K2448" s="34"/>
    </row>
    <row r="2449" spans="1:27" x14ac:dyDescent="0.25">
      <c r="D2449" s="35" t="s">
        <v>167</v>
      </c>
      <c r="E2449" s="34"/>
      <c r="H2449" s="34">
        <v>1.5</v>
      </c>
      <c r="I2449" t="s">
        <v>168</v>
      </c>
      <c r="J2449">
        <f>ROUND(H2449/100*K2444,5)</f>
        <v>0</v>
      </c>
      <c r="K2449" s="34"/>
    </row>
    <row r="2450" spans="1:27" x14ac:dyDescent="0.25">
      <c r="D2450" s="35" t="s">
        <v>166</v>
      </c>
      <c r="E2450" s="34"/>
      <c r="H2450" s="34"/>
      <c r="K2450" s="37">
        <f>SUM(J2441:J2449)</f>
        <v>0</v>
      </c>
    </row>
    <row r="2451" spans="1:27" x14ac:dyDescent="0.25">
      <c r="D2451" s="35" t="s">
        <v>169</v>
      </c>
      <c r="E2451" s="34"/>
      <c r="H2451" s="34"/>
      <c r="K2451" s="37">
        <f>SUM(K2450:K2450)</f>
        <v>0</v>
      </c>
    </row>
    <row r="2453" spans="1:27" ht="45" customHeight="1" x14ac:dyDescent="0.25">
      <c r="A2453" s="27" t="s">
        <v>949</v>
      </c>
      <c r="B2453" s="27" t="s">
        <v>44</v>
      </c>
      <c r="C2453" s="28" t="s">
        <v>34</v>
      </c>
      <c r="D2453" s="7" t="s">
        <v>45</v>
      </c>
      <c r="E2453" s="6"/>
      <c r="F2453" s="6"/>
      <c r="G2453" s="28"/>
      <c r="H2453" s="29" t="s">
        <v>141</v>
      </c>
      <c r="I2453" s="5">
        <v>1</v>
      </c>
      <c r="J2453" s="4"/>
      <c r="K2453" s="30">
        <f>ROUND(K2464,2)</f>
        <v>0</v>
      </c>
      <c r="L2453" s="28"/>
      <c r="M2453" s="28"/>
      <c r="N2453" s="28"/>
      <c r="O2453" s="28"/>
      <c r="P2453" s="28"/>
      <c r="Q2453" s="28"/>
      <c r="R2453" s="28"/>
      <c r="S2453" s="28"/>
      <c r="T2453" s="28"/>
      <c r="U2453" s="28"/>
      <c r="V2453" s="28"/>
      <c r="W2453" s="28"/>
      <c r="X2453" s="28"/>
      <c r="Y2453" s="28"/>
      <c r="Z2453" s="28"/>
      <c r="AA2453" s="28"/>
    </row>
    <row r="2454" spans="1:27" x14ac:dyDescent="0.25">
      <c r="B2454" s="23" t="s">
        <v>142</v>
      </c>
    </row>
    <row r="2455" spans="1:27" x14ac:dyDescent="0.25">
      <c r="B2455" t="s">
        <v>193</v>
      </c>
      <c r="C2455" t="s">
        <v>144</v>
      </c>
      <c r="D2455" t="s">
        <v>194</v>
      </c>
      <c r="E2455" s="31">
        <v>3.2000000000000001E-2</v>
      </c>
      <c r="F2455" t="s">
        <v>146</v>
      </c>
      <c r="G2455" t="s">
        <v>147</v>
      </c>
      <c r="H2455" s="32"/>
      <c r="I2455" t="s">
        <v>148</v>
      </c>
      <c r="J2455" s="33">
        <f>ROUND(E2455/I2453* H2455,5)</f>
        <v>0</v>
      </c>
      <c r="K2455" s="34"/>
    </row>
    <row r="2456" spans="1:27" x14ac:dyDescent="0.25">
      <c r="B2456" t="s">
        <v>195</v>
      </c>
      <c r="C2456" t="s">
        <v>144</v>
      </c>
      <c r="D2456" t="s">
        <v>196</v>
      </c>
      <c r="E2456" s="31">
        <v>3.2000000000000001E-2</v>
      </c>
      <c r="F2456" t="s">
        <v>146</v>
      </c>
      <c r="G2456" t="s">
        <v>147</v>
      </c>
      <c r="H2456" s="32"/>
      <c r="I2456" t="s">
        <v>148</v>
      </c>
      <c r="J2456" s="33">
        <f>ROUND(E2456/I2453* H2456,5)</f>
        <v>0</v>
      </c>
      <c r="K2456" s="34"/>
    </row>
    <row r="2457" spans="1:27" x14ac:dyDescent="0.25">
      <c r="D2457" s="35" t="s">
        <v>149</v>
      </c>
      <c r="E2457" s="34"/>
      <c r="H2457" s="34"/>
      <c r="K2457" s="32">
        <f>SUM(J2455:J2456)</f>
        <v>0</v>
      </c>
    </row>
    <row r="2458" spans="1:27" x14ac:dyDescent="0.25">
      <c r="B2458" s="23" t="s">
        <v>154</v>
      </c>
      <c r="E2458" s="34"/>
      <c r="H2458" s="34"/>
      <c r="K2458" s="34"/>
    </row>
    <row r="2459" spans="1:27" ht="210" x14ac:dyDescent="0.25">
      <c r="B2459" t="s">
        <v>950</v>
      </c>
      <c r="C2459" t="s">
        <v>34</v>
      </c>
      <c r="D2459" s="36" t="s">
        <v>951</v>
      </c>
      <c r="E2459" s="31">
        <v>1.02</v>
      </c>
      <c r="G2459" t="s">
        <v>147</v>
      </c>
      <c r="H2459" s="32"/>
      <c r="I2459" t="s">
        <v>148</v>
      </c>
      <c r="J2459" s="33">
        <f>ROUND(E2459* H2459,5)</f>
        <v>0</v>
      </c>
      <c r="K2459" s="34"/>
    </row>
    <row r="2460" spans="1:27" x14ac:dyDescent="0.25">
      <c r="D2460" s="35" t="s">
        <v>165</v>
      </c>
      <c r="E2460" s="34"/>
      <c r="H2460" s="34"/>
      <c r="K2460" s="32">
        <f>SUM(J2459:J2459)</f>
        <v>0</v>
      </c>
    </row>
    <row r="2461" spans="1:27" x14ac:dyDescent="0.25">
      <c r="E2461" s="34"/>
      <c r="H2461" s="34"/>
      <c r="K2461" s="34"/>
    </row>
    <row r="2462" spans="1:27" x14ac:dyDescent="0.25">
      <c r="D2462" s="35" t="s">
        <v>167</v>
      </c>
      <c r="E2462" s="34"/>
      <c r="H2462" s="34">
        <v>1.5</v>
      </c>
      <c r="I2462" t="s">
        <v>168</v>
      </c>
      <c r="J2462">
        <f>ROUND(H2462/100*K2457,5)</f>
        <v>0</v>
      </c>
      <c r="K2462" s="34"/>
    </row>
    <row r="2463" spans="1:27" x14ac:dyDescent="0.25">
      <c r="D2463" s="35" t="s">
        <v>166</v>
      </c>
      <c r="E2463" s="34"/>
      <c r="H2463" s="34"/>
      <c r="K2463" s="37">
        <f>SUM(J2454:J2462)</f>
        <v>0</v>
      </c>
    </row>
    <row r="2464" spans="1:27" x14ac:dyDescent="0.25">
      <c r="D2464" s="35" t="s">
        <v>169</v>
      </c>
      <c r="E2464" s="34"/>
      <c r="H2464" s="34"/>
      <c r="K2464" s="37">
        <f>SUM(K2463:K2463)</f>
        <v>0</v>
      </c>
    </row>
    <row r="2466" spans="1:27" ht="45" customHeight="1" x14ac:dyDescent="0.25">
      <c r="A2466" s="27" t="s">
        <v>952</v>
      </c>
      <c r="B2466" s="27" t="s">
        <v>102</v>
      </c>
      <c r="C2466" s="28" t="s">
        <v>34</v>
      </c>
      <c r="D2466" s="7" t="s">
        <v>103</v>
      </c>
      <c r="E2466" s="6"/>
      <c r="F2466" s="6"/>
      <c r="G2466" s="28"/>
      <c r="H2466" s="29" t="s">
        <v>141</v>
      </c>
      <c r="I2466" s="5">
        <v>4.8849999999999998</v>
      </c>
      <c r="J2466" s="4"/>
      <c r="K2466" s="30">
        <f>ROUND(K2477,2)</f>
        <v>0</v>
      </c>
      <c r="L2466" s="28"/>
      <c r="M2466" s="28"/>
      <c r="N2466" s="28"/>
      <c r="O2466" s="28"/>
      <c r="P2466" s="28"/>
      <c r="Q2466" s="28"/>
      <c r="R2466" s="28"/>
      <c r="S2466" s="28"/>
      <c r="T2466" s="28"/>
      <c r="U2466" s="28"/>
      <c r="V2466" s="28"/>
      <c r="W2466" s="28"/>
      <c r="X2466" s="28"/>
      <c r="Y2466" s="28"/>
      <c r="Z2466" s="28"/>
      <c r="AA2466" s="28"/>
    </row>
    <row r="2467" spans="1:27" x14ac:dyDescent="0.25">
      <c r="B2467" s="23" t="s">
        <v>142</v>
      </c>
    </row>
    <row r="2468" spans="1:27" x14ac:dyDescent="0.25">
      <c r="B2468" t="s">
        <v>193</v>
      </c>
      <c r="C2468" t="s">
        <v>144</v>
      </c>
      <c r="D2468" t="s">
        <v>194</v>
      </c>
      <c r="E2468" s="31">
        <v>0.04</v>
      </c>
      <c r="F2468" t="s">
        <v>146</v>
      </c>
      <c r="G2468" t="s">
        <v>147</v>
      </c>
      <c r="H2468" s="32"/>
      <c r="I2468" t="s">
        <v>148</v>
      </c>
      <c r="J2468" s="33">
        <f>ROUND(E2468/I2466* H2468,5)</f>
        <v>0</v>
      </c>
      <c r="K2468" s="34"/>
    </row>
    <row r="2469" spans="1:27" x14ac:dyDescent="0.25">
      <c r="B2469" t="s">
        <v>195</v>
      </c>
      <c r="C2469" t="s">
        <v>144</v>
      </c>
      <c r="D2469" t="s">
        <v>196</v>
      </c>
      <c r="E2469" s="31">
        <v>0.04</v>
      </c>
      <c r="F2469" t="s">
        <v>146</v>
      </c>
      <c r="G2469" t="s">
        <v>147</v>
      </c>
      <c r="H2469" s="32"/>
      <c r="I2469" t="s">
        <v>148</v>
      </c>
      <c r="J2469" s="33">
        <f>ROUND(E2469/I2466* H2469,5)</f>
        <v>0</v>
      </c>
      <c r="K2469" s="34"/>
    </row>
    <row r="2470" spans="1:27" x14ac:dyDescent="0.25">
      <c r="D2470" s="35" t="s">
        <v>149</v>
      </c>
      <c r="E2470" s="34"/>
      <c r="H2470" s="34"/>
      <c r="K2470" s="32">
        <f>SUM(J2468:J2469)</f>
        <v>0</v>
      </c>
    </row>
    <row r="2471" spans="1:27" x14ac:dyDescent="0.25">
      <c r="B2471" s="23" t="s">
        <v>154</v>
      </c>
      <c r="E2471" s="34"/>
      <c r="H2471" s="34"/>
      <c r="K2471" s="34"/>
    </row>
    <row r="2472" spans="1:27" ht="225" x14ac:dyDescent="0.25">
      <c r="B2472" t="s">
        <v>953</v>
      </c>
      <c r="C2472" t="s">
        <v>34</v>
      </c>
      <c r="D2472" s="36" t="s">
        <v>954</v>
      </c>
      <c r="E2472" s="31">
        <v>1.02</v>
      </c>
      <c r="G2472" t="s">
        <v>147</v>
      </c>
      <c r="H2472" s="32"/>
      <c r="I2472" t="s">
        <v>148</v>
      </c>
      <c r="J2472" s="33">
        <f>ROUND(E2472* H2472,5)</f>
        <v>0</v>
      </c>
      <c r="K2472" s="34"/>
    </row>
    <row r="2473" spans="1:27" x14ac:dyDescent="0.25">
      <c r="D2473" s="35" t="s">
        <v>165</v>
      </c>
      <c r="E2473" s="34"/>
      <c r="H2473" s="34"/>
      <c r="K2473" s="32">
        <f>SUM(J2472:J2472)</f>
        <v>0</v>
      </c>
    </row>
    <row r="2474" spans="1:27" x14ac:dyDescent="0.25">
      <c r="E2474" s="34"/>
      <c r="H2474" s="34"/>
      <c r="K2474" s="34"/>
    </row>
    <row r="2475" spans="1:27" x14ac:dyDescent="0.25">
      <c r="D2475" s="35" t="s">
        <v>167</v>
      </c>
      <c r="E2475" s="34"/>
      <c r="H2475" s="34">
        <v>1.5</v>
      </c>
      <c r="I2475" t="s">
        <v>168</v>
      </c>
      <c r="J2475">
        <f>ROUND(H2475/100*K2470,5)</f>
        <v>0</v>
      </c>
      <c r="K2475" s="34"/>
    </row>
    <row r="2476" spans="1:27" x14ac:dyDescent="0.25">
      <c r="D2476" s="35" t="s">
        <v>166</v>
      </c>
      <c r="E2476" s="34"/>
      <c r="H2476" s="34"/>
      <c r="K2476" s="37">
        <f>SUM(J2467:J2475)</f>
        <v>0</v>
      </c>
    </row>
    <row r="2477" spans="1:27" x14ac:dyDescent="0.25">
      <c r="D2477" s="35" t="s">
        <v>169</v>
      </c>
      <c r="E2477" s="34"/>
      <c r="H2477" s="34"/>
      <c r="K2477" s="37">
        <f>SUM(K2476:K2476)</f>
        <v>0</v>
      </c>
    </row>
    <row r="2479" spans="1:27" ht="45" customHeight="1" x14ac:dyDescent="0.25">
      <c r="A2479" s="27" t="s">
        <v>955</v>
      </c>
      <c r="B2479" s="27" t="s">
        <v>58</v>
      </c>
      <c r="C2479" s="28" t="s">
        <v>14</v>
      </c>
      <c r="D2479" s="7" t="s">
        <v>59</v>
      </c>
      <c r="E2479" s="6"/>
      <c r="F2479" s="6"/>
      <c r="G2479" s="28"/>
      <c r="H2479" s="29" t="s">
        <v>141</v>
      </c>
      <c r="I2479" s="5">
        <v>1</v>
      </c>
      <c r="J2479" s="4"/>
      <c r="K2479" s="30">
        <f>ROUND(K2491,2)</f>
        <v>0</v>
      </c>
      <c r="L2479" s="28"/>
      <c r="M2479" s="28"/>
      <c r="N2479" s="28"/>
      <c r="O2479" s="28"/>
      <c r="P2479" s="28"/>
      <c r="Q2479" s="28"/>
      <c r="R2479" s="28"/>
      <c r="S2479" s="28"/>
      <c r="T2479" s="28"/>
      <c r="U2479" s="28"/>
      <c r="V2479" s="28"/>
      <c r="W2479" s="28"/>
      <c r="X2479" s="28"/>
      <c r="Y2479" s="28"/>
      <c r="Z2479" s="28"/>
      <c r="AA2479" s="28"/>
    </row>
    <row r="2480" spans="1:27" x14ac:dyDescent="0.25">
      <c r="B2480" s="23" t="s">
        <v>142</v>
      </c>
    </row>
    <row r="2481" spans="1:27" x14ac:dyDescent="0.25">
      <c r="B2481" t="s">
        <v>193</v>
      </c>
      <c r="C2481" t="s">
        <v>144</v>
      </c>
      <c r="D2481" t="s">
        <v>194</v>
      </c>
      <c r="E2481" s="31">
        <v>0.5</v>
      </c>
      <c r="F2481" t="s">
        <v>146</v>
      </c>
      <c r="G2481" t="s">
        <v>147</v>
      </c>
      <c r="H2481" s="32"/>
      <c r="I2481" t="s">
        <v>148</v>
      </c>
      <c r="J2481" s="33">
        <f>ROUND(E2481/I2479* H2481,5)</f>
        <v>0</v>
      </c>
      <c r="K2481" s="34"/>
    </row>
    <row r="2482" spans="1:27" x14ac:dyDescent="0.25">
      <c r="B2482" t="s">
        <v>195</v>
      </c>
      <c r="C2482" t="s">
        <v>144</v>
      </c>
      <c r="D2482" t="s">
        <v>196</v>
      </c>
      <c r="E2482" s="31">
        <v>0.2</v>
      </c>
      <c r="F2482" t="s">
        <v>146</v>
      </c>
      <c r="G2482" t="s">
        <v>147</v>
      </c>
      <c r="H2482" s="32"/>
      <c r="I2482" t="s">
        <v>148</v>
      </c>
      <c r="J2482" s="33">
        <f>ROUND(E2482/I2479* H2482,5)</f>
        <v>0</v>
      </c>
      <c r="K2482" s="34"/>
    </row>
    <row r="2483" spans="1:27" x14ac:dyDescent="0.25">
      <c r="D2483" s="35" t="s">
        <v>149</v>
      </c>
      <c r="E2483" s="34"/>
      <c r="H2483" s="34"/>
      <c r="K2483" s="32">
        <f>SUM(J2481:J2482)</f>
        <v>0</v>
      </c>
    </row>
    <row r="2484" spans="1:27" x14ac:dyDescent="0.25">
      <c r="B2484" s="23" t="s">
        <v>154</v>
      </c>
      <c r="E2484" s="34"/>
      <c r="H2484" s="34"/>
      <c r="K2484" s="34"/>
    </row>
    <row r="2485" spans="1:27" x14ac:dyDescent="0.25">
      <c r="B2485" t="s">
        <v>956</v>
      </c>
      <c r="C2485" t="s">
        <v>14</v>
      </c>
      <c r="D2485" t="s">
        <v>957</v>
      </c>
      <c r="E2485" s="31">
        <v>1</v>
      </c>
      <c r="G2485" t="s">
        <v>147</v>
      </c>
      <c r="H2485" s="32"/>
      <c r="I2485" t="s">
        <v>148</v>
      </c>
      <c r="J2485" s="33">
        <f>ROUND(E2485* H2485,5)</f>
        <v>0</v>
      </c>
      <c r="K2485" s="34"/>
    </row>
    <row r="2486" spans="1:27" ht="105" x14ac:dyDescent="0.25">
      <c r="B2486" t="s">
        <v>569</v>
      </c>
      <c r="C2486" t="s">
        <v>14</v>
      </c>
      <c r="D2486" s="36" t="s">
        <v>570</v>
      </c>
      <c r="E2486" s="31">
        <v>1</v>
      </c>
      <c r="G2486" t="s">
        <v>147</v>
      </c>
      <c r="H2486" s="32"/>
      <c r="I2486" t="s">
        <v>148</v>
      </c>
      <c r="J2486" s="33">
        <f>ROUND(E2486* H2486,5)</f>
        <v>0</v>
      </c>
      <c r="K2486" s="34"/>
    </row>
    <row r="2487" spans="1:27" x14ac:dyDescent="0.25">
      <c r="D2487" s="35" t="s">
        <v>165</v>
      </c>
      <c r="E2487" s="34"/>
      <c r="H2487" s="34"/>
      <c r="K2487" s="32">
        <f>SUM(J2485:J2486)</f>
        <v>0</v>
      </c>
    </row>
    <row r="2488" spans="1:27" x14ac:dyDescent="0.25">
      <c r="E2488" s="34"/>
      <c r="H2488" s="34"/>
      <c r="K2488" s="34"/>
    </row>
    <row r="2489" spans="1:27" x14ac:dyDescent="0.25">
      <c r="D2489" s="35" t="s">
        <v>167</v>
      </c>
      <c r="E2489" s="34"/>
      <c r="H2489" s="34">
        <v>1.5</v>
      </c>
      <c r="I2489" t="s">
        <v>168</v>
      </c>
      <c r="J2489">
        <f>ROUND(H2489/100*K2483,5)</f>
        <v>0</v>
      </c>
      <c r="K2489" s="34"/>
    </row>
    <row r="2490" spans="1:27" x14ac:dyDescent="0.25">
      <c r="D2490" s="35" t="s">
        <v>166</v>
      </c>
      <c r="E2490" s="34"/>
      <c r="H2490" s="34"/>
      <c r="K2490" s="37">
        <f>SUM(J2480:J2489)</f>
        <v>0</v>
      </c>
    </row>
    <row r="2491" spans="1:27" x14ac:dyDescent="0.25">
      <c r="D2491" s="35" t="s">
        <v>169</v>
      </c>
      <c r="E2491" s="34"/>
      <c r="H2491" s="34"/>
      <c r="K2491" s="37">
        <f>SUM(K2490:K2490)</f>
        <v>0</v>
      </c>
    </row>
    <row r="2493" spans="1:27" ht="45" customHeight="1" x14ac:dyDescent="0.25">
      <c r="A2493" s="27" t="s">
        <v>958</v>
      </c>
      <c r="B2493" s="27" t="s">
        <v>62</v>
      </c>
      <c r="C2493" s="28" t="s">
        <v>14</v>
      </c>
      <c r="D2493" s="7" t="s">
        <v>63</v>
      </c>
      <c r="E2493" s="6"/>
      <c r="F2493" s="6"/>
      <c r="G2493" s="28"/>
      <c r="H2493" s="29" t="s">
        <v>141</v>
      </c>
      <c r="I2493" s="5">
        <v>1</v>
      </c>
      <c r="J2493" s="4"/>
      <c r="K2493" s="30">
        <f>ROUND(K2505,2)</f>
        <v>0</v>
      </c>
      <c r="L2493" s="28"/>
      <c r="M2493" s="28"/>
      <c r="N2493" s="28"/>
      <c r="O2493" s="28"/>
      <c r="P2493" s="28"/>
      <c r="Q2493" s="28"/>
      <c r="R2493" s="28"/>
      <c r="S2493" s="28"/>
      <c r="T2493" s="28"/>
      <c r="U2493" s="28"/>
      <c r="V2493" s="28"/>
      <c r="W2493" s="28"/>
      <c r="X2493" s="28"/>
      <c r="Y2493" s="28"/>
      <c r="Z2493" s="28"/>
      <c r="AA2493" s="28"/>
    </row>
    <row r="2494" spans="1:27" x14ac:dyDescent="0.25">
      <c r="B2494" s="23" t="s">
        <v>142</v>
      </c>
    </row>
    <row r="2495" spans="1:27" x14ac:dyDescent="0.25">
      <c r="B2495" t="s">
        <v>195</v>
      </c>
      <c r="C2495" t="s">
        <v>144</v>
      </c>
      <c r="D2495" t="s">
        <v>196</v>
      </c>
      <c r="E2495" s="31">
        <v>0.2</v>
      </c>
      <c r="F2495" t="s">
        <v>146</v>
      </c>
      <c r="G2495" t="s">
        <v>147</v>
      </c>
      <c r="H2495" s="32"/>
      <c r="I2495" t="s">
        <v>148</v>
      </c>
      <c r="J2495" s="33">
        <f>ROUND(E2495/I2493* H2495,5)</f>
        <v>0</v>
      </c>
      <c r="K2495" s="34"/>
    </row>
    <row r="2496" spans="1:27" x14ac:dyDescent="0.25">
      <c r="B2496" t="s">
        <v>193</v>
      </c>
      <c r="C2496" t="s">
        <v>144</v>
      </c>
      <c r="D2496" t="s">
        <v>194</v>
      </c>
      <c r="E2496" s="31">
        <v>0.35</v>
      </c>
      <c r="F2496" t="s">
        <v>146</v>
      </c>
      <c r="G2496" t="s">
        <v>147</v>
      </c>
      <c r="H2496" s="32"/>
      <c r="I2496" t="s">
        <v>148</v>
      </c>
      <c r="J2496" s="33">
        <f>ROUND(E2496/I2493* H2496,5)</f>
        <v>0</v>
      </c>
      <c r="K2496" s="34"/>
    </row>
    <row r="2497" spans="1:27" x14ac:dyDescent="0.25">
      <c r="D2497" s="35" t="s">
        <v>149</v>
      </c>
      <c r="E2497" s="34"/>
      <c r="H2497" s="34"/>
      <c r="K2497" s="32">
        <f>SUM(J2495:J2496)</f>
        <v>0</v>
      </c>
    </row>
    <row r="2498" spans="1:27" x14ac:dyDescent="0.25">
      <c r="B2498" s="23" t="s">
        <v>154</v>
      </c>
      <c r="E2498" s="34"/>
      <c r="H2498" s="34"/>
      <c r="K2498" s="34"/>
    </row>
    <row r="2499" spans="1:27" ht="105" x14ac:dyDescent="0.25">
      <c r="B2499" t="s">
        <v>569</v>
      </c>
      <c r="C2499" t="s">
        <v>14</v>
      </c>
      <c r="D2499" s="36" t="s">
        <v>570</v>
      </c>
      <c r="E2499" s="31">
        <v>1</v>
      </c>
      <c r="G2499" t="s">
        <v>147</v>
      </c>
      <c r="H2499" s="32"/>
      <c r="I2499" t="s">
        <v>148</v>
      </c>
      <c r="J2499" s="33">
        <f>ROUND(E2499* H2499,5)</f>
        <v>0</v>
      </c>
      <c r="K2499" s="34"/>
    </row>
    <row r="2500" spans="1:27" x14ac:dyDescent="0.25">
      <c r="B2500" t="s">
        <v>959</v>
      </c>
      <c r="C2500" t="s">
        <v>14</v>
      </c>
      <c r="D2500" t="s">
        <v>960</v>
      </c>
      <c r="E2500" s="31">
        <v>1</v>
      </c>
      <c r="G2500" t="s">
        <v>147</v>
      </c>
      <c r="H2500" s="32"/>
      <c r="I2500" t="s">
        <v>148</v>
      </c>
      <c r="J2500" s="33">
        <f>ROUND(E2500* H2500,5)</f>
        <v>0</v>
      </c>
      <c r="K2500" s="34"/>
    </row>
    <row r="2501" spans="1:27" x14ac:dyDescent="0.25">
      <c r="D2501" s="35" t="s">
        <v>165</v>
      </c>
      <c r="E2501" s="34"/>
      <c r="H2501" s="34"/>
      <c r="K2501" s="32">
        <f>SUM(J2499:J2500)</f>
        <v>0</v>
      </c>
    </row>
    <row r="2502" spans="1:27" x14ac:dyDescent="0.25">
      <c r="E2502" s="34"/>
      <c r="H2502" s="34"/>
      <c r="K2502" s="34"/>
    </row>
    <row r="2503" spans="1:27" x14ac:dyDescent="0.25">
      <c r="D2503" s="35" t="s">
        <v>167</v>
      </c>
      <c r="E2503" s="34"/>
      <c r="H2503" s="34">
        <v>1.5</v>
      </c>
      <c r="I2503" t="s">
        <v>168</v>
      </c>
      <c r="J2503">
        <f>ROUND(H2503/100*K2497,5)</f>
        <v>0</v>
      </c>
      <c r="K2503" s="34"/>
    </row>
    <row r="2504" spans="1:27" x14ac:dyDescent="0.25">
      <c r="D2504" s="35" t="s">
        <v>166</v>
      </c>
      <c r="E2504" s="34"/>
      <c r="H2504" s="34"/>
      <c r="K2504" s="37">
        <f>SUM(J2494:J2503)</f>
        <v>0</v>
      </c>
    </row>
    <row r="2505" spans="1:27" x14ac:dyDescent="0.25">
      <c r="D2505" s="35" t="s">
        <v>169</v>
      </c>
      <c r="E2505" s="34"/>
      <c r="H2505" s="34"/>
      <c r="K2505" s="37">
        <f>SUM(K2504:K2504)</f>
        <v>0</v>
      </c>
    </row>
    <row r="2507" spans="1:27" ht="45" customHeight="1" x14ac:dyDescent="0.25">
      <c r="A2507" s="27" t="s">
        <v>961</v>
      </c>
      <c r="B2507" s="27" t="s">
        <v>70</v>
      </c>
      <c r="C2507" s="28" t="s">
        <v>14</v>
      </c>
      <c r="D2507" s="7" t="s">
        <v>71</v>
      </c>
      <c r="E2507" s="6"/>
      <c r="F2507" s="6"/>
      <c r="G2507" s="28"/>
      <c r="H2507" s="29" t="s">
        <v>141</v>
      </c>
      <c r="I2507" s="5">
        <v>1</v>
      </c>
      <c r="J2507" s="4"/>
      <c r="K2507" s="30">
        <f>ROUND(K2519,2)</f>
        <v>0</v>
      </c>
      <c r="L2507" s="28"/>
      <c r="M2507" s="28"/>
      <c r="N2507" s="28"/>
      <c r="O2507" s="28"/>
      <c r="P2507" s="28"/>
      <c r="Q2507" s="28"/>
      <c r="R2507" s="28"/>
      <c r="S2507" s="28"/>
      <c r="T2507" s="28"/>
      <c r="U2507" s="28"/>
      <c r="V2507" s="28"/>
      <c r="W2507" s="28"/>
      <c r="X2507" s="28"/>
      <c r="Y2507" s="28"/>
      <c r="Z2507" s="28"/>
      <c r="AA2507" s="28"/>
    </row>
    <row r="2508" spans="1:27" x14ac:dyDescent="0.25">
      <c r="B2508" s="23" t="s">
        <v>142</v>
      </c>
    </row>
    <row r="2509" spans="1:27" x14ac:dyDescent="0.25">
      <c r="B2509" t="s">
        <v>195</v>
      </c>
      <c r="C2509" t="s">
        <v>144</v>
      </c>
      <c r="D2509" t="s">
        <v>196</v>
      </c>
      <c r="E2509" s="31">
        <v>0.2</v>
      </c>
      <c r="F2509" t="s">
        <v>146</v>
      </c>
      <c r="G2509" t="s">
        <v>147</v>
      </c>
      <c r="H2509" s="32"/>
      <c r="I2509" t="s">
        <v>148</v>
      </c>
      <c r="J2509" s="33">
        <f>ROUND(E2509/I2507* H2509,5)</f>
        <v>0</v>
      </c>
      <c r="K2509" s="34"/>
    </row>
    <row r="2510" spans="1:27" x14ac:dyDescent="0.25">
      <c r="B2510" t="s">
        <v>193</v>
      </c>
      <c r="C2510" t="s">
        <v>144</v>
      </c>
      <c r="D2510" t="s">
        <v>194</v>
      </c>
      <c r="E2510" s="31">
        <v>0.33</v>
      </c>
      <c r="F2510" t="s">
        <v>146</v>
      </c>
      <c r="G2510" t="s">
        <v>147</v>
      </c>
      <c r="H2510" s="32"/>
      <c r="I2510" t="s">
        <v>148</v>
      </c>
      <c r="J2510" s="33">
        <f>ROUND(E2510/I2507* H2510,5)</f>
        <v>0</v>
      </c>
      <c r="K2510" s="34"/>
    </row>
    <row r="2511" spans="1:27" x14ac:dyDescent="0.25">
      <c r="D2511" s="35" t="s">
        <v>149</v>
      </c>
      <c r="E2511" s="34"/>
      <c r="H2511" s="34"/>
      <c r="K2511" s="32">
        <f>SUM(J2509:J2510)</f>
        <v>0</v>
      </c>
    </row>
    <row r="2512" spans="1:27" x14ac:dyDescent="0.25">
      <c r="B2512" s="23" t="s">
        <v>154</v>
      </c>
      <c r="E2512" s="34"/>
      <c r="H2512" s="34"/>
      <c r="K2512" s="34"/>
    </row>
    <row r="2513" spans="1:27" x14ac:dyDescent="0.25">
      <c r="B2513" t="s">
        <v>962</v>
      </c>
      <c r="C2513" t="s">
        <v>14</v>
      </c>
      <c r="D2513" t="s">
        <v>963</v>
      </c>
      <c r="E2513" s="31">
        <v>1</v>
      </c>
      <c r="G2513" t="s">
        <v>147</v>
      </c>
      <c r="H2513" s="32"/>
      <c r="I2513" t="s">
        <v>148</v>
      </c>
      <c r="J2513" s="33">
        <f>ROUND(E2513* H2513,5)</f>
        <v>0</v>
      </c>
      <c r="K2513" s="34"/>
    </row>
    <row r="2514" spans="1:27" ht="120" x14ac:dyDescent="0.25">
      <c r="B2514" t="s">
        <v>607</v>
      </c>
      <c r="C2514" t="s">
        <v>14</v>
      </c>
      <c r="D2514" s="36" t="s">
        <v>608</v>
      </c>
      <c r="E2514" s="31">
        <v>1</v>
      </c>
      <c r="G2514" t="s">
        <v>147</v>
      </c>
      <c r="H2514" s="32"/>
      <c r="I2514" t="s">
        <v>148</v>
      </c>
      <c r="J2514" s="33">
        <f>ROUND(E2514* H2514,5)</f>
        <v>0</v>
      </c>
      <c r="K2514" s="34"/>
    </row>
    <row r="2515" spans="1:27" x14ac:dyDescent="0.25">
      <c r="D2515" s="35" t="s">
        <v>165</v>
      </c>
      <c r="E2515" s="34"/>
      <c r="H2515" s="34"/>
      <c r="K2515" s="32">
        <f>SUM(J2513:J2514)</f>
        <v>0</v>
      </c>
    </row>
    <row r="2516" spans="1:27" x14ac:dyDescent="0.25">
      <c r="E2516" s="34"/>
      <c r="H2516" s="34"/>
      <c r="K2516" s="34"/>
    </row>
    <row r="2517" spans="1:27" x14ac:dyDescent="0.25">
      <c r="D2517" s="35" t="s">
        <v>167</v>
      </c>
      <c r="E2517" s="34"/>
      <c r="H2517" s="34">
        <v>1.5</v>
      </c>
      <c r="I2517" t="s">
        <v>168</v>
      </c>
      <c r="J2517">
        <f>ROUND(H2517/100*K2511,5)</f>
        <v>0</v>
      </c>
      <c r="K2517" s="34"/>
    </row>
    <row r="2518" spans="1:27" x14ac:dyDescent="0.25">
      <c r="D2518" s="35" t="s">
        <v>166</v>
      </c>
      <c r="E2518" s="34"/>
      <c r="H2518" s="34"/>
      <c r="K2518" s="37">
        <f>SUM(J2508:J2517)</f>
        <v>0</v>
      </c>
    </row>
    <row r="2519" spans="1:27" x14ac:dyDescent="0.25">
      <c r="D2519" s="35" t="s">
        <v>169</v>
      </c>
      <c r="E2519" s="34"/>
      <c r="H2519" s="34"/>
      <c r="K2519" s="37">
        <f>SUM(K2518:K2518)</f>
        <v>0</v>
      </c>
    </row>
    <row r="2521" spans="1:27" ht="45" customHeight="1" x14ac:dyDescent="0.25">
      <c r="A2521" s="27" t="s">
        <v>964</v>
      </c>
      <c r="B2521" s="27" t="s">
        <v>64</v>
      </c>
      <c r="C2521" s="28" t="s">
        <v>14</v>
      </c>
      <c r="D2521" s="7" t="s">
        <v>65</v>
      </c>
      <c r="E2521" s="6"/>
      <c r="F2521" s="6"/>
      <c r="G2521" s="28"/>
      <c r="H2521" s="29" t="s">
        <v>141</v>
      </c>
      <c r="I2521" s="5">
        <v>1</v>
      </c>
      <c r="J2521" s="4"/>
      <c r="K2521" s="30">
        <f>ROUND(K2533,2)</f>
        <v>0</v>
      </c>
      <c r="L2521" s="28"/>
      <c r="M2521" s="28"/>
      <c r="N2521" s="28"/>
      <c r="O2521" s="28"/>
      <c r="P2521" s="28"/>
      <c r="Q2521" s="28"/>
      <c r="R2521" s="28"/>
      <c r="S2521" s="28"/>
      <c r="T2521" s="28"/>
      <c r="U2521" s="28"/>
      <c r="V2521" s="28"/>
      <c r="W2521" s="28"/>
      <c r="X2521" s="28"/>
      <c r="Y2521" s="28"/>
      <c r="Z2521" s="28"/>
      <c r="AA2521" s="28"/>
    </row>
    <row r="2522" spans="1:27" x14ac:dyDescent="0.25">
      <c r="B2522" s="23" t="s">
        <v>142</v>
      </c>
    </row>
    <row r="2523" spans="1:27" x14ac:dyDescent="0.25">
      <c r="B2523" t="s">
        <v>195</v>
      </c>
      <c r="C2523" t="s">
        <v>144</v>
      </c>
      <c r="D2523" t="s">
        <v>196</v>
      </c>
      <c r="E2523" s="31">
        <v>0.2</v>
      </c>
      <c r="F2523" t="s">
        <v>146</v>
      </c>
      <c r="G2523" t="s">
        <v>147</v>
      </c>
      <c r="H2523" s="32"/>
      <c r="I2523" t="s">
        <v>148</v>
      </c>
      <c r="J2523" s="33">
        <f>ROUND(E2523/I2521* H2523,5)</f>
        <v>0</v>
      </c>
      <c r="K2523" s="34"/>
    </row>
    <row r="2524" spans="1:27" x14ac:dyDescent="0.25">
      <c r="B2524" t="s">
        <v>193</v>
      </c>
      <c r="C2524" t="s">
        <v>144</v>
      </c>
      <c r="D2524" t="s">
        <v>194</v>
      </c>
      <c r="E2524" s="31">
        <v>0.2</v>
      </c>
      <c r="F2524" t="s">
        <v>146</v>
      </c>
      <c r="G2524" t="s">
        <v>147</v>
      </c>
      <c r="H2524" s="32"/>
      <c r="I2524" t="s">
        <v>148</v>
      </c>
      <c r="J2524" s="33">
        <f>ROUND(E2524/I2521* H2524,5)</f>
        <v>0</v>
      </c>
      <c r="K2524" s="34"/>
    </row>
    <row r="2525" spans="1:27" x14ac:dyDescent="0.25">
      <c r="D2525" s="35" t="s">
        <v>149</v>
      </c>
      <c r="E2525" s="34"/>
      <c r="H2525" s="34"/>
      <c r="K2525" s="32">
        <f>SUM(J2523:J2524)</f>
        <v>0</v>
      </c>
    </row>
    <row r="2526" spans="1:27" x14ac:dyDescent="0.25">
      <c r="B2526" s="23" t="s">
        <v>154</v>
      </c>
      <c r="E2526" s="34"/>
      <c r="H2526" s="34"/>
      <c r="K2526" s="34"/>
    </row>
    <row r="2527" spans="1:27" x14ac:dyDescent="0.25">
      <c r="B2527" t="s">
        <v>965</v>
      </c>
      <c r="C2527" t="s">
        <v>14</v>
      </c>
      <c r="D2527" t="s">
        <v>966</v>
      </c>
      <c r="E2527" s="31">
        <v>1</v>
      </c>
      <c r="G2527" t="s">
        <v>147</v>
      </c>
      <c r="H2527" s="32"/>
      <c r="I2527" t="s">
        <v>148</v>
      </c>
      <c r="J2527" s="33">
        <f>ROUND(E2527* H2527,5)</f>
        <v>0</v>
      </c>
      <c r="K2527" s="34"/>
    </row>
    <row r="2528" spans="1:27" ht="120" x14ac:dyDescent="0.25">
      <c r="B2528" t="s">
        <v>607</v>
      </c>
      <c r="C2528" t="s">
        <v>14</v>
      </c>
      <c r="D2528" s="36" t="s">
        <v>608</v>
      </c>
      <c r="E2528" s="31">
        <v>1</v>
      </c>
      <c r="G2528" t="s">
        <v>147</v>
      </c>
      <c r="H2528" s="32"/>
      <c r="I2528" t="s">
        <v>148</v>
      </c>
      <c r="J2528" s="33">
        <f>ROUND(E2528* H2528,5)</f>
        <v>0</v>
      </c>
      <c r="K2528" s="34"/>
    </row>
    <row r="2529" spans="1:27" x14ac:dyDescent="0.25">
      <c r="D2529" s="35" t="s">
        <v>165</v>
      </c>
      <c r="E2529" s="34"/>
      <c r="H2529" s="34"/>
      <c r="K2529" s="32">
        <f>SUM(J2527:J2528)</f>
        <v>0</v>
      </c>
    </row>
    <row r="2530" spans="1:27" x14ac:dyDescent="0.25">
      <c r="E2530" s="34"/>
      <c r="H2530" s="34"/>
      <c r="K2530" s="34"/>
    </row>
    <row r="2531" spans="1:27" x14ac:dyDescent="0.25">
      <c r="D2531" s="35" t="s">
        <v>167</v>
      </c>
      <c r="E2531" s="34"/>
      <c r="H2531" s="34">
        <v>1.5</v>
      </c>
      <c r="I2531" t="s">
        <v>168</v>
      </c>
      <c r="J2531">
        <f>ROUND(H2531/100*K2525,5)</f>
        <v>0</v>
      </c>
      <c r="K2531" s="34"/>
    </row>
    <row r="2532" spans="1:27" x14ac:dyDescent="0.25">
      <c r="D2532" s="35" t="s">
        <v>166</v>
      </c>
      <c r="E2532" s="34"/>
      <c r="H2532" s="34"/>
      <c r="K2532" s="37">
        <f>SUM(J2522:J2531)</f>
        <v>0</v>
      </c>
    </row>
    <row r="2533" spans="1:27" x14ac:dyDescent="0.25">
      <c r="D2533" s="35" t="s">
        <v>169</v>
      </c>
      <c r="E2533" s="34"/>
      <c r="H2533" s="34"/>
      <c r="K2533" s="37">
        <f>SUM(K2532:K2532)</f>
        <v>0</v>
      </c>
    </row>
    <row r="2535" spans="1:27" ht="45" customHeight="1" x14ac:dyDescent="0.25">
      <c r="A2535" s="27" t="s">
        <v>967</v>
      </c>
      <c r="B2535" s="27" t="s">
        <v>60</v>
      </c>
      <c r="C2535" s="28" t="s">
        <v>14</v>
      </c>
      <c r="D2535" s="7" t="s">
        <v>61</v>
      </c>
      <c r="E2535" s="6"/>
      <c r="F2535" s="6"/>
      <c r="G2535" s="28"/>
      <c r="H2535" s="29" t="s">
        <v>141</v>
      </c>
      <c r="I2535" s="5">
        <v>1</v>
      </c>
      <c r="J2535" s="4"/>
      <c r="K2535" s="30">
        <f>ROUND(K2547,2)</f>
        <v>0</v>
      </c>
      <c r="L2535" s="28"/>
      <c r="M2535" s="28"/>
      <c r="N2535" s="28"/>
      <c r="O2535" s="28"/>
      <c r="P2535" s="28"/>
      <c r="Q2535" s="28"/>
      <c r="R2535" s="28"/>
      <c r="S2535" s="28"/>
      <c r="T2535" s="28"/>
      <c r="U2535" s="28"/>
      <c r="V2535" s="28"/>
      <c r="W2535" s="28"/>
      <c r="X2535" s="28"/>
      <c r="Y2535" s="28"/>
      <c r="Z2535" s="28"/>
      <c r="AA2535" s="28"/>
    </row>
    <row r="2536" spans="1:27" x14ac:dyDescent="0.25">
      <c r="B2536" s="23" t="s">
        <v>142</v>
      </c>
    </row>
    <row r="2537" spans="1:27" x14ac:dyDescent="0.25">
      <c r="B2537" t="s">
        <v>193</v>
      </c>
      <c r="C2537" t="s">
        <v>144</v>
      </c>
      <c r="D2537" t="s">
        <v>194</v>
      </c>
      <c r="E2537" s="31">
        <v>0.33</v>
      </c>
      <c r="F2537" t="s">
        <v>146</v>
      </c>
      <c r="G2537" t="s">
        <v>147</v>
      </c>
      <c r="H2537" s="32"/>
      <c r="I2537" t="s">
        <v>148</v>
      </c>
      <c r="J2537" s="33">
        <f>ROUND(E2537/I2535* H2537,5)</f>
        <v>0</v>
      </c>
      <c r="K2537" s="34"/>
    </row>
    <row r="2538" spans="1:27" x14ac:dyDescent="0.25">
      <c r="B2538" t="s">
        <v>195</v>
      </c>
      <c r="C2538" t="s">
        <v>144</v>
      </c>
      <c r="D2538" t="s">
        <v>196</v>
      </c>
      <c r="E2538" s="31">
        <v>0.2</v>
      </c>
      <c r="F2538" t="s">
        <v>146</v>
      </c>
      <c r="G2538" t="s">
        <v>147</v>
      </c>
      <c r="H2538" s="32"/>
      <c r="I2538" t="s">
        <v>148</v>
      </c>
      <c r="J2538" s="33">
        <f>ROUND(E2538/I2535* H2538,5)</f>
        <v>0</v>
      </c>
      <c r="K2538" s="34"/>
    </row>
    <row r="2539" spans="1:27" x14ac:dyDescent="0.25">
      <c r="D2539" s="35" t="s">
        <v>149</v>
      </c>
      <c r="E2539" s="34"/>
      <c r="H2539" s="34"/>
      <c r="K2539" s="32">
        <f>SUM(J2537:J2538)</f>
        <v>0</v>
      </c>
    </row>
    <row r="2540" spans="1:27" x14ac:dyDescent="0.25">
      <c r="B2540" s="23" t="s">
        <v>154</v>
      </c>
      <c r="E2540" s="34"/>
      <c r="H2540" s="34"/>
      <c r="K2540" s="34"/>
    </row>
    <row r="2541" spans="1:27" ht="120" x14ac:dyDescent="0.25">
      <c r="B2541" t="s">
        <v>607</v>
      </c>
      <c r="C2541" t="s">
        <v>14</v>
      </c>
      <c r="D2541" s="36" t="s">
        <v>608</v>
      </c>
      <c r="E2541" s="31">
        <v>1</v>
      </c>
      <c r="G2541" t="s">
        <v>147</v>
      </c>
      <c r="H2541" s="32"/>
      <c r="I2541" t="s">
        <v>148</v>
      </c>
      <c r="J2541" s="33">
        <f>ROUND(E2541* H2541,5)</f>
        <v>0</v>
      </c>
      <c r="K2541" s="34"/>
    </row>
    <row r="2542" spans="1:27" x14ac:dyDescent="0.25">
      <c r="B2542" t="s">
        <v>968</v>
      </c>
      <c r="C2542" t="s">
        <v>14</v>
      </c>
      <c r="D2542" t="s">
        <v>969</v>
      </c>
      <c r="E2542" s="31">
        <v>1</v>
      </c>
      <c r="G2542" t="s">
        <v>147</v>
      </c>
      <c r="H2542" s="32"/>
      <c r="I2542" t="s">
        <v>148</v>
      </c>
      <c r="J2542" s="33">
        <f>ROUND(E2542* H2542,5)</f>
        <v>0</v>
      </c>
      <c r="K2542" s="34"/>
    </row>
    <row r="2543" spans="1:27" x14ac:dyDescent="0.25">
      <c r="D2543" s="35" t="s">
        <v>165</v>
      </c>
      <c r="E2543" s="34"/>
      <c r="H2543" s="34"/>
      <c r="K2543" s="32">
        <f>SUM(J2541:J2542)</f>
        <v>0</v>
      </c>
    </row>
    <row r="2544" spans="1:27" x14ac:dyDescent="0.25">
      <c r="E2544" s="34"/>
      <c r="H2544" s="34"/>
      <c r="K2544" s="34"/>
    </row>
    <row r="2545" spans="1:27" x14ac:dyDescent="0.25">
      <c r="D2545" s="35" t="s">
        <v>167</v>
      </c>
      <c r="E2545" s="34"/>
      <c r="H2545" s="34">
        <v>1.5</v>
      </c>
      <c r="I2545" t="s">
        <v>168</v>
      </c>
      <c r="J2545">
        <f>ROUND(H2545/100*K2539,5)</f>
        <v>0</v>
      </c>
      <c r="K2545" s="34"/>
    </row>
    <row r="2546" spans="1:27" x14ac:dyDescent="0.25">
      <c r="D2546" s="35" t="s">
        <v>166</v>
      </c>
      <c r="E2546" s="34"/>
      <c r="H2546" s="34"/>
      <c r="K2546" s="37">
        <f>SUM(J2536:J2545)</f>
        <v>0</v>
      </c>
    </row>
    <row r="2547" spans="1:27" x14ac:dyDescent="0.25">
      <c r="D2547" s="35" t="s">
        <v>169</v>
      </c>
      <c r="E2547" s="34"/>
      <c r="H2547" s="34"/>
      <c r="K2547" s="37">
        <f>SUM(K2546:K2546)</f>
        <v>0</v>
      </c>
    </row>
    <row r="2549" spans="1:27" ht="45" customHeight="1" x14ac:dyDescent="0.25">
      <c r="A2549" s="27" t="s">
        <v>970</v>
      </c>
      <c r="B2549" s="27" t="s">
        <v>66</v>
      </c>
      <c r="C2549" s="28" t="s">
        <v>14</v>
      </c>
      <c r="D2549" s="7" t="s">
        <v>67</v>
      </c>
      <c r="E2549" s="6"/>
      <c r="F2549" s="6"/>
      <c r="G2549" s="28"/>
      <c r="H2549" s="29" t="s">
        <v>141</v>
      </c>
      <c r="I2549" s="5">
        <v>1</v>
      </c>
      <c r="J2549" s="4"/>
      <c r="K2549" s="30">
        <f>ROUND(K2561,2)</f>
        <v>0</v>
      </c>
      <c r="L2549" s="28"/>
      <c r="M2549" s="28"/>
      <c r="N2549" s="28"/>
      <c r="O2549" s="28"/>
      <c r="P2549" s="28"/>
      <c r="Q2549" s="28"/>
      <c r="R2549" s="28"/>
      <c r="S2549" s="28"/>
      <c r="T2549" s="28"/>
      <c r="U2549" s="28"/>
      <c r="V2549" s="28"/>
      <c r="W2549" s="28"/>
      <c r="X2549" s="28"/>
      <c r="Y2549" s="28"/>
      <c r="Z2549" s="28"/>
      <c r="AA2549" s="28"/>
    </row>
    <row r="2550" spans="1:27" x14ac:dyDescent="0.25">
      <c r="B2550" s="23" t="s">
        <v>142</v>
      </c>
    </row>
    <row r="2551" spans="1:27" x14ac:dyDescent="0.25">
      <c r="B2551" t="s">
        <v>193</v>
      </c>
      <c r="C2551" t="s">
        <v>144</v>
      </c>
      <c r="D2551" t="s">
        <v>194</v>
      </c>
      <c r="E2551" s="31">
        <v>0.3</v>
      </c>
      <c r="F2551" t="s">
        <v>146</v>
      </c>
      <c r="G2551" t="s">
        <v>147</v>
      </c>
      <c r="H2551" s="32"/>
      <c r="I2551" t="s">
        <v>148</v>
      </c>
      <c r="J2551" s="33">
        <f>ROUND(E2551/I2549* H2551,5)</f>
        <v>0</v>
      </c>
      <c r="K2551" s="34"/>
    </row>
    <row r="2552" spans="1:27" x14ac:dyDescent="0.25">
      <c r="B2552" t="s">
        <v>195</v>
      </c>
      <c r="C2552" t="s">
        <v>144</v>
      </c>
      <c r="D2552" t="s">
        <v>196</v>
      </c>
      <c r="E2552" s="31">
        <v>0.2</v>
      </c>
      <c r="F2552" t="s">
        <v>146</v>
      </c>
      <c r="G2552" t="s">
        <v>147</v>
      </c>
      <c r="H2552" s="32"/>
      <c r="I2552" t="s">
        <v>148</v>
      </c>
      <c r="J2552" s="33">
        <f>ROUND(E2552/I2549* H2552,5)</f>
        <v>0</v>
      </c>
      <c r="K2552" s="34"/>
    </row>
    <row r="2553" spans="1:27" x14ac:dyDescent="0.25">
      <c r="D2553" s="35" t="s">
        <v>149</v>
      </c>
      <c r="E2553" s="34"/>
      <c r="H2553" s="34"/>
      <c r="K2553" s="32">
        <f>SUM(J2551:J2552)</f>
        <v>0</v>
      </c>
    </row>
    <row r="2554" spans="1:27" x14ac:dyDescent="0.25">
      <c r="B2554" s="23" t="s">
        <v>154</v>
      </c>
      <c r="E2554" s="34"/>
      <c r="H2554" s="34"/>
      <c r="K2554" s="34"/>
    </row>
    <row r="2555" spans="1:27" ht="120" x14ac:dyDescent="0.25">
      <c r="B2555" t="s">
        <v>694</v>
      </c>
      <c r="C2555" t="s">
        <v>14</v>
      </c>
      <c r="D2555" s="36" t="s">
        <v>695</v>
      </c>
      <c r="E2555" s="31">
        <v>1</v>
      </c>
      <c r="G2555" t="s">
        <v>147</v>
      </c>
      <c r="H2555" s="32"/>
      <c r="I2555" t="s">
        <v>148</v>
      </c>
      <c r="J2555" s="33">
        <f>ROUND(E2555* H2555,5)</f>
        <v>0</v>
      </c>
      <c r="K2555" s="34"/>
    </row>
    <row r="2556" spans="1:27" x14ac:dyDescent="0.25">
      <c r="B2556" t="s">
        <v>971</v>
      </c>
      <c r="C2556" t="s">
        <v>14</v>
      </c>
      <c r="D2556" t="s">
        <v>972</v>
      </c>
      <c r="E2556" s="31">
        <v>1</v>
      </c>
      <c r="G2556" t="s">
        <v>147</v>
      </c>
      <c r="H2556" s="32"/>
      <c r="I2556" t="s">
        <v>148</v>
      </c>
      <c r="J2556" s="33">
        <f>ROUND(E2556* H2556,5)</f>
        <v>0</v>
      </c>
      <c r="K2556" s="34"/>
    </row>
    <row r="2557" spans="1:27" x14ac:dyDescent="0.25">
      <c r="D2557" s="35" t="s">
        <v>165</v>
      </c>
      <c r="E2557" s="34"/>
      <c r="H2557" s="34"/>
      <c r="K2557" s="32">
        <f>SUM(J2555:J2556)</f>
        <v>0</v>
      </c>
    </row>
    <row r="2558" spans="1:27" x14ac:dyDescent="0.25">
      <c r="E2558" s="34"/>
      <c r="H2558" s="34"/>
      <c r="K2558" s="34"/>
    </row>
    <row r="2559" spans="1:27" x14ac:dyDescent="0.25">
      <c r="D2559" s="35" t="s">
        <v>167</v>
      </c>
      <c r="E2559" s="34"/>
      <c r="H2559" s="34">
        <v>1.5</v>
      </c>
      <c r="I2559" t="s">
        <v>168</v>
      </c>
      <c r="J2559">
        <f>ROUND(H2559/100*K2553,5)</f>
        <v>0</v>
      </c>
      <c r="K2559" s="34"/>
    </row>
    <row r="2560" spans="1:27" x14ac:dyDescent="0.25">
      <c r="D2560" s="35" t="s">
        <v>166</v>
      </c>
      <c r="E2560" s="34"/>
      <c r="H2560" s="34"/>
      <c r="K2560" s="37">
        <f>SUM(J2550:J2559)</f>
        <v>0</v>
      </c>
    </row>
    <row r="2561" spans="1:27" x14ac:dyDescent="0.25">
      <c r="D2561" s="35" t="s">
        <v>169</v>
      </c>
      <c r="E2561" s="34"/>
      <c r="H2561" s="34"/>
      <c r="K2561" s="37">
        <f>SUM(K2560:K2560)</f>
        <v>0</v>
      </c>
    </row>
    <row r="2563" spans="1:27" ht="45" customHeight="1" x14ac:dyDescent="0.25">
      <c r="A2563" s="27" t="s">
        <v>973</v>
      </c>
      <c r="B2563" s="27" t="s">
        <v>68</v>
      </c>
      <c r="C2563" s="28" t="s">
        <v>14</v>
      </c>
      <c r="D2563" s="7" t="s">
        <v>69</v>
      </c>
      <c r="E2563" s="6"/>
      <c r="F2563" s="6"/>
      <c r="G2563" s="28"/>
      <c r="H2563" s="29" t="s">
        <v>141</v>
      </c>
      <c r="I2563" s="5">
        <v>1</v>
      </c>
      <c r="J2563" s="4"/>
      <c r="K2563" s="30">
        <f>ROUND(K2575,2)</f>
        <v>0</v>
      </c>
      <c r="L2563" s="28"/>
      <c r="M2563" s="28"/>
      <c r="N2563" s="28"/>
      <c r="O2563" s="28"/>
      <c r="P2563" s="28"/>
      <c r="Q2563" s="28"/>
      <c r="R2563" s="28"/>
      <c r="S2563" s="28"/>
      <c r="T2563" s="28"/>
      <c r="U2563" s="28"/>
      <c r="V2563" s="28"/>
      <c r="W2563" s="28"/>
      <c r="X2563" s="28"/>
      <c r="Y2563" s="28"/>
      <c r="Z2563" s="28"/>
      <c r="AA2563" s="28"/>
    </row>
    <row r="2564" spans="1:27" x14ac:dyDescent="0.25">
      <c r="B2564" s="23" t="s">
        <v>142</v>
      </c>
    </row>
    <row r="2565" spans="1:27" x14ac:dyDescent="0.25">
      <c r="B2565" t="s">
        <v>195</v>
      </c>
      <c r="C2565" t="s">
        <v>144</v>
      </c>
      <c r="D2565" t="s">
        <v>196</v>
      </c>
      <c r="E2565" s="31">
        <v>0.2</v>
      </c>
      <c r="F2565" t="s">
        <v>146</v>
      </c>
      <c r="G2565" t="s">
        <v>147</v>
      </c>
      <c r="H2565" s="32"/>
      <c r="I2565" t="s">
        <v>148</v>
      </c>
      <c r="J2565" s="33">
        <f>ROUND(E2565/I2563* H2565,5)</f>
        <v>0</v>
      </c>
      <c r="K2565" s="34"/>
    </row>
    <row r="2566" spans="1:27" x14ac:dyDescent="0.25">
      <c r="B2566" t="s">
        <v>193</v>
      </c>
      <c r="C2566" t="s">
        <v>144</v>
      </c>
      <c r="D2566" t="s">
        <v>194</v>
      </c>
      <c r="E2566" s="31">
        <v>0.3</v>
      </c>
      <c r="F2566" t="s">
        <v>146</v>
      </c>
      <c r="G2566" t="s">
        <v>147</v>
      </c>
      <c r="H2566" s="32"/>
      <c r="I2566" t="s">
        <v>148</v>
      </c>
      <c r="J2566" s="33">
        <f>ROUND(E2566/I2563* H2566,5)</f>
        <v>0</v>
      </c>
      <c r="K2566" s="34"/>
    </row>
    <row r="2567" spans="1:27" x14ac:dyDescent="0.25">
      <c r="D2567" s="35" t="s">
        <v>149</v>
      </c>
      <c r="E2567" s="34"/>
      <c r="H2567" s="34"/>
      <c r="K2567" s="32">
        <f>SUM(J2565:J2566)</f>
        <v>0</v>
      </c>
    </row>
    <row r="2568" spans="1:27" x14ac:dyDescent="0.25">
      <c r="B2568" s="23" t="s">
        <v>154</v>
      </c>
      <c r="E2568" s="34"/>
      <c r="H2568" s="34"/>
      <c r="K2568" s="34"/>
    </row>
    <row r="2569" spans="1:27" ht="120" x14ac:dyDescent="0.25">
      <c r="B2569" t="s">
        <v>694</v>
      </c>
      <c r="C2569" t="s">
        <v>14</v>
      </c>
      <c r="D2569" s="36" t="s">
        <v>695</v>
      </c>
      <c r="E2569" s="31">
        <v>1</v>
      </c>
      <c r="G2569" t="s">
        <v>147</v>
      </c>
      <c r="H2569" s="32"/>
      <c r="I2569" t="s">
        <v>148</v>
      </c>
      <c r="J2569" s="33">
        <f>ROUND(E2569* H2569,5)</f>
        <v>0</v>
      </c>
      <c r="K2569" s="34"/>
    </row>
    <row r="2570" spans="1:27" x14ac:dyDescent="0.25">
      <c r="B2570" t="s">
        <v>696</v>
      </c>
      <c r="C2570" t="s">
        <v>14</v>
      </c>
      <c r="D2570" t="s">
        <v>697</v>
      </c>
      <c r="E2570" s="31">
        <v>1</v>
      </c>
      <c r="G2570" t="s">
        <v>147</v>
      </c>
      <c r="H2570" s="32"/>
      <c r="I2570" t="s">
        <v>148</v>
      </c>
      <c r="J2570" s="33">
        <f>ROUND(E2570* H2570,5)</f>
        <v>0</v>
      </c>
      <c r="K2570" s="34"/>
    </row>
    <row r="2571" spans="1:27" x14ac:dyDescent="0.25">
      <c r="D2571" s="35" t="s">
        <v>165</v>
      </c>
      <c r="E2571" s="34"/>
      <c r="H2571" s="34"/>
      <c r="K2571" s="32">
        <f>SUM(J2569:J2570)</f>
        <v>0</v>
      </c>
    </row>
    <row r="2572" spans="1:27" x14ac:dyDescent="0.25">
      <c r="E2572" s="34"/>
      <c r="H2572" s="34"/>
      <c r="K2572" s="34"/>
    </row>
    <row r="2573" spans="1:27" x14ac:dyDescent="0.25">
      <c r="D2573" s="35" t="s">
        <v>167</v>
      </c>
      <c r="E2573" s="34"/>
      <c r="H2573" s="34">
        <v>1.5</v>
      </c>
      <c r="I2573" t="s">
        <v>168</v>
      </c>
      <c r="J2573">
        <f>ROUND(H2573/100*K2567,5)</f>
        <v>0</v>
      </c>
      <c r="K2573" s="34"/>
    </row>
    <row r="2574" spans="1:27" x14ac:dyDescent="0.25">
      <c r="D2574" s="35" t="s">
        <v>166</v>
      </c>
      <c r="E2574" s="34"/>
      <c r="H2574" s="34"/>
      <c r="K2574" s="37">
        <f>SUM(J2564:J2573)</f>
        <v>0</v>
      </c>
    </row>
    <row r="2575" spans="1:27" x14ac:dyDescent="0.25">
      <c r="D2575" s="35" t="s">
        <v>169</v>
      </c>
      <c r="E2575" s="34"/>
      <c r="H2575" s="34"/>
      <c r="K2575" s="37">
        <f>SUM(K2574:K2574)</f>
        <v>0</v>
      </c>
    </row>
    <row r="2577" spans="1:27" ht="45" customHeight="1" x14ac:dyDescent="0.25">
      <c r="A2577" s="27" t="s">
        <v>974</v>
      </c>
      <c r="B2577" s="27" t="s">
        <v>108</v>
      </c>
      <c r="C2577" s="28" t="s">
        <v>14</v>
      </c>
      <c r="D2577" s="7" t="s">
        <v>109</v>
      </c>
      <c r="E2577" s="6"/>
      <c r="F2577" s="6"/>
      <c r="G2577" s="28"/>
      <c r="H2577" s="29" t="s">
        <v>141</v>
      </c>
      <c r="I2577" s="5">
        <v>1</v>
      </c>
      <c r="J2577" s="4"/>
      <c r="K2577" s="30">
        <f>ROUND(K2590,2)</f>
        <v>0</v>
      </c>
      <c r="L2577" s="28"/>
      <c r="M2577" s="28"/>
      <c r="N2577" s="28"/>
      <c r="O2577" s="28"/>
      <c r="P2577" s="28"/>
      <c r="Q2577" s="28"/>
      <c r="R2577" s="28"/>
      <c r="S2577" s="28"/>
      <c r="T2577" s="28"/>
      <c r="U2577" s="28"/>
      <c r="V2577" s="28"/>
      <c r="W2577" s="28"/>
      <c r="X2577" s="28"/>
      <c r="Y2577" s="28"/>
      <c r="Z2577" s="28"/>
      <c r="AA2577" s="28"/>
    </row>
    <row r="2578" spans="1:27" x14ac:dyDescent="0.25">
      <c r="B2578" s="23" t="s">
        <v>142</v>
      </c>
    </row>
    <row r="2579" spans="1:27" x14ac:dyDescent="0.25">
      <c r="B2579" t="s">
        <v>193</v>
      </c>
      <c r="C2579" t="s">
        <v>144</v>
      </c>
      <c r="D2579" t="s">
        <v>194</v>
      </c>
      <c r="E2579" s="31">
        <v>0.4</v>
      </c>
      <c r="F2579" t="s">
        <v>146</v>
      </c>
      <c r="G2579" t="s">
        <v>147</v>
      </c>
      <c r="H2579" s="32"/>
      <c r="I2579" t="s">
        <v>148</v>
      </c>
      <c r="J2579" s="33">
        <f>ROUND(E2579/I2577* H2579,5)</f>
        <v>0</v>
      </c>
      <c r="K2579" s="34"/>
    </row>
    <row r="2580" spans="1:27" x14ac:dyDescent="0.25">
      <c r="B2580" t="s">
        <v>195</v>
      </c>
      <c r="C2580" t="s">
        <v>144</v>
      </c>
      <c r="D2580" t="s">
        <v>196</v>
      </c>
      <c r="E2580" s="31">
        <v>0.1</v>
      </c>
      <c r="F2580" t="s">
        <v>146</v>
      </c>
      <c r="G2580" t="s">
        <v>147</v>
      </c>
      <c r="H2580" s="32"/>
      <c r="I2580" t="s">
        <v>148</v>
      </c>
      <c r="J2580" s="33">
        <f>ROUND(E2580/I2577* H2580,5)</f>
        <v>0</v>
      </c>
      <c r="K2580" s="34"/>
    </row>
    <row r="2581" spans="1:27" x14ac:dyDescent="0.25">
      <c r="D2581" s="35" t="s">
        <v>149</v>
      </c>
      <c r="E2581" s="34"/>
      <c r="H2581" s="34"/>
      <c r="K2581" s="32">
        <f>SUM(J2579:J2580)</f>
        <v>0</v>
      </c>
    </row>
    <row r="2582" spans="1:27" x14ac:dyDescent="0.25">
      <c r="B2582" s="23" t="s">
        <v>154</v>
      </c>
      <c r="E2582" s="34"/>
      <c r="H2582" s="34"/>
      <c r="K2582" s="34"/>
    </row>
    <row r="2583" spans="1:27" x14ac:dyDescent="0.25">
      <c r="B2583" t="s">
        <v>704</v>
      </c>
      <c r="C2583" t="s">
        <v>14</v>
      </c>
      <c r="D2583" t="s">
        <v>705</v>
      </c>
      <c r="E2583" s="31">
        <v>1</v>
      </c>
      <c r="G2583" t="s">
        <v>147</v>
      </c>
      <c r="H2583" s="32"/>
      <c r="I2583" t="s">
        <v>148</v>
      </c>
      <c r="J2583" s="33">
        <f>ROUND(E2583* H2583,5)</f>
        <v>0</v>
      </c>
      <c r="K2583" s="34"/>
    </row>
    <row r="2584" spans="1:27" x14ac:dyDescent="0.25">
      <c r="B2584" t="s">
        <v>700</v>
      </c>
      <c r="C2584" t="s">
        <v>14</v>
      </c>
      <c r="D2584" t="s">
        <v>701</v>
      </c>
      <c r="E2584" s="31">
        <v>1</v>
      </c>
      <c r="G2584" t="s">
        <v>147</v>
      </c>
      <c r="H2584" s="32"/>
      <c r="I2584" t="s">
        <v>148</v>
      </c>
      <c r="J2584" s="33">
        <f>ROUND(E2584* H2584,5)</f>
        <v>0</v>
      </c>
      <c r="K2584" s="34"/>
    </row>
    <row r="2585" spans="1:27" x14ac:dyDescent="0.25">
      <c r="B2585" t="s">
        <v>975</v>
      </c>
      <c r="C2585" t="s">
        <v>14</v>
      </c>
      <c r="D2585" t="s">
        <v>976</v>
      </c>
      <c r="E2585" s="31">
        <v>1</v>
      </c>
      <c r="G2585" t="s">
        <v>147</v>
      </c>
      <c r="H2585" s="32"/>
      <c r="I2585" t="s">
        <v>148</v>
      </c>
      <c r="J2585" s="33">
        <f>ROUND(E2585* H2585,5)</f>
        <v>0</v>
      </c>
      <c r="K2585" s="34"/>
    </row>
    <row r="2586" spans="1:27" x14ac:dyDescent="0.25">
      <c r="D2586" s="35" t="s">
        <v>165</v>
      </c>
      <c r="E2586" s="34"/>
      <c r="H2586" s="34"/>
      <c r="K2586" s="32">
        <f>SUM(J2583:J2585)</f>
        <v>0</v>
      </c>
    </row>
    <row r="2587" spans="1:27" x14ac:dyDescent="0.25">
      <c r="E2587" s="34"/>
      <c r="H2587" s="34"/>
      <c r="K2587" s="34"/>
    </row>
    <row r="2588" spans="1:27" x14ac:dyDescent="0.25">
      <c r="D2588" s="35" t="s">
        <v>167</v>
      </c>
      <c r="E2588" s="34"/>
      <c r="H2588" s="34">
        <v>1.5</v>
      </c>
      <c r="I2588" t="s">
        <v>168</v>
      </c>
      <c r="J2588">
        <f>ROUND(H2588/100*K2581,5)</f>
        <v>0</v>
      </c>
      <c r="K2588" s="34"/>
    </row>
    <row r="2589" spans="1:27" x14ac:dyDescent="0.25">
      <c r="D2589" s="35" t="s">
        <v>166</v>
      </c>
      <c r="E2589" s="34"/>
      <c r="H2589" s="34"/>
      <c r="K2589" s="37">
        <f>SUM(J2578:J2588)</f>
        <v>0</v>
      </c>
    </row>
    <row r="2590" spans="1:27" x14ac:dyDescent="0.25">
      <c r="D2590" s="35" t="s">
        <v>169</v>
      </c>
      <c r="E2590" s="34"/>
      <c r="H2590" s="34"/>
      <c r="K2590" s="37">
        <f>SUM(K2589:K2589)</f>
        <v>0</v>
      </c>
    </row>
    <row r="2592" spans="1:27" ht="45" customHeight="1" x14ac:dyDescent="0.25">
      <c r="A2592" s="27" t="s">
        <v>977</v>
      </c>
      <c r="B2592" s="27" t="s">
        <v>110</v>
      </c>
      <c r="C2592" s="28" t="s">
        <v>14</v>
      </c>
      <c r="D2592" s="7" t="s">
        <v>111</v>
      </c>
      <c r="E2592" s="6"/>
      <c r="F2592" s="6"/>
      <c r="G2592" s="28"/>
      <c r="H2592" s="29" t="s">
        <v>141</v>
      </c>
      <c r="I2592" s="5">
        <v>1</v>
      </c>
      <c r="J2592" s="4"/>
      <c r="K2592" s="30">
        <f>ROUND(K2605,2)</f>
        <v>0</v>
      </c>
      <c r="L2592" s="28"/>
      <c r="M2592" s="28"/>
      <c r="N2592" s="28"/>
      <c r="O2592" s="28"/>
      <c r="P2592" s="28"/>
      <c r="Q2592" s="28"/>
      <c r="R2592" s="28"/>
      <c r="S2592" s="28"/>
      <c r="T2592" s="28"/>
      <c r="U2592" s="28"/>
      <c r="V2592" s="28"/>
      <c r="W2592" s="28"/>
      <c r="X2592" s="28"/>
      <c r="Y2592" s="28"/>
      <c r="Z2592" s="28"/>
      <c r="AA2592" s="28"/>
    </row>
    <row r="2593" spans="1:27" x14ac:dyDescent="0.25">
      <c r="B2593" s="23" t="s">
        <v>142</v>
      </c>
    </row>
    <row r="2594" spans="1:27" x14ac:dyDescent="0.25">
      <c r="B2594" t="s">
        <v>195</v>
      </c>
      <c r="C2594" t="s">
        <v>144</v>
      </c>
      <c r="D2594" t="s">
        <v>196</v>
      </c>
      <c r="E2594" s="31">
        <v>0.1</v>
      </c>
      <c r="F2594" t="s">
        <v>146</v>
      </c>
      <c r="G2594" t="s">
        <v>147</v>
      </c>
      <c r="H2594" s="32"/>
      <c r="I2594" t="s">
        <v>148</v>
      </c>
      <c r="J2594" s="33">
        <f>ROUND(E2594/I2592* H2594,5)</f>
        <v>0</v>
      </c>
      <c r="K2594" s="34"/>
    </row>
    <row r="2595" spans="1:27" x14ac:dyDescent="0.25">
      <c r="B2595" t="s">
        <v>193</v>
      </c>
      <c r="C2595" t="s">
        <v>144</v>
      </c>
      <c r="D2595" t="s">
        <v>194</v>
      </c>
      <c r="E2595" s="31">
        <v>0.4</v>
      </c>
      <c r="F2595" t="s">
        <v>146</v>
      </c>
      <c r="G2595" t="s">
        <v>147</v>
      </c>
      <c r="H2595" s="32"/>
      <c r="I2595" t="s">
        <v>148</v>
      </c>
      <c r="J2595" s="33">
        <f>ROUND(E2595/I2592* H2595,5)</f>
        <v>0</v>
      </c>
      <c r="K2595" s="34"/>
    </row>
    <row r="2596" spans="1:27" x14ac:dyDescent="0.25">
      <c r="D2596" s="35" t="s">
        <v>149</v>
      </c>
      <c r="E2596" s="34"/>
      <c r="H2596" s="34"/>
      <c r="K2596" s="32">
        <f>SUM(J2594:J2595)</f>
        <v>0</v>
      </c>
    </row>
    <row r="2597" spans="1:27" x14ac:dyDescent="0.25">
      <c r="B2597" s="23" t="s">
        <v>154</v>
      </c>
      <c r="E2597" s="34"/>
      <c r="H2597" s="34"/>
      <c r="K2597" s="34"/>
    </row>
    <row r="2598" spans="1:27" x14ac:dyDescent="0.25">
      <c r="B2598" t="s">
        <v>704</v>
      </c>
      <c r="C2598" t="s">
        <v>14</v>
      </c>
      <c r="D2598" t="s">
        <v>705</v>
      </c>
      <c r="E2598" s="31">
        <v>1</v>
      </c>
      <c r="G2598" t="s">
        <v>147</v>
      </c>
      <c r="H2598" s="32"/>
      <c r="I2598" t="s">
        <v>148</v>
      </c>
      <c r="J2598" s="33">
        <f>ROUND(E2598* H2598,5)</f>
        <v>0</v>
      </c>
      <c r="K2598" s="34"/>
    </row>
    <row r="2599" spans="1:27" x14ac:dyDescent="0.25">
      <c r="B2599" t="s">
        <v>700</v>
      </c>
      <c r="C2599" t="s">
        <v>14</v>
      </c>
      <c r="D2599" t="s">
        <v>701</v>
      </c>
      <c r="E2599" s="31">
        <v>1</v>
      </c>
      <c r="G2599" t="s">
        <v>147</v>
      </c>
      <c r="H2599" s="32"/>
      <c r="I2599" t="s">
        <v>148</v>
      </c>
      <c r="J2599" s="33">
        <f>ROUND(E2599* H2599,5)</f>
        <v>0</v>
      </c>
      <c r="K2599" s="34"/>
    </row>
    <row r="2600" spans="1:27" x14ac:dyDescent="0.25">
      <c r="B2600" t="s">
        <v>978</v>
      </c>
      <c r="C2600" t="s">
        <v>14</v>
      </c>
      <c r="D2600" t="s">
        <v>979</v>
      </c>
      <c r="E2600" s="31">
        <v>1</v>
      </c>
      <c r="G2600" t="s">
        <v>147</v>
      </c>
      <c r="H2600" s="32"/>
      <c r="I2600" t="s">
        <v>148</v>
      </c>
      <c r="J2600" s="33">
        <f>ROUND(E2600* H2600,5)</f>
        <v>0</v>
      </c>
      <c r="K2600" s="34"/>
    </row>
    <row r="2601" spans="1:27" x14ac:dyDescent="0.25">
      <c r="D2601" s="35" t="s">
        <v>165</v>
      </c>
      <c r="E2601" s="34"/>
      <c r="H2601" s="34"/>
      <c r="K2601" s="32">
        <f>SUM(J2598:J2600)</f>
        <v>0</v>
      </c>
    </row>
    <row r="2602" spans="1:27" x14ac:dyDescent="0.25">
      <c r="E2602" s="34"/>
      <c r="H2602" s="34"/>
      <c r="K2602" s="34"/>
    </row>
    <row r="2603" spans="1:27" x14ac:dyDescent="0.25">
      <c r="D2603" s="35" t="s">
        <v>167</v>
      </c>
      <c r="E2603" s="34"/>
      <c r="H2603" s="34">
        <v>1.5</v>
      </c>
      <c r="I2603" t="s">
        <v>168</v>
      </c>
      <c r="J2603">
        <f>ROUND(H2603/100*K2596,5)</f>
        <v>0</v>
      </c>
      <c r="K2603" s="34"/>
    </row>
    <row r="2604" spans="1:27" x14ac:dyDescent="0.25">
      <c r="D2604" s="35" t="s">
        <v>166</v>
      </c>
      <c r="E2604" s="34"/>
      <c r="H2604" s="34"/>
      <c r="K2604" s="37">
        <f>SUM(J2593:J2603)</f>
        <v>0</v>
      </c>
    </row>
    <row r="2605" spans="1:27" x14ac:dyDescent="0.25">
      <c r="D2605" s="35" t="s">
        <v>169</v>
      </c>
      <c r="E2605" s="34"/>
      <c r="H2605" s="34"/>
      <c r="K2605" s="37">
        <f>SUM(K2604:K2604)</f>
        <v>0</v>
      </c>
    </row>
    <row r="2607" spans="1:27" ht="45" customHeight="1" x14ac:dyDescent="0.25">
      <c r="A2607" s="27" t="s">
        <v>980</v>
      </c>
      <c r="B2607" s="27" t="s">
        <v>112</v>
      </c>
      <c r="C2607" s="28" t="s">
        <v>14</v>
      </c>
      <c r="D2607" s="7" t="s">
        <v>113</v>
      </c>
      <c r="E2607" s="6"/>
      <c r="F2607" s="6"/>
      <c r="G2607" s="28"/>
      <c r="H2607" s="29" t="s">
        <v>141</v>
      </c>
      <c r="I2607" s="5">
        <v>1</v>
      </c>
      <c r="J2607" s="4"/>
      <c r="K2607" s="30">
        <f>ROUND(K2620,2)</f>
        <v>0</v>
      </c>
      <c r="L2607" s="28"/>
      <c r="M2607" s="28"/>
      <c r="N2607" s="28"/>
      <c r="O2607" s="28"/>
      <c r="P2607" s="28"/>
      <c r="Q2607" s="28"/>
      <c r="R2607" s="28"/>
      <c r="S2607" s="28"/>
      <c r="T2607" s="28"/>
      <c r="U2607" s="28"/>
      <c r="V2607" s="28"/>
      <c r="W2607" s="28"/>
      <c r="X2607" s="28"/>
      <c r="Y2607" s="28"/>
      <c r="Z2607" s="28"/>
      <c r="AA2607" s="28"/>
    </row>
    <row r="2608" spans="1:27" x14ac:dyDescent="0.25">
      <c r="B2608" s="23" t="s">
        <v>142</v>
      </c>
    </row>
    <row r="2609" spans="1:27" x14ac:dyDescent="0.25">
      <c r="B2609" t="s">
        <v>195</v>
      </c>
      <c r="C2609" t="s">
        <v>144</v>
      </c>
      <c r="D2609" t="s">
        <v>196</v>
      </c>
      <c r="E2609" s="31">
        <v>0.1</v>
      </c>
      <c r="F2609" t="s">
        <v>146</v>
      </c>
      <c r="G2609" t="s">
        <v>147</v>
      </c>
      <c r="H2609" s="32"/>
      <c r="I2609" t="s">
        <v>148</v>
      </c>
      <c r="J2609" s="33">
        <f>ROUND(E2609/I2607* H2609,5)</f>
        <v>0</v>
      </c>
      <c r="K2609" s="34"/>
    </row>
    <row r="2610" spans="1:27" x14ac:dyDescent="0.25">
      <c r="B2610" t="s">
        <v>193</v>
      </c>
      <c r="C2610" t="s">
        <v>144</v>
      </c>
      <c r="D2610" t="s">
        <v>194</v>
      </c>
      <c r="E2610" s="31">
        <v>0.45</v>
      </c>
      <c r="F2610" t="s">
        <v>146</v>
      </c>
      <c r="G2610" t="s">
        <v>147</v>
      </c>
      <c r="H2610" s="32"/>
      <c r="I2610" t="s">
        <v>148</v>
      </c>
      <c r="J2610" s="33">
        <f>ROUND(E2610/I2607* H2610,5)</f>
        <v>0</v>
      </c>
      <c r="K2610" s="34"/>
    </row>
    <row r="2611" spans="1:27" x14ac:dyDescent="0.25">
      <c r="D2611" s="35" t="s">
        <v>149</v>
      </c>
      <c r="E2611" s="34"/>
      <c r="H2611" s="34"/>
      <c r="K2611" s="32">
        <f>SUM(J2609:J2610)</f>
        <v>0</v>
      </c>
    </row>
    <row r="2612" spans="1:27" x14ac:dyDescent="0.25">
      <c r="B2612" s="23" t="s">
        <v>154</v>
      </c>
      <c r="E2612" s="34"/>
      <c r="H2612" s="34"/>
      <c r="K2612" s="34"/>
    </row>
    <row r="2613" spans="1:27" x14ac:dyDescent="0.25">
      <c r="B2613" t="s">
        <v>700</v>
      </c>
      <c r="C2613" t="s">
        <v>14</v>
      </c>
      <c r="D2613" t="s">
        <v>701</v>
      </c>
      <c r="E2613" s="31">
        <v>1</v>
      </c>
      <c r="G2613" t="s">
        <v>147</v>
      </c>
      <c r="H2613" s="32"/>
      <c r="I2613" t="s">
        <v>148</v>
      </c>
      <c r="J2613" s="33">
        <f>ROUND(E2613* H2613,5)</f>
        <v>0</v>
      </c>
      <c r="K2613" s="34"/>
    </row>
    <row r="2614" spans="1:27" x14ac:dyDescent="0.25">
      <c r="B2614" t="s">
        <v>981</v>
      </c>
      <c r="C2614" t="s">
        <v>14</v>
      </c>
      <c r="D2614" t="s">
        <v>982</v>
      </c>
      <c r="E2614" s="31">
        <v>1</v>
      </c>
      <c r="G2614" t="s">
        <v>147</v>
      </c>
      <c r="H2614" s="32"/>
      <c r="I2614" t="s">
        <v>148</v>
      </c>
      <c r="J2614" s="33">
        <f>ROUND(E2614* H2614,5)</f>
        <v>0</v>
      </c>
      <c r="K2614" s="34"/>
    </row>
    <row r="2615" spans="1:27" x14ac:dyDescent="0.25">
      <c r="B2615" t="s">
        <v>704</v>
      </c>
      <c r="C2615" t="s">
        <v>14</v>
      </c>
      <c r="D2615" t="s">
        <v>705</v>
      </c>
      <c r="E2615" s="31">
        <v>1</v>
      </c>
      <c r="G2615" t="s">
        <v>147</v>
      </c>
      <c r="H2615" s="32"/>
      <c r="I2615" t="s">
        <v>148</v>
      </c>
      <c r="J2615" s="33">
        <f>ROUND(E2615* H2615,5)</f>
        <v>0</v>
      </c>
      <c r="K2615" s="34"/>
    </row>
    <row r="2616" spans="1:27" x14ac:dyDescent="0.25">
      <c r="D2616" s="35" t="s">
        <v>165</v>
      </c>
      <c r="E2616" s="34"/>
      <c r="H2616" s="34"/>
      <c r="K2616" s="32">
        <f>SUM(J2613:J2615)</f>
        <v>0</v>
      </c>
    </row>
    <row r="2617" spans="1:27" x14ac:dyDescent="0.25">
      <c r="E2617" s="34"/>
      <c r="H2617" s="34"/>
      <c r="K2617" s="34"/>
    </row>
    <row r="2618" spans="1:27" x14ac:dyDescent="0.25">
      <c r="D2618" s="35" t="s">
        <v>167</v>
      </c>
      <c r="E2618" s="34"/>
      <c r="H2618" s="34">
        <v>1.5</v>
      </c>
      <c r="I2618" t="s">
        <v>168</v>
      </c>
      <c r="J2618">
        <f>ROUND(H2618/100*K2611,5)</f>
        <v>0</v>
      </c>
      <c r="K2618" s="34"/>
    </row>
    <row r="2619" spans="1:27" x14ac:dyDescent="0.25">
      <c r="D2619" s="35" t="s">
        <v>166</v>
      </c>
      <c r="E2619" s="34"/>
      <c r="H2619" s="34"/>
      <c r="K2619" s="37">
        <f>SUM(J2608:J2618)</f>
        <v>0</v>
      </c>
    </row>
    <row r="2620" spans="1:27" x14ac:dyDescent="0.25">
      <c r="D2620" s="35" t="s">
        <v>169</v>
      </c>
      <c r="E2620" s="34"/>
      <c r="H2620" s="34"/>
      <c r="K2620" s="37">
        <f>SUM(K2619:K2619)</f>
        <v>0</v>
      </c>
    </row>
    <row r="2622" spans="1:27" ht="45" customHeight="1" x14ac:dyDescent="0.25">
      <c r="A2622" s="27" t="s">
        <v>983</v>
      </c>
      <c r="B2622" s="27" t="s">
        <v>76</v>
      </c>
      <c r="C2622" s="28" t="s">
        <v>14</v>
      </c>
      <c r="D2622" s="7" t="s">
        <v>77</v>
      </c>
      <c r="E2622" s="6"/>
      <c r="F2622" s="6"/>
      <c r="G2622" s="28"/>
      <c r="H2622" s="29" t="s">
        <v>141</v>
      </c>
      <c r="I2622" s="5">
        <v>1</v>
      </c>
      <c r="J2622" s="4"/>
      <c r="K2622" s="30">
        <f>ROUND(K2633,2)</f>
        <v>0</v>
      </c>
      <c r="L2622" s="28"/>
      <c r="M2622" s="28"/>
      <c r="N2622" s="28"/>
      <c r="O2622" s="28"/>
      <c r="P2622" s="28"/>
      <c r="Q2622" s="28"/>
      <c r="R2622" s="28"/>
      <c r="S2622" s="28"/>
      <c r="T2622" s="28"/>
      <c r="U2622" s="28"/>
      <c r="V2622" s="28"/>
      <c r="W2622" s="28"/>
      <c r="X2622" s="28"/>
      <c r="Y2622" s="28"/>
      <c r="Z2622" s="28"/>
      <c r="AA2622" s="28"/>
    </row>
    <row r="2623" spans="1:27" x14ac:dyDescent="0.25">
      <c r="B2623" s="23" t="s">
        <v>142</v>
      </c>
    </row>
    <row r="2624" spans="1:27" x14ac:dyDescent="0.25">
      <c r="B2624" t="s">
        <v>195</v>
      </c>
      <c r="C2624" t="s">
        <v>144</v>
      </c>
      <c r="D2624" t="s">
        <v>196</v>
      </c>
      <c r="E2624" s="31">
        <v>0.13300000000000001</v>
      </c>
      <c r="F2624" t="s">
        <v>146</v>
      </c>
      <c r="G2624" t="s">
        <v>147</v>
      </c>
      <c r="H2624" s="32"/>
      <c r="I2624" t="s">
        <v>148</v>
      </c>
      <c r="J2624" s="33">
        <f>ROUND(E2624/I2622* H2624,5)</f>
        <v>0</v>
      </c>
      <c r="K2624" s="34"/>
    </row>
    <row r="2625" spans="1:27" x14ac:dyDescent="0.25">
      <c r="B2625" t="s">
        <v>193</v>
      </c>
      <c r="C2625" t="s">
        <v>144</v>
      </c>
      <c r="D2625" t="s">
        <v>194</v>
      </c>
      <c r="E2625" s="31">
        <v>0.15</v>
      </c>
      <c r="F2625" t="s">
        <v>146</v>
      </c>
      <c r="G2625" t="s">
        <v>147</v>
      </c>
      <c r="H2625" s="32"/>
      <c r="I2625" t="s">
        <v>148</v>
      </c>
      <c r="J2625" s="33">
        <f>ROUND(E2625/I2622* H2625,5)</f>
        <v>0</v>
      </c>
      <c r="K2625" s="34"/>
    </row>
    <row r="2626" spans="1:27" x14ac:dyDescent="0.25">
      <c r="D2626" s="35" t="s">
        <v>149</v>
      </c>
      <c r="E2626" s="34"/>
      <c r="H2626" s="34"/>
      <c r="K2626" s="32">
        <f>SUM(J2624:J2625)</f>
        <v>0</v>
      </c>
    </row>
    <row r="2627" spans="1:27" x14ac:dyDescent="0.25">
      <c r="B2627" s="23" t="s">
        <v>154</v>
      </c>
      <c r="E2627" s="34"/>
      <c r="H2627" s="34"/>
      <c r="K2627" s="34"/>
    </row>
    <row r="2628" spans="1:27" x14ac:dyDescent="0.25">
      <c r="B2628" t="s">
        <v>984</v>
      </c>
      <c r="C2628" t="s">
        <v>14</v>
      </c>
      <c r="D2628" t="s">
        <v>985</v>
      </c>
      <c r="E2628" s="31">
        <v>1</v>
      </c>
      <c r="G2628" t="s">
        <v>147</v>
      </c>
      <c r="H2628" s="32"/>
      <c r="I2628" t="s">
        <v>148</v>
      </c>
      <c r="J2628" s="33">
        <f>ROUND(E2628* H2628,5)</f>
        <v>0</v>
      </c>
      <c r="K2628" s="34"/>
    </row>
    <row r="2629" spans="1:27" x14ac:dyDescent="0.25">
      <c r="D2629" s="35" t="s">
        <v>165</v>
      </c>
      <c r="E2629" s="34"/>
      <c r="H2629" s="34"/>
      <c r="K2629" s="32">
        <f>SUM(J2628:J2628)</f>
        <v>0</v>
      </c>
    </row>
    <row r="2630" spans="1:27" x14ac:dyDescent="0.25">
      <c r="E2630" s="34"/>
      <c r="H2630" s="34"/>
      <c r="K2630" s="34"/>
    </row>
    <row r="2631" spans="1:27" x14ac:dyDescent="0.25">
      <c r="D2631" s="35" t="s">
        <v>167</v>
      </c>
      <c r="E2631" s="34"/>
      <c r="H2631" s="34">
        <v>1.5</v>
      </c>
      <c r="I2631" t="s">
        <v>168</v>
      </c>
      <c r="J2631">
        <f>ROUND(H2631/100*K2626,5)</f>
        <v>0</v>
      </c>
      <c r="K2631" s="34"/>
    </row>
    <row r="2632" spans="1:27" x14ac:dyDescent="0.25">
      <c r="D2632" s="35" t="s">
        <v>166</v>
      </c>
      <c r="E2632" s="34"/>
      <c r="H2632" s="34"/>
      <c r="K2632" s="37">
        <f>SUM(J2623:J2631)</f>
        <v>0</v>
      </c>
    </row>
    <row r="2633" spans="1:27" x14ac:dyDescent="0.25">
      <c r="D2633" s="35" t="s">
        <v>169</v>
      </c>
      <c r="E2633" s="34"/>
      <c r="H2633" s="34"/>
      <c r="K2633" s="37">
        <f>SUM(K2632:K2632)</f>
        <v>0</v>
      </c>
    </row>
    <row r="2635" spans="1:27" ht="45" customHeight="1" x14ac:dyDescent="0.25">
      <c r="A2635" s="27" t="s">
        <v>986</v>
      </c>
      <c r="B2635" s="27" t="s">
        <v>33</v>
      </c>
      <c r="C2635" s="28" t="s">
        <v>34</v>
      </c>
      <c r="D2635" s="7" t="s">
        <v>35</v>
      </c>
      <c r="E2635" s="6"/>
      <c r="F2635" s="6"/>
      <c r="G2635" s="28"/>
      <c r="H2635" s="29" t="s">
        <v>141</v>
      </c>
      <c r="I2635" s="5">
        <v>1</v>
      </c>
      <c r="J2635" s="4"/>
      <c r="K2635" s="30">
        <f>ROUND(K2646,2)</f>
        <v>0</v>
      </c>
      <c r="L2635" s="28"/>
      <c r="M2635" s="28"/>
      <c r="N2635" s="28"/>
      <c r="O2635" s="28"/>
      <c r="P2635" s="28"/>
      <c r="Q2635" s="28"/>
      <c r="R2635" s="28"/>
      <c r="S2635" s="28"/>
      <c r="T2635" s="28"/>
      <c r="U2635" s="28"/>
      <c r="V2635" s="28"/>
      <c r="W2635" s="28"/>
      <c r="X2635" s="28"/>
      <c r="Y2635" s="28"/>
      <c r="Z2635" s="28"/>
      <c r="AA2635" s="28"/>
    </row>
    <row r="2636" spans="1:27" x14ac:dyDescent="0.25">
      <c r="B2636" s="23" t="s">
        <v>142</v>
      </c>
    </row>
    <row r="2637" spans="1:27" x14ac:dyDescent="0.25">
      <c r="B2637" t="s">
        <v>258</v>
      </c>
      <c r="C2637" t="s">
        <v>144</v>
      </c>
      <c r="D2637" t="s">
        <v>259</v>
      </c>
      <c r="E2637" s="31">
        <v>0.01</v>
      </c>
      <c r="F2637" t="s">
        <v>146</v>
      </c>
      <c r="G2637" t="s">
        <v>147</v>
      </c>
      <c r="H2637" s="32"/>
      <c r="I2637" t="s">
        <v>148</v>
      </c>
      <c r="J2637" s="33">
        <f>ROUND(E2637/I2635* H2637,5)</f>
        <v>0</v>
      </c>
      <c r="K2637" s="34"/>
    </row>
    <row r="2638" spans="1:27" x14ac:dyDescent="0.25">
      <c r="B2638" t="s">
        <v>260</v>
      </c>
      <c r="C2638" t="s">
        <v>144</v>
      </c>
      <c r="D2638" t="s">
        <v>261</v>
      </c>
      <c r="E2638" s="31">
        <v>0.01</v>
      </c>
      <c r="F2638" t="s">
        <v>146</v>
      </c>
      <c r="G2638" t="s">
        <v>147</v>
      </c>
      <c r="H2638" s="32"/>
      <c r="I2638" t="s">
        <v>148</v>
      </c>
      <c r="J2638" s="33">
        <f>ROUND(E2638/I2635* H2638,5)</f>
        <v>0</v>
      </c>
      <c r="K2638" s="34"/>
    </row>
    <row r="2639" spans="1:27" x14ac:dyDescent="0.25">
      <c r="D2639" s="35" t="s">
        <v>149</v>
      </c>
      <c r="E2639" s="34"/>
      <c r="H2639" s="34"/>
      <c r="K2639" s="32">
        <f>SUM(J2637:J2638)</f>
        <v>0</v>
      </c>
    </row>
    <row r="2640" spans="1:27" x14ac:dyDescent="0.25">
      <c r="B2640" s="23" t="s">
        <v>154</v>
      </c>
      <c r="E2640" s="34"/>
      <c r="H2640" s="34"/>
      <c r="K2640" s="34"/>
    </row>
    <row r="2641" spans="1:27" x14ac:dyDescent="0.25">
      <c r="B2641" t="s">
        <v>987</v>
      </c>
      <c r="C2641" t="s">
        <v>34</v>
      </c>
      <c r="D2641" t="s">
        <v>988</v>
      </c>
      <c r="E2641" s="31">
        <v>1.05</v>
      </c>
      <c r="G2641" t="s">
        <v>147</v>
      </c>
      <c r="H2641" s="32"/>
      <c r="I2641" t="s">
        <v>148</v>
      </c>
      <c r="J2641" s="33">
        <f>ROUND(E2641* H2641,5)</f>
        <v>0</v>
      </c>
      <c r="K2641" s="34"/>
    </row>
    <row r="2642" spans="1:27" x14ac:dyDescent="0.25">
      <c r="D2642" s="35" t="s">
        <v>165</v>
      </c>
      <c r="E2642" s="34"/>
      <c r="H2642" s="34"/>
      <c r="K2642" s="32">
        <f>SUM(J2641:J2641)</f>
        <v>0</v>
      </c>
    </row>
    <row r="2643" spans="1:27" x14ac:dyDescent="0.25">
      <c r="E2643" s="34"/>
      <c r="H2643" s="34"/>
      <c r="K2643" s="34"/>
    </row>
    <row r="2644" spans="1:27" x14ac:dyDescent="0.25">
      <c r="D2644" s="35" t="s">
        <v>167</v>
      </c>
      <c r="E2644" s="34"/>
      <c r="H2644" s="34">
        <v>1.5</v>
      </c>
      <c r="I2644" t="s">
        <v>168</v>
      </c>
      <c r="J2644">
        <f>ROUND(H2644/100*K2639,5)</f>
        <v>0</v>
      </c>
      <c r="K2644" s="34"/>
    </row>
    <row r="2645" spans="1:27" x14ac:dyDescent="0.25">
      <c r="D2645" s="35" t="s">
        <v>166</v>
      </c>
      <c r="E2645" s="34"/>
      <c r="H2645" s="34"/>
      <c r="K2645" s="37">
        <f>SUM(J2636:J2644)</f>
        <v>0</v>
      </c>
    </row>
    <row r="2646" spans="1:27" x14ac:dyDescent="0.25">
      <c r="D2646" s="35" t="s">
        <v>169</v>
      </c>
      <c r="E2646" s="34"/>
      <c r="H2646" s="34"/>
      <c r="K2646" s="37">
        <f>SUM(K2645:K2645)</f>
        <v>0</v>
      </c>
    </row>
    <row r="2648" spans="1:27" ht="45" customHeight="1" x14ac:dyDescent="0.25">
      <c r="A2648" s="27" t="s">
        <v>989</v>
      </c>
      <c r="B2648" s="27" t="s">
        <v>27</v>
      </c>
      <c r="C2648" s="28" t="s">
        <v>14</v>
      </c>
      <c r="D2648" s="7" t="s">
        <v>28</v>
      </c>
      <c r="E2648" s="6"/>
      <c r="F2648" s="6"/>
      <c r="G2648" s="28"/>
      <c r="H2648" s="29" t="s">
        <v>141</v>
      </c>
      <c r="I2648" s="5">
        <v>1</v>
      </c>
      <c r="J2648" s="4"/>
      <c r="K2648" s="30">
        <f>ROUND(K2660,2)</f>
        <v>0</v>
      </c>
      <c r="L2648" s="28"/>
      <c r="M2648" s="28"/>
      <c r="N2648" s="28"/>
      <c r="O2648" s="28"/>
      <c r="P2648" s="28"/>
      <c r="Q2648" s="28"/>
      <c r="R2648" s="28"/>
      <c r="S2648" s="28"/>
      <c r="T2648" s="28"/>
      <c r="U2648" s="28"/>
      <c r="V2648" s="28"/>
      <c r="W2648" s="28"/>
      <c r="X2648" s="28"/>
      <c r="Y2648" s="28"/>
      <c r="Z2648" s="28"/>
      <c r="AA2648" s="28"/>
    </row>
    <row r="2649" spans="1:27" x14ac:dyDescent="0.25">
      <c r="B2649" s="23" t="s">
        <v>142</v>
      </c>
    </row>
    <row r="2650" spans="1:27" x14ac:dyDescent="0.25">
      <c r="B2650" t="s">
        <v>193</v>
      </c>
      <c r="C2650" t="s">
        <v>144</v>
      </c>
      <c r="D2650" t="s">
        <v>194</v>
      </c>
      <c r="E2650" s="31">
        <v>8</v>
      </c>
      <c r="F2650" t="s">
        <v>146</v>
      </c>
      <c r="G2650" t="s">
        <v>147</v>
      </c>
      <c r="H2650" s="32"/>
      <c r="I2650" t="s">
        <v>148</v>
      </c>
      <c r="J2650" s="33">
        <f>ROUND(E2650/I2648* H2650,5)</f>
        <v>0</v>
      </c>
      <c r="K2650" s="34"/>
    </row>
    <row r="2651" spans="1:27" x14ac:dyDescent="0.25">
      <c r="B2651" t="s">
        <v>195</v>
      </c>
      <c r="C2651" t="s">
        <v>144</v>
      </c>
      <c r="D2651" t="s">
        <v>196</v>
      </c>
      <c r="E2651" s="31">
        <v>8</v>
      </c>
      <c r="F2651" t="s">
        <v>146</v>
      </c>
      <c r="G2651" t="s">
        <v>147</v>
      </c>
      <c r="H2651" s="32"/>
      <c r="I2651" t="s">
        <v>148</v>
      </c>
      <c r="J2651" s="33">
        <f>ROUND(E2651/I2648* H2651,5)</f>
        <v>0</v>
      </c>
      <c r="K2651" s="34"/>
    </row>
    <row r="2652" spans="1:27" x14ac:dyDescent="0.25">
      <c r="D2652" s="35" t="s">
        <v>149</v>
      </c>
      <c r="E2652" s="34"/>
      <c r="H2652" s="34"/>
      <c r="K2652" s="32">
        <f>SUM(J2650:J2651)</f>
        <v>0</v>
      </c>
    </row>
    <row r="2653" spans="1:27" x14ac:dyDescent="0.25">
      <c r="B2653" s="23" t="s">
        <v>154</v>
      </c>
      <c r="E2653" s="34"/>
      <c r="H2653" s="34"/>
      <c r="K2653" s="34"/>
    </row>
    <row r="2654" spans="1:27" x14ac:dyDescent="0.25">
      <c r="B2654" t="s">
        <v>990</v>
      </c>
      <c r="C2654" t="s">
        <v>14</v>
      </c>
      <c r="D2654" t="s">
        <v>991</v>
      </c>
      <c r="E2654" s="31">
        <v>1</v>
      </c>
      <c r="G2654" t="s">
        <v>147</v>
      </c>
      <c r="H2654" s="32"/>
      <c r="I2654" t="s">
        <v>148</v>
      </c>
      <c r="J2654" s="33">
        <f>ROUND(E2654* H2654,5)</f>
        <v>0</v>
      </c>
      <c r="K2654" s="34"/>
    </row>
    <row r="2655" spans="1:27" x14ac:dyDescent="0.25">
      <c r="B2655" t="s">
        <v>734</v>
      </c>
      <c r="C2655" t="s">
        <v>14</v>
      </c>
      <c r="D2655" t="s">
        <v>735</v>
      </c>
      <c r="E2655" s="31">
        <v>3</v>
      </c>
      <c r="G2655" t="s">
        <v>147</v>
      </c>
      <c r="H2655" s="32"/>
      <c r="I2655" t="s">
        <v>148</v>
      </c>
      <c r="J2655" s="33">
        <f>ROUND(E2655* H2655,5)</f>
        <v>0</v>
      </c>
      <c r="K2655" s="34"/>
    </row>
    <row r="2656" spans="1:27" x14ac:dyDescent="0.25">
      <c r="D2656" s="35" t="s">
        <v>165</v>
      </c>
      <c r="E2656" s="34"/>
      <c r="H2656" s="34"/>
      <c r="K2656" s="32">
        <f>SUM(J2654:J2655)</f>
        <v>0</v>
      </c>
    </row>
    <row r="2657" spans="1:27" x14ac:dyDescent="0.25">
      <c r="E2657" s="34"/>
      <c r="H2657" s="34"/>
      <c r="K2657" s="34"/>
    </row>
    <row r="2658" spans="1:27" x14ac:dyDescent="0.25">
      <c r="D2658" s="35" t="s">
        <v>167</v>
      </c>
      <c r="E2658" s="34"/>
      <c r="H2658" s="34">
        <v>1.5</v>
      </c>
      <c r="I2658" t="s">
        <v>168</v>
      </c>
      <c r="J2658">
        <f>ROUND(H2658/100*K2652,5)</f>
        <v>0</v>
      </c>
      <c r="K2658" s="34"/>
    </row>
    <row r="2659" spans="1:27" x14ac:dyDescent="0.25">
      <c r="D2659" s="35" t="s">
        <v>166</v>
      </c>
      <c r="E2659" s="34"/>
      <c r="H2659" s="34"/>
      <c r="K2659" s="37">
        <f>SUM(J2649:J2658)</f>
        <v>0</v>
      </c>
    </row>
    <row r="2660" spans="1:27" x14ac:dyDescent="0.25">
      <c r="D2660" s="35" t="s">
        <v>169</v>
      </c>
      <c r="E2660" s="34"/>
      <c r="H2660" s="34"/>
      <c r="K2660" s="37">
        <f>SUM(K2659:K2659)</f>
        <v>0</v>
      </c>
    </row>
    <row r="2662" spans="1:27" ht="45" customHeight="1" x14ac:dyDescent="0.25">
      <c r="A2662" s="27" t="s">
        <v>992</v>
      </c>
      <c r="B2662" s="27" t="s">
        <v>36</v>
      </c>
      <c r="C2662" s="28" t="s">
        <v>37</v>
      </c>
      <c r="D2662" s="7" t="s">
        <v>38</v>
      </c>
      <c r="E2662" s="6"/>
      <c r="F2662" s="6"/>
      <c r="G2662" s="28"/>
      <c r="H2662" s="29" t="s">
        <v>141</v>
      </c>
      <c r="I2662" s="5">
        <v>1</v>
      </c>
      <c r="J2662" s="4"/>
      <c r="K2662" s="30">
        <f>ROUND(K2671,2)</f>
        <v>0</v>
      </c>
      <c r="L2662" s="28"/>
      <c r="M2662" s="28"/>
      <c r="N2662" s="28"/>
      <c r="O2662" s="28"/>
      <c r="P2662" s="28"/>
      <c r="Q2662" s="28"/>
      <c r="R2662" s="28"/>
      <c r="S2662" s="28"/>
      <c r="T2662" s="28"/>
      <c r="U2662" s="28"/>
      <c r="V2662" s="28"/>
      <c r="W2662" s="28"/>
      <c r="X2662" s="28"/>
      <c r="Y2662" s="28"/>
      <c r="Z2662" s="28"/>
      <c r="AA2662" s="28"/>
    </row>
    <row r="2663" spans="1:27" x14ac:dyDescent="0.25">
      <c r="B2663" s="23" t="s">
        <v>142</v>
      </c>
    </row>
    <row r="2664" spans="1:27" x14ac:dyDescent="0.25">
      <c r="B2664" t="s">
        <v>193</v>
      </c>
      <c r="C2664" t="s">
        <v>144</v>
      </c>
      <c r="D2664" t="s">
        <v>194</v>
      </c>
      <c r="E2664" s="31">
        <v>1</v>
      </c>
      <c r="F2664" t="s">
        <v>146</v>
      </c>
      <c r="G2664" t="s">
        <v>147</v>
      </c>
      <c r="H2664" s="32"/>
      <c r="I2664" t="s">
        <v>148</v>
      </c>
      <c r="J2664" s="33">
        <f>ROUND(E2664/I2662* H2664,5)</f>
        <v>0</v>
      </c>
      <c r="K2664" s="34"/>
    </row>
    <row r="2665" spans="1:27" x14ac:dyDescent="0.25">
      <c r="B2665" t="s">
        <v>195</v>
      </c>
      <c r="C2665" t="s">
        <v>144</v>
      </c>
      <c r="D2665" t="s">
        <v>196</v>
      </c>
      <c r="E2665" s="31">
        <v>1</v>
      </c>
      <c r="F2665" t="s">
        <v>146</v>
      </c>
      <c r="G2665" t="s">
        <v>147</v>
      </c>
      <c r="H2665" s="32"/>
      <c r="I2665" t="s">
        <v>148</v>
      </c>
      <c r="J2665" s="33">
        <f>ROUND(E2665/I2662* H2665,5)</f>
        <v>0</v>
      </c>
      <c r="K2665" s="34"/>
    </row>
    <row r="2666" spans="1:27" x14ac:dyDescent="0.25">
      <c r="D2666" s="35" t="s">
        <v>149</v>
      </c>
      <c r="E2666" s="34"/>
      <c r="H2666" s="34"/>
      <c r="K2666" s="32">
        <f>SUM(J2664:J2665)</f>
        <v>0</v>
      </c>
    </row>
    <row r="2667" spans="1:27" x14ac:dyDescent="0.25">
      <c r="B2667" s="23" t="s">
        <v>154</v>
      </c>
      <c r="E2667" s="34"/>
      <c r="H2667" s="34"/>
      <c r="K2667" s="34"/>
    </row>
    <row r="2668" spans="1:27" x14ac:dyDescent="0.25">
      <c r="B2668" t="s">
        <v>993</v>
      </c>
      <c r="C2668" t="s">
        <v>14</v>
      </c>
      <c r="D2668" t="s">
        <v>38</v>
      </c>
      <c r="E2668" s="31">
        <v>1</v>
      </c>
      <c r="G2668" t="s">
        <v>147</v>
      </c>
      <c r="H2668" s="32"/>
      <c r="I2668" t="s">
        <v>148</v>
      </c>
      <c r="J2668" s="33">
        <f>ROUND(E2668* H2668,5)</f>
        <v>0</v>
      </c>
      <c r="K2668" s="34"/>
    </row>
    <row r="2669" spans="1:27" x14ac:dyDescent="0.25">
      <c r="D2669" s="35" t="s">
        <v>165</v>
      </c>
      <c r="E2669" s="34"/>
      <c r="H2669" s="34"/>
      <c r="K2669" s="32">
        <f>SUM(J2668:J2668)</f>
        <v>0</v>
      </c>
    </row>
    <row r="2670" spans="1:27" x14ac:dyDescent="0.25">
      <c r="D2670" s="35" t="s">
        <v>166</v>
      </c>
      <c r="E2670" s="34"/>
      <c r="H2670" s="34"/>
      <c r="K2670" s="37">
        <f>SUM(J2663:J2669)</f>
        <v>0</v>
      </c>
    </row>
    <row r="2671" spans="1:27" x14ac:dyDescent="0.25">
      <c r="D2671" s="35" t="s">
        <v>169</v>
      </c>
      <c r="E2671" s="34"/>
      <c r="H2671" s="34"/>
      <c r="K2671" s="37">
        <f>SUM(K2670:K2670)</f>
        <v>0</v>
      </c>
    </row>
    <row r="2673" spans="1:27" ht="45" customHeight="1" x14ac:dyDescent="0.25">
      <c r="A2673" s="27" t="s">
        <v>994</v>
      </c>
      <c r="B2673" s="27" t="s">
        <v>13</v>
      </c>
      <c r="C2673" s="28" t="s">
        <v>14</v>
      </c>
      <c r="D2673" s="7" t="s">
        <v>15</v>
      </c>
      <c r="E2673" s="6"/>
      <c r="F2673" s="6"/>
      <c r="G2673" s="28"/>
      <c r="H2673" s="29" t="s">
        <v>141</v>
      </c>
      <c r="I2673" s="5">
        <v>1</v>
      </c>
      <c r="J2673" s="4"/>
      <c r="K2673" s="30">
        <f>ROUND(K2685,2)</f>
        <v>0</v>
      </c>
      <c r="L2673" s="28"/>
      <c r="M2673" s="28"/>
      <c r="N2673" s="28"/>
      <c r="O2673" s="28"/>
      <c r="P2673" s="28"/>
      <c r="Q2673" s="28"/>
      <c r="R2673" s="28"/>
      <c r="S2673" s="28"/>
      <c r="T2673" s="28"/>
      <c r="U2673" s="28"/>
      <c r="V2673" s="28"/>
      <c r="W2673" s="28"/>
      <c r="X2673" s="28"/>
      <c r="Y2673" s="28"/>
      <c r="Z2673" s="28"/>
      <c r="AA2673" s="28"/>
    </row>
    <row r="2674" spans="1:27" x14ac:dyDescent="0.25">
      <c r="B2674" s="23" t="s">
        <v>142</v>
      </c>
    </row>
    <row r="2675" spans="1:27" x14ac:dyDescent="0.25">
      <c r="B2675" t="s">
        <v>193</v>
      </c>
      <c r="C2675" t="s">
        <v>144</v>
      </c>
      <c r="D2675" t="s">
        <v>194</v>
      </c>
      <c r="E2675" s="31">
        <v>0.6</v>
      </c>
      <c r="F2675" t="s">
        <v>146</v>
      </c>
      <c r="G2675" t="s">
        <v>147</v>
      </c>
      <c r="H2675" s="32"/>
      <c r="I2675" t="s">
        <v>148</v>
      </c>
      <c r="J2675" s="33">
        <f>ROUND(E2675/I2673* H2675,5)</f>
        <v>0</v>
      </c>
      <c r="K2675" s="34"/>
    </row>
    <row r="2676" spans="1:27" x14ac:dyDescent="0.25">
      <c r="B2676" t="s">
        <v>195</v>
      </c>
      <c r="C2676" t="s">
        <v>144</v>
      </c>
      <c r="D2676" t="s">
        <v>196</v>
      </c>
      <c r="E2676" s="31">
        <v>0.6</v>
      </c>
      <c r="F2676" t="s">
        <v>146</v>
      </c>
      <c r="G2676" t="s">
        <v>147</v>
      </c>
      <c r="H2676" s="32"/>
      <c r="I2676" t="s">
        <v>148</v>
      </c>
      <c r="J2676" s="33">
        <f>ROUND(E2676/I2673* H2676,5)</f>
        <v>0</v>
      </c>
      <c r="K2676" s="34"/>
    </row>
    <row r="2677" spans="1:27" x14ac:dyDescent="0.25">
      <c r="D2677" s="35" t="s">
        <v>149</v>
      </c>
      <c r="E2677" s="34"/>
      <c r="H2677" s="34"/>
      <c r="K2677" s="32">
        <f>SUM(J2675:J2676)</f>
        <v>0</v>
      </c>
    </row>
    <row r="2678" spans="1:27" x14ac:dyDescent="0.25">
      <c r="B2678" s="23" t="s">
        <v>154</v>
      </c>
      <c r="E2678" s="34"/>
      <c r="H2678" s="34"/>
      <c r="K2678" s="34"/>
    </row>
    <row r="2679" spans="1:27" x14ac:dyDescent="0.25">
      <c r="B2679" t="s">
        <v>995</v>
      </c>
      <c r="C2679" t="s">
        <v>14</v>
      </c>
      <c r="D2679" t="s">
        <v>996</v>
      </c>
      <c r="E2679" s="31">
        <v>1</v>
      </c>
      <c r="G2679" t="s">
        <v>147</v>
      </c>
      <c r="H2679" s="32"/>
      <c r="I2679" t="s">
        <v>148</v>
      </c>
      <c r="J2679" s="33">
        <f>ROUND(E2679* H2679,5)</f>
        <v>0</v>
      </c>
      <c r="K2679" s="34"/>
    </row>
    <row r="2680" spans="1:27" x14ac:dyDescent="0.25">
      <c r="B2680" t="s">
        <v>802</v>
      </c>
      <c r="C2680" t="s">
        <v>14</v>
      </c>
      <c r="D2680" t="s">
        <v>803</v>
      </c>
      <c r="E2680" s="31">
        <v>1</v>
      </c>
      <c r="G2680" t="s">
        <v>147</v>
      </c>
      <c r="H2680" s="32"/>
      <c r="I2680" t="s">
        <v>148</v>
      </c>
      <c r="J2680" s="33">
        <f>ROUND(E2680* H2680,5)</f>
        <v>0</v>
      </c>
      <c r="K2680" s="34"/>
    </row>
    <row r="2681" spans="1:27" x14ac:dyDescent="0.25">
      <c r="D2681" s="35" t="s">
        <v>165</v>
      </c>
      <c r="E2681" s="34"/>
      <c r="H2681" s="34"/>
      <c r="K2681" s="32">
        <f>SUM(J2679:J2680)</f>
        <v>0</v>
      </c>
    </row>
    <row r="2682" spans="1:27" x14ac:dyDescent="0.25">
      <c r="E2682" s="34"/>
      <c r="H2682" s="34"/>
      <c r="K2682" s="34"/>
    </row>
    <row r="2683" spans="1:27" x14ac:dyDescent="0.25">
      <c r="D2683" s="35" t="s">
        <v>167</v>
      </c>
      <c r="E2683" s="34"/>
      <c r="H2683" s="34">
        <v>1.5</v>
      </c>
      <c r="I2683" t="s">
        <v>168</v>
      </c>
      <c r="J2683">
        <f>ROUND(H2683/100*K2677,5)</f>
        <v>0</v>
      </c>
      <c r="K2683" s="34"/>
    </row>
    <row r="2684" spans="1:27" x14ac:dyDescent="0.25">
      <c r="D2684" s="35" t="s">
        <v>166</v>
      </c>
      <c r="E2684" s="34"/>
      <c r="H2684" s="34"/>
      <c r="K2684" s="37">
        <f>SUM(J2674:J2683)</f>
        <v>0</v>
      </c>
    </row>
    <row r="2685" spans="1:27" x14ac:dyDescent="0.25">
      <c r="D2685" s="35" t="s">
        <v>169</v>
      </c>
      <c r="E2685" s="34"/>
      <c r="H2685" s="34"/>
      <c r="K2685" s="37">
        <f>SUM(K2684:K2684)</f>
        <v>0</v>
      </c>
    </row>
    <row r="2687" spans="1:27" ht="45" customHeight="1" x14ac:dyDescent="0.25">
      <c r="A2687" s="27" t="s">
        <v>997</v>
      </c>
      <c r="B2687" s="27" t="s">
        <v>20</v>
      </c>
      <c r="C2687" s="28" t="s">
        <v>14</v>
      </c>
      <c r="D2687" s="7" t="s">
        <v>21</v>
      </c>
      <c r="E2687" s="6"/>
      <c r="F2687" s="6"/>
      <c r="G2687" s="28"/>
      <c r="H2687" s="29" t="s">
        <v>141</v>
      </c>
      <c r="I2687" s="5">
        <v>1</v>
      </c>
      <c r="J2687" s="4"/>
      <c r="K2687" s="30">
        <f>ROUND(K2696,2)</f>
        <v>0</v>
      </c>
      <c r="L2687" s="28"/>
      <c r="M2687" s="28"/>
      <c r="N2687" s="28"/>
      <c r="O2687" s="28"/>
      <c r="P2687" s="28"/>
      <c r="Q2687" s="28"/>
      <c r="R2687" s="28"/>
      <c r="S2687" s="28"/>
      <c r="T2687" s="28"/>
      <c r="U2687" s="28"/>
      <c r="V2687" s="28"/>
      <c r="W2687" s="28"/>
      <c r="X2687" s="28"/>
      <c r="Y2687" s="28"/>
      <c r="Z2687" s="28"/>
      <c r="AA2687" s="28"/>
    </row>
    <row r="2688" spans="1:27" x14ac:dyDescent="0.25">
      <c r="B2688" s="23" t="s">
        <v>142</v>
      </c>
    </row>
    <row r="2689" spans="1:27" x14ac:dyDescent="0.25">
      <c r="B2689" t="s">
        <v>820</v>
      </c>
      <c r="C2689" t="s">
        <v>144</v>
      </c>
      <c r="D2689" t="s">
        <v>821</v>
      </c>
      <c r="E2689" s="31">
        <v>0.2</v>
      </c>
      <c r="F2689" t="s">
        <v>146</v>
      </c>
      <c r="G2689" t="s">
        <v>147</v>
      </c>
      <c r="H2689" s="32"/>
      <c r="I2689" t="s">
        <v>148</v>
      </c>
      <c r="J2689" s="33">
        <f>ROUND(E2689/I2687* H2689,5)</f>
        <v>0</v>
      </c>
      <c r="K2689" s="34"/>
    </row>
    <row r="2690" spans="1:27" x14ac:dyDescent="0.25">
      <c r="B2690" t="s">
        <v>818</v>
      </c>
      <c r="C2690" t="s">
        <v>144</v>
      </c>
      <c r="D2690" t="s">
        <v>819</v>
      </c>
      <c r="E2690" s="31">
        <v>0.2</v>
      </c>
      <c r="F2690" t="s">
        <v>146</v>
      </c>
      <c r="G2690" t="s">
        <v>147</v>
      </c>
      <c r="H2690" s="32"/>
      <c r="I2690" t="s">
        <v>148</v>
      </c>
      <c r="J2690" s="33">
        <f>ROUND(E2690/I2687* H2690,5)</f>
        <v>0</v>
      </c>
      <c r="K2690" s="34"/>
    </row>
    <row r="2691" spans="1:27" x14ac:dyDescent="0.25">
      <c r="D2691" s="35" t="s">
        <v>149</v>
      </c>
      <c r="E2691" s="34"/>
      <c r="H2691" s="34"/>
      <c r="K2691" s="32">
        <f>SUM(J2689:J2690)</f>
        <v>0</v>
      </c>
    </row>
    <row r="2692" spans="1:27" x14ac:dyDescent="0.25">
      <c r="B2692" s="23" t="s">
        <v>154</v>
      </c>
      <c r="E2692" s="34"/>
      <c r="H2692" s="34"/>
      <c r="K2692" s="34"/>
    </row>
    <row r="2693" spans="1:27" x14ac:dyDescent="0.25">
      <c r="B2693" t="s">
        <v>998</v>
      </c>
      <c r="C2693" t="s">
        <v>14</v>
      </c>
      <c r="D2693" t="s">
        <v>999</v>
      </c>
      <c r="E2693" s="31">
        <v>1</v>
      </c>
      <c r="G2693" t="s">
        <v>147</v>
      </c>
      <c r="H2693" s="32"/>
      <c r="I2693" t="s">
        <v>148</v>
      </c>
      <c r="J2693" s="33">
        <f>ROUND(E2693* H2693,5)</f>
        <v>0</v>
      </c>
      <c r="K2693" s="34"/>
    </row>
    <row r="2694" spans="1:27" x14ac:dyDescent="0.25">
      <c r="D2694" s="35" t="s">
        <v>165</v>
      </c>
      <c r="E2694" s="34"/>
      <c r="H2694" s="34"/>
      <c r="K2694" s="32">
        <f>SUM(J2693:J2693)</f>
        <v>0</v>
      </c>
    </row>
    <row r="2695" spans="1:27" x14ac:dyDescent="0.25">
      <c r="D2695" s="35" t="s">
        <v>166</v>
      </c>
      <c r="E2695" s="34"/>
      <c r="H2695" s="34"/>
      <c r="K2695" s="37">
        <f>SUM(J2688:J2694)</f>
        <v>0</v>
      </c>
    </row>
    <row r="2696" spans="1:27" x14ac:dyDescent="0.25">
      <c r="D2696" s="35" t="s">
        <v>169</v>
      </c>
      <c r="E2696" s="34"/>
      <c r="H2696" s="34"/>
      <c r="K2696" s="37">
        <f>SUM(K2695:K2695)</f>
        <v>0</v>
      </c>
    </row>
    <row r="2698" spans="1:27" ht="45" customHeight="1" x14ac:dyDescent="0.25">
      <c r="A2698" s="27" t="s">
        <v>1000</v>
      </c>
      <c r="B2698" s="27" t="s">
        <v>31</v>
      </c>
      <c r="C2698" s="28" t="s">
        <v>14</v>
      </c>
      <c r="D2698" s="7" t="s">
        <v>32</v>
      </c>
      <c r="E2698" s="6"/>
      <c r="F2698" s="6"/>
      <c r="G2698" s="28"/>
      <c r="H2698" s="29" t="s">
        <v>141</v>
      </c>
      <c r="I2698" s="5">
        <v>1</v>
      </c>
      <c r="J2698" s="4"/>
      <c r="K2698" s="30">
        <f>ROUND(K2709,2)</f>
        <v>0</v>
      </c>
      <c r="L2698" s="28"/>
      <c r="M2698" s="28"/>
      <c r="N2698" s="28"/>
      <c r="O2698" s="28"/>
      <c r="P2698" s="28"/>
      <c r="Q2698" s="28"/>
      <c r="R2698" s="28"/>
      <c r="S2698" s="28"/>
      <c r="T2698" s="28"/>
      <c r="U2698" s="28"/>
      <c r="V2698" s="28"/>
      <c r="W2698" s="28"/>
      <c r="X2698" s="28"/>
      <c r="Y2698" s="28"/>
      <c r="Z2698" s="28"/>
      <c r="AA2698" s="28"/>
    </row>
    <row r="2699" spans="1:27" x14ac:dyDescent="0.25">
      <c r="B2699" s="23" t="s">
        <v>142</v>
      </c>
    </row>
    <row r="2700" spans="1:27" x14ac:dyDescent="0.25">
      <c r="B2700" t="s">
        <v>260</v>
      </c>
      <c r="C2700" t="s">
        <v>144</v>
      </c>
      <c r="D2700" t="s">
        <v>261</v>
      </c>
      <c r="E2700" s="31">
        <v>1</v>
      </c>
      <c r="F2700" t="s">
        <v>146</v>
      </c>
      <c r="G2700" t="s">
        <v>147</v>
      </c>
      <c r="H2700" s="32"/>
      <c r="I2700" t="s">
        <v>148</v>
      </c>
      <c r="J2700" s="33">
        <f>ROUND(E2700/I2698* H2700,5)</f>
        <v>0</v>
      </c>
      <c r="K2700" s="34"/>
    </row>
    <row r="2701" spans="1:27" x14ac:dyDescent="0.25">
      <c r="B2701" t="s">
        <v>258</v>
      </c>
      <c r="C2701" t="s">
        <v>144</v>
      </c>
      <c r="D2701" t="s">
        <v>259</v>
      </c>
      <c r="E2701" s="31">
        <v>1</v>
      </c>
      <c r="F2701" t="s">
        <v>146</v>
      </c>
      <c r="G2701" t="s">
        <v>147</v>
      </c>
      <c r="H2701" s="32"/>
      <c r="I2701" t="s">
        <v>148</v>
      </c>
      <c r="J2701" s="33">
        <f>ROUND(E2701/I2698* H2701,5)</f>
        <v>0</v>
      </c>
      <c r="K2701" s="34"/>
    </row>
    <row r="2702" spans="1:27" x14ac:dyDescent="0.25">
      <c r="D2702" s="35" t="s">
        <v>149</v>
      </c>
      <c r="E2702" s="34"/>
      <c r="H2702" s="34"/>
      <c r="K2702" s="32">
        <f>SUM(J2700:J2701)</f>
        <v>0</v>
      </c>
    </row>
    <row r="2703" spans="1:27" x14ac:dyDescent="0.25">
      <c r="B2703" s="23" t="s">
        <v>154</v>
      </c>
      <c r="E2703" s="34"/>
      <c r="H2703" s="34"/>
      <c r="K2703" s="34"/>
    </row>
    <row r="2704" spans="1:27" x14ac:dyDescent="0.25">
      <c r="B2704" t="s">
        <v>1001</v>
      </c>
      <c r="C2704" t="s">
        <v>14</v>
      </c>
      <c r="D2704" t="s">
        <v>1002</v>
      </c>
      <c r="E2704" s="31">
        <v>1</v>
      </c>
      <c r="G2704" t="s">
        <v>147</v>
      </c>
      <c r="H2704" s="32"/>
      <c r="I2704" t="s">
        <v>148</v>
      </c>
      <c r="J2704" s="33">
        <f>ROUND(E2704* H2704,5)</f>
        <v>0</v>
      </c>
      <c r="K2704" s="34"/>
    </row>
    <row r="2705" spans="1:27" x14ac:dyDescent="0.25">
      <c r="D2705" s="35" t="s">
        <v>165</v>
      </c>
      <c r="E2705" s="34"/>
      <c r="H2705" s="34"/>
      <c r="K2705" s="32">
        <f>SUM(J2704:J2704)</f>
        <v>0</v>
      </c>
    </row>
    <row r="2706" spans="1:27" x14ac:dyDescent="0.25">
      <c r="E2706" s="34"/>
      <c r="H2706" s="34"/>
      <c r="K2706" s="34"/>
    </row>
    <row r="2707" spans="1:27" x14ac:dyDescent="0.25">
      <c r="D2707" s="35" t="s">
        <v>167</v>
      </c>
      <c r="E2707" s="34"/>
      <c r="H2707" s="34">
        <v>1.5</v>
      </c>
      <c r="I2707" t="s">
        <v>168</v>
      </c>
      <c r="J2707">
        <f>ROUND(H2707/100*K2702,5)</f>
        <v>0</v>
      </c>
      <c r="K2707" s="34"/>
    </row>
    <row r="2708" spans="1:27" x14ac:dyDescent="0.25">
      <c r="D2708" s="35" t="s">
        <v>166</v>
      </c>
      <c r="E2708" s="34"/>
      <c r="H2708" s="34"/>
      <c r="K2708" s="37">
        <f>SUM(J2699:J2707)</f>
        <v>0</v>
      </c>
    </row>
    <row r="2709" spans="1:27" x14ac:dyDescent="0.25">
      <c r="D2709" s="35" t="s">
        <v>169</v>
      </c>
      <c r="E2709" s="34"/>
      <c r="H2709" s="34"/>
      <c r="K2709" s="37">
        <f>SUM(K2708:K2708)</f>
        <v>0</v>
      </c>
    </row>
    <row r="2711" spans="1:27" ht="45" customHeight="1" x14ac:dyDescent="0.25">
      <c r="A2711" s="27" t="s">
        <v>1003</v>
      </c>
      <c r="B2711" s="27" t="s">
        <v>88</v>
      </c>
      <c r="C2711" s="28" t="s">
        <v>14</v>
      </c>
      <c r="D2711" s="7" t="s">
        <v>89</v>
      </c>
      <c r="E2711" s="6"/>
      <c r="F2711" s="6"/>
      <c r="G2711" s="28"/>
      <c r="H2711" s="29" t="s">
        <v>141</v>
      </c>
      <c r="I2711" s="5">
        <v>1</v>
      </c>
      <c r="J2711" s="4"/>
      <c r="K2711" s="30">
        <f>ROUND(K2718,2)</f>
        <v>0</v>
      </c>
      <c r="L2711" s="28"/>
      <c r="M2711" s="28"/>
      <c r="N2711" s="28"/>
      <c r="O2711" s="28"/>
      <c r="P2711" s="28"/>
      <c r="Q2711" s="28"/>
      <c r="R2711" s="28"/>
      <c r="S2711" s="28"/>
      <c r="T2711" s="28"/>
      <c r="U2711" s="28"/>
      <c r="V2711" s="28"/>
      <c r="W2711" s="28"/>
      <c r="X2711" s="28"/>
      <c r="Y2711" s="28"/>
      <c r="Z2711" s="28"/>
      <c r="AA2711" s="28"/>
    </row>
    <row r="2712" spans="1:27" x14ac:dyDescent="0.25">
      <c r="B2712" s="23" t="s">
        <v>142</v>
      </c>
    </row>
    <row r="2713" spans="1:27" x14ac:dyDescent="0.25">
      <c r="B2713" t="s">
        <v>205</v>
      </c>
      <c r="C2713" t="s">
        <v>144</v>
      </c>
      <c r="D2713" t="s">
        <v>206</v>
      </c>
      <c r="E2713" s="31">
        <v>1.4</v>
      </c>
      <c r="F2713" t="s">
        <v>146</v>
      </c>
      <c r="G2713" t="s">
        <v>147</v>
      </c>
      <c r="H2713" s="32"/>
      <c r="I2713" t="s">
        <v>148</v>
      </c>
      <c r="J2713" s="33">
        <f>ROUND(E2713/I2711* H2713,5)</f>
        <v>0</v>
      </c>
      <c r="K2713" s="34"/>
    </row>
    <row r="2714" spans="1:27" x14ac:dyDescent="0.25">
      <c r="D2714" s="35" t="s">
        <v>149</v>
      </c>
      <c r="E2714" s="34"/>
      <c r="H2714" s="34"/>
      <c r="K2714" s="32">
        <f>SUM(J2713:J2713)</f>
        <v>0</v>
      </c>
    </row>
    <row r="2715" spans="1:27" x14ac:dyDescent="0.25">
      <c r="E2715" s="34"/>
      <c r="H2715" s="34"/>
      <c r="K2715" s="34"/>
    </row>
    <row r="2716" spans="1:27" x14ac:dyDescent="0.25">
      <c r="D2716" s="35" t="s">
        <v>167</v>
      </c>
      <c r="E2716" s="34"/>
      <c r="H2716" s="34">
        <v>1.5</v>
      </c>
      <c r="I2716" t="s">
        <v>168</v>
      </c>
      <c r="J2716">
        <f>ROUND(H2716/100*K2714,5)</f>
        <v>0</v>
      </c>
      <c r="K2716" s="34"/>
    </row>
    <row r="2717" spans="1:27" x14ac:dyDescent="0.25">
      <c r="D2717" s="35" t="s">
        <v>166</v>
      </c>
      <c r="E2717" s="34"/>
      <c r="H2717" s="34"/>
      <c r="K2717" s="37">
        <f>SUM(J2712:J2716)</f>
        <v>0</v>
      </c>
    </row>
    <row r="2718" spans="1:27" x14ac:dyDescent="0.25">
      <c r="D2718" s="35" t="s">
        <v>169</v>
      </c>
      <c r="E2718" s="34"/>
      <c r="H2718" s="34"/>
      <c r="K2718" s="37">
        <f>SUM(K2717:K2717)</f>
        <v>0</v>
      </c>
    </row>
    <row r="2720" spans="1:27" ht="45" customHeight="1" x14ac:dyDescent="0.25">
      <c r="A2720" s="27" t="s">
        <v>1004</v>
      </c>
      <c r="B2720" s="27" t="s">
        <v>90</v>
      </c>
      <c r="C2720" s="28" t="s">
        <v>91</v>
      </c>
      <c r="D2720" s="7" t="s">
        <v>92</v>
      </c>
      <c r="E2720" s="6"/>
      <c r="F2720" s="6"/>
      <c r="G2720" s="28"/>
      <c r="H2720" s="29" t="s">
        <v>141</v>
      </c>
      <c r="I2720" s="5">
        <v>1</v>
      </c>
      <c r="J2720" s="4"/>
      <c r="K2720" s="30">
        <f>ROUND(K2727,2)</f>
        <v>0</v>
      </c>
      <c r="L2720" s="28"/>
      <c r="M2720" s="28"/>
      <c r="N2720" s="28"/>
      <c r="O2720" s="28"/>
      <c r="P2720" s="28"/>
      <c r="Q2720" s="28"/>
      <c r="R2720" s="28"/>
      <c r="S2720" s="28"/>
      <c r="T2720" s="28"/>
      <c r="U2720" s="28"/>
      <c r="V2720" s="28"/>
      <c r="W2720" s="28"/>
      <c r="X2720" s="28"/>
      <c r="Y2720" s="28"/>
      <c r="Z2720" s="28"/>
      <c r="AA2720" s="28"/>
    </row>
    <row r="2721" spans="1:27" x14ac:dyDescent="0.25">
      <c r="B2721" s="23" t="s">
        <v>142</v>
      </c>
    </row>
    <row r="2722" spans="1:27" x14ac:dyDescent="0.25">
      <c r="B2722" t="s">
        <v>205</v>
      </c>
      <c r="C2722" t="s">
        <v>144</v>
      </c>
      <c r="D2722" t="s">
        <v>206</v>
      </c>
      <c r="E2722" s="31">
        <v>15</v>
      </c>
      <c r="F2722" t="s">
        <v>146</v>
      </c>
      <c r="G2722" t="s">
        <v>147</v>
      </c>
      <c r="H2722" s="32"/>
      <c r="I2722" t="s">
        <v>148</v>
      </c>
      <c r="J2722" s="33">
        <f>ROUND(E2722/I2720* H2722,5)</f>
        <v>0</v>
      </c>
      <c r="K2722" s="34"/>
    </row>
    <row r="2723" spans="1:27" x14ac:dyDescent="0.25">
      <c r="D2723" s="35" t="s">
        <v>149</v>
      </c>
      <c r="E2723" s="34"/>
      <c r="H2723" s="34"/>
      <c r="K2723" s="32">
        <f>SUM(J2722:J2722)</f>
        <v>0</v>
      </c>
    </row>
    <row r="2724" spans="1:27" x14ac:dyDescent="0.25">
      <c r="E2724" s="34"/>
      <c r="H2724" s="34"/>
      <c r="K2724" s="34"/>
    </row>
    <row r="2725" spans="1:27" x14ac:dyDescent="0.25">
      <c r="D2725" s="35" t="s">
        <v>167</v>
      </c>
      <c r="E2725" s="34"/>
      <c r="H2725" s="34">
        <v>1.5</v>
      </c>
      <c r="I2725" t="s">
        <v>168</v>
      </c>
      <c r="J2725">
        <f>ROUND(H2725/100*K2723,5)</f>
        <v>0</v>
      </c>
      <c r="K2725" s="34"/>
    </row>
    <row r="2726" spans="1:27" x14ac:dyDescent="0.25">
      <c r="D2726" s="35" t="s">
        <v>166</v>
      </c>
      <c r="E2726" s="34"/>
      <c r="H2726" s="34"/>
      <c r="K2726" s="37">
        <f>SUM(J2721:J2725)</f>
        <v>0</v>
      </c>
    </row>
    <row r="2727" spans="1:27" x14ac:dyDescent="0.25">
      <c r="D2727" s="35" t="s">
        <v>169</v>
      </c>
      <c r="E2727" s="34"/>
      <c r="H2727" s="34"/>
      <c r="K2727" s="37">
        <f>SUM(K2726:K2726)</f>
        <v>0</v>
      </c>
    </row>
    <row r="2729" spans="1:27" ht="45" customHeight="1" x14ac:dyDescent="0.25">
      <c r="A2729" s="27" t="s">
        <v>1005</v>
      </c>
      <c r="B2729" s="27" t="s">
        <v>130</v>
      </c>
      <c r="C2729" s="28" t="s">
        <v>14</v>
      </c>
      <c r="D2729" s="7" t="s">
        <v>131</v>
      </c>
      <c r="E2729" s="6"/>
      <c r="F2729" s="6"/>
      <c r="G2729" s="28"/>
      <c r="H2729" s="29" t="s">
        <v>141</v>
      </c>
      <c r="I2729" s="5">
        <v>1</v>
      </c>
      <c r="J2729" s="4"/>
      <c r="K2729" s="30">
        <f>ROUND(K2734,2)</f>
        <v>0</v>
      </c>
      <c r="L2729" s="28"/>
      <c r="M2729" s="28"/>
      <c r="N2729" s="28"/>
      <c r="O2729" s="28"/>
      <c r="P2729" s="28"/>
      <c r="Q2729" s="28"/>
      <c r="R2729" s="28"/>
      <c r="S2729" s="28"/>
      <c r="T2729" s="28"/>
      <c r="U2729" s="28"/>
      <c r="V2729" s="28"/>
      <c r="W2729" s="28"/>
      <c r="X2729" s="28"/>
      <c r="Y2729" s="28"/>
      <c r="Z2729" s="28"/>
      <c r="AA2729" s="28"/>
    </row>
    <row r="2730" spans="1:27" x14ac:dyDescent="0.25">
      <c r="B2730" s="23" t="s">
        <v>142</v>
      </c>
    </row>
    <row r="2731" spans="1:27" x14ac:dyDescent="0.25">
      <c r="B2731" t="s">
        <v>870</v>
      </c>
      <c r="C2731" t="s">
        <v>144</v>
      </c>
      <c r="D2731" t="s">
        <v>871</v>
      </c>
      <c r="E2731" s="31">
        <v>4</v>
      </c>
      <c r="F2731" t="s">
        <v>146</v>
      </c>
      <c r="G2731" t="s">
        <v>147</v>
      </c>
      <c r="H2731" s="32"/>
      <c r="I2731" t="s">
        <v>148</v>
      </c>
      <c r="J2731" s="33">
        <f>ROUND(E2731/I2729* H2731,5)</f>
        <v>0</v>
      </c>
      <c r="K2731" s="34"/>
    </row>
    <row r="2732" spans="1:27" x14ac:dyDescent="0.25">
      <c r="D2732" s="35" t="s">
        <v>149</v>
      </c>
      <c r="E2732" s="34"/>
      <c r="H2732" s="34"/>
      <c r="K2732" s="32">
        <f>SUM(J2731:J2731)</f>
        <v>0</v>
      </c>
    </row>
    <row r="2733" spans="1:27" x14ac:dyDescent="0.25">
      <c r="D2733" s="35" t="s">
        <v>166</v>
      </c>
      <c r="E2733" s="34"/>
      <c r="H2733" s="34"/>
      <c r="K2733" s="37">
        <f>SUM(J2730:J2732)</f>
        <v>0</v>
      </c>
    </row>
    <row r="2734" spans="1:27" x14ac:dyDescent="0.25">
      <c r="D2734" s="35" t="s">
        <v>169</v>
      </c>
      <c r="E2734" s="34"/>
      <c r="H2734" s="34"/>
      <c r="K2734" s="37">
        <f>SUM(K2733:K2733)</f>
        <v>0</v>
      </c>
    </row>
    <row r="2736" spans="1:27" ht="45" customHeight="1" x14ac:dyDescent="0.25">
      <c r="A2736" s="27" t="s">
        <v>1006</v>
      </c>
      <c r="B2736" s="27" t="s">
        <v>81</v>
      </c>
      <c r="C2736" s="28" t="s">
        <v>14</v>
      </c>
      <c r="D2736" s="7" t="s">
        <v>82</v>
      </c>
      <c r="E2736" s="6"/>
      <c r="F2736" s="6"/>
      <c r="G2736" s="28"/>
      <c r="H2736" s="29" t="s">
        <v>141</v>
      </c>
      <c r="I2736" s="5">
        <v>1</v>
      </c>
      <c r="J2736" s="4"/>
      <c r="K2736" s="30">
        <f>ROUND(K2743,2)</f>
        <v>0</v>
      </c>
      <c r="L2736" s="28"/>
      <c r="M2736" s="28"/>
      <c r="N2736" s="28"/>
      <c r="O2736" s="28"/>
      <c r="P2736" s="28"/>
      <c r="Q2736" s="28"/>
      <c r="R2736" s="28"/>
      <c r="S2736" s="28"/>
      <c r="T2736" s="28"/>
      <c r="U2736" s="28"/>
      <c r="V2736" s="28"/>
      <c r="W2736" s="28"/>
      <c r="X2736" s="28"/>
      <c r="Y2736" s="28"/>
      <c r="Z2736" s="28"/>
      <c r="AA2736" s="28"/>
    </row>
    <row r="2737" spans="1:27" x14ac:dyDescent="0.25">
      <c r="B2737" s="23" t="s">
        <v>142</v>
      </c>
    </row>
    <row r="2738" spans="1:27" x14ac:dyDescent="0.25">
      <c r="B2738" t="s">
        <v>195</v>
      </c>
      <c r="C2738" t="s">
        <v>144</v>
      </c>
      <c r="D2738" t="s">
        <v>196</v>
      </c>
      <c r="E2738" s="31">
        <v>8</v>
      </c>
      <c r="F2738" t="s">
        <v>146</v>
      </c>
      <c r="G2738" t="s">
        <v>147</v>
      </c>
      <c r="H2738" s="32"/>
      <c r="I2738" t="s">
        <v>148</v>
      </c>
      <c r="J2738" s="33">
        <f>ROUND(E2738/I2736* H2738,5)</f>
        <v>0</v>
      </c>
      <c r="K2738" s="34"/>
    </row>
    <row r="2739" spans="1:27" x14ac:dyDescent="0.25">
      <c r="B2739" t="s">
        <v>782</v>
      </c>
      <c r="C2739" t="s">
        <v>144</v>
      </c>
      <c r="D2739" t="s">
        <v>783</v>
      </c>
      <c r="E2739" s="31">
        <v>8</v>
      </c>
      <c r="F2739" t="s">
        <v>146</v>
      </c>
      <c r="G2739" t="s">
        <v>147</v>
      </c>
      <c r="H2739" s="32"/>
      <c r="I2739" t="s">
        <v>148</v>
      </c>
      <c r="J2739" s="33">
        <f>ROUND(E2739/I2736* H2739,5)</f>
        <v>0</v>
      </c>
      <c r="K2739" s="34"/>
    </row>
    <row r="2740" spans="1:27" x14ac:dyDescent="0.25">
      <c r="B2740" t="s">
        <v>193</v>
      </c>
      <c r="C2740" t="s">
        <v>144</v>
      </c>
      <c r="D2740" t="s">
        <v>194</v>
      </c>
      <c r="E2740" s="31">
        <v>8</v>
      </c>
      <c r="F2740" t="s">
        <v>146</v>
      </c>
      <c r="G2740" t="s">
        <v>147</v>
      </c>
      <c r="H2740" s="32"/>
      <c r="I2740" t="s">
        <v>148</v>
      </c>
      <c r="J2740" s="33">
        <f>ROUND(E2740/I2736* H2740,5)</f>
        <v>0</v>
      </c>
      <c r="K2740" s="34"/>
    </row>
    <row r="2741" spans="1:27" x14ac:dyDescent="0.25">
      <c r="D2741" s="35" t="s">
        <v>149</v>
      </c>
      <c r="E2741" s="34"/>
      <c r="H2741" s="34"/>
      <c r="K2741" s="32">
        <f>SUM(J2738:J2740)</f>
        <v>0</v>
      </c>
    </row>
    <row r="2742" spans="1:27" x14ac:dyDescent="0.25">
      <c r="D2742" s="35" t="s">
        <v>166</v>
      </c>
      <c r="E2742" s="34"/>
      <c r="H2742" s="34"/>
      <c r="K2742" s="37">
        <f>SUM(J2737:J2741)</f>
        <v>0</v>
      </c>
    </row>
    <row r="2743" spans="1:27" x14ac:dyDescent="0.25">
      <c r="D2743" s="35" t="s">
        <v>169</v>
      </c>
      <c r="E2743" s="34"/>
      <c r="H2743" s="34"/>
      <c r="K2743" s="37">
        <f>SUM(K2742:K2742)</f>
        <v>0</v>
      </c>
    </row>
    <row r="2745" spans="1:27" ht="45" customHeight="1" x14ac:dyDescent="0.25">
      <c r="A2745" s="27" t="s">
        <v>1007</v>
      </c>
      <c r="B2745" s="27" t="s">
        <v>124</v>
      </c>
      <c r="C2745" s="28" t="s">
        <v>14</v>
      </c>
      <c r="D2745" s="7" t="s">
        <v>125</v>
      </c>
      <c r="E2745" s="6"/>
      <c r="F2745" s="6"/>
      <c r="G2745" s="28"/>
      <c r="H2745" s="29" t="s">
        <v>141</v>
      </c>
      <c r="I2745" s="5">
        <v>1</v>
      </c>
      <c r="J2745" s="4"/>
      <c r="K2745" s="30">
        <f>ROUND(K2751,2)</f>
        <v>0</v>
      </c>
      <c r="L2745" s="28"/>
      <c r="M2745" s="28"/>
      <c r="N2745" s="28"/>
      <c r="O2745" s="28"/>
      <c r="P2745" s="28"/>
      <c r="Q2745" s="28"/>
      <c r="R2745" s="28"/>
      <c r="S2745" s="28"/>
      <c r="T2745" s="28"/>
      <c r="U2745" s="28"/>
      <c r="V2745" s="28"/>
      <c r="W2745" s="28"/>
      <c r="X2745" s="28"/>
      <c r="Y2745" s="28"/>
      <c r="Z2745" s="28"/>
      <c r="AA2745" s="28"/>
    </row>
    <row r="2746" spans="1:27" x14ac:dyDescent="0.25">
      <c r="B2746" s="23" t="s">
        <v>142</v>
      </c>
    </row>
    <row r="2747" spans="1:27" x14ac:dyDescent="0.25">
      <c r="B2747" t="s">
        <v>873</v>
      </c>
      <c r="C2747" t="s">
        <v>144</v>
      </c>
      <c r="D2747" t="s">
        <v>874</v>
      </c>
      <c r="E2747" s="31">
        <v>8</v>
      </c>
      <c r="F2747" t="s">
        <v>146</v>
      </c>
      <c r="G2747" t="s">
        <v>147</v>
      </c>
      <c r="H2747" s="32"/>
      <c r="I2747" t="s">
        <v>148</v>
      </c>
      <c r="J2747" s="33">
        <f>ROUND(E2747/I2745* H2747,5)</f>
        <v>0</v>
      </c>
      <c r="K2747" s="34"/>
    </row>
    <row r="2748" spans="1:27" x14ac:dyDescent="0.25">
      <c r="B2748" t="s">
        <v>782</v>
      </c>
      <c r="C2748" t="s">
        <v>144</v>
      </c>
      <c r="D2748" t="s">
        <v>783</v>
      </c>
      <c r="E2748" s="31">
        <v>16</v>
      </c>
      <c r="F2748" t="s">
        <v>146</v>
      </c>
      <c r="G2748" t="s">
        <v>147</v>
      </c>
      <c r="H2748" s="32"/>
      <c r="I2748" t="s">
        <v>148</v>
      </c>
      <c r="J2748" s="33">
        <f>ROUND(E2748/I2745* H2748,5)</f>
        <v>0</v>
      </c>
      <c r="K2748" s="34"/>
    </row>
    <row r="2749" spans="1:27" x14ac:dyDescent="0.25">
      <c r="D2749" s="35" t="s">
        <v>149</v>
      </c>
      <c r="E2749" s="34"/>
      <c r="H2749" s="34"/>
      <c r="K2749" s="32">
        <f>SUM(J2747:J2748)</f>
        <v>0</v>
      </c>
    </row>
    <row r="2750" spans="1:27" x14ac:dyDescent="0.25">
      <c r="D2750" s="35" t="s">
        <v>166</v>
      </c>
      <c r="E2750" s="34"/>
      <c r="H2750" s="34"/>
      <c r="K2750" s="37">
        <f>SUM(J2746:J2749)</f>
        <v>0</v>
      </c>
    </row>
    <row r="2751" spans="1:27" x14ac:dyDescent="0.25">
      <c r="D2751" s="35" t="s">
        <v>169</v>
      </c>
      <c r="E2751" s="34"/>
      <c r="H2751" s="34"/>
      <c r="K2751" s="37">
        <f>SUM(K2750:K2750)</f>
        <v>0</v>
      </c>
    </row>
    <row r="2753" spans="1:27" ht="45" customHeight="1" x14ac:dyDescent="0.25">
      <c r="A2753" s="27" t="s">
        <v>1008</v>
      </c>
      <c r="B2753" s="27" t="s">
        <v>126</v>
      </c>
      <c r="C2753" s="28" t="s">
        <v>14</v>
      </c>
      <c r="D2753" s="7" t="s">
        <v>127</v>
      </c>
      <c r="E2753" s="6"/>
      <c r="F2753" s="6"/>
      <c r="G2753" s="28"/>
      <c r="H2753" s="29" t="s">
        <v>141</v>
      </c>
      <c r="I2753" s="5">
        <v>1</v>
      </c>
      <c r="J2753" s="4"/>
      <c r="K2753" s="30">
        <f>ROUND(K2758,2)</f>
        <v>0</v>
      </c>
      <c r="L2753" s="28"/>
      <c r="M2753" s="28"/>
      <c r="N2753" s="28"/>
      <c r="O2753" s="28"/>
      <c r="P2753" s="28"/>
      <c r="Q2753" s="28"/>
      <c r="R2753" s="28"/>
      <c r="S2753" s="28"/>
      <c r="T2753" s="28"/>
      <c r="U2753" s="28"/>
      <c r="V2753" s="28"/>
      <c r="W2753" s="28"/>
      <c r="X2753" s="28"/>
      <c r="Y2753" s="28"/>
      <c r="Z2753" s="28"/>
      <c r="AA2753" s="28"/>
    </row>
    <row r="2754" spans="1:27" x14ac:dyDescent="0.25">
      <c r="B2754" s="23" t="s">
        <v>142</v>
      </c>
    </row>
    <row r="2755" spans="1:27" x14ac:dyDescent="0.25">
      <c r="B2755" t="s">
        <v>782</v>
      </c>
      <c r="C2755" t="s">
        <v>144</v>
      </c>
      <c r="D2755" t="s">
        <v>783</v>
      </c>
      <c r="E2755" s="31">
        <v>8</v>
      </c>
      <c r="F2755" t="s">
        <v>146</v>
      </c>
      <c r="G2755" t="s">
        <v>147</v>
      </c>
      <c r="H2755" s="32"/>
      <c r="I2755" t="s">
        <v>148</v>
      </c>
      <c r="J2755" s="33">
        <f>ROUND(E2755/I2753* H2755,5)</f>
        <v>0</v>
      </c>
      <c r="K2755" s="34"/>
    </row>
    <row r="2756" spans="1:27" x14ac:dyDescent="0.25">
      <c r="D2756" s="35" t="s">
        <v>149</v>
      </c>
      <c r="E2756" s="34"/>
      <c r="H2756" s="34"/>
      <c r="K2756" s="32">
        <f>SUM(J2755:J2755)</f>
        <v>0</v>
      </c>
    </row>
    <row r="2757" spans="1:27" x14ac:dyDescent="0.25">
      <c r="D2757" s="35" t="s">
        <v>166</v>
      </c>
      <c r="E2757" s="34"/>
      <c r="H2757" s="34"/>
      <c r="K2757" s="37">
        <f>SUM(J2754:J2756)</f>
        <v>0</v>
      </c>
    </row>
    <row r="2758" spans="1:27" x14ac:dyDescent="0.25">
      <c r="D2758" s="35" t="s">
        <v>169</v>
      </c>
      <c r="E2758" s="34"/>
      <c r="H2758" s="34"/>
      <c r="K2758" s="37">
        <f>SUM(K2757:K2757)</f>
        <v>0</v>
      </c>
    </row>
    <row r="2760" spans="1:27" ht="45" customHeight="1" x14ac:dyDescent="0.25">
      <c r="A2760" s="27" t="s">
        <v>1009</v>
      </c>
      <c r="B2760" s="27" t="s">
        <v>128</v>
      </c>
      <c r="C2760" s="28" t="s">
        <v>14</v>
      </c>
      <c r="D2760" s="7" t="s">
        <v>129</v>
      </c>
      <c r="E2760" s="6"/>
      <c r="F2760" s="6"/>
      <c r="G2760" s="28"/>
      <c r="H2760" s="29" t="s">
        <v>141</v>
      </c>
      <c r="I2760" s="5">
        <v>1</v>
      </c>
      <c r="J2760" s="4"/>
      <c r="K2760" s="30">
        <f>ROUND(K2765,2)</f>
        <v>0</v>
      </c>
      <c r="L2760" s="28"/>
      <c r="M2760" s="28"/>
      <c r="N2760" s="28"/>
      <c r="O2760" s="28"/>
      <c r="P2760" s="28"/>
      <c r="Q2760" s="28"/>
      <c r="R2760" s="28"/>
      <c r="S2760" s="28"/>
      <c r="T2760" s="28"/>
      <c r="U2760" s="28"/>
      <c r="V2760" s="28"/>
      <c r="W2760" s="28"/>
      <c r="X2760" s="28"/>
      <c r="Y2760" s="28"/>
      <c r="Z2760" s="28"/>
      <c r="AA2760" s="28"/>
    </row>
    <row r="2761" spans="1:27" x14ac:dyDescent="0.25">
      <c r="B2761" s="23" t="s">
        <v>142</v>
      </c>
    </row>
    <row r="2762" spans="1:27" x14ac:dyDescent="0.25">
      <c r="B2762" t="s">
        <v>782</v>
      </c>
      <c r="C2762" t="s">
        <v>144</v>
      </c>
      <c r="D2762" t="s">
        <v>783</v>
      </c>
      <c r="E2762" s="31">
        <v>5</v>
      </c>
      <c r="F2762" t="s">
        <v>146</v>
      </c>
      <c r="G2762" t="s">
        <v>147</v>
      </c>
      <c r="H2762" s="32"/>
      <c r="I2762" t="s">
        <v>148</v>
      </c>
      <c r="J2762" s="33">
        <f>ROUND(E2762/I2760* H2762,5)</f>
        <v>0</v>
      </c>
      <c r="K2762" s="34"/>
    </row>
    <row r="2763" spans="1:27" x14ac:dyDescent="0.25">
      <c r="D2763" s="35" t="s">
        <v>149</v>
      </c>
      <c r="E2763" s="34"/>
      <c r="H2763" s="34"/>
      <c r="K2763" s="32">
        <f>SUM(J2762:J2762)</f>
        <v>0</v>
      </c>
    </row>
    <row r="2764" spans="1:27" x14ac:dyDescent="0.25">
      <c r="D2764" s="35" t="s">
        <v>166</v>
      </c>
      <c r="E2764" s="34"/>
      <c r="H2764" s="34"/>
      <c r="K2764" s="37">
        <f>SUM(J2761:J2763)</f>
        <v>0</v>
      </c>
    </row>
    <row r="2765" spans="1:27" x14ac:dyDescent="0.25">
      <c r="D2765" s="35" t="s">
        <v>169</v>
      </c>
      <c r="E2765" s="34"/>
      <c r="H2765" s="34"/>
      <c r="K2765" s="37">
        <f>SUM(K2764:K2764)</f>
        <v>0</v>
      </c>
    </row>
    <row r="2767" spans="1:27" x14ac:dyDescent="0.25">
      <c r="A2767" s="25" t="s">
        <v>1010</v>
      </c>
      <c r="B2767" s="25"/>
    </row>
    <row r="2768" spans="1:27" ht="45" customHeight="1" x14ac:dyDescent="0.25">
      <c r="A2768" s="27"/>
      <c r="B2768" s="27" t="s">
        <v>1011</v>
      </c>
      <c r="C2768" s="28" t="s">
        <v>14</v>
      </c>
      <c r="D2768" s="7" t="s">
        <v>1012</v>
      </c>
      <c r="E2768" s="6"/>
      <c r="F2768" s="6"/>
      <c r="G2768" s="28"/>
      <c r="H2768" s="29" t="s">
        <v>141</v>
      </c>
      <c r="I2768" s="5">
        <v>1</v>
      </c>
      <c r="J2768" s="4"/>
      <c r="K2768" s="30"/>
      <c r="L2768" s="28"/>
      <c r="M2768" s="28"/>
      <c r="N2768" s="28"/>
      <c r="O2768" s="28"/>
      <c r="P2768" s="28"/>
      <c r="Q2768" s="28"/>
      <c r="R2768" s="28"/>
      <c r="S2768" s="28"/>
      <c r="T2768" s="28"/>
      <c r="U2768" s="28"/>
      <c r="V2768" s="28"/>
      <c r="W2768" s="28"/>
      <c r="X2768" s="28"/>
      <c r="Y2768" s="28"/>
      <c r="Z2768" s="28"/>
      <c r="AA2768" s="28"/>
    </row>
    <row r="2769" spans="1:27" ht="45" customHeight="1" x14ac:dyDescent="0.25">
      <c r="A2769" s="27"/>
      <c r="B2769" s="27" t="s">
        <v>1013</v>
      </c>
      <c r="C2769" s="28" t="s">
        <v>14</v>
      </c>
      <c r="D2769" s="7" t="s">
        <v>1014</v>
      </c>
      <c r="E2769" s="6"/>
      <c r="F2769" s="6"/>
      <c r="G2769" s="28"/>
      <c r="H2769" s="29" t="s">
        <v>141</v>
      </c>
      <c r="I2769" s="5">
        <v>1</v>
      </c>
      <c r="J2769" s="4"/>
      <c r="K2769" s="30"/>
      <c r="L2769" s="28"/>
      <c r="M2769" s="28"/>
      <c r="N2769" s="28"/>
      <c r="O2769" s="28"/>
      <c r="P2769" s="28"/>
      <c r="Q2769" s="28"/>
      <c r="R2769" s="28"/>
      <c r="S2769" s="28"/>
      <c r="T2769" s="28"/>
      <c r="U2769" s="28"/>
      <c r="V2769" s="28"/>
      <c r="W2769" s="28"/>
      <c r="X2769" s="28"/>
      <c r="Y2769" s="28"/>
      <c r="Z2769" s="28"/>
      <c r="AA2769" s="28"/>
    </row>
    <row r="2770" spans="1:27" ht="45" customHeight="1" x14ac:dyDescent="0.25">
      <c r="A2770" s="27"/>
      <c r="B2770" s="27" t="s">
        <v>1015</v>
      </c>
      <c r="C2770" s="28" t="s">
        <v>14</v>
      </c>
      <c r="D2770" s="7" t="s">
        <v>1016</v>
      </c>
      <c r="E2770" s="6"/>
      <c r="F2770" s="6"/>
      <c r="G2770" s="28"/>
      <c r="H2770" s="29" t="s">
        <v>141</v>
      </c>
      <c r="I2770" s="5">
        <v>1</v>
      </c>
      <c r="J2770" s="4"/>
      <c r="K2770" s="30"/>
      <c r="L2770" s="28"/>
      <c r="M2770" s="28"/>
      <c r="N2770" s="28"/>
      <c r="O2770" s="28"/>
      <c r="P2770" s="28"/>
      <c r="Q2770" s="28"/>
      <c r="R2770" s="28"/>
      <c r="S2770" s="28"/>
      <c r="T2770" s="28"/>
      <c r="U2770" s="28"/>
      <c r="V2770" s="28"/>
      <c r="W2770" s="28"/>
      <c r="X2770" s="28"/>
      <c r="Y2770" s="28"/>
      <c r="Z2770" s="28"/>
      <c r="AA2770" s="28"/>
    </row>
    <row r="2771" spans="1:27" ht="45" customHeight="1" x14ac:dyDescent="0.25">
      <c r="A2771" s="27"/>
      <c r="B2771" s="27" t="s">
        <v>1017</v>
      </c>
      <c r="C2771" s="28" t="s">
        <v>14</v>
      </c>
      <c r="D2771" s="7" t="s">
        <v>1018</v>
      </c>
      <c r="E2771" s="6"/>
      <c r="F2771" s="6"/>
      <c r="G2771" s="28"/>
      <c r="H2771" s="29" t="s">
        <v>141</v>
      </c>
      <c r="I2771" s="5">
        <v>1</v>
      </c>
      <c r="J2771" s="4"/>
      <c r="K2771" s="30"/>
      <c r="L2771" s="28"/>
      <c r="M2771" s="28"/>
      <c r="N2771" s="28"/>
      <c r="O2771" s="28"/>
      <c r="P2771" s="28"/>
      <c r="Q2771" s="28"/>
      <c r="R2771" s="28"/>
      <c r="S2771" s="28"/>
      <c r="T2771" s="28"/>
      <c r="U2771" s="28"/>
      <c r="V2771" s="28"/>
      <c r="W2771" s="28"/>
      <c r="X2771" s="28"/>
      <c r="Y2771" s="28"/>
      <c r="Z2771" s="28"/>
      <c r="AA2771" s="28"/>
    </row>
    <row r="2772" spans="1:27" ht="45" customHeight="1" x14ac:dyDescent="0.25">
      <c r="A2772" s="27"/>
      <c r="B2772" s="27" t="s">
        <v>1019</v>
      </c>
      <c r="C2772" s="28" t="s">
        <v>14</v>
      </c>
      <c r="D2772" s="7" t="s">
        <v>1020</v>
      </c>
      <c r="E2772" s="6"/>
      <c r="F2772" s="6"/>
      <c r="G2772" s="28"/>
      <c r="H2772" s="29" t="s">
        <v>141</v>
      </c>
      <c r="I2772" s="5">
        <v>1</v>
      </c>
      <c r="J2772" s="4"/>
      <c r="K2772" s="30"/>
      <c r="L2772" s="28"/>
      <c r="M2772" s="28"/>
      <c r="N2772" s="28"/>
      <c r="O2772" s="28"/>
      <c r="P2772" s="28"/>
      <c r="Q2772" s="28"/>
      <c r="R2772" s="28"/>
      <c r="S2772" s="28"/>
      <c r="T2772" s="28"/>
      <c r="U2772" s="28"/>
      <c r="V2772" s="28"/>
      <c r="W2772" s="28"/>
      <c r="X2772" s="28"/>
      <c r="Y2772" s="28"/>
      <c r="Z2772" s="28"/>
      <c r="AA2772" s="28"/>
    </row>
    <row r="2773" spans="1:27" ht="45" customHeight="1" x14ac:dyDescent="0.25">
      <c r="A2773" s="27"/>
      <c r="B2773" s="27" t="s">
        <v>1021</v>
      </c>
      <c r="C2773" s="28" t="s">
        <v>14</v>
      </c>
      <c r="D2773" s="7" t="s">
        <v>1022</v>
      </c>
      <c r="E2773" s="6"/>
      <c r="F2773" s="6"/>
      <c r="G2773" s="28"/>
      <c r="H2773" s="29" t="s">
        <v>141</v>
      </c>
      <c r="I2773" s="5">
        <v>1</v>
      </c>
      <c r="J2773" s="4"/>
      <c r="K2773" s="30"/>
      <c r="L2773" s="28"/>
      <c r="M2773" s="28"/>
      <c r="N2773" s="28"/>
      <c r="O2773" s="28"/>
      <c r="P2773" s="28"/>
      <c r="Q2773" s="28"/>
      <c r="R2773" s="28"/>
      <c r="S2773" s="28"/>
      <c r="T2773" s="28"/>
      <c r="U2773" s="28"/>
      <c r="V2773" s="28"/>
      <c r="W2773" s="28"/>
      <c r="X2773" s="28"/>
      <c r="Y2773" s="28"/>
      <c r="Z2773" s="28"/>
      <c r="AA2773" s="28"/>
    </row>
    <row r="2774" spans="1:27" ht="45" customHeight="1" x14ac:dyDescent="0.25">
      <c r="A2774" s="27"/>
      <c r="B2774" s="27" t="s">
        <v>1023</v>
      </c>
      <c r="C2774" s="28" t="s">
        <v>14</v>
      </c>
      <c r="D2774" s="7" t="s">
        <v>1024</v>
      </c>
      <c r="E2774" s="6"/>
      <c r="F2774" s="6"/>
      <c r="G2774" s="28"/>
      <c r="H2774" s="29" t="s">
        <v>141</v>
      </c>
      <c r="I2774" s="5">
        <v>1</v>
      </c>
      <c r="J2774" s="4"/>
      <c r="K2774" s="30"/>
      <c r="L2774" s="28"/>
      <c r="M2774" s="28"/>
      <c r="N2774" s="28"/>
      <c r="O2774" s="28"/>
      <c r="P2774" s="28"/>
      <c r="Q2774" s="28"/>
      <c r="R2774" s="28"/>
      <c r="S2774" s="28"/>
      <c r="T2774" s="28"/>
      <c r="U2774" s="28"/>
      <c r="V2774" s="28"/>
      <c r="W2774" s="28"/>
      <c r="X2774" s="28"/>
      <c r="Y2774" s="28"/>
      <c r="Z2774" s="28"/>
      <c r="AA2774" s="28"/>
    </row>
    <row r="2775" spans="1:27" ht="45" customHeight="1" x14ac:dyDescent="0.25">
      <c r="A2775" s="27"/>
      <c r="B2775" s="27" t="s">
        <v>1025</v>
      </c>
      <c r="C2775" s="28" t="s">
        <v>14</v>
      </c>
      <c r="D2775" s="7" t="s">
        <v>1026</v>
      </c>
      <c r="E2775" s="6"/>
      <c r="F2775" s="6"/>
      <c r="G2775" s="28"/>
      <c r="H2775" s="29" t="s">
        <v>141</v>
      </c>
      <c r="I2775" s="5">
        <v>1</v>
      </c>
      <c r="J2775" s="4"/>
      <c r="K2775" s="30"/>
      <c r="L2775" s="28"/>
      <c r="M2775" s="28"/>
      <c r="N2775" s="28"/>
      <c r="O2775" s="28"/>
      <c r="P2775" s="28"/>
      <c r="Q2775" s="28"/>
      <c r="R2775" s="28"/>
      <c r="S2775" s="28"/>
      <c r="T2775" s="28"/>
      <c r="U2775" s="28"/>
      <c r="V2775" s="28"/>
      <c r="W2775" s="28"/>
      <c r="X2775" s="28"/>
      <c r="Y2775" s="28"/>
      <c r="Z2775" s="28"/>
      <c r="AA2775" s="28"/>
    </row>
    <row r="2776" spans="1:27" ht="45" customHeight="1" x14ac:dyDescent="0.25">
      <c r="A2776" s="27"/>
      <c r="B2776" s="27" t="s">
        <v>1027</v>
      </c>
      <c r="C2776" s="28" t="s">
        <v>14</v>
      </c>
      <c r="D2776" s="7" t="s">
        <v>1028</v>
      </c>
      <c r="E2776" s="6"/>
      <c r="F2776" s="6"/>
      <c r="G2776" s="28"/>
      <c r="H2776" s="29" t="s">
        <v>141</v>
      </c>
      <c r="I2776" s="5">
        <v>1</v>
      </c>
      <c r="J2776" s="4"/>
      <c r="K2776" s="30"/>
      <c r="L2776" s="28"/>
      <c r="M2776" s="28"/>
      <c r="N2776" s="28"/>
      <c r="O2776" s="28"/>
      <c r="P2776" s="28"/>
      <c r="Q2776" s="28"/>
      <c r="R2776" s="28"/>
      <c r="S2776" s="28"/>
      <c r="T2776" s="28"/>
      <c r="U2776" s="28"/>
      <c r="V2776" s="28"/>
      <c r="W2776" s="28"/>
      <c r="X2776" s="28"/>
      <c r="Y2776" s="28"/>
      <c r="Z2776" s="28"/>
      <c r="AA2776" s="28"/>
    </row>
    <row r="2777" spans="1:27" ht="45" customHeight="1" x14ac:dyDescent="0.25">
      <c r="A2777" s="27"/>
      <c r="B2777" s="27" t="s">
        <v>1029</v>
      </c>
      <c r="C2777" s="28" t="s">
        <v>14</v>
      </c>
      <c r="D2777" s="7" t="s">
        <v>1030</v>
      </c>
      <c r="E2777" s="6"/>
      <c r="F2777" s="6"/>
      <c r="G2777" s="28"/>
      <c r="H2777" s="29" t="s">
        <v>141</v>
      </c>
      <c r="I2777" s="5">
        <v>1</v>
      </c>
      <c r="J2777" s="4"/>
      <c r="K2777" s="30"/>
      <c r="L2777" s="28"/>
      <c r="M2777" s="28"/>
      <c r="N2777" s="28"/>
      <c r="O2777" s="28"/>
      <c r="P2777" s="28"/>
      <c r="Q2777" s="28"/>
      <c r="R2777" s="28"/>
      <c r="S2777" s="28"/>
      <c r="T2777" s="28"/>
      <c r="U2777" s="28"/>
      <c r="V2777" s="28"/>
      <c r="W2777" s="28"/>
      <c r="X2777" s="28"/>
      <c r="Y2777" s="28"/>
      <c r="Z2777" s="28"/>
      <c r="AA2777" s="28"/>
    </row>
    <row r="2778" spans="1:27" ht="45" customHeight="1" x14ac:dyDescent="0.25">
      <c r="A2778" s="27"/>
      <c r="B2778" s="27" t="s">
        <v>1031</v>
      </c>
      <c r="C2778" s="28" t="s">
        <v>14</v>
      </c>
      <c r="D2778" s="7" t="s">
        <v>1032</v>
      </c>
      <c r="E2778" s="6"/>
      <c r="F2778" s="6"/>
      <c r="G2778" s="28"/>
      <c r="H2778" s="29" t="s">
        <v>141</v>
      </c>
      <c r="I2778" s="5">
        <v>1</v>
      </c>
      <c r="J2778" s="4"/>
      <c r="K2778" s="30">
        <f>ROUND(K2780,2)</f>
        <v>0</v>
      </c>
      <c r="L2778" s="28"/>
      <c r="M2778" s="28"/>
      <c r="N2778" s="28"/>
      <c r="O2778" s="28"/>
      <c r="P2778" s="28"/>
      <c r="Q2778" s="28"/>
      <c r="R2778" s="28"/>
      <c r="S2778" s="28"/>
      <c r="T2778" s="28"/>
      <c r="U2778" s="28"/>
      <c r="V2778" s="28"/>
      <c r="W2778" s="28"/>
      <c r="X2778" s="28"/>
      <c r="Y2778" s="28"/>
      <c r="Z2778" s="28"/>
      <c r="AA2778" s="28"/>
    </row>
    <row r="2779" spans="1:27" x14ac:dyDescent="0.25">
      <c r="D2779" s="35" t="s">
        <v>166</v>
      </c>
      <c r="E2779" s="34"/>
      <c r="H2779" s="34"/>
      <c r="K2779" s="37">
        <f>SUM(J2778:J2778)</f>
        <v>0</v>
      </c>
    </row>
    <row r="2780" spans="1:27" x14ac:dyDescent="0.25">
      <c r="D2780" s="35" t="s">
        <v>169</v>
      </c>
      <c r="E2780" s="34"/>
      <c r="H2780" s="34"/>
      <c r="K2780" s="37">
        <f>SUM(K2779:K2779)</f>
        <v>0</v>
      </c>
    </row>
    <row r="2782" spans="1:27" x14ac:dyDescent="0.25">
      <c r="A2782" s="25" t="s">
        <v>190</v>
      </c>
      <c r="B2782" s="25"/>
    </row>
    <row r="2783" spans="1:27" ht="45" customHeight="1" x14ac:dyDescent="0.25">
      <c r="A2783" s="27"/>
      <c r="B2783" s="27" t="s">
        <v>1033</v>
      </c>
      <c r="C2783" s="28" t="s">
        <v>94</v>
      </c>
      <c r="D2783" s="7" t="s">
        <v>1034</v>
      </c>
      <c r="E2783" s="6"/>
      <c r="F2783" s="6"/>
      <c r="G2783" s="28"/>
      <c r="H2783" s="29" t="s">
        <v>141</v>
      </c>
      <c r="I2783" s="5">
        <v>1</v>
      </c>
      <c r="J2783" s="4"/>
      <c r="K2783" s="30">
        <f>ROUND(K2789,2)</f>
        <v>0</v>
      </c>
      <c r="L2783" s="28"/>
      <c r="M2783" s="28"/>
      <c r="N2783" s="28"/>
      <c r="O2783" s="28"/>
      <c r="P2783" s="28"/>
      <c r="Q2783" s="28"/>
      <c r="R2783" s="28"/>
      <c r="S2783" s="28"/>
      <c r="T2783" s="28"/>
      <c r="U2783" s="28"/>
      <c r="V2783" s="28"/>
      <c r="W2783" s="28"/>
      <c r="X2783" s="28"/>
      <c r="Y2783" s="28"/>
      <c r="Z2783" s="28"/>
      <c r="AA2783" s="28"/>
    </row>
    <row r="2784" spans="1:27" x14ac:dyDescent="0.25">
      <c r="B2784" s="23" t="s">
        <v>190</v>
      </c>
    </row>
    <row r="2785" spans="1:27" x14ac:dyDescent="0.25">
      <c r="B2785" t="s">
        <v>211</v>
      </c>
      <c r="C2785" t="s">
        <v>94</v>
      </c>
      <c r="D2785" t="s">
        <v>212</v>
      </c>
      <c r="E2785" s="31">
        <v>1</v>
      </c>
      <c r="G2785" t="s">
        <v>147</v>
      </c>
      <c r="H2785" s="32"/>
      <c r="I2785" t="s">
        <v>148</v>
      </c>
      <c r="J2785" s="33">
        <f>ROUND(E2785* H2785,5)</f>
        <v>0</v>
      </c>
      <c r="K2785" s="34"/>
    </row>
    <row r="2786" spans="1:27" x14ac:dyDescent="0.25">
      <c r="B2786" t="s">
        <v>231</v>
      </c>
      <c r="C2786" t="s">
        <v>34</v>
      </c>
      <c r="D2786" t="s">
        <v>232</v>
      </c>
      <c r="E2786" s="31">
        <v>1.2648999999999999</v>
      </c>
      <c r="G2786" t="s">
        <v>147</v>
      </c>
      <c r="H2786" s="32"/>
      <c r="I2786" t="s">
        <v>148</v>
      </c>
      <c r="J2786" s="33">
        <f>ROUND(E2786* H2786,5)</f>
        <v>0</v>
      </c>
      <c r="K2786" s="34"/>
    </row>
    <row r="2787" spans="1:27" x14ac:dyDescent="0.25">
      <c r="D2787" s="35" t="s">
        <v>1035</v>
      </c>
      <c r="E2787" s="34"/>
      <c r="H2787" s="34"/>
      <c r="K2787" s="32">
        <f>SUM(J2785:J2786)</f>
        <v>0</v>
      </c>
    </row>
    <row r="2788" spans="1:27" x14ac:dyDescent="0.25">
      <c r="D2788" s="35" t="s">
        <v>166</v>
      </c>
      <c r="E2788" s="34"/>
      <c r="H2788" s="34"/>
      <c r="K2788" s="37">
        <f>SUM(J2784:J2787)</f>
        <v>0</v>
      </c>
    </row>
    <row r="2789" spans="1:27" x14ac:dyDescent="0.25">
      <c r="D2789" s="35" t="s">
        <v>169</v>
      </c>
      <c r="E2789" s="34"/>
      <c r="H2789" s="34"/>
      <c r="K2789" s="37">
        <f>SUM(K2788:K2788)</f>
        <v>0</v>
      </c>
    </row>
    <row r="2791" spans="1:27" ht="45" customHeight="1" x14ac:dyDescent="0.25">
      <c r="A2791" s="27"/>
      <c r="B2791" s="27" t="s">
        <v>1036</v>
      </c>
      <c r="C2791" s="28" t="s">
        <v>94</v>
      </c>
      <c r="D2791" s="7" t="s">
        <v>1037</v>
      </c>
      <c r="E2791" s="6"/>
      <c r="F2791" s="6"/>
      <c r="G2791" s="28"/>
      <c r="H2791" s="29" t="s">
        <v>141</v>
      </c>
      <c r="I2791" s="5">
        <v>1</v>
      </c>
      <c r="J2791" s="4"/>
      <c r="K2791" s="30">
        <f>ROUND(K2798,2)</f>
        <v>0</v>
      </c>
      <c r="L2791" s="28"/>
      <c r="M2791" s="28"/>
      <c r="N2791" s="28"/>
      <c r="O2791" s="28"/>
      <c r="P2791" s="28"/>
      <c r="Q2791" s="28"/>
      <c r="R2791" s="28"/>
      <c r="S2791" s="28"/>
      <c r="T2791" s="28"/>
      <c r="U2791" s="28"/>
      <c r="V2791" s="28"/>
      <c r="W2791" s="28"/>
      <c r="X2791" s="28"/>
      <c r="Y2791" s="28"/>
      <c r="Z2791" s="28"/>
      <c r="AA2791" s="28"/>
    </row>
    <row r="2792" spans="1:27" x14ac:dyDescent="0.25">
      <c r="B2792" s="23" t="s">
        <v>190</v>
      </c>
    </row>
    <row r="2793" spans="1:27" x14ac:dyDescent="0.25">
      <c r="B2793" t="s">
        <v>276</v>
      </c>
      <c r="C2793" t="s">
        <v>158</v>
      </c>
      <c r="D2793" t="s">
        <v>277</v>
      </c>
      <c r="E2793" s="31">
        <v>1.05</v>
      </c>
      <c r="G2793" t="s">
        <v>147</v>
      </c>
      <c r="H2793" s="32"/>
      <c r="I2793" t="s">
        <v>148</v>
      </c>
      <c r="J2793" s="33">
        <f>ROUND(E2793* H2793,5)</f>
        <v>0</v>
      </c>
      <c r="K2793" s="34"/>
    </row>
    <row r="2794" spans="1:27" x14ac:dyDescent="0.25">
      <c r="B2794" t="s">
        <v>278</v>
      </c>
      <c r="C2794" t="s">
        <v>91</v>
      </c>
      <c r="D2794" t="s">
        <v>279</v>
      </c>
      <c r="E2794" s="31">
        <v>1.4999999999999999E-2</v>
      </c>
      <c r="G2794" t="s">
        <v>147</v>
      </c>
      <c r="H2794" s="32"/>
      <c r="I2794" t="s">
        <v>148</v>
      </c>
      <c r="J2794" s="33">
        <f>ROUND(E2794* H2794,5)</f>
        <v>0</v>
      </c>
      <c r="K2794" s="34"/>
    </row>
    <row r="2795" spans="1:27" x14ac:dyDescent="0.25">
      <c r="B2795" t="s">
        <v>270</v>
      </c>
      <c r="C2795" t="s">
        <v>94</v>
      </c>
      <c r="D2795" t="s">
        <v>271</v>
      </c>
      <c r="E2795" s="31">
        <v>1</v>
      </c>
      <c r="G2795" t="s">
        <v>147</v>
      </c>
      <c r="H2795" s="32"/>
      <c r="I2795" t="s">
        <v>148</v>
      </c>
      <c r="J2795" s="33">
        <f>ROUND(E2795* H2795,5)</f>
        <v>0</v>
      </c>
      <c r="K2795" s="34"/>
    </row>
    <row r="2796" spans="1:27" x14ac:dyDescent="0.25">
      <c r="D2796" s="35" t="s">
        <v>1035</v>
      </c>
      <c r="E2796" s="34"/>
      <c r="H2796" s="34"/>
      <c r="K2796" s="32">
        <f>SUM(J2793:J2795)</f>
        <v>0</v>
      </c>
    </row>
    <row r="2797" spans="1:27" x14ac:dyDescent="0.25">
      <c r="D2797" s="35" t="s">
        <v>166</v>
      </c>
      <c r="E2797" s="34"/>
      <c r="H2797" s="34"/>
      <c r="K2797" s="37">
        <f>SUM(J2792:J2796)</f>
        <v>0</v>
      </c>
    </row>
    <row r="2798" spans="1:27" x14ac:dyDescent="0.25">
      <c r="D2798" s="35" t="s">
        <v>169</v>
      </c>
      <c r="E2798" s="34"/>
      <c r="H2798" s="34"/>
      <c r="K2798" s="37">
        <f>SUM(K2797:K2797)</f>
        <v>0</v>
      </c>
    </row>
    <row r="2800" spans="1:27" ht="45" customHeight="1" x14ac:dyDescent="0.25">
      <c r="A2800" s="27"/>
      <c r="B2800" s="27" t="s">
        <v>1038</v>
      </c>
      <c r="C2800" s="28" t="s">
        <v>14</v>
      </c>
      <c r="D2800" s="7" t="s">
        <v>1039</v>
      </c>
      <c r="E2800" s="6"/>
      <c r="F2800" s="6"/>
      <c r="G2800" s="28"/>
      <c r="H2800" s="29" t="s">
        <v>141</v>
      </c>
      <c r="I2800" s="5">
        <v>1</v>
      </c>
      <c r="J2800" s="4"/>
      <c r="K2800" s="30">
        <f>ROUND(K2811,2)</f>
        <v>0</v>
      </c>
      <c r="L2800" s="28"/>
      <c r="M2800" s="28"/>
      <c r="N2800" s="28"/>
      <c r="O2800" s="28"/>
      <c r="P2800" s="28"/>
      <c r="Q2800" s="28"/>
      <c r="R2800" s="28"/>
      <c r="S2800" s="28"/>
      <c r="T2800" s="28"/>
      <c r="U2800" s="28"/>
      <c r="V2800" s="28"/>
      <c r="W2800" s="28"/>
      <c r="X2800" s="28"/>
      <c r="Y2800" s="28"/>
      <c r="Z2800" s="28"/>
      <c r="AA2800" s="28"/>
    </row>
    <row r="2801" spans="2:11" x14ac:dyDescent="0.25">
      <c r="B2801" s="23" t="s">
        <v>190</v>
      </c>
    </row>
    <row r="2802" spans="2:11" x14ac:dyDescent="0.25">
      <c r="B2802" t="s">
        <v>863</v>
      </c>
      <c r="C2802" t="s">
        <v>34</v>
      </c>
      <c r="D2802" t="s">
        <v>864</v>
      </c>
      <c r="E2802" s="31">
        <v>3</v>
      </c>
      <c r="G2802" t="s">
        <v>147</v>
      </c>
      <c r="H2802" s="32"/>
      <c r="I2802" t="s">
        <v>148</v>
      </c>
      <c r="J2802" s="33">
        <f t="shared" ref="J2802:J2809" si="0">ROUND(E2802* H2802,5)</f>
        <v>0</v>
      </c>
      <c r="K2802" s="34"/>
    </row>
    <row r="2803" spans="2:11" x14ac:dyDescent="0.25">
      <c r="B2803" t="s">
        <v>489</v>
      </c>
      <c r="C2803" t="s">
        <v>34</v>
      </c>
      <c r="D2803" t="s">
        <v>490</v>
      </c>
      <c r="E2803" s="31">
        <v>3.5</v>
      </c>
      <c r="G2803" t="s">
        <v>147</v>
      </c>
      <c r="H2803" s="32"/>
      <c r="I2803" t="s">
        <v>148</v>
      </c>
      <c r="J2803" s="33">
        <f t="shared" si="0"/>
        <v>0</v>
      </c>
      <c r="K2803" s="34"/>
    </row>
    <row r="2804" spans="2:11" x14ac:dyDescent="0.25">
      <c r="B2804" t="s">
        <v>728</v>
      </c>
      <c r="C2804" t="s">
        <v>14</v>
      </c>
      <c r="D2804" t="s">
        <v>729</v>
      </c>
      <c r="E2804" s="31">
        <v>1</v>
      </c>
      <c r="G2804" t="s">
        <v>147</v>
      </c>
      <c r="H2804" s="32"/>
      <c r="I2804" t="s">
        <v>148</v>
      </c>
      <c r="J2804" s="33">
        <f t="shared" si="0"/>
        <v>0</v>
      </c>
      <c r="K2804" s="34"/>
    </row>
    <row r="2805" spans="2:11" x14ac:dyDescent="0.25">
      <c r="B2805" t="s">
        <v>724</v>
      </c>
      <c r="C2805" t="s">
        <v>14</v>
      </c>
      <c r="D2805" t="s">
        <v>725</v>
      </c>
      <c r="E2805" s="31">
        <v>1</v>
      </c>
      <c r="G2805" t="s">
        <v>147</v>
      </c>
      <c r="H2805" s="32"/>
      <c r="I2805" t="s">
        <v>148</v>
      </c>
      <c r="J2805" s="33">
        <f t="shared" si="0"/>
        <v>0</v>
      </c>
      <c r="K2805" s="34"/>
    </row>
    <row r="2806" spans="2:11" x14ac:dyDescent="0.25">
      <c r="B2806" t="s">
        <v>857</v>
      </c>
      <c r="C2806" t="s">
        <v>14</v>
      </c>
      <c r="D2806" t="s">
        <v>858</v>
      </c>
      <c r="E2806" s="31">
        <v>1</v>
      </c>
      <c r="G2806" t="s">
        <v>147</v>
      </c>
      <c r="H2806" s="32"/>
      <c r="I2806" t="s">
        <v>148</v>
      </c>
      <c r="J2806" s="33">
        <f t="shared" si="0"/>
        <v>0</v>
      </c>
      <c r="K2806" s="34"/>
    </row>
    <row r="2807" spans="2:11" x14ac:dyDescent="0.25">
      <c r="B2807" t="s">
        <v>720</v>
      </c>
      <c r="C2807" t="s">
        <v>14</v>
      </c>
      <c r="D2807" t="s">
        <v>721</v>
      </c>
      <c r="E2807" s="31">
        <v>1</v>
      </c>
      <c r="G2807" t="s">
        <v>147</v>
      </c>
      <c r="H2807" s="32"/>
      <c r="I2807" t="s">
        <v>148</v>
      </c>
      <c r="J2807" s="33">
        <f t="shared" si="0"/>
        <v>0</v>
      </c>
      <c r="K2807" s="34"/>
    </row>
    <row r="2808" spans="2:11" x14ac:dyDescent="0.25">
      <c r="B2808" t="s">
        <v>191</v>
      </c>
      <c r="C2808" t="s">
        <v>34</v>
      </c>
      <c r="D2808" t="s">
        <v>192</v>
      </c>
      <c r="E2808" s="31">
        <v>10</v>
      </c>
      <c r="G2808" t="s">
        <v>147</v>
      </c>
      <c r="H2808" s="32"/>
      <c r="I2808" t="s">
        <v>148</v>
      </c>
      <c r="J2808" s="33">
        <f t="shared" si="0"/>
        <v>0</v>
      </c>
      <c r="K2808" s="34"/>
    </row>
    <row r="2809" spans="2:11" x14ac:dyDescent="0.25">
      <c r="B2809" t="s">
        <v>357</v>
      </c>
      <c r="C2809" t="s">
        <v>14</v>
      </c>
      <c r="D2809" t="s">
        <v>358</v>
      </c>
      <c r="E2809" s="31">
        <v>1</v>
      </c>
      <c r="G2809" t="s">
        <v>147</v>
      </c>
      <c r="H2809" s="32"/>
      <c r="I2809" t="s">
        <v>148</v>
      </c>
      <c r="J2809" s="33">
        <f t="shared" si="0"/>
        <v>0</v>
      </c>
      <c r="K2809" s="34"/>
    </row>
    <row r="2810" spans="2:11" x14ac:dyDescent="0.25">
      <c r="D2810" s="35" t="s">
        <v>166</v>
      </c>
      <c r="E2810" s="34"/>
      <c r="H2810" s="34"/>
      <c r="K2810" s="37">
        <f>SUM(J2801:J2809)</f>
        <v>0</v>
      </c>
    </row>
    <row r="2811" spans="2:11" x14ac:dyDescent="0.25">
      <c r="D2811" s="35" t="s">
        <v>169</v>
      </c>
      <c r="E2811" s="34"/>
      <c r="H2811" s="34"/>
      <c r="K2811" s="37">
        <f>SUM(K2810:K2810)</f>
        <v>0</v>
      </c>
    </row>
  </sheetData>
  <sheetProtection sheet="1"/>
  <mergeCells count="455">
    <mergeCell ref="D2783:F2783"/>
    <mergeCell ref="I2783:J2783"/>
    <mergeCell ref="D2791:F2791"/>
    <mergeCell ref="I2791:J2791"/>
    <mergeCell ref="D2800:F2800"/>
    <mergeCell ref="I2800:J2800"/>
    <mergeCell ref="D2774:F2774"/>
    <mergeCell ref="I2774:J2774"/>
    <mergeCell ref="D2775:F2775"/>
    <mergeCell ref="I2775:J2775"/>
    <mergeCell ref="D2776:F2776"/>
    <mergeCell ref="I2776:J2776"/>
    <mergeCell ref="D2777:F2777"/>
    <mergeCell ref="I2777:J2777"/>
    <mergeCell ref="D2778:F2778"/>
    <mergeCell ref="I2778:J2778"/>
    <mergeCell ref="D2769:F2769"/>
    <mergeCell ref="I2769:J2769"/>
    <mergeCell ref="D2770:F2770"/>
    <mergeCell ref="I2770:J2770"/>
    <mergeCell ref="D2771:F2771"/>
    <mergeCell ref="I2771:J2771"/>
    <mergeCell ref="D2772:F2772"/>
    <mergeCell ref="I2772:J2772"/>
    <mergeCell ref="D2773:F2773"/>
    <mergeCell ref="I2773:J2773"/>
    <mergeCell ref="D2736:F2736"/>
    <mergeCell ref="I2736:J2736"/>
    <mergeCell ref="D2745:F2745"/>
    <mergeCell ref="I2745:J2745"/>
    <mergeCell ref="D2753:F2753"/>
    <mergeCell ref="I2753:J2753"/>
    <mergeCell ref="D2760:F2760"/>
    <mergeCell ref="I2760:J2760"/>
    <mergeCell ref="D2768:F2768"/>
    <mergeCell ref="I2768:J2768"/>
    <mergeCell ref="D2687:F2687"/>
    <mergeCell ref="I2687:J2687"/>
    <mergeCell ref="D2698:F2698"/>
    <mergeCell ref="I2698:J2698"/>
    <mergeCell ref="D2711:F2711"/>
    <mergeCell ref="I2711:J2711"/>
    <mergeCell ref="D2720:F2720"/>
    <mergeCell ref="I2720:J2720"/>
    <mergeCell ref="D2729:F2729"/>
    <mergeCell ref="I2729:J2729"/>
    <mergeCell ref="D2622:F2622"/>
    <mergeCell ref="I2622:J2622"/>
    <mergeCell ref="D2635:F2635"/>
    <mergeCell ref="I2635:J2635"/>
    <mergeCell ref="D2648:F2648"/>
    <mergeCell ref="I2648:J2648"/>
    <mergeCell ref="D2662:F2662"/>
    <mergeCell ref="I2662:J2662"/>
    <mergeCell ref="D2673:F2673"/>
    <mergeCell ref="I2673:J2673"/>
    <mergeCell ref="D2549:F2549"/>
    <mergeCell ref="I2549:J2549"/>
    <mergeCell ref="D2563:F2563"/>
    <mergeCell ref="I2563:J2563"/>
    <mergeCell ref="D2577:F2577"/>
    <mergeCell ref="I2577:J2577"/>
    <mergeCell ref="D2592:F2592"/>
    <mergeCell ref="I2592:J2592"/>
    <mergeCell ref="D2607:F2607"/>
    <mergeCell ref="I2607:J2607"/>
    <mergeCell ref="D2479:F2479"/>
    <mergeCell ref="I2479:J2479"/>
    <mergeCell ref="D2493:F2493"/>
    <mergeCell ref="I2493:J2493"/>
    <mergeCell ref="D2507:F2507"/>
    <mergeCell ref="I2507:J2507"/>
    <mergeCell ref="D2521:F2521"/>
    <mergeCell ref="I2521:J2521"/>
    <mergeCell ref="D2535:F2535"/>
    <mergeCell ref="I2535:J2535"/>
    <mergeCell ref="D2414:F2414"/>
    <mergeCell ref="I2414:J2414"/>
    <mergeCell ref="D2427:F2427"/>
    <mergeCell ref="I2427:J2427"/>
    <mergeCell ref="D2440:F2440"/>
    <mergeCell ref="I2440:J2440"/>
    <mergeCell ref="D2453:F2453"/>
    <mergeCell ref="I2453:J2453"/>
    <mergeCell ref="D2466:F2466"/>
    <mergeCell ref="I2466:J2466"/>
    <mergeCell ref="D2343:F2343"/>
    <mergeCell ref="I2343:J2343"/>
    <mergeCell ref="D2358:F2358"/>
    <mergeCell ref="I2358:J2358"/>
    <mergeCell ref="D2374:F2374"/>
    <mergeCell ref="I2374:J2374"/>
    <mergeCell ref="D2388:F2388"/>
    <mergeCell ref="I2388:J2388"/>
    <mergeCell ref="D2401:F2401"/>
    <mergeCell ref="I2401:J2401"/>
    <mergeCell ref="D2274:F2274"/>
    <mergeCell ref="I2274:J2274"/>
    <mergeCell ref="D2288:F2288"/>
    <mergeCell ref="I2288:J2288"/>
    <mergeCell ref="D2302:F2302"/>
    <mergeCell ref="I2302:J2302"/>
    <mergeCell ref="D2315:F2315"/>
    <mergeCell ref="I2315:J2315"/>
    <mergeCell ref="D2329:F2329"/>
    <mergeCell ref="I2329:J2329"/>
    <mergeCell ref="D2218:F2218"/>
    <mergeCell ref="I2218:J2218"/>
    <mergeCell ref="D2225:F2225"/>
    <mergeCell ref="I2225:J2225"/>
    <mergeCell ref="D2238:F2238"/>
    <mergeCell ref="I2238:J2238"/>
    <mergeCell ref="D2245:F2245"/>
    <mergeCell ref="I2245:J2245"/>
    <mergeCell ref="D2261:F2261"/>
    <mergeCell ref="I2261:J2261"/>
    <mergeCell ref="D2182:F2182"/>
    <mergeCell ref="I2182:J2182"/>
    <mergeCell ref="D2190:F2190"/>
    <mergeCell ref="I2190:J2190"/>
    <mergeCell ref="D2197:F2197"/>
    <mergeCell ref="I2197:J2197"/>
    <mergeCell ref="D2204:F2204"/>
    <mergeCell ref="I2204:J2204"/>
    <mergeCell ref="D2211:F2211"/>
    <mergeCell ref="I2211:J2211"/>
    <mergeCell ref="D2130:F2130"/>
    <mergeCell ref="I2130:J2130"/>
    <mergeCell ref="D2145:F2145"/>
    <mergeCell ref="I2145:J2145"/>
    <mergeCell ref="D2160:F2160"/>
    <mergeCell ref="I2160:J2160"/>
    <mergeCell ref="D2167:F2167"/>
    <mergeCell ref="I2167:J2167"/>
    <mergeCell ref="D2174:F2174"/>
    <mergeCell ref="I2174:J2174"/>
    <mergeCell ref="D2068:F2068"/>
    <mergeCell ref="I2068:J2068"/>
    <mergeCell ref="D2080:F2080"/>
    <mergeCell ref="I2080:J2080"/>
    <mergeCell ref="D2091:F2091"/>
    <mergeCell ref="I2091:J2091"/>
    <mergeCell ref="D2104:F2104"/>
    <mergeCell ref="I2104:J2104"/>
    <mergeCell ref="D2117:F2117"/>
    <mergeCell ref="I2117:J2117"/>
    <mergeCell ref="D2009:F2009"/>
    <mergeCell ref="I2009:J2009"/>
    <mergeCell ref="D2023:F2023"/>
    <mergeCell ref="I2023:J2023"/>
    <mergeCell ref="D2034:F2034"/>
    <mergeCell ref="I2034:J2034"/>
    <mergeCell ref="D2046:F2046"/>
    <mergeCell ref="I2046:J2046"/>
    <mergeCell ref="D2057:F2057"/>
    <mergeCell ref="I2057:J2057"/>
    <mergeCell ref="D1944:F1944"/>
    <mergeCell ref="I1944:J1944"/>
    <mergeCell ref="D1956:F1956"/>
    <mergeCell ref="I1956:J1956"/>
    <mergeCell ref="D1967:F1967"/>
    <mergeCell ref="I1967:J1967"/>
    <mergeCell ref="D1981:F1981"/>
    <mergeCell ref="I1981:J1981"/>
    <mergeCell ref="D1995:F1995"/>
    <mergeCell ref="I1995:J1995"/>
    <mergeCell ref="D1882:F1882"/>
    <mergeCell ref="I1882:J1882"/>
    <mergeCell ref="D1896:F1896"/>
    <mergeCell ref="I1896:J1896"/>
    <mergeCell ref="D1910:F1910"/>
    <mergeCell ref="I1910:J1910"/>
    <mergeCell ref="D1920:F1920"/>
    <mergeCell ref="I1920:J1920"/>
    <mergeCell ref="D1932:F1932"/>
    <mergeCell ref="I1932:J1932"/>
    <mergeCell ref="D1812:F1812"/>
    <mergeCell ref="I1812:J1812"/>
    <mergeCell ref="D1826:F1826"/>
    <mergeCell ref="I1826:J1826"/>
    <mergeCell ref="D1840:F1840"/>
    <mergeCell ref="I1840:J1840"/>
    <mergeCell ref="D1854:F1854"/>
    <mergeCell ref="I1854:J1854"/>
    <mergeCell ref="D1868:F1868"/>
    <mergeCell ref="I1868:J1868"/>
    <mergeCell ref="D1743:F1743"/>
    <mergeCell ref="I1743:J1743"/>
    <mergeCell ref="D1756:F1756"/>
    <mergeCell ref="I1756:J1756"/>
    <mergeCell ref="D1770:F1770"/>
    <mergeCell ref="I1770:J1770"/>
    <mergeCell ref="D1784:F1784"/>
    <mergeCell ref="I1784:J1784"/>
    <mergeCell ref="D1798:F1798"/>
    <mergeCell ref="I1798:J1798"/>
    <mergeCell ref="D1684:F1684"/>
    <mergeCell ref="I1684:J1684"/>
    <mergeCell ref="D1695:F1695"/>
    <mergeCell ref="I1695:J1695"/>
    <mergeCell ref="D1706:F1706"/>
    <mergeCell ref="I1706:J1706"/>
    <mergeCell ref="D1717:F1717"/>
    <mergeCell ref="I1717:J1717"/>
    <mergeCell ref="D1730:F1730"/>
    <mergeCell ref="I1730:J1730"/>
    <mergeCell ref="D1614:F1614"/>
    <mergeCell ref="I1614:J1614"/>
    <mergeCell ref="D1628:F1628"/>
    <mergeCell ref="I1628:J1628"/>
    <mergeCell ref="D1642:F1642"/>
    <mergeCell ref="I1642:J1642"/>
    <mergeCell ref="D1656:F1656"/>
    <mergeCell ref="I1656:J1656"/>
    <mergeCell ref="D1671:F1671"/>
    <mergeCell ref="I1671:J1671"/>
    <mergeCell ref="D1544:F1544"/>
    <mergeCell ref="I1544:J1544"/>
    <mergeCell ref="D1558:F1558"/>
    <mergeCell ref="I1558:J1558"/>
    <mergeCell ref="D1572:F1572"/>
    <mergeCell ref="I1572:J1572"/>
    <mergeCell ref="D1586:F1586"/>
    <mergeCell ref="I1586:J1586"/>
    <mergeCell ref="D1600:F1600"/>
    <mergeCell ref="I1600:J1600"/>
    <mergeCell ref="D1474:F1474"/>
    <mergeCell ref="I1474:J1474"/>
    <mergeCell ref="D1488:F1488"/>
    <mergeCell ref="I1488:J1488"/>
    <mergeCell ref="D1502:F1502"/>
    <mergeCell ref="I1502:J1502"/>
    <mergeCell ref="D1516:F1516"/>
    <mergeCell ref="I1516:J1516"/>
    <mergeCell ref="D1530:F1530"/>
    <mergeCell ref="I1530:J1530"/>
    <mergeCell ref="D1404:F1404"/>
    <mergeCell ref="I1404:J1404"/>
    <mergeCell ref="D1418:F1418"/>
    <mergeCell ref="I1418:J1418"/>
    <mergeCell ref="D1432:F1432"/>
    <mergeCell ref="I1432:J1432"/>
    <mergeCell ref="D1446:F1446"/>
    <mergeCell ref="I1446:J1446"/>
    <mergeCell ref="D1460:F1460"/>
    <mergeCell ref="I1460:J1460"/>
    <mergeCell ref="D1334:F1334"/>
    <mergeCell ref="I1334:J1334"/>
    <mergeCell ref="D1348:F1348"/>
    <mergeCell ref="I1348:J1348"/>
    <mergeCell ref="D1362:F1362"/>
    <mergeCell ref="I1362:J1362"/>
    <mergeCell ref="D1376:F1376"/>
    <mergeCell ref="I1376:J1376"/>
    <mergeCell ref="D1390:F1390"/>
    <mergeCell ref="I1390:J1390"/>
    <mergeCell ref="D1264:F1264"/>
    <mergeCell ref="I1264:J1264"/>
    <mergeCell ref="D1278:F1278"/>
    <mergeCell ref="I1278:J1278"/>
    <mergeCell ref="D1292:F1292"/>
    <mergeCell ref="I1292:J1292"/>
    <mergeCell ref="D1306:F1306"/>
    <mergeCell ref="I1306:J1306"/>
    <mergeCell ref="D1320:F1320"/>
    <mergeCell ref="I1320:J1320"/>
    <mergeCell ref="D1195:F1195"/>
    <mergeCell ref="I1195:J1195"/>
    <mergeCell ref="D1208:F1208"/>
    <mergeCell ref="I1208:J1208"/>
    <mergeCell ref="D1222:F1222"/>
    <mergeCell ref="I1222:J1222"/>
    <mergeCell ref="D1236:F1236"/>
    <mergeCell ref="I1236:J1236"/>
    <mergeCell ref="D1250:F1250"/>
    <mergeCell ref="I1250:J1250"/>
    <mergeCell ref="D1130:F1130"/>
    <mergeCell ref="I1130:J1130"/>
    <mergeCell ref="D1143:F1143"/>
    <mergeCell ref="I1143:J1143"/>
    <mergeCell ref="D1156:F1156"/>
    <mergeCell ref="I1156:J1156"/>
    <mergeCell ref="D1169:F1169"/>
    <mergeCell ref="I1169:J1169"/>
    <mergeCell ref="D1182:F1182"/>
    <mergeCell ref="I1182:J1182"/>
    <mergeCell ref="D1065:F1065"/>
    <mergeCell ref="I1065:J1065"/>
    <mergeCell ref="D1078:F1078"/>
    <mergeCell ref="I1078:J1078"/>
    <mergeCell ref="D1091:F1091"/>
    <mergeCell ref="I1091:J1091"/>
    <mergeCell ref="D1104:F1104"/>
    <mergeCell ref="I1104:J1104"/>
    <mergeCell ref="D1117:F1117"/>
    <mergeCell ref="I1117:J1117"/>
    <mergeCell ref="D1000:F1000"/>
    <mergeCell ref="I1000:J1000"/>
    <mergeCell ref="D1013:F1013"/>
    <mergeCell ref="I1013:J1013"/>
    <mergeCell ref="D1026:F1026"/>
    <mergeCell ref="I1026:J1026"/>
    <mergeCell ref="D1039:F1039"/>
    <mergeCell ref="I1039:J1039"/>
    <mergeCell ref="D1052:F1052"/>
    <mergeCell ref="I1052:J1052"/>
    <mergeCell ref="D933:F933"/>
    <mergeCell ref="I933:J933"/>
    <mergeCell ref="D946:F946"/>
    <mergeCell ref="I946:J946"/>
    <mergeCell ref="D959:F959"/>
    <mergeCell ref="I959:J959"/>
    <mergeCell ref="D973:F973"/>
    <mergeCell ref="I973:J973"/>
    <mergeCell ref="D987:F987"/>
    <mergeCell ref="I987:J987"/>
    <mergeCell ref="D868:F868"/>
    <mergeCell ref="I868:J868"/>
    <mergeCell ref="D881:F881"/>
    <mergeCell ref="I881:J881"/>
    <mergeCell ref="D894:F894"/>
    <mergeCell ref="I894:J894"/>
    <mergeCell ref="D907:F907"/>
    <mergeCell ref="I907:J907"/>
    <mergeCell ref="D920:F920"/>
    <mergeCell ref="I920:J920"/>
    <mergeCell ref="D796:F796"/>
    <mergeCell ref="I796:J796"/>
    <mergeCell ref="D810:F810"/>
    <mergeCell ref="I810:J810"/>
    <mergeCell ref="D825:F825"/>
    <mergeCell ref="I825:J825"/>
    <mergeCell ref="D840:F840"/>
    <mergeCell ref="I840:J840"/>
    <mergeCell ref="D854:F854"/>
    <mergeCell ref="I854:J854"/>
    <mergeCell ref="D725:F725"/>
    <mergeCell ref="I725:J725"/>
    <mergeCell ref="D739:F739"/>
    <mergeCell ref="I739:J739"/>
    <mergeCell ref="D753:F753"/>
    <mergeCell ref="I753:J753"/>
    <mergeCell ref="D767:F767"/>
    <mergeCell ref="I767:J767"/>
    <mergeCell ref="D781:F781"/>
    <mergeCell ref="I781:J781"/>
    <mergeCell ref="D655:F655"/>
    <mergeCell ref="I655:J655"/>
    <mergeCell ref="D669:F669"/>
    <mergeCell ref="I669:J669"/>
    <mergeCell ref="D683:F683"/>
    <mergeCell ref="I683:J683"/>
    <mergeCell ref="D697:F697"/>
    <mergeCell ref="I697:J697"/>
    <mergeCell ref="D711:F711"/>
    <mergeCell ref="I711:J711"/>
    <mergeCell ref="D586:F586"/>
    <mergeCell ref="I586:J586"/>
    <mergeCell ref="D600:F600"/>
    <mergeCell ref="I600:J600"/>
    <mergeCell ref="D614:F614"/>
    <mergeCell ref="I614:J614"/>
    <mergeCell ref="D628:F628"/>
    <mergeCell ref="I628:J628"/>
    <mergeCell ref="D641:F641"/>
    <mergeCell ref="I641:J641"/>
    <mergeCell ref="D517:F517"/>
    <mergeCell ref="I517:J517"/>
    <mergeCell ref="D531:F531"/>
    <mergeCell ref="I531:J531"/>
    <mergeCell ref="D545:F545"/>
    <mergeCell ref="I545:J545"/>
    <mergeCell ref="D559:F559"/>
    <mergeCell ref="I559:J559"/>
    <mergeCell ref="D572:F572"/>
    <mergeCell ref="I572:J572"/>
    <mergeCell ref="D447:F447"/>
    <mergeCell ref="I447:J447"/>
    <mergeCell ref="D461:F461"/>
    <mergeCell ref="I461:J461"/>
    <mergeCell ref="D475:F475"/>
    <mergeCell ref="I475:J475"/>
    <mergeCell ref="D489:F489"/>
    <mergeCell ref="I489:J489"/>
    <mergeCell ref="D503:F503"/>
    <mergeCell ref="I503:J503"/>
    <mergeCell ref="D378:F378"/>
    <mergeCell ref="I378:J378"/>
    <mergeCell ref="D391:F391"/>
    <mergeCell ref="I391:J391"/>
    <mergeCell ref="D405:F405"/>
    <mergeCell ref="I405:J405"/>
    <mergeCell ref="D419:F419"/>
    <mergeCell ref="I419:J419"/>
    <mergeCell ref="D433:F433"/>
    <mergeCell ref="I433:J433"/>
    <mergeCell ref="D305:F305"/>
    <mergeCell ref="I305:J305"/>
    <mergeCell ref="D320:F320"/>
    <mergeCell ref="I320:J320"/>
    <mergeCell ref="D333:F333"/>
    <mergeCell ref="I333:J333"/>
    <mergeCell ref="D346:F346"/>
    <mergeCell ref="I346:J346"/>
    <mergeCell ref="D359:F359"/>
    <mergeCell ref="I359:J359"/>
    <mergeCell ref="D234:F234"/>
    <mergeCell ref="I234:J234"/>
    <mergeCell ref="D246:F246"/>
    <mergeCell ref="I246:J246"/>
    <mergeCell ref="D261:F261"/>
    <mergeCell ref="I261:J261"/>
    <mergeCell ref="D273:F273"/>
    <mergeCell ref="I273:J273"/>
    <mergeCell ref="D289:F289"/>
    <mergeCell ref="I289:J289"/>
    <mergeCell ref="D178:F178"/>
    <mergeCell ref="I178:J178"/>
    <mergeCell ref="D190:F190"/>
    <mergeCell ref="I190:J190"/>
    <mergeCell ref="D200:F200"/>
    <mergeCell ref="I200:J200"/>
    <mergeCell ref="D210:F210"/>
    <mergeCell ref="I210:J210"/>
    <mergeCell ref="D222:F222"/>
    <mergeCell ref="I222:J222"/>
    <mergeCell ref="D110:F110"/>
    <mergeCell ref="I110:J110"/>
    <mergeCell ref="D123:F123"/>
    <mergeCell ref="I123:J123"/>
    <mergeCell ref="D139:F139"/>
    <mergeCell ref="I139:J139"/>
    <mergeCell ref="D152:F152"/>
    <mergeCell ref="I152:J152"/>
    <mergeCell ref="D164:F164"/>
    <mergeCell ref="I164:J164"/>
    <mergeCell ref="D45:F45"/>
    <mergeCell ref="I45:J45"/>
    <mergeCell ref="D62:F62"/>
    <mergeCell ref="I62:J62"/>
    <mergeCell ref="D76:F76"/>
    <mergeCell ref="I76:J76"/>
    <mergeCell ref="D89:F89"/>
    <mergeCell ref="I89:J89"/>
    <mergeCell ref="D96:F96"/>
    <mergeCell ref="I96:J96"/>
    <mergeCell ref="A1:K1"/>
    <mergeCell ref="A2:K2"/>
    <mergeCell ref="A3:K3"/>
    <mergeCell ref="A4:K4"/>
    <mergeCell ref="A6:K6"/>
    <mergeCell ref="D11:F11"/>
    <mergeCell ref="I11:J11"/>
    <mergeCell ref="D28:F28"/>
    <mergeCell ref="I28:J28"/>
  </mergeCells>
  <pageMargins left="0.75" right="0.75" top="0.75" bottom="0.5" header="0.5" footer="0.7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55"/>
  <sheetViews>
    <sheetView workbookViewId="0">
      <pane ySplit="8" topLeftCell="A9" activePane="bottomLeft" state="frozenSplit"/>
      <selection pane="bottomLeft"/>
    </sheetView>
  </sheetViews>
  <sheetFormatPr baseColWidth="10" defaultColWidth="9.140625" defaultRowHeight="15" x14ac:dyDescent="0.25"/>
  <cols>
    <col min="1" max="1" width="14.7109375" customWidth="1"/>
    <col min="2" max="2" width="6.140625" customWidth="1"/>
    <col min="3" max="3" width="65.7109375" customWidth="1"/>
    <col min="4" max="4" width="13.7109375" customWidth="1"/>
    <col min="5" max="5" width="3.42578125" customWidth="1"/>
  </cols>
  <sheetData>
    <row r="1" spans="1:4" x14ac:dyDescent="0.25">
      <c r="A1" s="9" t="s">
        <v>0</v>
      </c>
      <c r="B1" s="9" t="s">
        <v>0</v>
      </c>
      <c r="C1" s="9" t="s">
        <v>0</v>
      </c>
      <c r="D1" s="9" t="s">
        <v>0</v>
      </c>
    </row>
    <row r="2" spans="1:4" x14ac:dyDescent="0.25">
      <c r="A2" s="9"/>
      <c r="B2" s="9"/>
      <c r="C2" s="9"/>
      <c r="D2" s="9"/>
    </row>
    <row r="3" spans="1:4" x14ac:dyDescent="0.25">
      <c r="A3" s="9"/>
      <c r="B3" s="9"/>
      <c r="C3" s="9"/>
      <c r="D3" s="9"/>
    </row>
    <row r="4" spans="1:4" x14ac:dyDescent="0.25">
      <c r="A4" s="9"/>
      <c r="B4" s="9"/>
      <c r="C4" s="9"/>
      <c r="D4" s="9"/>
    </row>
    <row r="6" spans="1:4" ht="18.75" x14ac:dyDescent="0.3">
      <c r="A6" s="8" t="s">
        <v>133</v>
      </c>
      <c r="B6" s="8" t="s">
        <v>133</v>
      </c>
      <c r="C6" s="8" t="s">
        <v>133</v>
      </c>
      <c r="D6" s="8" t="s">
        <v>133</v>
      </c>
    </row>
    <row r="8" spans="1:4" x14ac:dyDescent="0.25">
      <c r="A8" s="26" t="s">
        <v>135</v>
      </c>
      <c r="B8" s="26" t="s">
        <v>136</v>
      </c>
      <c r="C8" s="26" t="s">
        <v>137</v>
      </c>
      <c r="D8" s="26" t="s">
        <v>2</v>
      </c>
    </row>
    <row r="10" spans="1:4" x14ac:dyDescent="0.25">
      <c r="A10" s="25" t="s">
        <v>142</v>
      </c>
    </row>
    <row r="11" spans="1:4" x14ac:dyDescent="0.25">
      <c r="A11" t="s">
        <v>873</v>
      </c>
      <c r="B11" t="s">
        <v>144</v>
      </c>
      <c r="C11" t="s">
        <v>874</v>
      </c>
      <c r="D11" s="32"/>
    </row>
    <row r="12" spans="1:4" x14ac:dyDescent="0.25">
      <c r="A12" t="s">
        <v>184</v>
      </c>
      <c r="B12" t="s">
        <v>144</v>
      </c>
      <c r="C12" t="s">
        <v>185</v>
      </c>
      <c r="D12" s="32"/>
    </row>
    <row r="13" spans="1:4" x14ac:dyDescent="0.25">
      <c r="A13" t="s">
        <v>818</v>
      </c>
      <c r="B13" t="s">
        <v>144</v>
      </c>
      <c r="C13" t="s">
        <v>819</v>
      </c>
      <c r="D13" s="32"/>
    </row>
    <row r="14" spans="1:4" x14ac:dyDescent="0.25">
      <c r="A14" t="s">
        <v>906</v>
      </c>
      <c r="B14" t="s">
        <v>144</v>
      </c>
      <c r="C14" t="s">
        <v>907</v>
      </c>
      <c r="D14" s="32"/>
    </row>
    <row r="15" spans="1:4" x14ac:dyDescent="0.25">
      <c r="A15" t="s">
        <v>195</v>
      </c>
      <c r="B15" t="s">
        <v>144</v>
      </c>
      <c r="C15" t="s">
        <v>196</v>
      </c>
      <c r="D15" s="32"/>
    </row>
    <row r="16" spans="1:4" x14ac:dyDescent="0.25">
      <c r="A16" t="s">
        <v>258</v>
      </c>
      <c r="B16" t="s">
        <v>144</v>
      </c>
      <c r="C16" t="s">
        <v>259</v>
      </c>
      <c r="D16" s="32"/>
    </row>
    <row r="17" spans="1:4" x14ac:dyDescent="0.25">
      <c r="A17" t="s">
        <v>205</v>
      </c>
      <c r="B17" t="s">
        <v>144</v>
      </c>
      <c r="C17" t="s">
        <v>206</v>
      </c>
      <c r="D17" s="32"/>
    </row>
    <row r="18" spans="1:4" x14ac:dyDescent="0.25">
      <c r="A18" t="s">
        <v>284</v>
      </c>
      <c r="B18" t="s">
        <v>144</v>
      </c>
      <c r="C18" t="s">
        <v>285</v>
      </c>
      <c r="D18" s="32"/>
    </row>
    <row r="19" spans="1:4" x14ac:dyDescent="0.25">
      <c r="A19" t="s">
        <v>143</v>
      </c>
      <c r="B19" t="s">
        <v>144</v>
      </c>
      <c r="C19" t="s">
        <v>145</v>
      </c>
      <c r="D19" s="32"/>
    </row>
    <row r="20" spans="1:4" x14ac:dyDescent="0.25">
      <c r="A20" t="s">
        <v>820</v>
      </c>
      <c r="B20" t="s">
        <v>144</v>
      </c>
      <c r="C20" t="s">
        <v>821</v>
      </c>
      <c r="D20" s="32"/>
    </row>
    <row r="21" spans="1:4" x14ac:dyDescent="0.25">
      <c r="A21" t="s">
        <v>193</v>
      </c>
      <c r="B21" t="s">
        <v>144</v>
      </c>
      <c r="C21" t="s">
        <v>194</v>
      </c>
      <c r="D21" s="32"/>
    </row>
    <row r="22" spans="1:4" x14ac:dyDescent="0.25">
      <c r="A22" t="s">
        <v>182</v>
      </c>
      <c r="B22" t="s">
        <v>144</v>
      </c>
      <c r="C22" t="s">
        <v>183</v>
      </c>
      <c r="D22" s="32"/>
    </row>
    <row r="23" spans="1:4" x14ac:dyDescent="0.25">
      <c r="A23" t="s">
        <v>260</v>
      </c>
      <c r="B23" t="s">
        <v>144</v>
      </c>
      <c r="C23" t="s">
        <v>261</v>
      </c>
      <c r="D23" s="32"/>
    </row>
    <row r="24" spans="1:4" x14ac:dyDescent="0.25">
      <c r="A24" t="s">
        <v>272</v>
      </c>
      <c r="B24" t="s">
        <v>144</v>
      </c>
      <c r="C24" t="s">
        <v>273</v>
      </c>
      <c r="D24" s="32"/>
    </row>
    <row r="25" spans="1:4" x14ac:dyDescent="0.25">
      <c r="A25" t="s">
        <v>904</v>
      </c>
      <c r="B25" t="s">
        <v>144</v>
      </c>
      <c r="C25" t="s">
        <v>905</v>
      </c>
      <c r="D25" s="32"/>
    </row>
    <row r="26" spans="1:4" x14ac:dyDescent="0.25">
      <c r="A26" t="s">
        <v>215</v>
      </c>
      <c r="B26" t="s">
        <v>144</v>
      </c>
      <c r="C26" t="s">
        <v>216</v>
      </c>
      <c r="D26" s="32"/>
    </row>
    <row r="27" spans="1:4" x14ac:dyDescent="0.25">
      <c r="A27" t="s">
        <v>286</v>
      </c>
      <c r="B27" t="s">
        <v>144</v>
      </c>
      <c r="C27" t="s">
        <v>287</v>
      </c>
      <c r="D27" s="32"/>
    </row>
    <row r="28" spans="1:4" x14ac:dyDescent="0.25">
      <c r="A28" t="s">
        <v>782</v>
      </c>
      <c r="B28" t="s">
        <v>144</v>
      </c>
      <c r="C28" t="s">
        <v>783</v>
      </c>
      <c r="D28" s="32"/>
    </row>
    <row r="29" spans="1:4" x14ac:dyDescent="0.25">
      <c r="A29" t="s">
        <v>870</v>
      </c>
      <c r="B29" t="s">
        <v>144</v>
      </c>
      <c r="C29" t="s">
        <v>871</v>
      </c>
      <c r="D29" s="32"/>
    </row>
    <row r="30" spans="1:4" x14ac:dyDescent="0.25">
      <c r="A30" s="25" t="s">
        <v>150</v>
      </c>
    </row>
    <row r="31" spans="1:4" x14ac:dyDescent="0.25">
      <c r="A31" t="s">
        <v>209</v>
      </c>
      <c r="B31" t="s">
        <v>144</v>
      </c>
      <c r="C31" t="s">
        <v>210</v>
      </c>
      <c r="D31" s="32"/>
    </row>
    <row r="32" spans="1:4" x14ac:dyDescent="0.25">
      <c r="A32" t="s">
        <v>229</v>
      </c>
      <c r="B32" t="s">
        <v>144</v>
      </c>
      <c r="C32" t="s">
        <v>230</v>
      </c>
      <c r="D32" s="32"/>
    </row>
    <row r="33" spans="1:4" x14ac:dyDescent="0.25">
      <c r="A33" t="s">
        <v>217</v>
      </c>
      <c r="B33" t="s">
        <v>144</v>
      </c>
      <c r="C33" t="s">
        <v>218</v>
      </c>
      <c r="D33" s="32"/>
    </row>
    <row r="34" spans="1:4" x14ac:dyDescent="0.25">
      <c r="A34" t="s">
        <v>207</v>
      </c>
      <c r="B34" t="s">
        <v>144</v>
      </c>
      <c r="C34" t="s">
        <v>208</v>
      </c>
      <c r="D34" s="32"/>
    </row>
    <row r="35" spans="1:4" x14ac:dyDescent="0.25">
      <c r="A35" t="s">
        <v>201</v>
      </c>
      <c r="B35" t="s">
        <v>144</v>
      </c>
      <c r="C35" t="s">
        <v>202</v>
      </c>
      <c r="D35" s="32"/>
    </row>
    <row r="36" spans="1:4" x14ac:dyDescent="0.25">
      <c r="A36" t="s">
        <v>249</v>
      </c>
      <c r="B36" t="s">
        <v>144</v>
      </c>
      <c r="C36" t="s">
        <v>250</v>
      </c>
      <c r="D36" s="32"/>
    </row>
    <row r="37" spans="1:4" x14ac:dyDescent="0.25">
      <c r="A37" t="s">
        <v>151</v>
      </c>
      <c r="B37" t="s">
        <v>144</v>
      </c>
      <c r="C37" t="s">
        <v>152</v>
      </c>
      <c r="D37" s="32"/>
    </row>
    <row r="38" spans="1:4" x14ac:dyDescent="0.25">
      <c r="A38" t="s">
        <v>233</v>
      </c>
      <c r="B38" t="s">
        <v>144</v>
      </c>
      <c r="C38" t="s">
        <v>234</v>
      </c>
      <c r="D38" s="32"/>
    </row>
    <row r="39" spans="1:4" x14ac:dyDescent="0.25">
      <c r="A39" t="s">
        <v>219</v>
      </c>
      <c r="B39" t="s">
        <v>144</v>
      </c>
      <c r="C39" t="s">
        <v>220</v>
      </c>
      <c r="D39" s="32"/>
    </row>
    <row r="40" spans="1:4" x14ac:dyDescent="0.25">
      <c r="A40" t="s">
        <v>295</v>
      </c>
      <c r="B40" t="s">
        <v>144</v>
      </c>
      <c r="C40" t="s">
        <v>296</v>
      </c>
      <c r="D40" s="32"/>
    </row>
    <row r="41" spans="1:4" x14ac:dyDescent="0.25">
      <c r="A41" t="s">
        <v>223</v>
      </c>
      <c r="B41" t="s">
        <v>144</v>
      </c>
      <c r="C41" t="s">
        <v>224</v>
      </c>
      <c r="D41" s="32"/>
    </row>
    <row r="42" spans="1:4" x14ac:dyDescent="0.25">
      <c r="A42" t="s">
        <v>884</v>
      </c>
      <c r="B42" t="s">
        <v>144</v>
      </c>
      <c r="C42" t="s">
        <v>885</v>
      </c>
      <c r="D42" s="32"/>
    </row>
    <row r="43" spans="1:4" x14ac:dyDescent="0.25">
      <c r="A43" s="25" t="s">
        <v>154</v>
      </c>
    </row>
    <row r="44" spans="1:4" x14ac:dyDescent="0.25">
      <c r="A44" t="s">
        <v>197</v>
      </c>
      <c r="B44" t="s">
        <v>34</v>
      </c>
      <c r="C44" t="s">
        <v>198</v>
      </c>
      <c r="D44" s="32"/>
    </row>
    <row r="45" spans="1:4" ht="60" x14ac:dyDescent="0.25">
      <c r="A45" t="s">
        <v>155</v>
      </c>
      <c r="B45" t="s">
        <v>91</v>
      </c>
      <c r="C45" s="36" t="s">
        <v>156</v>
      </c>
      <c r="D45" s="32"/>
    </row>
    <row r="46" spans="1:4" ht="60" x14ac:dyDescent="0.25">
      <c r="A46" t="s">
        <v>245</v>
      </c>
      <c r="B46" t="s">
        <v>91</v>
      </c>
      <c r="C46" s="36" t="s">
        <v>246</v>
      </c>
      <c r="D46" s="32"/>
    </row>
    <row r="47" spans="1:4" ht="75" x14ac:dyDescent="0.25">
      <c r="A47" t="s">
        <v>160</v>
      </c>
      <c r="B47" t="s">
        <v>161</v>
      </c>
      <c r="C47" s="36" t="s">
        <v>162</v>
      </c>
      <c r="D47" s="32"/>
    </row>
    <row r="48" spans="1:4" ht="60" x14ac:dyDescent="0.25">
      <c r="A48" t="s">
        <v>163</v>
      </c>
      <c r="B48" t="s">
        <v>161</v>
      </c>
      <c r="C48" s="36" t="s">
        <v>164</v>
      </c>
      <c r="D48" s="32"/>
    </row>
    <row r="49" spans="1:4" x14ac:dyDescent="0.25">
      <c r="A49" t="s">
        <v>176</v>
      </c>
      <c r="B49" t="s">
        <v>161</v>
      </c>
      <c r="C49" t="s">
        <v>177</v>
      </c>
      <c r="D49" s="32"/>
    </row>
    <row r="50" spans="1:4" ht="60" x14ac:dyDescent="0.25">
      <c r="A50" t="s">
        <v>157</v>
      </c>
      <c r="B50" t="s">
        <v>158</v>
      </c>
      <c r="C50" s="36" t="s">
        <v>159</v>
      </c>
      <c r="D50" s="32"/>
    </row>
    <row r="51" spans="1:4" x14ac:dyDescent="0.25">
      <c r="A51" t="s">
        <v>172</v>
      </c>
      <c r="B51" t="s">
        <v>158</v>
      </c>
      <c r="C51" t="s">
        <v>173</v>
      </c>
      <c r="D51" s="32"/>
    </row>
    <row r="52" spans="1:4" x14ac:dyDescent="0.25">
      <c r="A52" t="s">
        <v>174</v>
      </c>
      <c r="B52" t="s">
        <v>161</v>
      </c>
      <c r="C52" t="s">
        <v>175</v>
      </c>
      <c r="D52" s="32"/>
    </row>
    <row r="53" spans="1:4" x14ac:dyDescent="0.25">
      <c r="A53" t="s">
        <v>861</v>
      </c>
      <c r="B53" t="s">
        <v>158</v>
      </c>
      <c r="C53" t="s">
        <v>862</v>
      </c>
      <c r="D53" s="32"/>
    </row>
    <row r="54" spans="1:4" x14ac:dyDescent="0.25">
      <c r="A54" t="s">
        <v>859</v>
      </c>
      <c r="B54" t="s">
        <v>158</v>
      </c>
      <c r="C54" t="s">
        <v>860</v>
      </c>
      <c r="D54" s="32"/>
    </row>
    <row r="55" spans="1:4" x14ac:dyDescent="0.25">
      <c r="A55" t="s">
        <v>280</v>
      </c>
      <c r="B55" t="s">
        <v>91</v>
      </c>
      <c r="C55" t="s">
        <v>281</v>
      </c>
      <c r="D55" s="32"/>
    </row>
    <row r="56" spans="1:4" x14ac:dyDescent="0.25">
      <c r="A56" t="s">
        <v>251</v>
      </c>
      <c r="B56" t="s">
        <v>91</v>
      </c>
      <c r="C56" t="s">
        <v>252</v>
      </c>
      <c r="D56" s="32"/>
    </row>
    <row r="57" spans="1:4" x14ac:dyDescent="0.25">
      <c r="A57" t="s">
        <v>297</v>
      </c>
      <c r="B57" t="s">
        <v>158</v>
      </c>
      <c r="C57" t="s">
        <v>298</v>
      </c>
      <c r="D57" s="32"/>
    </row>
    <row r="58" spans="1:4" x14ac:dyDescent="0.25">
      <c r="A58" t="s">
        <v>303</v>
      </c>
      <c r="B58" t="s">
        <v>94</v>
      </c>
      <c r="C58" t="s">
        <v>304</v>
      </c>
      <c r="D58" s="32"/>
    </row>
    <row r="59" spans="1:4" x14ac:dyDescent="0.25">
      <c r="A59" t="s">
        <v>186</v>
      </c>
      <c r="B59" t="s">
        <v>158</v>
      </c>
      <c r="C59" t="s">
        <v>187</v>
      </c>
      <c r="D59" s="32"/>
    </row>
    <row r="60" spans="1:4" ht="75" x14ac:dyDescent="0.25">
      <c r="A60" t="s">
        <v>887</v>
      </c>
      <c r="B60" t="s">
        <v>14</v>
      </c>
      <c r="C60" s="36" t="s">
        <v>888</v>
      </c>
      <c r="D60" s="32"/>
    </row>
    <row r="61" spans="1:4" x14ac:dyDescent="0.25">
      <c r="A61" t="s">
        <v>188</v>
      </c>
      <c r="B61" t="s">
        <v>158</v>
      </c>
      <c r="C61" t="s">
        <v>189</v>
      </c>
      <c r="D61" s="32"/>
    </row>
    <row r="62" spans="1:4" ht="75" x14ac:dyDescent="0.25">
      <c r="A62" t="s">
        <v>895</v>
      </c>
      <c r="B62" t="s">
        <v>158</v>
      </c>
      <c r="C62" s="36" t="s">
        <v>896</v>
      </c>
      <c r="D62" s="32"/>
    </row>
    <row r="63" spans="1:4" x14ac:dyDescent="0.25">
      <c r="A63" t="s">
        <v>264</v>
      </c>
      <c r="B63" t="s">
        <v>94</v>
      </c>
      <c r="C63" t="s">
        <v>265</v>
      </c>
      <c r="D63" s="32"/>
    </row>
    <row r="64" spans="1:4" x14ac:dyDescent="0.25">
      <c r="A64" t="s">
        <v>274</v>
      </c>
      <c r="B64" t="s">
        <v>14</v>
      </c>
      <c r="C64" t="s">
        <v>275</v>
      </c>
      <c r="D64" s="32"/>
    </row>
    <row r="65" spans="1:4" x14ac:dyDescent="0.25">
      <c r="A65" t="s">
        <v>889</v>
      </c>
      <c r="B65" t="s">
        <v>14</v>
      </c>
      <c r="C65" t="s">
        <v>890</v>
      </c>
      <c r="D65" s="32"/>
    </row>
    <row r="66" spans="1:4" x14ac:dyDescent="0.25">
      <c r="A66" t="s">
        <v>892</v>
      </c>
      <c r="B66" t="s">
        <v>14</v>
      </c>
      <c r="C66" t="s">
        <v>893</v>
      </c>
      <c r="D66" s="32"/>
    </row>
    <row r="67" spans="1:4" ht="75" x14ac:dyDescent="0.25">
      <c r="A67" t="s">
        <v>897</v>
      </c>
      <c r="B67" t="s">
        <v>14</v>
      </c>
      <c r="C67" s="36" t="s">
        <v>898</v>
      </c>
      <c r="D67" s="32"/>
    </row>
    <row r="68" spans="1:4" ht="105" x14ac:dyDescent="0.25">
      <c r="A68" t="s">
        <v>901</v>
      </c>
      <c r="B68" t="s">
        <v>94</v>
      </c>
      <c r="C68" s="36" t="s">
        <v>902</v>
      </c>
      <c r="D68" s="32"/>
    </row>
    <row r="69" spans="1:4" ht="60" x14ac:dyDescent="0.25">
      <c r="A69" t="s">
        <v>899</v>
      </c>
      <c r="B69" t="s">
        <v>34</v>
      </c>
      <c r="C69" s="36" t="s">
        <v>900</v>
      </c>
      <c r="D69" s="32"/>
    </row>
    <row r="70" spans="1:4" x14ac:dyDescent="0.25">
      <c r="A70" t="s">
        <v>266</v>
      </c>
      <c r="B70" t="s">
        <v>14</v>
      </c>
      <c r="C70" t="s">
        <v>267</v>
      </c>
      <c r="D70" s="32"/>
    </row>
    <row r="71" spans="1:4" x14ac:dyDescent="0.25">
      <c r="A71" t="s">
        <v>268</v>
      </c>
      <c r="B71" t="s">
        <v>34</v>
      </c>
      <c r="C71" t="s">
        <v>269</v>
      </c>
      <c r="D71" s="32"/>
    </row>
    <row r="72" spans="1:4" x14ac:dyDescent="0.25">
      <c r="A72" t="s">
        <v>288</v>
      </c>
      <c r="B72" t="s">
        <v>14</v>
      </c>
      <c r="C72" t="s">
        <v>289</v>
      </c>
      <c r="D72" s="32"/>
    </row>
    <row r="73" spans="1:4" x14ac:dyDescent="0.25">
      <c r="A73" t="s">
        <v>292</v>
      </c>
      <c r="B73" t="s">
        <v>14</v>
      </c>
      <c r="C73" t="s">
        <v>291</v>
      </c>
      <c r="D73" s="32"/>
    </row>
    <row r="74" spans="1:4" x14ac:dyDescent="0.25">
      <c r="A74" t="s">
        <v>299</v>
      </c>
      <c r="B74" t="s">
        <v>14</v>
      </c>
      <c r="C74" t="s">
        <v>300</v>
      </c>
      <c r="D74" s="32"/>
    </row>
    <row r="75" spans="1:4" x14ac:dyDescent="0.25">
      <c r="A75" t="s">
        <v>301</v>
      </c>
      <c r="B75" t="s">
        <v>14</v>
      </c>
      <c r="C75" t="s">
        <v>302</v>
      </c>
      <c r="D75" s="32"/>
    </row>
    <row r="76" spans="1:4" x14ac:dyDescent="0.25">
      <c r="A76" t="s">
        <v>262</v>
      </c>
      <c r="B76" t="s">
        <v>94</v>
      </c>
      <c r="C76" t="s">
        <v>263</v>
      </c>
      <c r="D76" s="32"/>
    </row>
    <row r="77" spans="1:4" x14ac:dyDescent="0.25">
      <c r="A77" t="s">
        <v>908</v>
      </c>
      <c r="B77" t="s">
        <v>158</v>
      </c>
      <c r="C77" t="s">
        <v>909</v>
      </c>
      <c r="D77" s="32"/>
    </row>
    <row r="78" spans="1:4" ht="75" x14ac:dyDescent="0.25">
      <c r="A78" t="s">
        <v>309</v>
      </c>
      <c r="B78" t="s">
        <v>14</v>
      </c>
      <c r="C78" s="36" t="s">
        <v>310</v>
      </c>
      <c r="D78" s="32"/>
    </row>
    <row r="79" spans="1:4" ht="60" x14ac:dyDescent="0.25">
      <c r="A79" t="s">
        <v>347</v>
      </c>
      <c r="B79" t="s">
        <v>14</v>
      </c>
      <c r="C79" s="36" t="s">
        <v>348</v>
      </c>
      <c r="D79" s="32"/>
    </row>
    <row r="80" spans="1:4" ht="60" x14ac:dyDescent="0.25">
      <c r="A80" t="s">
        <v>351</v>
      </c>
      <c r="B80" t="s">
        <v>14</v>
      </c>
      <c r="C80" s="36" t="s">
        <v>352</v>
      </c>
      <c r="D80" s="32"/>
    </row>
    <row r="81" spans="1:4" ht="60" x14ac:dyDescent="0.25">
      <c r="A81" t="s">
        <v>339</v>
      </c>
      <c r="B81" t="s">
        <v>14</v>
      </c>
      <c r="C81" s="36" t="s">
        <v>340</v>
      </c>
      <c r="D81" s="32"/>
    </row>
    <row r="82" spans="1:4" x14ac:dyDescent="0.25">
      <c r="A82" t="s">
        <v>329</v>
      </c>
      <c r="B82" t="s">
        <v>14</v>
      </c>
      <c r="C82" t="s">
        <v>330</v>
      </c>
      <c r="D82" s="32"/>
    </row>
    <row r="83" spans="1:4" x14ac:dyDescent="0.25">
      <c r="A83" t="s">
        <v>335</v>
      </c>
      <c r="B83" t="s">
        <v>14</v>
      </c>
      <c r="C83" t="s">
        <v>336</v>
      </c>
      <c r="D83" s="32"/>
    </row>
    <row r="84" spans="1:4" x14ac:dyDescent="0.25">
      <c r="A84" t="s">
        <v>911</v>
      </c>
      <c r="B84" t="s">
        <v>14</v>
      </c>
      <c r="C84" t="s">
        <v>912</v>
      </c>
      <c r="D84" s="32"/>
    </row>
    <row r="85" spans="1:4" x14ac:dyDescent="0.25">
      <c r="A85" t="s">
        <v>315</v>
      </c>
      <c r="B85" t="s">
        <v>14</v>
      </c>
      <c r="C85" t="s">
        <v>316</v>
      </c>
      <c r="D85" s="32"/>
    </row>
    <row r="86" spans="1:4" x14ac:dyDescent="0.25">
      <c r="A86" t="s">
        <v>321</v>
      </c>
      <c r="B86" t="s">
        <v>14</v>
      </c>
      <c r="C86" t="s">
        <v>322</v>
      </c>
      <c r="D86" s="32"/>
    </row>
    <row r="87" spans="1:4" x14ac:dyDescent="0.25">
      <c r="A87" t="s">
        <v>343</v>
      </c>
      <c r="B87" t="s">
        <v>14</v>
      </c>
      <c r="C87" t="s">
        <v>344</v>
      </c>
      <c r="D87" s="32"/>
    </row>
    <row r="88" spans="1:4" x14ac:dyDescent="0.25">
      <c r="A88" t="s">
        <v>325</v>
      </c>
      <c r="B88" t="s">
        <v>14</v>
      </c>
      <c r="C88" t="s">
        <v>326</v>
      </c>
      <c r="D88" s="32"/>
    </row>
    <row r="89" spans="1:4" x14ac:dyDescent="0.25">
      <c r="A89" t="s">
        <v>355</v>
      </c>
      <c r="B89" t="s">
        <v>14</v>
      </c>
      <c r="C89" t="s">
        <v>356</v>
      </c>
      <c r="D89" s="32"/>
    </row>
    <row r="90" spans="1:4" x14ac:dyDescent="0.25">
      <c r="A90" t="s">
        <v>359</v>
      </c>
      <c r="B90" t="s">
        <v>14</v>
      </c>
      <c r="C90" t="s">
        <v>360</v>
      </c>
      <c r="D90" s="32"/>
    </row>
    <row r="91" spans="1:4" x14ac:dyDescent="0.25">
      <c r="A91" t="s">
        <v>365</v>
      </c>
      <c r="B91" t="s">
        <v>14</v>
      </c>
      <c r="C91" t="s">
        <v>366</v>
      </c>
      <c r="D91" s="32"/>
    </row>
    <row r="92" spans="1:4" x14ac:dyDescent="0.25">
      <c r="A92" t="s">
        <v>914</v>
      </c>
      <c r="B92" t="s">
        <v>14</v>
      </c>
      <c r="C92" t="s">
        <v>915</v>
      </c>
      <c r="D92" s="32"/>
    </row>
    <row r="93" spans="1:4" x14ac:dyDescent="0.25">
      <c r="A93" t="s">
        <v>371</v>
      </c>
      <c r="B93" t="s">
        <v>14</v>
      </c>
      <c r="C93" t="s">
        <v>372</v>
      </c>
      <c r="D93" s="32"/>
    </row>
    <row r="94" spans="1:4" x14ac:dyDescent="0.25">
      <c r="A94" t="s">
        <v>375</v>
      </c>
      <c r="B94" t="s">
        <v>14</v>
      </c>
      <c r="C94" t="s">
        <v>376</v>
      </c>
      <c r="D94" s="32"/>
    </row>
    <row r="95" spans="1:4" x14ac:dyDescent="0.25">
      <c r="A95" t="s">
        <v>379</v>
      </c>
      <c r="B95" t="s">
        <v>14</v>
      </c>
      <c r="C95" t="s">
        <v>380</v>
      </c>
      <c r="D95" s="32"/>
    </row>
    <row r="96" spans="1:4" x14ac:dyDescent="0.25">
      <c r="A96" t="s">
        <v>917</v>
      </c>
      <c r="B96" t="s">
        <v>14</v>
      </c>
      <c r="C96" t="s">
        <v>918</v>
      </c>
      <c r="D96" s="32"/>
    </row>
    <row r="97" spans="1:4" x14ac:dyDescent="0.25">
      <c r="A97" t="s">
        <v>383</v>
      </c>
      <c r="B97" t="s">
        <v>14</v>
      </c>
      <c r="C97" t="s">
        <v>384</v>
      </c>
      <c r="D97" s="32"/>
    </row>
    <row r="98" spans="1:4" x14ac:dyDescent="0.25">
      <c r="A98" t="s">
        <v>407</v>
      </c>
      <c r="B98" t="s">
        <v>34</v>
      </c>
      <c r="C98" t="s">
        <v>408</v>
      </c>
      <c r="D98" s="32"/>
    </row>
    <row r="99" spans="1:4" x14ac:dyDescent="0.25">
      <c r="A99" t="s">
        <v>389</v>
      </c>
      <c r="B99" t="s">
        <v>34</v>
      </c>
      <c r="C99" t="s">
        <v>390</v>
      </c>
      <c r="D99" s="32"/>
    </row>
    <row r="100" spans="1:4" x14ac:dyDescent="0.25">
      <c r="A100" t="s">
        <v>395</v>
      </c>
      <c r="B100" t="s">
        <v>34</v>
      </c>
      <c r="C100" t="s">
        <v>396</v>
      </c>
      <c r="D100" s="32"/>
    </row>
    <row r="101" spans="1:4" x14ac:dyDescent="0.25">
      <c r="A101" t="s">
        <v>403</v>
      </c>
      <c r="B101" t="s">
        <v>34</v>
      </c>
      <c r="C101" t="s">
        <v>404</v>
      </c>
      <c r="D101" s="32"/>
    </row>
    <row r="102" spans="1:4" x14ac:dyDescent="0.25">
      <c r="A102" t="s">
        <v>399</v>
      </c>
      <c r="B102" t="s">
        <v>34</v>
      </c>
      <c r="C102" t="s">
        <v>400</v>
      </c>
      <c r="D102" s="32"/>
    </row>
    <row r="103" spans="1:4" x14ac:dyDescent="0.25">
      <c r="A103" t="s">
        <v>923</v>
      </c>
      <c r="B103" t="s">
        <v>34</v>
      </c>
      <c r="C103" t="s">
        <v>924</v>
      </c>
      <c r="D103" s="32"/>
    </row>
    <row r="104" spans="1:4" x14ac:dyDescent="0.25">
      <c r="A104" t="s">
        <v>920</v>
      </c>
      <c r="B104" t="s">
        <v>34</v>
      </c>
      <c r="C104" t="s">
        <v>921</v>
      </c>
      <c r="D104" s="32"/>
    </row>
    <row r="105" spans="1:4" x14ac:dyDescent="0.25">
      <c r="A105" t="s">
        <v>413</v>
      </c>
      <c r="B105" t="s">
        <v>34</v>
      </c>
      <c r="C105" t="s">
        <v>414</v>
      </c>
      <c r="D105" s="32"/>
    </row>
    <row r="106" spans="1:4" x14ac:dyDescent="0.25">
      <c r="A106" t="s">
        <v>429</v>
      </c>
      <c r="B106" t="s">
        <v>34</v>
      </c>
      <c r="C106" t="s">
        <v>430</v>
      </c>
      <c r="D106" s="32"/>
    </row>
    <row r="107" spans="1:4" x14ac:dyDescent="0.25">
      <c r="A107" t="s">
        <v>435</v>
      </c>
      <c r="B107" t="s">
        <v>34</v>
      </c>
      <c r="C107" t="s">
        <v>436</v>
      </c>
      <c r="D107" s="32"/>
    </row>
    <row r="108" spans="1:4" x14ac:dyDescent="0.25">
      <c r="A108" t="s">
        <v>421</v>
      </c>
      <c r="B108" t="s">
        <v>34</v>
      </c>
      <c r="C108" t="s">
        <v>422</v>
      </c>
      <c r="D108" s="32"/>
    </row>
    <row r="109" spans="1:4" x14ac:dyDescent="0.25">
      <c r="A109" t="s">
        <v>445</v>
      </c>
      <c r="B109" t="s">
        <v>34</v>
      </c>
      <c r="C109" t="s">
        <v>446</v>
      </c>
      <c r="D109" s="32"/>
    </row>
    <row r="110" spans="1:4" x14ac:dyDescent="0.25">
      <c r="A110" t="s">
        <v>926</v>
      </c>
      <c r="B110" t="s">
        <v>34</v>
      </c>
      <c r="C110" t="s">
        <v>927</v>
      </c>
      <c r="D110" s="32"/>
    </row>
    <row r="111" spans="1:4" x14ac:dyDescent="0.25">
      <c r="A111" t="s">
        <v>439</v>
      </c>
      <c r="B111" t="s">
        <v>34</v>
      </c>
      <c r="C111" t="s">
        <v>440</v>
      </c>
      <c r="D111" s="32"/>
    </row>
    <row r="112" spans="1:4" x14ac:dyDescent="0.25">
      <c r="A112" t="s">
        <v>449</v>
      </c>
      <c r="B112" t="s">
        <v>34</v>
      </c>
      <c r="C112" t="s">
        <v>450</v>
      </c>
      <c r="D112" s="32"/>
    </row>
    <row r="113" spans="1:4" ht="60" x14ac:dyDescent="0.25">
      <c r="A113" t="s">
        <v>427</v>
      </c>
      <c r="B113" t="s">
        <v>34</v>
      </c>
      <c r="C113" s="36" t="s">
        <v>428</v>
      </c>
      <c r="D113" s="32"/>
    </row>
    <row r="114" spans="1:4" ht="60" x14ac:dyDescent="0.25">
      <c r="A114" t="s">
        <v>443</v>
      </c>
      <c r="B114" t="s">
        <v>34</v>
      </c>
      <c r="C114" s="36" t="s">
        <v>444</v>
      </c>
      <c r="D114" s="32"/>
    </row>
    <row r="115" spans="1:4" ht="60" x14ac:dyDescent="0.25">
      <c r="A115" t="s">
        <v>417</v>
      </c>
      <c r="B115" t="s">
        <v>34</v>
      </c>
      <c r="C115" s="36" t="s">
        <v>418</v>
      </c>
      <c r="D115" s="32"/>
    </row>
    <row r="116" spans="1:4" x14ac:dyDescent="0.25">
      <c r="A116" t="s">
        <v>423</v>
      </c>
      <c r="B116" t="s">
        <v>34</v>
      </c>
      <c r="C116" t="s">
        <v>424</v>
      </c>
      <c r="D116" s="32"/>
    </row>
    <row r="117" spans="1:4" x14ac:dyDescent="0.25">
      <c r="A117" t="s">
        <v>411</v>
      </c>
      <c r="B117" t="s">
        <v>34</v>
      </c>
      <c r="C117" t="s">
        <v>412</v>
      </c>
      <c r="D117" s="32"/>
    </row>
    <row r="118" spans="1:4" ht="60" x14ac:dyDescent="0.25">
      <c r="A118" t="s">
        <v>433</v>
      </c>
      <c r="B118" t="s">
        <v>34</v>
      </c>
      <c r="C118" s="36" t="s">
        <v>434</v>
      </c>
      <c r="D118" s="32"/>
    </row>
    <row r="119" spans="1:4" ht="75" x14ac:dyDescent="0.25">
      <c r="A119" t="s">
        <v>455</v>
      </c>
      <c r="B119" t="s">
        <v>34</v>
      </c>
      <c r="C119" s="36" t="s">
        <v>456</v>
      </c>
      <c r="D119" s="32"/>
    </row>
    <row r="120" spans="1:4" x14ac:dyDescent="0.25">
      <c r="A120" t="s">
        <v>463</v>
      </c>
      <c r="B120" t="s">
        <v>34</v>
      </c>
      <c r="C120" t="s">
        <v>464</v>
      </c>
      <c r="D120" s="32"/>
    </row>
    <row r="121" spans="1:4" x14ac:dyDescent="0.25">
      <c r="A121" t="s">
        <v>501</v>
      </c>
      <c r="B121" t="s">
        <v>34</v>
      </c>
      <c r="C121" t="s">
        <v>502</v>
      </c>
      <c r="D121" s="32"/>
    </row>
    <row r="122" spans="1:4" x14ac:dyDescent="0.25">
      <c r="A122" t="s">
        <v>495</v>
      </c>
      <c r="B122" t="s">
        <v>34</v>
      </c>
      <c r="C122" t="s">
        <v>496</v>
      </c>
      <c r="D122" s="32"/>
    </row>
    <row r="123" spans="1:4" x14ac:dyDescent="0.25">
      <c r="A123" t="s">
        <v>505</v>
      </c>
      <c r="B123" t="s">
        <v>34</v>
      </c>
      <c r="C123" t="s">
        <v>506</v>
      </c>
      <c r="D123" s="32"/>
    </row>
    <row r="124" spans="1:4" x14ac:dyDescent="0.25">
      <c r="A124" t="s">
        <v>509</v>
      </c>
      <c r="B124" t="s">
        <v>34</v>
      </c>
      <c r="C124" t="s">
        <v>510</v>
      </c>
      <c r="D124" s="32"/>
    </row>
    <row r="125" spans="1:4" ht="90" x14ac:dyDescent="0.25">
      <c r="A125" t="s">
        <v>513</v>
      </c>
      <c r="B125" t="s">
        <v>34</v>
      </c>
      <c r="C125" s="36" t="s">
        <v>514</v>
      </c>
      <c r="D125" s="32"/>
    </row>
    <row r="126" spans="1:4" x14ac:dyDescent="0.25">
      <c r="A126" t="s">
        <v>934</v>
      </c>
      <c r="B126" t="s">
        <v>34</v>
      </c>
      <c r="C126" t="s">
        <v>935</v>
      </c>
      <c r="D126" s="32"/>
    </row>
    <row r="127" spans="1:4" x14ac:dyDescent="0.25">
      <c r="A127" t="s">
        <v>479</v>
      </c>
      <c r="B127" t="s">
        <v>34</v>
      </c>
      <c r="C127" t="s">
        <v>480</v>
      </c>
      <c r="D127" s="32"/>
    </row>
    <row r="128" spans="1:4" x14ac:dyDescent="0.25">
      <c r="A128" t="s">
        <v>491</v>
      </c>
      <c r="B128" t="s">
        <v>34</v>
      </c>
      <c r="C128" t="s">
        <v>492</v>
      </c>
      <c r="D128" s="32"/>
    </row>
    <row r="129" spans="1:4" x14ac:dyDescent="0.25">
      <c r="A129" t="s">
        <v>483</v>
      </c>
      <c r="B129" t="s">
        <v>34</v>
      </c>
      <c r="C129" t="s">
        <v>484</v>
      </c>
      <c r="D129" s="32"/>
    </row>
    <row r="130" spans="1:4" ht="105" x14ac:dyDescent="0.25">
      <c r="A130" t="s">
        <v>487</v>
      </c>
      <c r="B130" t="s">
        <v>34</v>
      </c>
      <c r="C130" s="36" t="s">
        <v>488</v>
      </c>
      <c r="D130" s="32"/>
    </row>
    <row r="131" spans="1:4" ht="105" x14ac:dyDescent="0.25">
      <c r="A131" t="s">
        <v>471</v>
      </c>
      <c r="B131" t="s">
        <v>34</v>
      </c>
      <c r="C131" s="36" t="s">
        <v>472</v>
      </c>
      <c r="D131" s="32"/>
    </row>
    <row r="132" spans="1:4" ht="90" x14ac:dyDescent="0.25">
      <c r="A132" t="s">
        <v>467</v>
      </c>
      <c r="B132" t="s">
        <v>34</v>
      </c>
      <c r="C132" s="36" t="s">
        <v>468</v>
      </c>
      <c r="D132" s="32"/>
    </row>
    <row r="133" spans="1:4" ht="105" x14ac:dyDescent="0.25">
      <c r="A133" t="s">
        <v>475</v>
      </c>
      <c r="B133" t="s">
        <v>34</v>
      </c>
      <c r="C133" s="36" t="s">
        <v>476</v>
      </c>
      <c r="D133" s="32"/>
    </row>
    <row r="134" spans="1:4" x14ac:dyDescent="0.25">
      <c r="A134" t="s">
        <v>517</v>
      </c>
      <c r="B134" t="s">
        <v>34</v>
      </c>
      <c r="C134" t="s">
        <v>518</v>
      </c>
      <c r="D134" s="32"/>
    </row>
    <row r="135" spans="1:4" ht="120" x14ac:dyDescent="0.25">
      <c r="A135" t="s">
        <v>551</v>
      </c>
      <c r="B135" t="s">
        <v>34</v>
      </c>
      <c r="C135" s="36" t="s">
        <v>552</v>
      </c>
      <c r="D135" s="32"/>
    </row>
    <row r="136" spans="1:4" ht="120" x14ac:dyDescent="0.25">
      <c r="A136" t="s">
        <v>555</v>
      </c>
      <c r="B136" t="s">
        <v>34</v>
      </c>
      <c r="C136" s="36" t="s">
        <v>556</v>
      </c>
      <c r="D136" s="32"/>
    </row>
    <row r="137" spans="1:4" x14ac:dyDescent="0.25">
      <c r="A137" t="s">
        <v>525</v>
      </c>
      <c r="B137" t="s">
        <v>34</v>
      </c>
      <c r="C137" t="s">
        <v>526</v>
      </c>
      <c r="D137" s="32"/>
    </row>
    <row r="138" spans="1:4" ht="120" x14ac:dyDescent="0.25">
      <c r="A138" t="s">
        <v>547</v>
      </c>
      <c r="B138" t="s">
        <v>34</v>
      </c>
      <c r="C138" s="36" t="s">
        <v>548</v>
      </c>
      <c r="D138" s="32"/>
    </row>
    <row r="139" spans="1:4" x14ac:dyDescent="0.25">
      <c r="A139" t="s">
        <v>947</v>
      </c>
      <c r="B139" t="s">
        <v>34</v>
      </c>
      <c r="C139" t="s">
        <v>948</v>
      </c>
      <c r="D139" s="32"/>
    </row>
    <row r="140" spans="1:4" x14ac:dyDescent="0.25">
      <c r="A140" t="s">
        <v>533</v>
      </c>
      <c r="B140" t="s">
        <v>34</v>
      </c>
      <c r="C140" t="s">
        <v>534</v>
      </c>
      <c r="D140" s="32"/>
    </row>
    <row r="141" spans="1:4" ht="120" x14ac:dyDescent="0.25">
      <c r="A141" t="s">
        <v>953</v>
      </c>
      <c r="B141" t="s">
        <v>34</v>
      </c>
      <c r="C141" s="36" t="s">
        <v>954</v>
      </c>
      <c r="D141" s="32"/>
    </row>
    <row r="142" spans="1:4" x14ac:dyDescent="0.25">
      <c r="A142" t="s">
        <v>944</v>
      </c>
      <c r="B142" t="s">
        <v>34</v>
      </c>
      <c r="C142" t="s">
        <v>945</v>
      </c>
      <c r="D142" s="32"/>
    </row>
    <row r="143" spans="1:4" ht="120" x14ac:dyDescent="0.25">
      <c r="A143" t="s">
        <v>521</v>
      </c>
      <c r="B143" t="s">
        <v>34</v>
      </c>
      <c r="C143" s="36" t="s">
        <v>522</v>
      </c>
      <c r="D143" s="32"/>
    </row>
    <row r="144" spans="1:4" ht="120" x14ac:dyDescent="0.25">
      <c r="A144" t="s">
        <v>543</v>
      </c>
      <c r="B144" t="s">
        <v>34</v>
      </c>
      <c r="C144" s="36" t="s">
        <v>544</v>
      </c>
      <c r="D144" s="32"/>
    </row>
    <row r="145" spans="1:4" x14ac:dyDescent="0.25">
      <c r="A145" t="s">
        <v>938</v>
      </c>
      <c r="B145" t="s">
        <v>34</v>
      </c>
      <c r="C145" t="s">
        <v>939</v>
      </c>
      <c r="D145" s="32"/>
    </row>
    <row r="146" spans="1:4" ht="120" x14ac:dyDescent="0.25">
      <c r="A146" t="s">
        <v>941</v>
      </c>
      <c r="B146" t="s">
        <v>34</v>
      </c>
      <c r="C146" s="36" t="s">
        <v>942</v>
      </c>
      <c r="D146" s="32"/>
    </row>
    <row r="147" spans="1:4" ht="120" x14ac:dyDescent="0.25">
      <c r="A147" t="s">
        <v>537</v>
      </c>
      <c r="B147" t="s">
        <v>34</v>
      </c>
      <c r="C147" s="36" t="s">
        <v>538</v>
      </c>
      <c r="D147" s="32"/>
    </row>
    <row r="148" spans="1:4" ht="120" x14ac:dyDescent="0.25">
      <c r="A148" t="s">
        <v>950</v>
      </c>
      <c r="B148" t="s">
        <v>34</v>
      </c>
      <c r="C148" s="36" t="s">
        <v>951</v>
      </c>
      <c r="D148" s="32"/>
    </row>
    <row r="149" spans="1:4" ht="120" x14ac:dyDescent="0.25">
      <c r="A149" t="s">
        <v>529</v>
      </c>
      <c r="B149" t="s">
        <v>34</v>
      </c>
      <c r="C149" s="36" t="s">
        <v>530</v>
      </c>
      <c r="D149" s="32"/>
    </row>
    <row r="150" spans="1:4" x14ac:dyDescent="0.25">
      <c r="A150" t="s">
        <v>563</v>
      </c>
      <c r="B150" t="s">
        <v>34</v>
      </c>
      <c r="C150" t="s">
        <v>564</v>
      </c>
      <c r="D150" s="32"/>
    </row>
    <row r="151" spans="1:4" ht="165" x14ac:dyDescent="0.25">
      <c r="A151" t="s">
        <v>593</v>
      </c>
      <c r="B151" t="s">
        <v>14</v>
      </c>
      <c r="C151" s="36" t="s">
        <v>594</v>
      </c>
      <c r="D151" s="32"/>
    </row>
    <row r="152" spans="1:4" ht="165" x14ac:dyDescent="0.25">
      <c r="A152" t="s">
        <v>597</v>
      </c>
      <c r="B152" t="s">
        <v>14</v>
      </c>
      <c r="C152" s="36" t="s">
        <v>598</v>
      </c>
      <c r="D152" s="32"/>
    </row>
    <row r="153" spans="1:4" x14ac:dyDescent="0.25">
      <c r="A153" t="s">
        <v>601</v>
      </c>
      <c r="B153" t="s">
        <v>14</v>
      </c>
      <c r="C153" t="s">
        <v>602</v>
      </c>
      <c r="D153" s="32"/>
    </row>
    <row r="154" spans="1:4" ht="135" x14ac:dyDescent="0.25">
      <c r="A154" t="s">
        <v>577</v>
      </c>
      <c r="B154" t="s">
        <v>14</v>
      </c>
      <c r="C154" s="36" t="s">
        <v>578</v>
      </c>
      <c r="D154" s="32"/>
    </row>
    <row r="155" spans="1:4" ht="135" x14ac:dyDescent="0.25">
      <c r="A155" t="s">
        <v>581</v>
      </c>
      <c r="B155" t="s">
        <v>14</v>
      </c>
      <c r="C155" s="36" t="s">
        <v>582</v>
      </c>
      <c r="D155" s="32"/>
    </row>
    <row r="156" spans="1:4" x14ac:dyDescent="0.25">
      <c r="A156" t="s">
        <v>959</v>
      </c>
      <c r="B156" t="s">
        <v>14</v>
      </c>
      <c r="C156" t="s">
        <v>960</v>
      </c>
      <c r="D156" s="32"/>
    </row>
    <row r="157" spans="1:4" ht="135" x14ac:dyDescent="0.25">
      <c r="A157" t="s">
        <v>585</v>
      </c>
      <c r="B157" t="s">
        <v>14</v>
      </c>
      <c r="C157" s="36" t="s">
        <v>586</v>
      </c>
      <c r="D157" s="32"/>
    </row>
    <row r="158" spans="1:4" x14ac:dyDescent="0.25">
      <c r="A158" t="s">
        <v>956</v>
      </c>
      <c r="B158" t="s">
        <v>14</v>
      </c>
      <c r="C158" t="s">
        <v>957</v>
      </c>
      <c r="D158" s="32"/>
    </row>
    <row r="159" spans="1:4" x14ac:dyDescent="0.25">
      <c r="A159" t="s">
        <v>567</v>
      </c>
      <c r="B159" t="s">
        <v>14</v>
      </c>
      <c r="C159" t="s">
        <v>568</v>
      </c>
      <c r="D159" s="32"/>
    </row>
    <row r="160" spans="1:4" x14ac:dyDescent="0.25">
      <c r="A160" t="s">
        <v>573</v>
      </c>
      <c r="B160" t="s">
        <v>14</v>
      </c>
      <c r="C160" t="s">
        <v>574</v>
      </c>
      <c r="D160" s="32"/>
    </row>
    <row r="161" spans="1:4" ht="135" x14ac:dyDescent="0.25">
      <c r="A161" t="s">
        <v>589</v>
      </c>
      <c r="B161" t="s">
        <v>14</v>
      </c>
      <c r="C161" s="36" t="s">
        <v>590</v>
      </c>
      <c r="D161" s="32"/>
    </row>
    <row r="162" spans="1:4" x14ac:dyDescent="0.25">
      <c r="A162" t="s">
        <v>667</v>
      </c>
      <c r="B162" t="s">
        <v>14</v>
      </c>
      <c r="C162" t="s">
        <v>668</v>
      </c>
      <c r="D162" s="32"/>
    </row>
    <row r="163" spans="1:4" x14ac:dyDescent="0.25">
      <c r="A163" t="s">
        <v>671</v>
      </c>
      <c r="B163" t="s">
        <v>14</v>
      </c>
      <c r="C163" t="s">
        <v>672</v>
      </c>
      <c r="D163" s="32"/>
    </row>
    <row r="164" spans="1:4" x14ac:dyDescent="0.25">
      <c r="A164" t="s">
        <v>659</v>
      </c>
      <c r="B164" t="s">
        <v>14</v>
      </c>
      <c r="C164" t="s">
        <v>660</v>
      </c>
      <c r="D164" s="32"/>
    </row>
    <row r="165" spans="1:4" x14ac:dyDescent="0.25">
      <c r="A165" t="s">
        <v>663</v>
      </c>
      <c r="B165" t="s">
        <v>14</v>
      </c>
      <c r="C165" t="s">
        <v>664</v>
      </c>
      <c r="D165" s="32"/>
    </row>
    <row r="166" spans="1:4" x14ac:dyDescent="0.25">
      <c r="A166" t="s">
        <v>675</v>
      </c>
      <c r="B166" t="s">
        <v>14</v>
      </c>
      <c r="C166" t="s">
        <v>676</v>
      </c>
      <c r="D166" s="32"/>
    </row>
    <row r="167" spans="1:4" ht="105" x14ac:dyDescent="0.25">
      <c r="A167" t="s">
        <v>679</v>
      </c>
      <c r="B167" t="s">
        <v>14</v>
      </c>
      <c r="C167" s="36" t="s">
        <v>680</v>
      </c>
      <c r="D167" s="32"/>
    </row>
    <row r="168" spans="1:4" ht="105" x14ac:dyDescent="0.25">
      <c r="A168" t="s">
        <v>683</v>
      </c>
      <c r="B168" t="s">
        <v>14</v>
      </c>
      <c r="C168" s="36" t="s">
        <v>684</v>
      </c>
      <c r="D168" s="32"/>
    </row>
    <row r="169" spans="1:4" x14ac:dyDescent="0.25">
      <c r="A169" t="s">
        <v>687</v>
      </c>
      <c r="B169" t="s">
        <v>14</v>
      </c>
      <c r="C169" t="s">
        <v>688</v>
      </c>
      <c r="D169" s="32"/>
    </row>
    <row r="170" spans="1:4" ht="120" x14ac:dyDescent="0.25">
      <c r="A170" t="s">
        <v>691</v>
      </c>
      <c r="B170" t="s">
        <v>14</v>
      </c>
      <c r="C170" s="36" t="s">
        <v>692</v>
      </c>
      <c r="D170" s="32"/>
    </row>
    <row r="171" spans="1:4" x14ac:dyDescent="0.25">
      <c r="A171" t="s">
        <v>605</v>
      </c>
      <c r="B171" t="s">
        <v>14</v>
      </c>
      <c r="C171" t="s">
        <v>606</v>
      </c>
      <c r="D171" s="32"/>
    </row>
    <row r="172" spans="1:4" x14ac:dyDescent="0.25">
      <c r="A172" t="s">
        <v>962</v>
      </c>
      <c r="B172" t="s">
        <v>14</v>
      </c>
      <c r="C172" t="s">
        <v>963</v>
      </c>
      <c r="D172" s="32"/>
    </row>
    <row r="173" spans="1:4" x14ac:dyDescent="0.25">
      <c r="A173" t="s">
        <v>965</v>
      </c>
      <c r="B173" t="s">
        <v>14</v>
      </c>
      <c r="C173" t="s">
        <v>966</v>
      </c>
      <c r="D173" s="32"/>
    </row>
    <row r="174" spans="1:4" x14ac:dyDescent="0.25">
      <c r="A174" t="s">
        <v>611</v>
      </c>
      <c r="B174" t="s">
        <v>14</v>
      </c>
      <c r="C174" t="s">
        <v>612</v>
      </c>
      <c r="D174" s="32"/>
    </row>
    <row r="175" spans="1:4" x14ac:dyDescent="0.25">
      <c r="A175" t="s">
        <v>615</v>
      </c>
      <c r="B175" t="s">
        <v>14</v>
      </c>
      <c r="C175" t="s">
        <v>616</v>
      </c>
      <c r="D175" s="32"/>
    </row>
    <row r="176" spans="1:4" x14ac:dyDescent="0.25">
      <c r="A176" t="s">
        <v>619</v>
      </c>
      <c r="B176" t="s">
        <v>14</v>
      </c>
      <c r="C176" t="s">
        <v>620</v>
      </c>
      <c r="D176" s="32"/>
    </row>
    <row r="177" spans="1:4" x14ac:dyDescent="0.25">
      <c r="A177" t="s">
        <v>623</v>
      </c>
      <c r="B177" t="s">
        <v>14</v>
      </c>
      <c r="C177" t="s">
        <v>624</v>
      </c>
      <c r="D177" s="32"/>
    </row>
    <row r="178" spans="1:4" ht="105" x14ac:dyDescent="0.25">
      <c r="A178" t="s">
        <v>631</v>
      </c>
      <c r="B178" t="s">
        <v>14</v>
      </c>
      <c r="C178" s="36" t="s">
        <v>632</v>
      </c>
      <c r="D178" s="32"/>
    </row>
    <row r="179" spans="1:4" ht="105" x14ac:dyDescent="0.25">
      <c r="A179" t="s">
        <v>635</v>
      </c>
      <c r="B179" t="s">
        <v>14</v>
      </c>
      <c r="C179" s="36" t="s">
        <v>636</v>
      </c>
      <c r="D179" s="32"/>
    </row>
    <row r="180" spans="1:4" ht="105" x14ac:dyDescent="0.25">
      <c r="A180" t="s">
        <v>627</v>
      </c>
      <c r="B180" t="s">
        <v>14</v>
      </c>
      <c r="C180" s="36" t="s">
        <v>628</v>
      </c>
      <c r="D180" s="32"/>
    </row>
    <row r="181" spans="1:4" ht="105" x14ac:dyDescent="0.25">
      <c r="A181" t="s">
        <v>639</v>
      </c>
      <c r="B181" t="s">
        <v>14</v>
      </c>
      <c r="C181" s="36" t="s">
        <v>640</v>
      </c>
      <c r="D181" s="32"/>
    </row>
    <row r="182" spans="1:4" ht="105" x14ac:dyDescent="0.25">
      <c r="A182" t="s">
        <v>643</v>
      </c>
      <c r="B182" t="s">
        <v>14</v>
      </c>
      <c r="C182" s="36" t="s">
        <v>644</v>
      </c>
      <c r="D182" s="32"/>
    </row>
    <row r="183" spans="1:4" x14ac:dyDescent="0.25">
      <c r="A183" t="s">
        <v>647</v>
      </c>
      <c r="B183" t="s">
        <v>14</v>
      </c>
      <c r="C183" t="s">
        <v>648</v>
      </c>
      <c r="D183" s="32"/>
    </row>
    <row r="184" spans="1:4" x14ac:dyDescent="0.25">
      <c r="A184" t="s">
        <v>968</v>
      </c>
      <c r="B184" t="s">
        <v>14</v>
      </c>
      <c r="C184" t="s">
        <v>969</v>
      </c>
      <c r="D184" s="32"/>
    </row>
    <row r="185" spans="1:4" ht="105" x14ac:dyDescent="0.25">
      <c r="A185" t="s">
        <v>651</v>
      </c>
      <c r="B185" t="s">
        <v>14</v>
      </c>
      <c r="C185" s="36" t="s">
        <v>652</v>
      </c>
      <c r="D185" s="32"/>
    </row>
    <row r="186" spans="1:4" ht="105" x14ac:dyDescent="0.25">
      <c r="A186" t="s">
        <v>655</v>
      </c>
      <c r="B186" t="s">
        <v>14</v>
      </c>
      <c r="C186" s="36" t="s">
        <v>656</v>
      </c>
      <c r="D186" s="32"/>
    </row>
    <row r="187" spans="1:4" x14ac:dyDescent="0.25">
      <c r="A187" t="s">
        <v>971</v>
      </c>
      <c r="B187" t="s">
        <v>14</v>
      </c>
      <c r="C187" t="s">
        <v>972</v>
      </c>
      <c r="D187" s="32"/>
    </row>
    <row r="188" spans="1:4" x14ac:dyDescent="0.25">
      <c r="A188" t="s">
        <v>696</v>
      </c>
      <c r="B188" t="s">
        <v>14</v>
      </c>
      <c r="C188" t="s">
        <v>697</v>
      </c>
      <c r="D188" s="32"/>
    </row>
    <row r="189" spans="1:4" x14ac:dyDescent="0.25">
      <c r="A189" t="s">
        <v>975</v>
      </c>
      <c r="B189" t="s">
        <v>14</v>
      </c>
      <c r="C189" t="s">
        <v>976</v>
      </c>
      <c r="D189" s="32"/>
    </row>
    <row r="190" spans="1:4" x14ac:dyDescent="0.25">
      <c r="A190" t="s">
        <v>978</v>
      </c>
      <c r="B190" t="s">
        <v>14</v>
      </c>
      <c r="C190" t="s">
        <v>979</v>
      </c>
      <c r="D190" s="32"/>
    </row>
    <row r="191" spans="1:4" x14ac:dyDescent="0.25">
      <c r="A191" t="s">
        <v>981</v>
      </c>
      <c r="B191" t="s">
        <v>14</v>
      </c>
      <c r="C191" t="s">
        <v>982</v>
      </c>
      <c r="D191" s="32"/>
    </row>
    <row r="192" spans="1:4" x14ac:dyDescent="0.25">
      <c r="A192" t="s">
        <v>702</v>
      </c>
      <c r="B192" t="s">
        <v>14</v>
      </c>
      <c r="C192" t="s">
        <v>703</v>
      </c>
      <c r="D192" s="32"/>
    </row>
    <row r="193" spans="1:4" x14ac:dyDescent="0.25">
      <c r="A193" t="s">
        <v>708</v>
      </c>
      <c r="B193" t="s">
        <v>14</v>
      </c>
      <c r="C193" t="s">
        <v>709</v>
      </c>
      <c r="D193" s="32"/>
    </row>
    <row r="194" spans="1:4" ht="75" x14ac:dyDescent="0.25">
      <c r="A194" t="s">
        <v>712</v>
      </c>
      <c r="B194" t="s">
        <v>14</v>
      </c>
      <c r="C194" s="36" t="s">
        <v>711</v>
      </c>
      <c r="D194" s="32"/>
    </row>
    <row r="195" spans="1:4" x14ac:dyDescent="0.25">
      <c r="A195" t="s">
        <v>715</v>
      </c>
      <c r="B195" t="s">
        <v>14</v>
      </c>
      <c r="C195" t="s">
        <v>714</v>
      </c>
      <c r="D195" s="32"/>
    </row>
    <row r="196" spans="1:4" x14ac:dyDescent="0.25">
      <c r="A196" t="s">
        <v>718</v>
      </c>
      <c r="B196" t="s">
        <v>14</v>
      </c>
      <c r="C196" t="s">
        <v>719</v>
      </c>
      <c r="D196" s="32"/>
    </row>
    <row r="197" spans="1:4" x14ac:dyDescent="0.25">
      <c r="A197" t="s">
        <v>722</v>
      </c>
      <c r="B197" t="s">
        <v>14</v>
      </c>
      <c r="C197" t="s">
        <v>723</v>
      </c>
      <c r="D197" s="32"/>
    </row>
    <row r="198" spans="1:4" x14ac:dyDescent="0.25">
      <c r="A198" t="s">
        <v>726</v>
      </c>
      <c r="B198" t="s">
        <v>14</v>
      </c>
      <c r="C198" t="s">
        <v>727</v>
      </c>
      <c r="D198" s="32"/>
    </row>
    <row r="199" spans="1:4" x14ac:dyDescent="0.25">
      <c r="A199" t="s">
        <v>730</v>
      </c>
      <c r="B199" t="s">
        <v>14</v>
      </c>
      <c r="C199" t="s">
        <v>731</v>
      </c>
      <c r="D199" s="32"/>
    </row>
    <row r="200" spans="1:4" x14ac:dyDescent="0.25">
      <c r="A200" t="s">
        <v>984</v>
      </c>
      <c r="B200" t="s">
        <v>14</v>
      </c>
      <c r="C200" t="s">
        <v>985</v>
      </c>
      <c r="D200" s="32"/>
    </row>
    <row r="201" spans="1:4" x14ac:dyDescent="0.25">
      <c r="A201" t="s">
        <v>987</v>
      </c>
      <c r="B201" t="s">
        <v>34</v>
      </c>
      <c r="C201" t="s">
        <v>988</v>
      </c>
      <c r="D201" s="32"/>
    </row>
    <row r="202" spans="1:4" x14ac:dyDescent="0.25">
      <c r="A202" t="s">
        <v>752</v>
      </c>
      <c r="B202" t="s">
        <v>14</v>
      </c>
      <c r="C202" t="s">
        <v>753</v>
      </c>
      <c r="D202" s="32"/>
    </row>
    <row r="203" spans="1:4" x14ac:dyDescent="0.25">
      <c r="A203" t="s">
        <v>756</v>
      </c>
      <c r="B203" t="s">
        <v>14</v>
      </c>
      <c r="C203" t="s">
        <v>757</v>
      </c>
      <c r="D203" s="32"/>
    </row>
    <row r="204" spans="1:4" x14ac:dyDescent="0.25">
      <c r="A204" t="s">
        <v>748</v>
      </c>
      <c r="B204" t="s">
        <v>14</v>
      </c>
      <c r="C204" t="s">
        <v>749</v>
      </c>
      <c r="D204" s="32"/>
    </row>
    <row r="205" spans="1:4" x14ac:dyDescent="0.25">
      <c r="A205" t="s">
        <v>768</v>
      </c>
      <c r="B205" t="s">
        <v>14</v>
      </c>
      <c r="C205" t="s">
        <v>769</v>
      </c>
      <c r="D205" s="32"/>
    </row>
    <row r="206" spans="1:4" x14ac:dyDescent="0.25">
      <c r="A206" t="s">
        <v>772</v>
      </c>
      <c r="B206" t="s">
        <v>14</v>
      </c>
      <c r="C206" t="s">
        <v>773</v>
      </c>
      <c r="D206" s="32"/>
    </row>
    <row r="207" spans="1:4" x14ac:dyDescent="0.25">
      <c r="A207" t="s">
        <v>776</v>
      </c>
      <c r="B207" t="s">
        <v>14</v>
      </c>
      <c r="C207" t="s">
        <v>777</v>
      </c>
      <c r="D207" s="32"/>
    </row>
    <row r="208" spans="1:4" x14ac:dyDescent="0.25">
      <c r="A208" t="s">
        <v>740</v>
      </c>
      <c r="B208" t="s">
        <v>14</v>
      </c>
      <c r="C208" t="s">
        <v>741</v>
      </c>
      <c r="D208" s="32"/>
    </row>
    <row r="209" spans="1:4" x14ac:dyDescent="0.25">
      <c r="A209" t="s">
        <v>736</v>
      </c>
      <c r="B209" t="s">
        <v>14</v>
      </c>
      <c r="C209" t="s">
        <v>737</v>
      </c>
      <c r="D209" s="32"/>
    </row>
    <row r="210" spans="1:4" x14ac:dyDescent="0.25">
      <c r="A210" t="s">
        <v>744</v>
      </c>
      <c r="B210" t="s">
        <v>14</v>
      </c>
      <c r="C210" t="s">
        <v>745</v>
      </c>
      <c r="D210" s="32"/>
    </row>
    <row r="211" spans="1:4" x14ac:dyDescent="0.25">
      <c r="A211" t="s">
        <v>990</v>
      </c>
      <c r="B211" t="s">
        <v>14</v>
      </c>
      <c r="C211" t="s">
        <v>991</v>
      </c>
      <c r="D211" s="32"/>
    </row>
    <row r="212" spans="1:4" x14ac:dyDescent="0.25">
      <c r="A212" t="s">
        <v>760</v>
      </c>
      <c r="B212" t="s">
        <v>14</v>
      </c>
      <c r="C212" t="s">
        <v>761</v>
      </c>
      <c r="D212" s="32"/>
    </row>
    <row r="213" spans="1:4" x14ac:dyDescent="0.25">
      <c r="A213" t="s">
        <v>764</v>
      </c>
      <c r="B213" t="s">
        <v>14</v>
      </c>
      <c r="C213" t="s">
        <v>765</v>
      </c>
      <c r="D213" s="32"/>
    </row>
    <row r="214" spans="1:4" x14ac:dyDescent="0.25">
      <c r="A214" t="s">
        <v>784</v>
      </c>
      <c r="B214" t="s">
        <v>14</v>
      </c>
      <c r="C214" t="s">
        <v>785</v>
      </c>
      <c r="D214" s="32"/>
    </row>
    <row r="215" spans="1:4" x14ac:dyDescent="0.25">
      <c r="A215" t="s">
        <v>788</v>
      </c>
      <c r="B215" t="s">
        <v>14</v>
      </c>
      <c r="C215" t="s">
        <v>789</v>
      </c>
      <c r="D215" s="32"/>
    </row>
    <row r="216" spans="1:4" x14ac:dyDescent="0.25">
      <c r="A216" t="s">
        <v>792</v>
      </c>
      <c r="B216" t="s">
        <v>14</v>
      </c>
      <c r="C216" t="s">
        <v>793</v>
      </c>
      <c r="D216" s="32"/>
    </row>
    <row r="217" spans="1:4" x14ac:dyDescent="0.25">
      <c r="A217" t="s">
        <v>993</v>
      </c>
      <c r="B217" t="s">
        <v>14</v>
      </c>
      <c r="C217" t="s">
        <v>38</v>
      </c>
      <c r="D217" s="32"/>
    </row>
    <row r="218" spans="1:4" x14ac:dyDescent="0.25">
      <c r="A218" t="s">
        <v>814</v>
      </c>
      <c r="B218" t="s">
        <v>14</v>
      </c>
      <c r="C218" t="s">
        <v>815</v>
      </c>
      <c r="D218" s="32"/>
    </row>
    <row r="219" spans="1:4" x14ac:dyDescent="0.25">
      <c r="A219" t="s">
        <v>800</v>
      </c>
      <c r="B219" t="s">
        <v>14</v>
      </c>
      <c r="C219" t="s">
        <v>801</v>
      </c>
      <c r="D219" s="32"/>
    </row>
    <row r="220" spans="1:4" x14ac:dyDescent="0.25">
      <c r="A220" t="s">
        <v>806</v>
      </c>
      <c r="B220" t="s">
        <v>14</v>
      </c>
      <c r="C220" t="s">
        <v>807</v>
      </c>
      <c r="D220" s="32"/>
    </row>
    <row r="221" spans="1:4" x14ac:dyDescent="0.25">
      <c r="A221" t="s">
        <v>810</v>
      </c>
      <c r="B221" t="s">
        <v>14</v>
      </c>
      <c r="C221" t="s">
        <v>811</v>
      </c>
      <c r="D221" s="32"/>
    </row>
    <row r="222" spans="1:4" x14ac:dyDescent="0.25">
      <c r="A222" t="s">
        <v>995</v>
      </c>
      <c r="B222" t="s">
        <v>14</v>
      </c>
      <c r="C222" t="s">
        <v>996</v>
      </c>
      <c r="D222" s="32"/>
    </row>
    <row r="223" spans="1:4" x14ac:dyDescent="0.25">
      <c r="A223" t="s">
        <v>796</v>
      </c>
      <c r="B223" t="s">
        <v>14</v>
      </c>
      <c r="C223" t="s">
        <v>797</v>
      </c>
      <c r="D223" s="32"/>
    </row>
    <row r="224" spans="1:4" x14ac:dyDescent="0.25">
      <c r="A224" t="s">
        <v>822</v>
      </c>
      <c r="B224" t="s">
        <v>14</v>
      </c>
      <c r="C224" t="s">
        <v>823</v>
      </c>
      <c r="D224" s="32"/>
    </row>
    <row r="225" spans="1:4" x14ac:dyDescent="0.25">
      <c r="A225" t="s">
        <v>826</v>
      </c>
      <c r="B225" t="s">
        <v>14</v>
      </c>
      <c r="C225" t="s">
        <v>827</v>
      </c>
      <c r="D225" s="32"/>
    </row>
    <row r="226" spans="1:4" x14ac:dyDescent="0.25">
      <c r="A226" t="s">
        <v>832</v>
      </c>
      <c r="B226" t="s">
        <v>14</v>
      </c>
      <c r="C226" t="s">
        <v>833</v>
      </c>
      <c r="D226" s="32"/>
    </row>
    <row r="227" spans="1:4" x14ac:dyDescent="0.25">
      <c r="A227" t="s">
        <v>836</v>
      </c>
      <c r="B227" t="s">
        <v>14</v>
      </c>
      <c r="C227" t="s">
        <v>837</v>
      </c>
      <c r="D227" s="32"/>
    </row>
    <row r="228" spans="1:4" x14ac:dyDescent="0.25">
      <c r="A228" t="s">
        <v>840</v>
      </c>
      <c r="B228" t="s">
        <v>14</v>
      </c>
      <c r="C228" t="s">
        <v>841</v>
      </c>
      <c r="D228" s="32"/>
    </row>
    <row r="229" spans="1:4" x14ac:dyDescent="0.25">
      <c r="A229" t="s">
        <v>844</v>
      </c>
      <c r="B229" t="s">
        <v>14</v>
      </c>
      <c r="C229" t="s">
        <v>845</v>
      </c>
      <c r="D229" s="32"/>
    </row>
    <row r="230" spans="1:4" x14ac:dyDescent="0.25">
      <c r="A230" t="s">
        <v>998</v>
      </c>
      <c r="B230" t="s">
        <v>14</v>
      </c>
      <c r="C230" t="s">
        <v>999</v>
      </c>
      <c r="D230" s="32"/>
    </row>
    <row r="231" spans="1:4" ht="60" x14ac:dyDescent="0.25">
      <c r="A231" t="s">
        <v>311</v>
      </c>
      <c r="B231" t="s">
        <v>14</v>
      </c>
      <c r="C231" s="36" t="s">
        <v>312</v>
      </c>
      <c r="D231" s="32"/>
    </row>
    <row r="232" spans="1:4" ht="60" x14ac:dyDescent="0.25">
      <c r="A232" t="s">
        <v>317</v>
      </c>
      <c r="B232" t="s">
        <v>14</v>
      </c>
      <c r="C232" s="36" t="s">
        <v>318</v>
      </c>
      <c r="D232" s="32"/>
    </row>
    <row r="233" spans="1:4" x14ac:dyDescent="0.25">
      <c r="A233" t="s">
        <v>363</v>
      </c>
      <c r="B233" t="s">
        <v>14</v>
      </c>
      <c r="C233" t="s">
        <v>364</v>
      </c>
      <c r="D233" s="32"/>
    </row>
    <row r="234" spans="1:4" ht="75" x14ac:dyDescent="0.25">
      <c r="A234" t="s">
        <v>387</v>
      </c>
      <c r="B234" t="s">
        <v>14</v>
      </c>
      <c r="C234" s="36" t="s">
        <v>388</v>
      </c>
      <c r="D234" s="32"/>
    </row>
    <row r="235" spans="1:4" ht="75" x14ac:dyDescent="0.25">
      <c r="A235" t="s">
        <v>393</v>
      </c>
      <c r="B235" t="s">
        <v>14</v>
      </c>
      <c r="C235" s="36" t="s">
        <v>394</v>
      </c>
      <c r="D235" s="32"/>
    </row>
    <row r="236" spans="1:4" x14ac:dyDescent="0.25">
      <c r="A236" t="s">
        <v>369</v>
      </c>
      <c r="B236" t="s">
        <v>14</v>
      </c>
      <c r="C236" t="s">
        <v>370</v>
      </c>
      <c r="D236" s="32"/>
    </row>
    <row r="237" spans="1:4" x14ac:dyDescent="0.25">
      <c r="A237" t="s">
        <v>734</v>
      </c>
      <c r="B237" t="s">
        <v>14</v>
      </c>
      <c r="C237" t="s">
        <v>735</v>
      </c>
      <c r="D237" s="32"/>
    </row>
    <row r="238" spans="1:4" x14ac:dyDescent="0.25">
      <c r="A238" t="s">
        <v>802</v>
      </c>
      <c r="B238" t="s">
        <v>14</v>
      </c>
      <c r="C238" t="s">
        <v>803</v>
      </c>
      <c r="D238" s="32"/>
    </row>
    <row r="239" spans="1:4" x14ac:dyDescent="0.25">
      <c r="A239" t="s">
        <v>931</v>
      </c>
      <c r="B239" t="s">
        <v>14</v>
      </c>
      <c r="C239" t="s">
        <v>932</v>
      </c>
      <c r="D239" s="32"/>
    </row>
    <row r="240" spans="1:4" ht="60" x14ac:dyDescent="0.25">
      <c r="A240" t="s">
        <v>457</v>
      </c>
      <c r="B240" t="s">
        <v>14</v>
      </c>
      <c r="C240" s="36" t="s">
        <v>458</v>
      </c>
      <c r="D240" s="32"/>
    </row>
    <row r="241" spans="1:4" x14ac:dyDescent="0.25">
      <c r="A241" t="s">
        <v>497</v>
      </c>
      <c r="B241" t="s">
        <v>14</v>
      </c>
      <c r="C241" t="s">
        <v>498</v>
      </c>
      <c r="D241" s="32"/>
    </row>
    <row r="242" spans="1:4" x14ac:dyDescent="0.25">
      <c r="A242" t="s">
        <v>461</v>
      </c>
      <c r="B242" t="s">
        <v>14</v>
      </c>
      <c r="C242" t="s">
        <v>462</v>
      </c>
      <c r="D242" s="32"/>
    </row>
    <row r="243" spans="1:4" ht="45" x14ac:dyDescent="0.25">
      <c r="A243" t="s">
        <v>607</v>
      </c>
      <c r="B243" t="s">
        <v>14</v>
      </c>
      <c r="C243" s="36" t="s">
        <v>608</v>
      </c>
      <c r="D243" s="32"/>
    </row>
    <row r="244" spans="1:4" ht="45" x14ac:dyDescent="0.25">
      <c r="A244" t="s">
        <v>569</v>
      </c>
      <c r="B244" t="s">
        <v>14</v>
      </c>
      <c r="C244" s="36" t="s">
        <v>570</v>
      </c>
      <c r="D244" s="32"/>
    </row>
    <row r="245" spans="1:4" x14ac:dyDescent="0.25">
      <c r="A245" t="s">
        <v>704</v>
      </c>
      <c r="B245" t="s">
        <v>14</v>
      </c>
      <c r="C245" t="s">
        <v>705</v>
      </c>
      <c r="D245" s="32"/>
    </row>
    <row r="246" spans="1:4" ht="45" x14ac:dyDescent="0.25">
      <c r="A246" t="s">
        <v>694</v>
      </c>
      <c r="B246" t="s">
        <v>14</v>
      </c>
      <c r="C246" s="36" t="s">
        <v>695</v>
      </c>
      <c r="D246" s="32"/>
    </row>
    <row r="247" spans="1:4" x14ac:dyDescent="0.25">
      <c r="A247" t="s">
        <v>700</v>
      </c>
      <c r="B247" t="s">
        <v>14</v>
      </c>
      <c r="C247" t="s">
        <v>701</v>
      </c>
      <c r="D247" s="32"/>
    </row>
    <row r="248" spans="1:4" x14ac:dyDescent="0.25">
      <c r="A248" t="s">
        <v>929</v>
      </c>
      <c r="B248" t="s">
        <v>14</v>
      </c>
      <c r="C248" t="s">
        <v>930</v>
      </c>
      <c r="D248" s="32"/>
    </row>
    <row r="249" spans="1:4" ht="105" x14ac:dyDescent="0.25">
      <c r="A249" t="s">
        <v>848</v>
      </c>
      <c r="B249" t="s">
        <v>34</v>
      </c>
      <c r="C249" s="36" t="s">
        <v>849</v>
      </c>
      <c r="D249" s="32"/>
    </row>
    <row r="250" spans="1:4" x14ac:dyDescent="0.25">
      <c r="A250" t="s">
        <v>1001</v>
      </c>
      <c r="B250" t="s">
        <v>14</v>
      </c>
      <c r="C250" t="s">
        <v>1002</v>
      </c>
      <c r="D250" s="32"/>
    </row>
    <row r="251" spans="1:4" x14ac:dyDescent="0.25">
      <c r="A251" t="s">
        <v>852</v>
      </c>
      <c r="B251" t="s">
        <v>14</v>
      </c>
      <c r="C251" t="s">
        <v>851</v>
      </c>
      <c r="D251" s="32"/>
    </row>
    <row r="252" spans="1:4" x14ac:dyDescent="0.25">
      <c r="A252" t="s">
        <v>855</v>
      </c>
      <c r="B252" t="s">
        <v>14</v>
      </c>
      <c r="C252" t="s">
        <v>856</v>
      </c>
      <c r="D252" s="32"/>
    </row>
    <row r="253" spans="1:4" x14ac:dyDescent="0.25">
      <c r="A253" t="s">
        <v>1040</v>
      </c>
      <c r="B253" t="s">
        <v>14</v>
      </c>
      <c r="C253" t="s">
        <v>1041</v>
      </c>
      <c r="D253" s="32"/>
    </row>
    <row r="254" spans="1:4" x14ac:dyDescent="0.25">
      <c r="A254" t="s">
        <v>828</v>
      </c>
      <c r="B254" t="s">
        <v>14</v>
      </c>
      <c r="C254" t="s">
        <v>829</v>
      </c>
      <c r="D254" s="32"/>
    </row>
    <row r="255" spans="1:4" x14ac:dyDescent="0.25">
      <c r="A255" t="s">
        <v>867</v>
      </c>
      <c r="B255" t="s">
        <v>14</v>
      </c>
      <c r="C255" t="s">
        <v>866</v>
      </c>
      <c r="D255" s="32"/>
    </row>
  </sheetData>
  <sheetProtection sheet="1"/>
  <mergeCells count="5">
    <mergeCell ref="A1:D1"/>
    <mergeCell ref="A2:D2"/>
    <mergeCell ref="A3:D3"/>
    <mergeCell ref="A4:D4"/>
    <mergeCell ref="A6:D6"/>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93"/>
  <sheetViews>
    <sheetView workbookViewId="0"/>
  </sheetViews>
  <sheetFormatPr baseColWidth="10" defaultColWidth="9.140625" defaultRowHeight="15" x14ac:dyDescent="0.25"/>
  <cols>
    <col min="1" max="1" width="25.7109375" customWidth="1"/>
    <col min="2" max="2" width="3.42578125" customWidth="1"/>
    <col min="3" max="7" width="13.7109375" customWidth="1"/>
    <col min="8" max="8" width="25.7109375" customWidth="1"/>
  </cols>
  <sheetData>
    <row r="1" spans="1:8" x14ac:dyDescent="0.25">
      <c r="E1" s="3" t="s">
        <v>0</v>
      </c>
      <c r="F1" s="3" t="s">
        <v>0</v>
      </c>
      <c r="G1" s="3" t="s">
        <v>0</v>
      </c>
      <c r="H1" s="3" t="s">
        <v>0</v>
      </c>
    </row>
    <row r="2" spans="1:8" x14ac:dyDescent="0.25">
      <c r="E2" s="3"/>
      <c r="F2" s="3"/>
      <c r="G2" s="3"/>
      <c r="H2" s="3"/>
    </row>
    <row r="3" spans="1:8" x14ac:dyDescent="0.25">
      <c r="E3" s="3"/>
      <c r="F3" s="3"/>
      <c r="G3" s="3"/>
      <c r="H3" s="3"/>
    </row>
    <row r="4" spans="1:8" x14ac:dyDescent="0.25">
      <c r="E4" s="3"/>
      <c r="F4" s="3"/>
      <c r="G4" s="3"/>
      <c r="H4" s="3"/>
    </row>
    <row r="6" spans="1:8" ht="18.75" x14ac:dyDescent="0.3">
      <c r="C6" s="2" t="s">
        <v>1042</v>
      </c>
      <c r="D6" s="2" t="s">
        <v>1042</v>
      </c>
      <c r="E6" s="2" t="s">
        <v>1042</v>
      </c>
      <c r="F6" s="2" t="s">
        <v>1042</v>
      </c>
      <c r="G6" s="2" t="s">
        <v>1042</v>
      </c>
    </row>
    <row r="10" spans="1:8" x14ac:dyDescent="0.25">
      <c r="B10" t="s">
        <v>1043</v>
      </c>
      <c r="C10" s="38" t="s">
        <v>5</v>
      </c>
      <c r="D10" s="39" t="s">
        <v>6</v>
      </c>
      <c r="E10" s="38" t="s">
        <v>7</v>
      </c>
    </row>
    <row r="11" spans="1:8" x14ac:dyDescent="0.25">
      <c r="B11" t="s">
        <v>1043</v>
      </c>
      <c r="C11" s="38" t="s">
        <v>8</v>
      </c>
      <c r="D11" s="39" t="s">
        <v>6</v>
      </c>
      <c r="E11" s="38" t="s">
        <v>9</v>
      </c>
    </row>
    <row r="12" spans="1:8" x14ac:dyDescent="0.25">
      <c r="B12" t="s">
        <v>1043</v>
      </c>
      <c r="C12" s="38" t="s">
        <v>10</v>
      </c>
      <c r="D12" s="39" t="s">
        <v>22</v>
      </c>
      <c r="E12" s="38" t="s">
        <v>23</v>
      </c>
    </row>
    <row r="13" spans="1:8" x14ac:dyDescent="0.25">
      <c r="B13" t="s">
        <v>1043</v>
      </c>
      <c r="C13" s="38" t="s">
        <v>24</v>
      </c>
      <c r="D13" s="39" t="s">
        <v>17</v>
      </c>
      <c r="E13" s="38" t="s">
        <v>29</v>
      </c>
    </row>
    <row r="15" spans="1:8" ht="45" customHeight="1" x14ac:dyDescent="0.25">
      <c r="A15" s="40" t="s">
        <v>1044</v>
      </c>
      <c r="B15" s="40" t="s">
        <v>1045</v>
      </c>
      <c r="C15" s="40" t="s">
        <v>33</v>
      </c>
      <c r="D15" s="41" t="s">
        <v>34</v>
      </c>
      <c r="E15" s="1" t="s">
        <v>35</v>
      </c>
      <c r="F15" s="1" t="s">
        <v>35</v>
      </c>
      <c r="G15" s="42">
        <f>SUM(G16:G17)</f>
        <v>71.5</v>
      </c>
    </row>
    <row r="16" spans="1:8" x14ac:dyDescent="0.25">
      <c r="A16" s="43"/>
      <c r="B16" s="43" t="s">
        <v>1046</v>
      </c>
      <c r="C16" s="44" t="s">
        <v>1047</v>
      </c>
      <c r="D16" s="44" t="s">
        <v>1048</v>
      </c>
      <c r="E16" s="44"/>
      <c r="F16" s="44"/>
      <c r="G16" s="45"/>
    </row>
    <row r="17" spans="1:7" x14ac:dyDescent="0.25">
      <c r="A17" s="46"/>
      <c r="B17" s="46"/>
      <c r="C17" s="47">
        <v>65</v>
      </c>
      <c r="D17" s="47">
        <v>1.1000000000000001</v>
      </c>
      <c r="E17" s="47"/>
      <c r="F17" s="47"/>
      <c r="G17" s="47">
        <f>PRODUCT(C17:F17)</f>
        <v>71.5</v>
      </c>
    </row>
    <row r="19" spans="1:7" ht="45" customHeight="1" x14ac:dyDescent="0.25">
      <c r="A19" s="40" t="s">
        <v>1049</v>
      </c>
      <c r="B19" s="40" t="s">
        <v>1045</v>
      </c>
      <c r="C19" s="40" t="s">
        <v>39</v>
      </c>
      <c r="D19" s="41" t="s">
        <v>34</v>
      </c>
      <c r="E19" s="1" t="s">
        <v>40</v>
      </c>
      <c r="F19" s="1" t="s">
        <v>40</v>
      </c>
      <c r="G19" s="42">
        <f>SUM(G20:G21)</f>
        <v>71.5</v>
      </c>
    </row>
    <row r="20" spans="1:7" x14ac:dyDescent="0.25">
      <c r="A20" s="43"/>
      <c r="B20" s="43" t="s">
        <v>1046</v>
      </c>
      <c r="C20" s="44" t="s">
        <v>1047</v>
      </c>
      <c r="D20" s="44" t="s">
        <v>1048</v>
      </c>
      <c r="E20" s="44"/>
      <c r="F20" s="44"/>
      <c r="G20" s="45"/>
    </row>
    <row r="21" spans="1:7" x14ac:dyDescent="0.25">
      <c r="A21" s="46"/>
      <c r="B21" s="46"/>
      <c r="C21" s="47">
        <v>65</v>
      </c>
      <c r="D21" s="47">
        <v>1.1000000000000001</v>
      </c>
      <c r="E21" s="47"/>
      <c r="F21" s="47"/>
      <c r="G21" s="47">
        <f>PRODUCT(C21:F21)</f>
        <v>71.5</v>
      </c>
    </row>
    <row r="23" spans="1:7" x14ac:dyDescent="0.25">
      <c r="B23" t="s">
        <v>1043</v>
      </c>
      <c r="C23" s="38" t="s">
        <v>5</v>
      </c>
      <c r="D23" s="39" t="s">
        <v>6</v>
      </c>
      <c r="E23" s="38" t="s">
        <v>7</v>
      </c>
    </row>
    <row r="24" spans="1:7" x14ac:dyDescent="0.25">
      <c r="B24" t="s">
        <v>1043</v>
      </c>
      <c r="C24" s="38" t="s">
        <v>8</v>
      </c>
      <c r="D24" s="39" t="s">
        <v>6</v>
      </c>
      <c r="E24" s="38" t="s">
        <v>9</v>
      </c>
    </row>
    <row r="25" spans="1:7" x14ac:dyDescent="0.25">
      <c r="B25" t="s">
        <v>1043</v>
      </c>
      <c r="C25" s="38" t="s">
        <v>10</v>
      </c>
      <c r="D25" s="39" t="s">
        <v>41</v>
      </c>
      <c r="E25" s="38" t="s">
        <v>42</v>
      </c>
    </row>
    <row r="27" spans="1:7" ht="45" customHeight="1" x14ac:dyDescent="0.25">
      <c r="A27" s="40" t="s">
        <v>1050</v>
      </c>
      <c r="B27" s="40" t="s">
        <v>1045</v>
      </c>
      <c r="C27" s="40" t="s">
        <v>44</v>
      </c>
      <c r="D27" s="41" t="s">
        <v>34</v>
      </c>
      <c r="E27" s="1" t="s">
        <v>45</v>
      </c>
      <c r="F27" s="1" t="s">
        <v>45</v>
      </c>
      <c r="G27" s="42">
        <f>SUM(G28:G34)</f>
        <v>871.2</v>
      </c>
    </row>
    <row r="28" spans="1:7" x14ac:dyDescent="0.25">
      <c r="A28" s="43"/>
      <c r="B28" s="43" t="s">
        <v>1046</v>
      </c>
      <c r="C28" s="44" t="s">
        <v>1051</v>
      </c>
      <c r="D28" s="44" t="s">
        <v>1047</v>
      </c>
      <c r="E28" s="44" t="s">
        <v>1048</v>
      </c>
      <c r="F28" s="44" t="s">
        <v>1052</v>
      </c>
      <c r="G28" s="45"/>
    </row>
    <row r="29" spans="1:7" x14ac:dyDescent="0.25">
      <c r="A29" s="46" t="s">
        <v>1053</v>
      </c>
      <c r="B29" s="46"/>
      <c r="C29" s="47">
        <v>2</v>
      </c>
      <c r="D29" s="47">
        <v>61</v>
      </c>
      <c r="E29" s="47">
        <v>1.1000000000000001</v>
      </c>
      <c r="F29" s="47"/>
      <c r="G29" s="47">
        <f t="shared" ref="G29:G34" si="0">PRODUCT(C29:F29)</f>
        <v>134.20000000000002</v>
      </c>
    </row>
    <row r="30" spans="1:7" x14ac:dyDescent="0.25">
      <c r="A30" s="46" t="s">
        <v>1054</v>
      </c>
      <c r="B30" s="46"/>
      <c r="C30" s="47">
        <v>2</v>
      </c>
      <c r="D30" s="47">
        <v>63</v>
      </c>
      <c r="E30" s="47">
        <v>1.1000000000000001</v>
      </c>
      <c r="F30" s="47"/>
      <c r="G30" s="47">
        <f t="shared" si="0"/>
        <v>138.60000000000002</v>
      </c>
    </row>
    <row r="31" spans="1:7" x14ac:dyDescent="0.25">
      <c r="A31" s="46" t="s">
        <v>1055</v>
      </c>
      <c r="B31" s="46"/>
      <c r="C31" s="47">
        <v>2</v>
      </c>
      <c r="D31" s="47">
        <v>65</v>
      </c>
      <c r="E31" s="47">
        <v>1.1000000000000001</v>
      </c>
      <c r="F31" s="47"/>
      <c r="G31" s="47">
        <f t="shared" si="0"/>
        <v>143</v>
      </c>
    </row>
    <row r="32" spans="1:7" x14ac:dyDescent="0.25">
      <c r="A32" s="46" t="s">
        <v>1056</v>
      </c>
      <c r="B32" s="46"/>
      <c r="C32" s="47">
        <v>2</v>
      </c>
      <c r="D32" s="47">
        <v>67</v>
      </c>
      <c r="E32" s="47">
        <v>1.1000000000000001</v>
      </c>
      <c r="F32" s="47"/>
      <c r="G32" s="47">
        <f t="shared" si="0"/>
        <v>147.4</v>
      </c>
    </row>
    <row r="33" spans="1:7" x14ac:dyDescent="0.25">
      <c r="A33" s="46" t="s">
        <v>1057</v>
      </c>
      <c r="B33" s="46"/>
      <c r="C33" s="47">
        <v>2</v>
      </c>
      <c r="D33" s="47">
        <v>69</v>
      </c>
      <c r="E33" s="47">
        <v>1.1000000000000001</v>
      </c>
      <c r="F33" s="47"/>
      <c r="G33" s="47">
        <f t="shared" si="0"/>
        <v>151.80000000000001</v>
      </c>
    </row>
    <row r="34" spans="1:7" x14ac:dyDescent="0.25">
      <c r="A34" s="46" t="s">
        <v>1058</v>
      </c>
      <c r="B34" s="46"/>
      <c r="C34" s="47">
        <v>2</v>
      </c>
      <c r="D34" s="47">
        <v>71</v>
      </c>
      <c r="E34" s="47">
        <v>1.1000000000000001</v>
      </c>
      <c r="F34" s="47"/>
      <c r="G34" s="47">
        <f t="shared" si="0"/>
        <v>156.20000000000002</v>
      </c>
    </row>
    <row r="36" spans="1:7" ht="45" customHeight="1" x14ac:dyDescent="0.25">
      <c r="A36" s="40" t="s">
        <v>1059</v>
      </c>
      <c r="B36" s="40" t="s">
        <v>1045</v>
      </c>
      <c r="C36" s="40" t="s">
        <v>46</v>
      </c>
      <c r="D36" s="41" t="s">
        <v>34</v>
      </c>
      <c r="E36" s="1" t="s">
        <v>47</v>
      </c>
      <c r="F36" s="1" t="s">
        <v>47</v>
      </c>
      <c r="G36" s="42">
        <f>SUM(G37:G38)</f>
        <v>214.50000000000003</v>
      </c>
    </row>
    <row r="37" spans="1:7" x14ac:dyDescent="0.25">
      <c r="A37" s="43"/>
      <c r="B37" s="43" t="s">
        <v>1046</v>
      </c>
      <c r="C37" s="44" t="s">
        <v>1051</v>
      </c>
      <c r="D37" s="44" t="s">
        <v>1047</v>
      </c>
      <c r="E37" s="44" t="s">
        <v>1048</v>
      </c>
      <c r="F37" s="44" t="s">
        <v>1052</v>
      </c>
      <c r="G37" s="45"/>
    </row>
    <row r="38" spans="1:7" x14ac:dyDescent="0.25">
      <c r="A38" s="46" t="s">
        <v>1060</v>
      </c>
      <c r="B38" s="46"/>
      <c r="C38" s="47">
        <v>1</v>
      </c>
      <c r="D38" s="47">
        <v>195</v>
      </c>
      <c r="E38" s="47">
        <v>1.1000000000000001</v>
      </c>
      <c r="F38" s="47"/>
      <c r="G38" s="47">
        <f>PRODUCT(C38:F38)</f>
        <v>214.50000000000003</v>
      </c>
    </row>
    <row r="40" spans="1:7" ht="45" customHeight="1" x14ac:dyDescent="0.25">
      <c r="A40" s="40" t="s">
        <v>1061</v>
      </c>
      <c r="B40" s="40" t="s">
        <v>1045</v>
      </c>
      <c r="C40" s="40" t="s">
        <v>48</v>
      </c>
      <c r="D40" s="41" t="s">
        <v>34</v>
      </c>
      <c r="E40" s="1" t="s">
        <v>49</v>
      </c>
      <c r="F40" s="1" t="s">
        <v>49</v>
      </c>
      <c r="G40" s="42">
        <f>SUM(G41:G42)</f>
        <v>33</v>
      </c>
    </row>
    <row r="41" spans="1:7" x14ac:dyDescent="0.25">
      <c r="A41" s="43"/>
      <c r="B41" s="43" t="s">
        <v>1046</v>
      </c>
      <c r="C41" s="44" t="s">
        <v>1051</v>
      </c>
      <c r="D41" s="44" t="s">
        <v>1047</v>
      </c>
      <c r="E41" s="44" t="s">
        <v>1048</v>
      </c>
      <c r="F41" s="44"/>
      <c r="G41" s="45"/>
    </row>
    <row r="42" spans="1:7" x14ac:dyDescent="0.25">
      <c r="A42" s="46" t="s">
        <v>1060</v>
      </c>
      <c r="B42" s="46"/>
      <c r="C42" s="47">
        <v>1</v>
      </c>
      <c r="D42" s="47">
        <v>30</v>
      </c>
      <c r="E42" s="47">
        <v>1.1000000000000001</v>
      </c>
      <c r="F42" s="47"/>
      <c r="G42" s="47">
        <f>PRODUCT(C42:F42)</f>
        <v>33</v>
      </c>
    </row>
    <row r="44" spans="1:7" ht="45" customHeight="1" x14ac:dyDescent="0.25">
      <c r="A44" s="40" t="s">
        <v>1062</v>
      </c>
      <c r="B44" s="40" t="s">
        <v>1045</v>
      </c>
      <c r="C44" s="40" t="s">
        <v>50</v>
      </c>
      <c r="D44" s="41" t="s">
        <v>34</v>
      </c>
      <c r="E44" s="1" t="s">
        <v>51</v>
      </c>
      <c r="F44" s="1" t="s">
        <v>51</v>
      </c>
      <c r="G44" s="42">
        <f>SUM(G45:G46)</f>
        <v>38.5</v>
      </c>
    </row>
    <row r="45" spans="1:7" x14ac:dyDescent="0.25">
      <c r="A45" s="43"/>
      <c r="B45" s="43" t="s">
        <v>1046</v>
      </c>
      <c r="C45" s="44" t="s">
        <v>1051</v>
      </c>
      <c r="D45" s="44" t="s">
        <v>1047</v>
      </c>
      <c r="E45" s="44" t="s">
        <v>1048</v>
      </c>
      <c r="F45" s="44"/>
      <c r="G45" s="45"/>
    </row>
    <row r="46" spans="1:7" x14ac:dyDescent="0.25">
      <c r="A46" s="46"/>
      <c r="B46" s="46"/>
      <c r="C46" s="47">
        <v>1</v>
      </c>
      <c r="D46" s="47">
        <v>35</v>
      </c>
      <c r="E46" s="47">
        <v>1.1000000000000001</v>
      </c>
      <c r="F46" s="47"/>
      <c r="G46" s="47">
        <f>PRODUCT(C46:F46)</f>
        <v>38.5</v>
      </c>
    </row>
    <row r="48" spans="1:7" ht="45" customHeight="1" x14ac:dyDescent="0.25">
      <c r="A48" s="40" t="s">
        <v>1063</v>
      </c>
      <c r="B48" s="40" t="s">
        <v>1045</v>
      </c>
      <c r="C48" s="40" t="s">
        <v>52</v>
      </c>
      <c r="D48" s="41" t="s">
        <v>34</v>
      </c>
      <c r="E48" s="1" t="s">
        <v>53</v>
      </c>
      <c r="F48" s="1" t="s">
        <v>53</v>
      </c>
      <c r="G48" s="42">
        <f>SUM(G49:G50)</f>
        <v>3.3000000000000003</v>
      </c>
    </row>
    <row r="49" spans="1:7" x14ac:dyDescent="0.25">
      <c r="A49" s="43"/>
      <c r="B49" s="43" t="s">
        <v>1046</v>
      </c>
      <c r="C49" s="44" t="s">
        <v>1051</v>
      </c>
      <c r="D49" s="44" t="s">
        <v>1047</v>
      </c>
      <c r="E49" s="44" t="s">
        <v>1048</v>
      </c>
      <c r="F49" s="44"/>
      <c r="G49" s="45"/>
    </row>
    <row r="50" spans="1:7" x14ac:dyDescent="0.25">
      <c r="A50" s="46"/>
      <c r="B50" s="46"/>
      <c r="C50" s="47">
        <v>1</v>
      </c>
      <c r="D50" s="47">
        <v>3</v>
      </c>
      <c r="E50" s="47">
        <v>1.1000000000000001</v>
      </c>
      <c r="F50" s="47"/>
      <c r="G50" s="47">
        <f>PRODUCT(C50:F50)</f>
        <v>3.3000000000000003</v>
      </c>
    </row>
    <row r="52" spans="1:7" ht="45" customHeight="1" x14ac:dyDescent="0.25">
      <c r="A52" s="40" t="s">
        <v>1064</v>
      </c>
      <c r="B52" s="40" t="s">
        <v>1045</v>
      </c>
      <c r="C52" s="40" t="s">
        <v>54</v>
      </c>
      <c r="D52" s="41" t="s">
        <v>34</v>
      </c>
      <c r="E52" s="1" t="s">
        <v>55</v>
      </c>
      <c r="F52" s="1" t="s">
        <v>55</v>
      </c>
      <c r="G52" s="42">
        <f>SUM(G53:G54)</f>
        <v>5.5</v>
      </c>
    </row>
    <row r="53" spans="1:7" x14ac:dyDescent="0.25">
      <c r="A53" s="43"/>
      <c r="B53" s="43" t="s">
        <v>1046</v>
      </c>
      <c r="C53" s="44" t="s">
        <v>1051</v>
      </c>
      <c r="D53" s="44" t="s">
        <v>1047</v>
      </c>
      <c r="E53" s="44" t="s">
        <v>1048</v>
      </c>
      <c r="F53" s="44"/>
      <c r="G53" s="45"/>
    </row>
    <row r="54" spans="1:7" x14ac:dyDescent="0.25">
      <c r="A54" s="46"/>
      <c r="B54" s="46"/>
      <c r="C54" s="47">
        <v>1</v>
      </c>
      <c r="D54" s="47">
        <v>5</v>
      </c>
      <c r="E54" s="47">
        <v>1.1000000000000001</v>
      </c>
      <c r="F54" s="47"/>
      <c r="G54" s="47">
        <f>PRODUCT(C54:F54)</f>
        <v>5.5</v>
      </c>
    </row>
    <row r="56" spans="1:7" ht="45" customHeight="1" x14ac:dyDescent="0.25">
      <c r="A56" s="40" t="s">
        <v>1065</v>
      </c>
      <c r="B56" s="40" t="s">
        <v>1045</v>
      </c>
      <c r="C56" s="40" t="s">
        <v>72</v>
      </c>
      <c r="D56" s="41" t="s">
        <v>34</v>
      </c>
      <c r="E56" s="1" t="s">
        <v>73</v>
      </c>
      <c r="F56" s="1" t="s">
        <v>73</v>
      </c>
      <c r="G56" s="42">
        <f>SUM(G57:G58)</f>
        <v>27.500000000000004</v>
      </c>
    </row>
    <row r="57" spans="1:7" x14ac:dyDescent="0.25">
      <c r="A57" s="43"/>
      <c r="B57" s="43" t="s">
        <v>1046</v>
      </c>
      <c r="C57" s="44" t="s">
        <v>1051</v>
      </c>
      <c r="D57" s="44" t="s">
        <v>1047</v>
      </c>
      <c r="E57" s="44" t="s">
        <v>1048</v>
      </c>
      <c r="F57" s="44" t="s">
        <v>1052</v>
      </c>
      <c r="G57" s="45"/>
    </row>
    <row r="58" spans="1:7" x14ac:dyDescent="0.25">
      <c r="A58" s="46" t="s">
        <v>1066</v>
      </c>
      <c r="B58" s="46"/>
      <c r="C58" s="47">
        <v>5</v>
      </c>
      <c r="D58" s="47">
        <v>5</v>
      </c>
      <c r="E58" s="47">
        <v>1.1000000000000001</v>
      </c>
      <c r="F58" s="47"/>
      <c r="G58" s="47">
        <f>PRODUCT(C58:F58)</f>
        <v>27.500000000000004</v>
      </c>
    </row>
    <row r="60" spans="1:7" ht="45" customHeight="1" x14ac:dyDescent="0.25">
      <c r="A60" s="40" t="s">
        <v>1067</v>
      </c>
      <c r="B60" s="40" t="s">
        <v>1045</v>
      </c>
      <c r="C60" s="40" t="s">
        <v>74</v>
      </c>
      <c r="D60" s="41" t="s">
        <v>34</v>
      </c>
      <c r="E60" s="1" t="s">
        <v>75</v>
      </c>
      <c r="F60" s="1" t="s">
        <v>75</v>
      </c>
      <c r="G60" s="42">
        <f>SUM(G61:G62)</f>
        <v>9.9</v>
      </c>
    </row>
    <row r="61" spans="1:7" x14ac:dyDescent="0.25">
      <c r="A61" s="43"/>
      <c r="B61" s="43" t="s">
        <v>1046</v>
      </c>
      <c r="C61" s="44" t="s">
        <v>1051</v>
      </c>
      <c r="D61" s="44" t="s">
        <v>1047</v>
      </c>
      <c r="E61" s="44" t="s">
        <v>1048</v>
      </c>
      <c r="F61" s="44"/>
      <c r="G61" s="45"/>
    </row>
    <row r="62" spans="1:7" x14ac:dyDescent="0.25">
      <c r="A62" s="46" t="s">
        <v>1068</v>
      </c>
      <c r="B62" s="46"/>
      <c r="C62" s="47">
        <v>3</v>
      </c>
      <c r="D62" s="47">
        <v>3</v>
      </c>
      <c r="E62" s="47">
        <v>1.1000000000000001</v>
      </c>
      <c r="F62" s="47"/>
      <c r="G62" s="47">
        <f>PRODUCT(C62:F62)</f>
        <v>9.9</v>
      </c>
    </row>
    <row r="64" spans="1:7" x14ac:dyDescent="0.25">
      <c r="B64" t="s">
        <v>1043</v>
      </c>
      <c r="C64" s="38" t="s">
        <v>5</v>
      </c>
      <c r="D64" s="39" t="s">
        <v>6</v>
      </c>
      <c r="E64" s="38" t="s">
        <v>7</v>
      </c>
    </row>
    <row r="65" spans="1:7" x14ac:dyDescent="0.25">
      <c r="B65" t="s">
        <v>1043</v>
      </c>
      <c r="C65" s="38" t="s">
        <v>8</v>
      </c>
      <c r="D65" s="39" t="s">
        <v>17</v>
      </c>
      <c r="E65" s="38" t="s">
        <v>86</v>
      </c>
    </row>
    <row r="67" spans="1:7" ht="45" customHeight="1" x14ac:dyDescent="0.25">
      <c r="A67" s="40" t="s">
        <v>1069</v>
      </c>
      <c r="B67" s="40" t="s">
        <v>1045</v>
      </c>
      <c r="C67" s="40" t="s">
        <v>90</v>
      </c>
      <c r="D67" s="41" t="s">
        <v>91</v>
      </c>
      <c r="E67" s="1" t="s">
        <v>92</v>
      </c>
      <c r="F67" s="1" t="s">
        <v>92</v>
      </c>
      <c r="G67" s="42">
        <f>SUM(G68:G69)</f>
        <v>0.22500000000000001</v>
      </c>
    </row>
    <row r="68" spans="1:7" x14ac:dyDescent="0.25">
      <c r="A68" s="43"/>
      <c r="B68" s="43" t="s">
        <v>1046</v>
      </c>
      <c r="C68" s="44" t="s">
        <v>1070</v>
      </c>
      <c r="D68" s="44" t="s">
        <v>1047</v>
      </c>
      <c r="E68" s="44" t="s">
        <v>1071</v>
      </c>
      <c r="F68" s="44" t="s">
        <v>1051</v>
      </c>
      <c r="G68" s="45"/>
    </row>
    <row r="69" spans="1:7" x14ac:dyDescent="0.25">
      <c r="A69" s="46"/>
      <c r="B69" s="46"/>
      <c r="C69" s="47">
        <v>0.5</v>
      </c>
      <c r="D69" s="47">
        <v>0.5</v>
      </c>
      <c r="E69" s="47">
        <v>0.45</v>
      </c>
      <c r="F69" s="47">
        <v>2</v>
      </c>
      <c r="G69" s="47">
        <f>PRODUCT(C69:F69)</f>
        <v>0.22500000000000001</v>
      </c>
    </row>
    <row r="71" spans="1:7" x14ac:dyDescent="0.25">
      <c r="B71" t="s">
        <v>1043</v>
      </c>
      <c r="C71" s="38" t="s">
        <v>5</v>
      </c>
      <c r="D71" s="39" t="s">
        <v>6</v>
      </c>
      <c r="E71" s="38" t="s">
        <v>7</v>
      </c>
    </row>
    <row r="72" spans="1:7" x14ac:dyDescent="0.25">
      <c r="B72" t="s">
        <v>1043</v>
      </c>
      <c r="C72" s="38" t="s">
        <v>8</v>
      </c>
      <c r="D72" s="39" t="s">
        <v>22</v>
      </c>
      <c r="E72" s="38" t="s">
        <v>96</v>
      </c>
    </row>
    <row r="74" spans="1:7" ht="45" customHeight="1" x14ac:dyDescent="0.25">
      <c r="A74" s="40" t="s">
        <v>1072</v>
      </c>
      <c r="B74" s="40" t="s">
        <v>1045</v>
      </c>
      <c r="C74" s="40" t="s">
        <v>98</v>
      </c>
      <c r="D74" s="41" t="s">
        <v>34</v>
      </c>
      <c r="E74" s="1" t="s">
        <v>99</v>
      </c>
      <c r="F74" s="1" t="s">
        <v>99</v>
      </c>
      <c r="G74" s="42">
        <f>SUM(G75:G77)</f>
        <v>137.50000000000003</v>
      </c>
    </row>
    <row r="75" spans="1:7" x14ac:dyDescent="0.25">
      <c r="A75" s="43"/>
      <c r="B75" s="43" t="s">
        <v>1046</v>
      </c>
      <c r="C75" s="44" t="s">
        <v>1051</v>
      </c>
      <c r="D75" s="44" t="s">
        <v>1047</v>
      </c>
      <c r="E75" s="44" t="s">
        <v>1048</v>
      </c>
      <c r="F75" s="44" t="s">
        <v>1052</v>
      </c>
      <c r="G75" s="45"/>
    </row>
    <row r="76" spans="1:7" x14ac:dyDescent="0.25">
      <c r="A76" s="46" t="s">
        <v>1073</v>
      </c>
      <c r="B76" s="46"/>
      <c r="C76" s="47">
        <v>5</v>
      </c>
      <c r="D76" s="47">
        <v>20</v>
      </c>
      <c r="E76" s="47">
        <v>1.1000000000000001</v>
      </c>
      <c r="F76" s="47"/>
      <c r="G76" s="47">
        <f>PRODUCT(C76:F76)</f>
        <v>110.00000000000001</v>
      </c>
    </row>
    <row r="77" spans="1:7" x14ac:dyDescent="0.25">
      <c r="A77" s="46" t="s">
        <v>1074</v>
      </c>
      <c r="B77" s="46"/>
      <c r="C77" s="47">
        <v>5</v>
      </c>
      <c r="D77" s="47">
        <v>5</v>
      </c>
      <c r="E77" s="47">
        <v>1.1000000000000001</v>
      </c>
      <c r="F77" s="47"/>
      <c r="G77" s="47">
        <f>PRODUCT(C77:F77)</f>
        <v>27.500000000000004</v>
      </c>
    </row>
    <row r="79" spans="1:7" ht="45" customHeight="1" x14ac:dyDescent="0.25">
      <c r="A79" s="40" t="s">
        <v>1075</v>
      </c>
      <c r="B79" s="40" t="s">
        <v>1045</v>
      </c>
      <c r="C79" s="40" t="s">
        <v>100</v>
      </c>
      <c r="D79" s="41" t="s">
        <v>34</v>
      </c>
      <c r="E79" s="1" t="s">
        <v>101</v>
      </c>
      <c r="F79" s="1" t="s">
        <v>101</v>
      </c>
      <c r="G79" s="42">
        <f>SUM(G80:G81)</f>
        <v>27.500000000000004</v>
      </c>
    </row>
    <row r="80" spans="1:7" x14ac:dyDescent="0.25">
      <c r="A80" s="43"/>
      <c r="B80" s="43" t="s">
        <v>1046</v>
      </c>
      <c r="C80" s="44" t="s">
        <v>1051</v>
      </c>
      <c r="D80" s="44" t="s">
        <v>1047</v>
      </c>
      <c r="E80" s="44" t="s">
        <v>1048</v>
      </c>
      <c r="F80" s="44"/>
      <c r="G80" s="45"/>
    </row>
    <row r="81" spans="1:7" x14ac:dyDescent="0.25">
      <c r="A81" s="46" t="s">
        <v>1076</v>
      </c>
      <c r="B81" s="46"/>
      <c r="C81" s="47">
        <v>5</v>
      </c>
      <c r="D81" s="47">
        <v>5</v>
      </c>
      <c r="E81" s="47">
        <v>1.1000000000000001</v>
      </c>
      <c r="F81" s="47"/>
      <c r="G81" s="47">
        <f>PRODUCT(C81:F81)</f>
        <v>27.500000000000004</v>
      </c>
    </row>
    <row r="83" spans="1:7" ht="45" customHeight="1" x14ac:dyDescent="0.25">
      <c r="A83" s="40" t="s">
        <v>1077</v>
      </c>
      <c r="B83" s="40" t="s">
        <v>1045</v>
      </c>
      <c r="C83" s="40" t="s">
        <v>102</v>
      </c>
      <c r="D83" s="41" t="s">
        <v>34</v>
      </c>
      <c r="E83" s="1" t="s">
        <v>1078</v>
      </c>
      <c r="F83" s="1" t="s">
        <v>1078</v>
      </c>
      <c r="G83" s="42">
        <f>SUM(G84:G85)</f>
        <v>27.500000000000004</v>
      </c>
    </row>
    <row r="84" spans="1:7" x14ac:dyDescent="0.25">
      <c r="A84" s="43"/>
      <c r="B84" s="43" t="s">
        <v>1046</v>
      </c>
      <c r="C84" s="44" t="s">
        <v>1051</v>
      </c>
      <c r="D84" s="44" t="s">
        <v>1047</v>
      </c>
      <c r="E84" s="44" t="s">
        <v>1048</v>
      </c>
      <c r="F84" s="44"/>
      <c r="G84" s="45"/>
    </row>
    <row r="85" spans="1:7" x14ac:dyDescent="0.25">
      <c r="A85" s="46" t="s">
        <v>1079</v>
      </c>
      <c r="B85" s="46"/>
      <c r="C85" s="47">
        <v>5</v>
      </c>
      <c r="D85" s="47">
        <v>5</v>
      </c>
      <c r="E85" s="47">
        <v>1.1000000000000001</v>
      </c>
      <c r="F85" s="47"/>
      <c r="G85" s="47">
        <f>PRODUCT(C85:F85)</f>
        <v>27.500000000000004</v>
      </c>
    </row>
    <row r="87" spans="1:7" ht="45" customHeight="1" x14ac:dyDescent="0.25">
      <c r="A87" s="40" t="s">
        <v>1080</v>
      </c>
      <c r="B87" s="40" t="s">
        <v>1045</v>
      </c>
      <c r="C87" s="40" t="s">
        <v>54</v>
      </c>
      <c r="D87" s="41" t="s">
        <v>34</v>
      </c>
      <c r="E87" s="1" t="s">
        <v>55</v>
      </c>
      <c r="F87" s="1" t="s">
        <v>55</v>
      </c>
      <c r="G87" s="42">
        <f>SUM(G88:G89)</f>
        <v>7.7000000000000011</v>
      </c>
    </row>
    <row r="88" spans="1:7" x14ac:dyDescent="0.25">
      <c r="A88" s="43"/>
      <c r="B88" s="43" t="s">
        <v>1046</v>
      </c>
      <c r="C88" s="44" t="s">
        <v>1051</v>
      </c>
      <c r="D88" s="44" t="s">
        <v>1047</v>
      </c>
      <c r="E88" s="44" t="s">
        <v>1048</v>
      </c>
      <c r="F88" s="44"/>
      <c r="G88" s="45"/>
    </row>
    <row r="89" spans="1:7" x14ac:dyDescent="0.25">
      <c r="A89" s="46"/>
      <c r="B89" s="46"/>
      <c r="C89" s="47">
        <v>1</v>
      </c>
      <c r="D89" s="47">
        <v>7</v>
      </c>
      <c r="E89" s="47">
        <v>1.1000000000000001</v>
      </c>
      <c r="F89" s="47"/>
      <c r="G89" s="47">
        <f>PRODUCT(C89:F89)</f>
        <v>7.7000000000000011</v>
      </c>
    </row>
    <row r="91" spans="1:7" ht="45" customHeight="1" x14ac:dyDescent="0.25">
      <c r="A91" s="40" t="s">
        <v>1081</v>
      </c>
      <c r="B91" s="40" t="s">
        <v>1045</v>
      </c>
      <c r="C91" s="40" t="s">
        <v>52</v>
      </c>
      <c r="D91" s="41" t="s">
        <v>34</v>
      </c>
      <c r="E91" s="1" t="s">
        <v>53</v>
      </c>
      <c r="F91" s="1" t="s">
        <v>53</v>
      </c>
      <c r="G91" s="42">
        <f>SUM(G92:G93)</f>
        <v>4.4000000000000004</v>
      </c>
    </row>
    <row r="92" spans="1:7" x14ac:dyDescent="0.25">
      <c r="A92" s="43"/>
      <c r="B92" s="43" t="s">
        <v>1046</v>
      </c>
      <c r="C92" s="44" t="s">
        <v>1051</v>
      </c>
      <c r="D92" s="44" t="s">
        <v>1047</v>
      </c>
      <c r="E92" s="44" t="s">
        <v>1048</v>
      </c>
      <c r="F92" s="44"/>
      <c r="G92" s="45"/>
    </row>
    <row r="93" spans="1:7" x14ac:dyDescent="0.25">
      <c r="A93" s="46"/>
      <c r="B93" s="46"/>
      <c r="C93" s="47">
        <v>1</v>
      </c>
      <c r="D93" s="47">
        <v>4</v>
      </c>
      <c r="E93" s="47">
        <v>1.1000000000000001</v>
      </c>
      <c r="F93" s="47"/>
      <c r="G93" s="47">
        <f>PRODUCT(C93:F93)</f>
        <v>4.4000000000000004</v>
      </c>
    </row>
  </sheetData>
  <sheetProtection sheet="1"/>
  <mergeCells count="21">
    <mergeCell ref="E91:F91"/>
    <mergeCell ref="E67:F67"/>
    <mergeCell ref="E74:F74"/>
    <mergeCell ref="E79:F79"/>
    <mergeCell ref="E83:F83"/>
    <mergeCell ref="E87:F87"/>
    <mergeCell ref="E44:F44"/>
    <mergeCell ref="E48:F48"/>
    <mergeCell ref="E52:F52"/>
    <mergeCell ref="E56:F56"/>
    <mergeCell ref="E60:F60"/>
    <mergeCell ref="E15:F15"/>
    <mergeCell ref="E19:F19"/>
    <mergeCell ref="E27:F27"/>
    <mergeCell ref="E36:F36"/>
    <mergeCell ref="E40:F40"/>
    <mergeCell ref="E1:H1"/>
    <mergeCell ref="E2:H2"/>
    <mergeCell ref="E3:H3"/>
    <mergeCell ref="E4:H4"/>
    <mergeCell ref="C6:G6"/>
  </mergeCells>
  <pageMargins left="0.75" right="0.75" top="0.75" bottom="0.5" header="0.5" footer="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T-PRES</vt:lpstr>
      <vt:lpstr>T-APU</vt:lpstr>
      <vt:lpstr>T-SMP</vt:lpstr>
      <vt:lpstr>T-DIM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Ângels Rius Farré</dc:creator>
  <cp:lastModifiedBy>Maria Ângels Rius Pifarré</cp:lastModifiedBy>
  <dcterms:created xsi:type="dcterms:W3CDTF">2023-06-29T06:55:44Z</dcterms:created>
  <dcterms:modified xsi:type="dcterms:W3CDTF">2023-08-03T13:58:09Z</dcterms:modified>
</cp:coreProperties>
</file>