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5088898y\Downloads\OneDrive_1_17-7-2023\"/>
    </mc:Choice>
  </mc:AlternateContent>
  <bookViews>
    <workbookView xWindow="-120" yWindow="-120" windowWidth="24240" windowHeight="13140" firstSheet="1" activeTab="1"/>
  </bookViews>
  <sheets>
    <sheet name="Introducció" sheetId="14" r:id="rId1"/>
    <sheet name="Lot 2" sheetId="38" r:id="rId2"/>
    <sheet name="llista" sheetId="3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8" l="1"/>
  <c r="J19" i="38" s="1"/>
  <c r="H18" i="38"/>
  <c r="H19" i="38" s="1"/>
  <c r="E15" i="38" l="1"/>
  <c r="F15" i="38" s="1"/>
</calcChain>
</file>

<file path=xl/sharedStrings.xml><?xml version="1.0" encoding="utf-8"?>
<sst xmlns="http://schemas.openxmlformats.org/spreadsheetml/2006/main" count="53" uniqueCount="42">
  <si>
    <t>1. Oferta econòmica</t>
  </si>
  <si>
    <t xml:space="preserve"> </t>
  </si>
  <si>
    <t xml:space="preserve">Subministrament  (adquisició, sense manteniment) </t>
  </si>
  <si>
    <t xml:space="preserve">Preu màxim </t>
  </si>
  <si>
    <t>Total ofertat</t>
  </si>
  <si>
    <t>Observacions</t>
  </si>
  <si>
    <t>Ordinadors de sobretaula juntament amb accessoris i el programari/llicències necessàries associades al maquinari</t>
  </si>
  <si>
    <t>*El sistema per determinar el preu de les ofertes és amb base a preus unitaris</t>
  </si>
  <si>
    <t>ID Equipament</t>
  </si>
  <si>
    <t>Equipament</t>
  </si>
  <si>
    <t>Tipus</t>
  </si>
  <si>
    <t>Unitat Tarifària</t>
  </si>
  <si>
    <t>Quantitat</t>
  </si>
  <si>
    <t>Preu Unitari Màxim</t>
  </si>
  <si>
    <t>Preu màxim</t>
  </si>
  <si>
    <t xml:space="preserve">Preu Unitari Ofertat </t>
  </si>
  <si>
    <t xml:space="preserve">Total ofertat </t>
  </si>
  <si>
    <t>1.01</t>
  </si>
  <si>
    <t xml:space="preserve">Ordinadors de sobretaula, els seus accessoris (monitors, teclats, ratoli) i programari/llicències </t>
  </si>
  <si>
    <t>Quota única</t>
  </si>
  <si>
    <t>Unitat</t>
  </si>
  <si>
    <t>2. Disponibilitat d'equipaments addicionals</t>
  </si>
  <si>
    <t>Disponibilitat d'equipaments addicionals</t>
  </si>
  <si>
    <t>selecciona una opció:</t>
  </si>
  <si>
    <t>3. Increment termini garantia</t>
  </si>
  <si>
    <t>Increment termini garantia</t>
  </si>
  <si>
    <t>4. Disc dur</t>
  </si>
  <si>
    <t>Disc dur</t>
  </si>
  <si>
    <t>5. Disseny que afavoreixi la reparabilitat</t>
  </si>
  <si>
    <t xml:space="preserve">Etiqueta ecològica de tipus I </t>
  </si>
  <si>
    <t>Disponibilitat equipaments addicionals</t>
  </si>
  <si>
    <t>No</t>
  </si>
  <si>
    <t xml:space="preserve">Disponibilitat d’un 1% d’equipaments en estoc respecte el total d’equipaments a subministrar </t>
  </si>
  <si>
    <t>Disponibilitat d’un 2% d’equipaments en estoc respecte el total d’equipaments a subministrar o superior</t>
  </si>
  <si>
    <t>Inrement termini garantia</t>
  </si>
  <si>
    <t xml:space="preserve">Ampliació de 6 mesos addicionals </t>
  </si>
  <si>
    <t>Ampliació de 12 mesos addicionals o superior</t>
  </si>
  <si>
    <t>Requeriment mínim del plec tècnic (512 GB SSD)</t>
  </si>
  <si>
    <t xml:space="preserve">Disc dur d’1 TB SSD o superior </t>
  </si>
  <si>
    <t>Sí</t>
  </si>
  <si>
    <t xml:space="preserve">No </t>
  </si>
  <si>
    <t>Exp. CTTI-2024_7. Lot2 -  Subministrament d’Ordinadors de Sobretaula i accessoris per als espais de  l’àmbit de l’Administració de Justícia del Departament de Justícia.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</si>
</sst>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3" borderId="0" applyNumberFormat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0" fillId="5" borderId="7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7" fillId="2" borderId="0" xfId="2" applyFont="1" applyFill="1" applyAlignment="1" applyProtection="1">
      <alignment horizontal="center"/>
      <protection hidden="1"/>
    </xf>
    <xf numFmtId="0" fontId="5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Alignment="1" applyProtection="1">
      <alignment horizontal="left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164" fontId="0" fillId="2" borderId="0" xfId="0" applyNumberFormat="1" applyFill="1" applyProtection="1">
      <protection hidden="1"/>
    </xf>
    <xf numFmtId="0" fontId="9" fillId="5" borderId="0" xfId="0" applyFont="1" applyFill="1" applyProtection="1">
      <protection hidden="1"/>
    </xf>
    <xf numFmtId="0" fontId="10" fillId="7" borderId="14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8" fontId="11" fillId="2" borderId="0" xfId="0" applyNumberFormat="1" applyFont="1" applyFill="1" applyProtection="1">
      <protection hidden="1"/>
    </xf>
    <xf numFmtId="0" fontId="11" fillId="2" borderId="13" xfId="0" applyFont="1" applyFill="1" applyBorder="1" applyAlignment="1" applyProtection="1">
      <alignment vertical="center"/>
      <protection hidden="1"/>
    </xf>
    <xf numFmtId="164" fontId="11" fillId="2" borderId="0" xfId="0" applyNumberFormat="1" applyFont="1" applyFill="1" applyProtection="1">
      <protection hidden="1"/>
    </xf>
    <xf numFmtId="0" fontId="12" fillId="2" borderId="0" xfId="0" applyFont="1" applyFill="1" applyProtection="1">
      <protection hidden="1"/>
    </xf>
    <xf numFmtId="164" fontId="11" fillId="4" borderId="1" xfId="0" applyNumberFormat="1" applyFont="1" applyFill="1" applyBorder="1" applyProtection="1">
      <protection locked="0" hidden="1"/>
    </xf>
    <xf numFmtId="0" fontId="14" fillId="7" borderId="14" xfId="0" applyFont="1" applyFill="1" applyBorder="1" applyAlignment="1">
      <alignment horizontal="center" vertical="center"/>
    </xf>
    <xf numFmtId="0" fontId="0" fillId="2" borderId="0" xfId="0" applyFill="1" applyAlignment="1" applyProtection="1">
      <alignment wrapText="1"/>
      <protection hidden="1"/>
    </xf>
    <xf numFmtId="3" fontId="12" fillId="0" borderId="1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165" fontId="13" fillId="0" borderId="1" xfId="5" applyNumberFormat="1" applyFont="1" applyBorder="1" applyAlignment="1" applyProtection="1">
      <alignment horizontal="right" vertical="center"/>
    </xf>
    <xf numFmtId="164" fontId="11" fillId="0" borderId="1" xfId="0" applyNumberFormat="1" applyFont="1" applyBorder="1" applyAlignment="1">
      <alignment vertical="center"/>
    </xf>
    <xf numFmtId="8" fontId="12" fillId="0" borderId="1" xfId="0" applyNumberFormat="1" applyFont="1" applyBorder="1"/>
    <xf numFmtId="164" fontId="11" fillId="6" borderId="1" xfId="0" applyNumberFormat="1" applyFont="1" applyFill="1" applyBorder="1"/>
    <xf numFmtId="164" fontId="11" fillId="0" borderId="0" xfId="0" applyNumberFormat="1" applyFont="1"/>
    <xf numFmtId="8" fontId="12" fillId="0" borderId="0" xfId="0" applyNumberFormat="1" applyFont="1"/>
    <xf numFmtId="164" fontId="12" fillId="6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0" fontId="0" fillId="2" borderId="0" xfId="0" applyFill="1" applyProtection="1">
      <protection locked="0" hidden="1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>
      <alignment vertical="center"/>
    </xf>
    <xf numFmtId="0" fontId="11" fillId="0" borderId="1" xfId="0" applyFont="1" applyBorder="1"/>
    <xf numFmtId="0" fontId="16" fillId="0" borderId="0" xfId="0" applyFont="1"/>
    <xf numFmtId="0" fontId="15" fillId="0" borderId="4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6">
    <cellStyle name="60% - Èmfasi1 2" xfId="1"/>
    <cellStyle name="Coma" xfId="5" builtinId="3"/>
    <cellStyle name="Coma 2" xfId="4"/>
    <cellStyle name="Normal" xfId="0" builtinId="0"/>
    <cellStyle name="Normal 157" xfId="2"/>
    <cellStyle name="Normal 2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7</xdr:col>
      <xdr:colOff>2475225</xdr:colOff>
      <xdr:row>21</xdr:row>
      <xdr:rowOff>19200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5086350" y="3219450"/>
          <a:ext cx="5885175" cy="743100"/>
          <a:chOff x="3876675" y="3590925"/>
          <a:chExt cx="5885175" cy="7810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876675" y="3590925"/>
            <a:ext cx="895350" cy="2381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1">
                <a:latin typeface="Arial" panose="020B0604020202020204" pitchFamily="34" charset="0"/>
                <a:cs typeface="Arial" panose="020B0604020202020204" pitchFamily="34" charset="0"/>
              </a:rPr>
              <a:t>Llegenda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876675" y="3829050"/>
            <a:ext cx="895350" cy="18097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876675" y="4010025"/>
            <a:ext cx="895350" cy="18097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76675" y="4191000"/>
            <a:ext cx="895350" cy="180975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772025" y="382905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blanc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772025" y="4010025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blau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4772025" y="419100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gris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657850" y="382905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estimats pel CTTI</a:t>
            </a:r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657850" y="4010025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Quadres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d'introducció de dades a omplir pel licitador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657850" y="419100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calculats: són resultat d'operacions sobre les xifres de l'oferta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1123375</xdr:colOff>
      <xdr:row>3</xdr:row>
      <xdr:rowOff>149398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52075" cy="530398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</xdr:row>
      <xdr:rowOff>161925</xdr:rowOff>
    </xdr:from>
    <xdr:to>
      <xdr:col>7</xdr:col>
      <xdr:colOff>2453309</xdr:colOff>
      <xdr:row>15</xdr:row>
      <xdr:rowOff>106432</xdr:rowOff>
    </xdr:to>
    <xdr:sp macro="" textlink="">
      <xdr:nvSpPr>
        <xdr:cNvPr id="15" name="CuadroTexto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62025" y="1114425"/>
          <a:ext cx="9997109" cy="196380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s-ES" sz="900" b="1" u="sng">
              <a:latin typeface="Arial" panose="020B0604020202020204" pitchFamily="34" charset="0"/>
              <a:cs typeface="Arial" panose="020B0604020202020204" pitchFamily="34" charset="0"/>
            </a:rPr>
            <a:t>Introducció</a:t>
          </a:r>
        </a:p>
        <a:p>
          <a:pPr>
            <a:lnSpc>
              <a:spcPct val="150000"/>
            </a:lnSpc>
          </a:pP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El licitador haurà d'omplir totes les caselles en blau de la pestanya "</a:t>
          </a:r>
          <a:r>
            <a:rPr lang="es-E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Lot 2</a:t>
          </a:r>
          <a:r>
            <a:rPr lang="es-ES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",</a:t>
          </a:r>
          <a:r>
            <a:rPr lang="es-ES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corresponen a les ofertes amb preus unitaris, </a:t>
          </a:r>
          <a:r>
            <a:rPr lang="es-E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els altres criteris d'adjudicació avaluables mitjançant fórmules</a:t>
          </a:r>
          <a:r>
            <a:rPr lang="es-E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es demanen en el document administratiu de solució final. Automàticament, es calcularan els preus corresponents, en gris, segons les volumetries indicades en les caselles blanques. </a:t>
          </a:r>
        </a:p>
        <a:p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licitador no podrà modificar cap fórmula, volum, preu màxim, format, etc. </a:t>
          </a:r>
        </a:p>
        <a:p>
          <a:pPr marL="0" indent="0"/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Tots els preus s'indicaran sense IVA, excepte que s'expliciti el contrari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124558</xdr:rowOff>
    </xdr:from>
    <xdr:to>
      <xdr:col>2</xdr:col>
      <xdr:colOff>163286</xdr:colOff>
      <xdr:row>3</xdr:row>
      <xdr:rowOff>149398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558"/>
          <a:ext cx="2296886" cy="596340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6</xdr:row>
      <xdr:rowOff>0</xdr:rowOff>
    </xdr:from>
    <xdr:to>
      <xdr:col>3</xdr:col>
      <xdr:colOff>1768928</xdr:colOff>
      <xdr:row>9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1999" y="952500"/>
          <a:ext cx="6864804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Nom licitador:</a:t>
          </a:r>
        </a:p>
      </xdr:txBody>
    </xdr:sp>
    <xdr:clientData/>
  </xdr:twoCellAnchor>
  <xdr:twoCellAnchor>
    <xdr:from>
      <xdr:col>1</xdr:col>
      <xdr:colOff>1372720</xdr:colOff>
      <xdr:row>7</xdr:row>
      <xdr:rowOff>12887</xdr:rowOff>
    </xdr:from>
    <xdr:to>
      <xdr:col>3</xdr:col>
      <xdr:colOff>1062990</xdr:colOff>
      <xdr:row>8</xdr:row>
      <xdr:rowOff>95250</xdr:rowOff>
    </xdr:to>
    <xdr:sp macro="" textlink="" fLocksText="0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3770" y="1279712"/>
          <a:ext cx="7100720" cy="26333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46"/>
  <sheetViews>
    <sheetView zoomScale="80" zoomScaleNormal="80" workbookViewId="0">
      <selection activeCell="C17" sqref="C17"/>
    </sheetView>
  </sheetViews>
  <sheetFormatPr defaultColWidth="11.44140625" defaultRowHeight="14.4" x14ac:dyDescent="0.3"/>
  <cols>
    <col min="1" max="1" width="11.44140625" style="1"/>
    <col min="2" max="2" width="4" style="1" customWidth="1"/>
    <col min="3" max="3" width="51.5546875" style="1" customWidth="1"/>
    <col min="4" max="4" width="16.44140625" style="1" customWidth="1"/>
    <col min="5" max="6" width="11.44140625" style="1"/>
    <col min="7" max="7" width="21.109375" style="1" customWidth="1"/>
    <col min="8" max="8" width="44" style="1" customWidth="1"/>
    <col min="9" max="16384" width="11.44140625" style="1"/>
  </cols>
  <sheetData>
    <row r="6" spans="2:9" x14ac:dyDescent="0.3">
      <c r="B6" s="5"/>
      <c r="C6" s="6"/>
      <c r="D6" s="6"/>
      <c r="E6" s="6"/>
      <c r="F6" s="6"/>
      <c r="G6" s="6"/>
      <c r="H6" s="6"/>
      <c r="I6" s="7"/>
    </row>
    <row r="7" spans="2:9" ht="23.4" x14ac:dyDescent="0.45">
      <c r="B7" s="8"/>
      <c r="C7" s="14"/>
      <c r="D7" s="15"/>
      <c r="E7" s="15"/>
      <c r="F7" s="15"/>
      <c r="G7" s="15"/>
      <c r="H7" s="15"/>
      <c r="I7" s="9"/>
    </row>
    <row r="8" spans="2:9" x14ac:dyDescent="0.3">
      <c r="B8" s="8"/>
      <c r="C8" s="15"/>
      <c r="D8" s="15"/>
      <c r="E8" s="15"/>
      <c r="F8" s="15"/>
      <c r="G8" s="15"/>
      <c r="H8" s="15"/>
      <c r="I8" s="9"/>
    </row>
    <row r="9" spans="2:9" ht="15" customHeight="1" x14ac:dyDescent="0.3">
      <c r="B9" s="8"/>
      <c r="C9" s="16"/>
      <c r="D9" s="16"/>
      <c r="E9" s="16"/>
      <c r="F9" s="16"/>
      <c r="G9" s="16"/>
      <c r="H9" s="16"/>
      <c r="I9" s="9"/>
    </row>
    <row r="10" spans="2:9" x14ac:dyDescent="0.3">
      <c r="B10" s="8"/>
      <c r="C10" s="16"/>
      <c r="D10" s="16"/>
      <c r="E10" s="16"/>
      <c r="F10" s="16"/>
      <c r="G10" s="16"/>
      <c r="H10" s="16"/>
      <c r="I10" s="9"/>
    </row>
    <row r="11" spans="2:9" x14ac:dyDescent="0.3">
      <c r="B11" s="8"/>
      <c r="C11" s="15"/>
      <c r="D11" s="15"/>
      <c r="E11" s="15"/>
      <c r="F11" s="15"/>
      <c r="G11" s="15"/>
      <c r="H11" s="15"/>
      <c r="I11" s="9"/>
    </row>
    <row r="12" spans="2:9" x14ac:dyDescent="0.3">
      <c r="B12" s="8"/>
      <c r="C12" s="15"/>
      <c r="D12" s="15"/>
      <c r="E12" s="15"/>
      <c r="F12" s="15"/>
      <c r="G12" s="15"/>
      <c r="H12" s="15"/>
      <c r="I12" s="9"/>
    </row>
    <row r="13" spans="2:9" ht="15.75" customHeight="1" x14ac:dyDescent="0.3">
      <c r="B13" s="8"/>
      <c r="C13" s="16"/>
      <c r="D13" s="16"/>
      <c r="E13" s="16"/>
      <c r="F13" s="16"/>
      <c r="G13" s="16"/>
      <c r="H13" s="16"/>
      <c r="I13" s="9"/>
    </row>
    <row r="14" spans="2:9" x14ac:dyDescent="0.3">
      <c r="B14" s="8"/>
      <c r="C14" s="16"/>
      <c r="D14" s="16"/>
      <c r="E14" s="16"/>
      <c r="F14" s="16"/>
      <c r="G14" s="16"/>
      <c r="H14" s="16"/>
      <c r="I14" s="9"/>
    </row>
    <row r="15" spans="2:9" x14ac:dyDescent="0.3">
      <c r="B15" s="8"/>
      <c r="C15" s="17"/>
      <c r="D15" s="15"/>
      <c r="E15" s="15"/>
      <c r="F15" s="15"/>
      <c r="G15" s="15"/>
      <c r="H15" s="15"/>
      <c r="I15" s="9"/>
    </row>
    <row r="16" spans="2:9" x14ac:dyDescent="0.3">
      <c r="B16" s="8"/>
      <c r="C16" s="15"/>
      <c r="D16" s="15"/>
      <c r="E16" s="15"/>
      <c r="F16" s="15"/>
      <c r="G16" s="15"/>
      <c r="H16" s="15"/>
      <c r="I16" s="9"/>
    </row>
    <row r="17" spans="2:10" x14ac:dyDescent="0.3">
      <c r="B17" s="8"/>
      <c r="C17" s="15"/>
      <c r="D17" s="15"/>
      <c r="E17" s="15"/>
      <c r="F17" s="15"/>
      <c r="G17" s="15"/>
      <c r="H17" s="15"/>
      <c r="I17" s="9"/>
    </row>
    <row r="18" spans="2:10" x14ac:dyDescent="0.3">
      <c r="B18" s="8"/>
      <c r="C18" s="15"/>
      <c r="D18" s="15"/>
      <c r="E18" s="15"/>
      <c r="F18" s="15"/>
      <c r="G18" s="15"/>
      <c r="H18" s="15"/>
      <c r="I18" s="9"/>
    </row>
    <row r="19" spans="2:10" x14ac:dyDescent="0.3">
      <c r="B19" s="8"/>
      <c r="C19" s="15"/>
      <c r="D19" s="15"/>
      <c r="E19" s="15"/>
      <c r="F19" s="15"/>
      <c r="G19" s="15"/>
      <c r="H19" s="15"/>
      <c r="I19" s="9"/>
    </row>
    <row r="20" spans="2:10" x14ac:dyDescent="0.3">
      <c r="B20" s="8"/>
      <c r="C20" s="15"/>
      <c r="D20" s="15"/>
      <c r="E20" s="15"/>
      <c r="F20" s="15"/>
      <c r="G20" s="15"/>
      <c r="H20" s="15"/>
      <c r="I20" s="9"/>
    </row>
    <row r="21" spans="2:10" x14ac:dyDescent="0.3">
      <c r="B21" s="8"/>
      <c r="C21" s="15"/>
      <c r="D21" s="15"/>
      <c r="E21" s="15"/>
      <c r="F21" s="15"/>
      <c r="G21" s="15"/>
      <c r="H21" s="15"/>
      <c r="I21" s="9"/>
    </row>
    <row r="22" spans="2:10" x14ac:dyDescent="0.3">
      <c r="B22" s="8"/>
      <c r="C22" s="15"/>
      <c r="D22" s="15"/>
      <c r="E22" s="15"/>
      <c r="F22" s="15"/>
      <c r="G22" s="15"/>
      <c r="H22" s="15"/>
      <c r="I22" s="9"/>
    </row>
    <row r="23" spans="2:10" ht="18" x14ac:dyDescent="0.35">
      <c r="B23" s="8"/>
      <c r="C23" s="21"/>
      <c r="D23" s="21"/>
      <c r="E23" s="18"/>
      <c r="F23" s="15"/>
      <c r="G23" s="15"/>
      <c r="H23" s="15"/>
      <c r="I23" s="9"/>
    </row>
    <row r="24" spans="2:10" ht="18" x14ac:dyDescent="0.35">
      <c r="B24" s="8"/>
      <c r="C24" s="15"/>
      <c r="D24" s="21"/>
      <c r="E24" s="18"/>
      <c r="F24" s="15"/>
      <c r="G24" s="15"/>
      <c r="H24" s="15"/>
      <c r="I24" s="9"/>
    </row>
    <row r="25" spans="2:10" ht="18" x14ac:dyDescent="0.35">
      <c r="B25" s="10"/>
      <c r="C25" s="11"/>
      <c r="D25" s="11"/>
      <c r="E25" s="19"/>
      <c r="F25" s="11"/>
      <c r="G25" s="11"/>
      <c r="H25" s="11"/>
      <c r="I25" s="12"/>
    </row>
    <row r="26" spans="2:10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3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3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3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3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3">
      <c r="B31" s="3"/>
      <c r="C31" s="3"/>
      <c r="D31" s="3"/>
      <c r="E31" s="3"/>
      <c r="F31" s="3"/>
      <c r="G31" s="3"/>
      <c r="H31" s="3"/>
      <c r="I31" s="3"/>
    </row>
    <row r="32" spans="2:10" x14ac:dyDescent="0.3">
      <c r="B32" s="3"/>
      <c r="C32" s="3"/>
      <c r="D32" s="3"/>
      <c r="E32" s="3"/>
      <c r="F32" s="3"/>
      <c r="G32" s="3"/>
      <c r="H32" s="3"/>
      <c r="I32" s="3"/>
    </row>
    <row r="33" spans="2:9" x14ac:dyDescent="0.3">
      <c r="B33" s="3"/>
      <c r="C33" s="3"/>
      <c r="D33" s="3"/>
      <c r="E33" s="3"/>
      <c r="F33" s="3"/>
      <c r="G33" s="3"/>
      <c r="H33" s="3"/>
      <c r="I33" s="3"/>
    </row>
    <row r="34" spans="2:9" x14ac:dyDescent="0.3">
      <c r="B34" s="3"/>
      <c r="C34" s="3"/>
      <c r="D34" s="3"/>
      <c r="E34" s="3"/>
      <c r="F34" s="3"/>
      <c r="G34" s="3"/>
      <c r="H34" s="3"/>
      <c r="I34" s="3"/>
    </row>
    <row r="35" spans="2:9" x14ac:dyDescent="0.3">
      <c r="B35" s="3"/>
      <c r="C35" s="3"/>
      <c r="D35" s="3"/>
      <c r="E35" s="3"/>
      <c r="F35" s="3"/>
      <c r="G35" s="3"/>
      <c r="H35" s="3"/>
      <c r="I35" s="3"/>
    </row>
    <row r="36" spans="2:9" x14ac:dyDescent="0.3">
      <c r="B36" s="3"/>
      <c r="C36" s="3"/>
      <c r="D36" s="3"/>
      <c r="E36" s="3"/>
      <c r="F36" s="3"/>
      <c r="G36" s="3"/>
      <c r="H36" s="3"/>
      <c r="I36" s="3"/>
    </row>
    <row r="37" spans="2:9" x14ac:dyDescent="0.3">
      <c r="B37" s="3"/>
      <c r="C37" s="3"/>
      <c r="D37" s="3"/>
      <c r="E37" s="3"/>
      <c r="F37" s="3"/>
      <c r="G37" s="3"/>
      <c r="H37" s="3"/>
      <c r="I37" s="3"/>
    </row>
    <row r="38" spans="2:9" x14ac:dyDescent="0.3">
      <c r="B38" s="3"/>
      <c r="C38" s="3"/>
      <c r="D38" s="3"/>
      <c r="E38" s="3"/>
      <c r="F38" s="3"/>
      <c r="G38" s="3"/>
      <c r="H38" s="3"/>
      <c r="I38" s="3"/>
    </row>
    <row r="39" spans="2:9" x14ac:dyDescent="0.3">
      <c r="B39" s="3"/>
      <c r="C39" s="3"/>
      <c r="D39" s="3"/>
      <c r="E39" s="3"/>
      <c r="F39" s="3"/>
      <c r="G39" s="3"/>
      <c r="H39" s="3"/>
      <c r="I39" s="3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1" spans="2:9" x14ac:dyDescent="0.3">
      <c r="B41" s="3"/>
      <c r="C41" s="3"/>
      <c r="D41" s="3"/>
      <c r="E41" s="3"/>
      <c r="F41" s="3"/>
      <c r="G41" s="3"/>
      <c r="H41" s="3"/>
      <c r="I41" s="3"/>
    </row>
    <row r="42" spans="2:9" x14ac:dyDescent="0.3">
      <c r="B42" s="3"/>
      <c r="C42" s="3"/>
      <c r="D42" s="3"/>
      <c r="E42" s="3"/>
      <c r="F42" s="3"/>
      <c r="G42" s="3"/>
      <c r="H42" s="3"/>
      <c r="I42" s="3"/>
    </row>
    <row r="43" spans="2:9" x14ac:dyDescent="0.3">
      <c r="B43" s="3"/>
      <c r="C43" s="3"/>
      <c r="D43" s="3"/>
      <c r="E43" s="3"/>
      <c r="F43" s="3"/>
      <c r="G43" s="3"/>
      <c r="H43" s="3"/>
      <c r="I43" s="3"/>
    </row>
    <row r="44" spans="2:9" x14ac:dyDescent="0.3">
      <c r="B44" s="3"/>
      <c r="C44" s="3"/>
      <c r="D44" s="3"/>
      <c r="E44" s="3"/>
      <c r="F44" s="3"/>
      <c r="G44" s="3"/>
      <c r="H44" s="3"/>
      <c r="I44" s="3"/>
    </row>
    <row r="45" spans="2:9" x14ac:dyDescent="0.3">
      <c r="C45" s="3"/>
      <c r="D45" s="13"/>
    </row>
    <row r="46" spans="2:9" x14ac:dyDescent="0.3">
      <c r="C46" s="4"/>
      <c r="D46" s="2"/>
    </row>
  </sheetData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="80" zoomScaleNormal="80" workbookViewId="0">
      <pane ySplit="10" topLeftCell="A11" activePane="bottomLeft" state="frozen"/>
      <selection activeCell="C32" sqref="C32"/>
      <selection pane="bottomLeft" activeCell="C45" sqref="C45"/>
    </sheetView>
  </sheetViews>
  <sheetFormatPr defaultColWidth="11.44140625" defaultRowHeight="14.4" x14ac:dyDescent="0.3"/>
  <cols>
    <col min="1" max="1" width="11.44140625" style="1"/>
    <col min="2" max="2" width="20.5546875" style="1" customWidth="1"/>
    <col min="3" max="3" width="87.5546875" style="1" customWidth="1"/>
    <col min="4" max="4" width="15.5546875" style="1" customWidth="1"/>
    <col min="5" max="5" width="22.5546875" style="1" customWidth="1"/>
    <col min="6" max="6" width="18.44140625" style="1" customWidth="1"/>
    <col min="7" max="7" width="17.5546875" style="1" customWidth="1"/>
    <col min="8" max="8" width="19.5546875" style="1" customWidth="1"/>
    <col min="9" max="9" width="18.44140625" style="1" customWidth="1"/>
    <col min="10" max="10" width="19" style="1" customWidth="1"/>
    <col min="11" max="11" width="21" style="1" customWidth="1"/>
    <col min="12" max="16384" width="11.44140625" style="1"/>
  </cols>
  <sheetData>
    <row r="1" spans="1:11" x14ac:dyDescent="0.3">
      <c r="C1" s="20"/>
      <c r="D1" s="20"/>
      <c r="E1" s="20"/>
      <c r="F1" s="20"/>
      <c r="G1" s="20"/>
      <c r="H1" s="20"/>
      <c r="I1" s="20"/>
    </row>
    <row r="2" spans="1:11" x14ac:dyDescent="0.3">
      <c r="C2" s="20"/>
      <c r="D2" s="20"/>
      <c r="E2" s="20"/>
      <c r="F2" s="20"/>
      <c r="G2" s="20"/>
      <c r="H2" s="20"/>
      <c r="I2" s="20"/>
    </row>
    <row r="3" spans="1:11" x14ac:dyDescent="0.3">
      <c r="C3" s="20"/>
      <c r="D3" s="20"/>
      <c r="E3" s="20"/>
      <c r="F3" s="20"/>
      <c r="G3" s="20"/>
      <c r="H3" s="20"/>
      <c r="I3" s="20"/>
    </row>
    <row r="4" spans="1:11" x14ac:dyDescent="0.3">
      <c r="E4" s="20"/>
    </row>
    <row r="5" spans="1:11" s="50" customFormat="1" x14ac:dyDescent="0.3">
      <c r="A5" s="51" t="s">
        <v>41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3">
      <c r="E6" s="20"/>
      <c r="F6" s="20"/>
    </row>
    <row r="7" spans="1:11" x14ac:dyDescent="0.3">
      <c r="E7" s="20"/>
    </row>
    <row r="8" spans="1:11" x14ac:dyDescent="0.3">
      <c r="E8" s="20"/>
      <c r="F8" s="46"/>
    </row>
    <row r="9" spans="1:11" x14ac:dyDescent="0.3">
      <c r="E9" s="20"/>
    </row>
    <row r="10" spans="1:11" x14ac:dyDescent="0.3">
      <c r="E10" s="20"/>
    </row>
    <row r="12" spans="1:11" ht="30" customHeight="1" x14ac:dyDescent="0.3">
      <c r="B12" s="53" t="s">
        <v>0</v>
      </c>
      <c r="C12" s="54"/>
      <c r="D12" s="54"/>
      <c r="E12" s="54"/>
      <c r="F12" s="54"/>
      <c r="G12" s="54"/>
      <c r="H12" s="54"/>
      <c r="I12" s="54"/>
      <c r="J12" s="54"/>
      <c r="K12" s="24"/>
    </row>
    <row r="13" spans="1:11" x14ac:dyDescent="0.3">
      <c r="B13" s="25" t="s">
        <v>1</v>
      </c>
      <c r="C13" s="25"/>
      <c r="D13" s="25"/>
      <c r="E13" s="25"/>
      <c r="F13" s="25"/>
      <c r="G13" s="25"/>
      <c r="H13" s="25"/>
      <c r="I13" s="25"/>
      <c r="J13" s="25"/>
    </row>
    <row r="14" spans="1:11" x14ac:dyDescent="0.3">
      <c r="B14" s="55" t="s">
        <v>2</v>
      </c>
      <c r="C14" s="56"/>
      <c r="D14" s="33" t="s">
        <v>3</v>
      </c>
      <c r="E14" s="33" t="s">
        <v>4</v>
      </c>
      <c r="F14" s="33" t="s">
        <v>5</v>
      </c>
      <c r="G14" s="25"/>
      <c r="H14" s="25"/>
      <c r="I14" s="26"/>
      <c r="J14" s="25"/>
    </row>
    <row r="15" spans="1:11" ht="46.35" customHeight="1" x14ac:dyDescent="0.3">
      <c r="B15" s="57" t="s">
        <v>6</v>
      </c>
      <c r="C15" s="58"/>
      <c r="D15" s="48">
        <v>969220</v>
      </c>
      <c r="E15" s="34">
        <f>J19</f>
        <v>0</v>
      </c>
      <c r="F15" s="27" t="str">
        <f>IF($E15=0,"Pendent càlcul",IF($E15&gt;$D15,"Valor NO vàlid",(IF(I18&gt;G18,"Valor unitari NO vàlid","Import vàlid"))))</f>
        <v>Pendent càlcul</v>
      </c>
      <c r="G15" s="28"/>
      <c r="H15" s="28"/>
      <c r="I15" s="28"/>
      <c r="J15" s="28"/>
    </row>
    <row r="16" spans="1:11" ht="27" customHeight="1" x14ac:dyDescent="0.3">
      <c r="B16" s="29" t="s">
        <v>7</v>
      </c>
      <c r="C16" s="25"/>
      <c r="D16" s="25"/>
      <c r="E16" s="25"/>
      <c r="F16" s="25"/>
      <c r="G16" s="25"/>
      <c r="H16" s="25"/>
      <c r="I16" s="25"/>
      <c r="J16" s="25"/>
    </row>
    <row r="17" spans="2:11" ht="30" customHeight="1" x14ac:dyDescent="0.3">
      <c r="B17" s="35" t="s">
        <v>8</v>
      </c>
      <c r="C17" s="35" t="s">
        <v>9</v>
      </c>
      <c r="D17" s="35" t="s">
        <v>10</v>
      </c>
      <c r="E17" s="35" t="s">
        <v>11</v>
      </c>
      <c r="F17" s="33" t="s">
        <v>12</v>
      </c>
      <c r="G17" s="33" t="s">
        <v>13</v>
      </c>
      <c r="H17" s="33" t="s">
        <v>14</v>
      </c>
      <c r="I17" s="33" t="s">
        <v>15</v>
      </c>
      <c r="J17" s="33" t="s">
        <v>16</v>
      </c>
    </row>
    <row r="18" spans="2:11" x14ac:dyDescent="0.3">
      <c r="B18" s="36" t="s">
        <v>17</v>
      </c>
      <c r="C18" s="37" t="s">
        <v>18</v>
      </c>
      <c r="D18" s="49" t="s">
        <v>19</v>
      </c>
      <c r="E18" s="36" t="s">
        <v>20</v>
      </c>
      <c r="F18" s="38">
        <v>989</v>
      </c>
      <c r="G18" s="39">
        <v>980</v>
      </c>
      <c r="H18" s="40">
        <f t="shared" ref="H18" si="0">F18*G18</f>
        <v>969220</v>
      </c>
      <c r="I18" s="30"/>
      <c r="J18" s="41">
        <f t="shared" ref="J18" si="1">($F18*$I18)</f>
        <v>0</v>
      </c>
    </row>
    <row r="19" spans="2:11" x14ac:dyDescent="0.3">
      <c r="B19" s="25"/>
      <c r="C19" s="25"/>
      <c r="D19" s="25"/>
      <c r="E19" s="25"/>
      <c r="F19" s="42"/>
      <c r="G19" s="28"/>
      <c r="H19" s="43">
        <f>SUM(H18:H18)</f>
        <v>969220</v>
      </c>
      <c r="I19" s="25"/>
      <c r="J19" s="44">
        <f>SUM(J18:J18)</f>
        <v>0</v>
      </c>
    </row>
    <row r="20" spans="2:11" ht="23.25" customHeight="1" x14ac:dyDescent="0.3">
      <c r="B20" s="25"/>
      <c r="C20" s="25"/>
      <c r="D20" s="25"/>
      <c r="E20" s="25"/>
      <c r="F20" s="25"/>
      <c r="G20" s="25"/>
      <c r="H20" s="25"/>
      <c r="I20" s="25"/>
      <c r="J20" s="25"/>
    </row>
    <row r="21" spans="2:11" x14ac:dyDescent="0.3">
      <c r="B21" s="1" t="s">
        <v>1</v>
      </c>
    </row>
    <row r="22" spans="2:11" ht="30" customHeight="1" x14ac:dyDescent="0.3">
      <c r="B22" s="53" t="s">
        <v>21</v>
      </c>
      <c r="C22" s="54"/>
      <c r="D22" s="54"/>
      <c r="E22" s="54"/>
      <c r="F22" s="54"/>
      <c r="G22" s="54"/>
      <c r="H22" s="54"/>
      <c r="I22" s="54"/>
      <c r="J22" s="54"/>
      <c r="K22" s="24"/>
    </row>
    <row r="24" spans="2:11" x14ac:dyDescent="0.3">
      <c r="C24" s="37" t="s">
        <v>22</v>
      </c>
    </row>
    <row r="25" spans="2:11" x14ac:dyDescent="0.3">
      <c r="C25" s="47" t="s">
        <v>23</v>
      </c>
    </row>
    <row r="28" spans="2:11" ht="30" customHeight="1" x14ac:dyDescent="0.3">
      <c r="B28" s="53" t="s">
        <v>24</v>
      </c>
      <c r="C28" s="54"/>
      <c r="D28" s="54"/>
      <c r="E28" s="54"/>
      <c r="F28" s="54"/>
      <c r="G28" s="54"/>
      <c r="H28" s="54"/>
      <c r="I28" s="54"/>
      <c r="J28" s="54"/>
      <c r="K28" s="24"/>
    </row>
    <row r="30" spans="2:11" x14ac:dyDescent="0.3">
      <c r="C30" s="37" t="s">
        <v>25</v>
      </c>
    </row>
    <row r="31" spans="2:11" x14ac:dyDescent="0.3">
      <c r="C31" s="47" t="s">
        <v>23</v>
      </c>
    </row>
    <row r="35" spans="2:11" ht="30" customHeight="1" x14ac:dyDescent="0.3">
      <c r="B35" s="53" t="s">
        <v>26</v>
      </c>
      <c r="C35" s="54"/>
      <c r="D35" s="54"/>
      <c r="E35" s="54"/>
      <c r="F35" s="54"/>
      <c r="G35" s="54"/>
      <c r="H35" s="54"/>
      <c r="I35" s="54"/>
      <c r="J35" s="54"/>
      <c r="K35" s="24"/>
    </row>
    <row r="37" spans="2:11" x14ac:dyDescent="0.3">
      <c r="C37" s="37" t="s">
        <v>27</v>
      </c>
    </row>
    <row r="38" spans="2:11" x14ac:dyDescent="0.3">
      <c r="C38" s="47" t="s">
        <v>23</v>
      </c>
    </row>
    <row r="41" spans="2:11" x14ac:dyDescent="0.3">
      <c r="G41" s="32"/>
    </row>
    <row r="42" spans="2:11" ht="30" customHeight="1" x14ac:dyDescent="0.3">
      <c r="B42" s="53" t="s">
        <v>28</v>
      </c>
      <c r="C42" s="54"/>
      <c r="D42" s="54"/>
      <c r="E42" s="54"/>
      <c r="F42" s="54"/>
      <c r="G42" s="54"/>
      <c r="H42" s="54"/>
      <c r="I42" s="54"/>
      <c r="J42" s="54"/>
      <c r="K42" s="24"/>
    </row>
    <row r="44" spans="2:11" x14ac:dyDescent="0.3">
      <c r="C44" s="45" t="s">
        <v>29</v>
      </c>
    </row>
    <row r="45" spans="2:11" x14ac:dyDescent="0.3">
      <c r="C45" s="47" t="s">
        <v>23</v>
      </c>
    </row>
  </sheetData>
  <sheetProtection algorithmName="SHA-512" hashValue="dE1WUEcueo93HayV/JFkdfAQbG3R0+q6kAsPfr8ApC5Xv+MY6sx9TEmOeKCKvFBVxyF2tNNiaFQOn7lJkNDRBw==" saltValue="RSM+LOzaipb2xbM3EgUn/A==" spinCount="100000" sheet="1" objects="1" scenarios="1"/>
  <mergeCells count="8">
    <mergeCell ref="A5:K5"/>
    <mergeCell ref="B12:J12"/>
    <mergeCell ref="B22:J22"/>
    <mergeCell ref="B28:J28"/>
    <mergeCell ref="B42:J42"/>
    <mergeCell ref="B35:J35"/>
    <mergeCell ref="B14:C14"/>
    <mergeCell ref="B15:C15"/>
  </mergeCells>
  <pageMargins left="0.7" right="0.7" top="0.75" bottom="0.75" header="0.3" footer="0.3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llista!$B$3:$B$6</xm:f>
          </x14:formula1>
          <xm:sqref>C25</xm:sqref>
        </x14:dataValidation>
        <x14:dataValidation type="list" allowBlank="1" showInputMessage="1" showErrorMessage="1">
          <x14:formula1>
            <xm:f>llista!$B$9:$B$12</xm:f>
          </x14:formula1>
          <xm:sqref>C31</xm:sqref>
        </x14:dataValidation>
        <x14:dataValidation type="list" allowBlank="1" showInputMessage="1" showErrorMessage="1">
          <x14:formula1>
            <xm:f>llista!$B$15:$B$17</xm:f>
          </x14:formula1>
          <xm:sqref>C38</xm:sqref>
        </x14:dataValidation>
        <x14:dataValidation type="list" allowBlank="1" showInputMessage="1" showErrorMessage="1">
          <x14:formula1>
            <xm:f>llista!$B$20:$B$22</xm:f>
          </x14:formula1>
          <xm:sqref>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2"/>
  <sheetViews>
    <sheetView topLeftCell="B1" workbookViewId="0">
      <selection activeCell="E9" sqref="E9"/>
    </sheetView>
  </sheetViews>
  <sheetFormatPr defaultRowHeight="14.4" x14ac:dyDescent="0.3"/>
  <cols>
    <col min="2" max="2" width="105.44140625" bestFit="1" customWidth="1"/>
  </cols>
  <sheetData>
    <row r="1" spans="2:2" ht="15" thickBot="1" x14ac:dyDescent="0.35"/>
    <row r="2" spans="2:2" ht="15" thickBot="1" x14ac:dyDescent="0.35">
      <c r="B2" s="22" t="s">
        <v>30</v>
      </c>
    </row>
    <row r="3" spans="2:2" ht="15" thickBot="1" x14ac:dyDescent="0.35">
      <c r="B3" s="23" t="s">
        <v>23</v>
      </c>
    </row>
    <row r="4" spans="2:2" ht="15" thickBot="1" x14ac:dyDescent="0.35">
      <c r="B4" s="23" t="s">
        <v>31</v>
      </c>
    </row>
    <row r="5" spans="2:2" ht="15" thickBot="1" x14ac:dyDescent="0.35">
      <c r="B5" s="23" t="s">
        <v>32</v>
      </c>
    </row>
    <row r="6" spans="2:2" ht="15" thickBot="1" x14ac:dyDescent="0.35">
      <c r="B6" s="23" t="s">
        <v>33</v>
      </c>
    </row>
    <row r="7" spans="2:2" ht="15" thickBot="1" x14ac:dyDescent="0.35"/>
    <row r="8" spans="2:2" ht="15" thickBot="1" x14ac:dyDescent="0.35">
      <c r="B8" s="22" t="s">
        <v>34</v>
      </c>
    </row>
    <row r="9" spans="2:2" ht="15" thickBot="1" x14ac:dyDescent="0.35">
      <c r="B9" s="23" t="s">
        <v>23</v>
      </c>
    </row>
    <row r="10" spans="2:2" ht="15" thickBot="1" x14ac:dyDescent="0.35">
      <c r="B10" s="23" t="s">
        <v>31</v>
      </c>
    </row>
    <row r="11" spans="2:2" ht="15" thickBot="1" x14ac:dyDescent="0.35">
      <c r="B11" s="23" t="s">
        <v>35</v>
      </c>
    </row>
    <row r="12" spans="2:2" ht="15" thickBot="1" x14ac:dyDescent="0.35">
      <c r="B12" s="23" t="s">
        <v>36</v>
      </c>
    </row>
    <row r="13" spans="2:2" ht="15" thickBot="1" x14ac:dyDescent="0.35"/>
    <row r="14" spans="2:2" ht="15" thickBot="1" x14ac:dyDescent="0.35">
      <c r="B14" s="22" t="s">
        <v>27</v>
      </c>
    </row>
    <row r="15" spans="2:2" ht="15" thickBot="1" x14ac:dyDescent="0.35">
      <c r="B15" s="23" t="s">
        <v>23</v>
      </c>
    </row>
    <row r="16" spans="2:2" ht="15" thickBot="1" x14ac:dyDescent="0.35">
      <c r="B16" s="23" t="s">
        <v>37</v>
      </c>
    </row>
    <row r="17" spans="2:2" ht="15" thickBot="1" x14ac:dyDescent="0.35">
      <c r="B17" s="23" t="s">
        <v>38</v>
      </c>
    </row>
    <row r="18" spans="2:2" ht="15" thickBot="1" x14ac:dyDescent="0.35"/>
    <row r="19" spans="2:2" ht="15" thickBot="1" x14ac:dyDescent="0.35">
      <c r="B19" s="31" t="s">
        <v>29</v>
      </c>
    </row>
    <row r="20" spans="2:2" ht="15" thickBot="1" x14ac:dyDescent="0.35">
      <c r="B20" s="23" t="s">
        <v>23</v>
      </c>
    </row>
    <row r="21" spans="2:2" ht="15" thickBot="1" x14ac:dyDescent="0.35">
      <c r="B21" s="23" t="s">
        <v>39</v>
      </c>
    </row>
    <row r="22" spans="2:2" ht="15" thickBot="1" x14ac:dyDescent="0.35">
      <c r="B22" s="23" t="s">
        <v>40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6165-068e-485a-9f4f-dbbdad7493f4">
      <Terms xmlns="http://schemas.microsoft.com/office/infopath/2007/PartnerControls"/>
    </lcf76f155ced4ddcb4097134ff3c332f>
    <TaxCatchAll xmlns="5b3dd83a-f737-45de-b38d-38c8a75c49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13B51C3C659468CABEDCA161B9CC2" ma:contentTypeVersion="12" ma:contentTypeDescription="Crea un document nou" ma:contentTypeScope="" ma:versionID="60cc61cabb5c71c9f2f98c6e2e9f3e6c">
  <xsd:schema xmlns:xsd="http://www.w3.org/2001/XMLSchema" xmlns:xs="http://www.w3.org/2001/XMLSchema" xmlns:p="http://schemas.microsoft.com/office/2006/metadata/properties" xmlns:ns2="64d56165-068e-485a-9f4f-dbbdad7493f4" xmlns:ns3="5b3dd83a-f737-45de-b38d-38c8a75c4936" targetNamespace="http://schemas.microsoft.com/office/2006/metadata/properties" ma:root="true" ma:fieldsID="53719737dd6739c90b9e1be85b5d683c" ns2:_="" ns3:_="">
    <xsd:import namespace="64d56165-068e-485a-9f4f-dbbdad7493f4"/>
    <xsd:import namespace="5b3dd83a-f737-45de-b38d-38c8a75c4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6165-068e-485a-9f4f-dbbdad749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dd83a-f737-45de-b38d-38c8a75c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344766-00e7-4bb1-9279-7cda21668243}" ma:internalName="TaxCatchAll" ma:showField="CatchAllData" ma:web="5b3dd83a-f737-45de-b38d-38c8a75c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3AC93-0C4F-46ED-A825-631DBFC1E134}">
  <ds:schemaRefs>
    <ds:schemaRef ds:uri="http://schemas.microsoft.com/office/2006/metadata/properties"/>
    <ds:schemaRef ds:uri="http://schemas.microsoft.com/office/infopath/2007/PartnerControls"/>
    <ds:schemaRef ds:uri="64d56165-068e-485a-9f4f-dbbdad7493f4"/>
    <ds:schemaRef ds:uri="5b3dd83a-f737-45de-b38d-38c8a75c4936"/>
  </ds:schemaRefs>
</ds:datastoreItem>
</file>

<file path=customXml/itemProps2.xml><?xml version="1.0" encoding="utf-8"?>
<ds:datastoreItem xmlns:ds="http://schemas.openxmlformats.org/officeDocument/2006/customXml" ds:itemID="{22C5B71D-688A-4D64-8EB4-B868B2200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6165-068e-485a-9f4f-dbbdad7493f4"/>
    <ds:schemaRef ds:uri="5b3dd83a-f737-45de-b38d-38c8a75c4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4BE3E-BE4C-447B-B83C-FB790CB53B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Introducció</vt:lpstr>
      <vt:lpstr>Lot 2</vt:lpstr>
      <vt:lpstr>llista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robert.yelamos@gencat.cat</dc:creator>
  <cp:keywords/>
  <dc:description/>
  <cp:lastModifiedBy>Bragòs Valentines, Xaviera</cp:lastModifiedBy>
  <cp:revision/>
  <dcterms:created xsi:type="dcterms:W3CDTF">2016-09-27T21:24:54Z</dcterms:created>
  <dcterms:modified xsi:type="dcterms:W3CDTF">2023-07-17T10:18:48Z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0x01010087813B51C3C659468CABEDCA161B9CC2</vt:lpwstr>
  </property>
  <property fmtid="{D5CDD505-2E9C-101B-9397-08002B2CF9AE}" pid="3" name="AuthorIds_UIVersion_4608">
    <vt:lpwstr>17</vt:lpwstr>
  </property>
  <property fmtid="{D5CDD505-2E9C-101B-9397-08002B2CF9AE}" pid="4" name="MediaServiceImageTags">
    <vt:lpwstr/>
  </property>
</Properties>
</file>