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palau\pcim\1_AREAS\01_MOBILITAT\01_APARCAMENTS\MARINA PORT_CARLES I\26_NOU MODEL\02_Construccions\06_CQualitat\Derivat CQ Cales\01_Doc escrita\"/>
    </mc:Choice>
  </mc:AlternateContent>
  <bookViews>
    <workbookView xWindow="-120" yWindow="-120" windowWidth="29040" windowHeight="15840"/>
  </bookViews>
  <sheets>
    <sheet name="Pressupost" sheetId="1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02" i="13" l="1"/>
  <c r="E102" i="13"/>
  <c r="G104" i="13"/>
  <c r="G101" i="13"/>
  <c r="E100" i="13"/>
  <c r="E101" i="13" s="1"/>
  <c r="G100" i="13"/>
  <c r="G98" i="13"/>
  <c r="E99" i="13"/>
  <c r="G99" i="13" s="1"/>
  <c r="G97" i="13"/>
  <c r="G11" i="13" l="1"/>
  <c r="G12" i="13"/>
  <c r="G13" i="13"/>
  <c r="G15" i="13"/>
  <c r="G16" i="13"/>
  <c r="G17" i="13"/>
  <c r="G18" i="13"/>
  <c r="G19" i="13"/>
  <c r="G20" i="13"/>
  <c r="G21" i="13"/>
  <c r="G22" i="13"/>
  <c r="G23" i="13"/>
  <c r="G24" i="13"/>
  <c r="G25" i="13"/>
  <c r="G26" i="13"/>
  <c r="G27" i="13"/>
  <c r="G28" i="13"/>
  <c r="G29" i="13"/>
  <c r="G30" i="13"/>
  <c r="G31" i="13"/>
  <c r="G32" i="13"/>
  <c r="G33" i="13"/>
  <c r="G35" i="13"/>
  <c r="G36" i="13"/>
  <c r="G37" i="13"/>
  <c r="G38" i="13"/>
  <c r="G39" i="13"/>
  <c r="G40" i="13"/>
  <c r="G41" i="13"/>
  <c r="G42" i="13"/>
  <c r="G43" i="13"/>
  <c r="G44" i="13"/>
  <c r="G45" i="13"/>
  <c r="G46" i="13"/>
  <c r="G48" i="13"/>
  <c r="G49" i="13"/>
  <c r="G50" i="13"/>
  <c r="G51" i="13"/>
  <c r="G52" i="13"/>
  <c r="G53" i="13"/>
  <c r="G54" i="13"/>
  <c r="G55" i="13"/>
  <c r="G56" i="13"/>
  <c r="G57" i="13"/>
  <c r="G58" i="13"/>
  <c r="G59" i="13"/>
  <c r="G60" i="13"/>
  <c r="G62" i="13"/>
  <c r="G63" i="13"/>
  <c r="G64" i="13"/>
  <c r="G66" i="13"/>
  <c r="G67" i="13"/>
  <c r="G68" i="13"/>
  <c r="G70" i="13"/>
  <c r="G71" i="13"/>
  <c r="G72" i="13"/>
  <c r="G74" i="13"/>
  <c r="G75" i="13"/>
  <c r="G76" i="13"/>
  <c r="G78" i="13"/>
  <c r="G79" i="13"/>
  <c r="G80" i="13"/>
  <c r="G81" i="13"/>
  <c r="G83" i="13"/>
  <c r="G84" i="13"/>
  <c r="G85" i="13"/>
  <c r="G86" i="13"/>
  <c r="G87" i="13"/>
  <c r="G88" i="13"/>
  <c r="G89" i="13"/>
  <c r="G90" i="13"/>
  <c r="G91" i="13"/>
  <c r="G92" i="13"/>
  <c r="G93" i="13"/>
  <c r="G94" i="13"/>
  <c r="G95" i="13"/>
  <c r="G10" i="13"/>
</calcChain>
</file>

<file path=xl/sharedStrings.xml><?xml version="1.0" encoding="utf-8"?>
<sst xmlns="http://schemas.openxmlformats.org/spreadsheetml/2006/main" count="291" uniqueCount="143">
  <si>
    <t>Amidament</t>
  </si>
  <si>
    <t>Capítol</t>
  </si>
  <si>
    <t>01</t>
  </si>
  <si>
    <t>OBRA CIVIL</t>
  </si>
  <si>
    <t>Obra Elemental</t>
  </si>
  <si>
    <t>J03D9209</t>
  </si>
  <si>
    <t>U</t>
  </si>
  <si>
    <t>Determinació de l'índex CBR en laboratori, amb la metodologia del Próctor normal (a tres punts) d'una mostra de sòl, segons la norma UNE 103-502</t>
  </si>
  <si>
    <t>J03D8208</t>
  </si>
  <si>
    <t>Assaig de piconatge pel mètode del Proctor modificat d'una mostra de sòl, segons la norma UNE 103-501 o NLT 108</t>
  </si>
  <si>
    <t>J03D310E</t>
  </si>
  <si>
    <t>J03DR10P</t>
  </si>
  <si>
    <t>Determinació in situ de la humitat i la densitat pel mètode dels isòtops radioactius d'un sòl, segons la norma ASTM D 3017 e1</t>
  </si>
  <si>
    <t>02</t>
  </si>
  <si>
    <t>MURS PANTALLA</t>
  </si>
  <si>
    <t>J0723300</t>
  </si>
  <si>
    <t>Control del procés d'injecció d'una beurada de ciment</t>
  </si>
  <si>
    <t>J452IA20</t>
  </si>
  <si>
    <t>J452IA30</t>
  </si>
  <si>
    <t>J452IA10</t>
  </si>
  <si>
    <t>J0B21103</t>
  </si>
  <si>
    <t>Determinació de les característiques geomètriques d'una proveta d'acer per a armar formigons, segons la norma UNE 36-068</t>
  </si>
  <si>
    <t>J0B25101</t>
  </si>
  <si>
    <t>J0B23406</t>
  </si>
  <si>
    <t>Assaig a tracció d'una proveta de cordó fixat amb mordasses, segons la norma UNE 7-326-88 1R</t>
  </si>
  <si>
    <t>J0722302</t>
  </si>
  <si>
    <t>Fluïdesa pel mètode del con d'una beurada de ciment, segons UNE EN 445</t>
  </si>
  <si>
    <t>J0B2G103</t>
  </si>
  <si>
    <t>J060770A</t>
  </si>
  <si>
    <t>Mostreig, realització de con d'Abrams, elaboració de les provetes, cura, recapçament i assaig a compressió d'una sèrie de cinc provetes cilíndriques de 15x30 cm, segons la norma UNE-EN 12350-1, UNE-EN 12350-2, UNE-EN 12390-1, UNE-EN 12390-2 i UNE-EN 12390-3</t>
  </si>
  <si>
    <t>J3V11A01</t>
  </si>
  <si>
    <t>Comprovació de la integritat estructural de pilons i mòduls de pantalla mitjançant assaig sònic, segons la norma ASTM D 5882</t>
  </si>
  <si>
    <t>J071530C</t>
  </si>
  <si>
    <t>Elaboració, cura, assaig a flexió i compressió d'una sèrie de tres provetes prismàtiques de 160x40x40 mm, segons la norma UNE EN 1015-11</t>
  </si>
  <si>
    <t>J0B28103</t>
  </si>
  <si>
    <t>J0721101</t>
  </si>
  <si>
    <t>Assaig d'estabilitat amb determinació del traspuament i variació de volum de la injecció de beurada, segons l'Annex 5 de la Instrucció EHE-08</t>
  </si>
  <si>
    <t>J3ZD1M00</t>
  </si>
  <si>
    <t>Determinació de les característiques geomètriques d'una mostra d'armadures per a micropilons</t>
  </si>
  <si>
    <t>J0B210C2</t>
  </si>
  <si>
    <t>Determinació de les característiques geomètriques d'una proveta de cordó de 7 filferros per a armadures actives, segons la norma UNE 36094</t>
  </si>
  <si>
    <t>J0B11P0N</t>
  </si>
  <si>
    <t>Determinació de les característiques geomètriques d'un perfil o planxa d'acer, segons la norma DB SE A</t>
  </si>
  <si>
    <t>J3ZD2N0L</t>
  </si>
  <si>
    <t>Determinació de les característiques mecàniques d'una proveta d'acer per a micropilons, segons la norma UNE-EN 10297-1</t>
  </si>
  <si>
    <t>J441FF0N</t>
  </si>
  <si>
    <t>Mesura del desplom i de la fletxa d'elements verticals i bigues d'acer, segons la norma DB SE A</t>
  </si>
  <si>
    <t>03</t>
  </si>
  <si>
    <t>FONAMENTACIÓ</t>
  </si>
  <si>
    <t>J3ZLMG00</t>
  </si>
  <si>
    <t>Assaig de tracció sense arrencada d'un pern col·locat</t>
  </si>
  <si>
    <t>J89X6602</t>
  </si>
  <si>
    <t>Assaig d'adherència d'un recobriment galvanitzat per mètodes no destructius, segons la norma UNE-EN ISO 1461</t>
  </si>
  <si>
    <t>J441D00S</t>
  </si>
  <si>
    <t>Inspecció d'una soldadura mitjançant líquids penetrants, segons la norma UNE 14612</t>
  </si>
  <si>
    <t>J441K009</t>
  </si>
  <si>
    <t>Inspecció visual d'una soldadura, segons la norma UNE-EN 970</t>
  </si>
  <si>
    <t>04</t>
  </si>
  <si>
    <t>ESTRUCTURA</t>
  </si>
  <si>
    <t>J4V1IA20</t>
  </si>
  <si>
    <t>Assaig estàtic de posada en càrrega d'un sostre de coberta amb una sobrecàrrega a definir segons indicacions de la D.F. de sobrecàrrega, com a màxim, segons la norma UNE 7457</t>
  </si>
  <si>
    <t>Assaig estàtic de posada en càrrega d'un sostre de 10 a 15 m2 de superfície i 500 kg/m2 de sobrecàrrega, com a màxim, segons la norma UNE 7457</t>
  </si>
  <si>
    <t>05</t>
  </si>
  <si>
    <t>JUNTS I IMPERMEABILITZACIÓ</t>
  </si>
  <si>
    <t>J0B2A205</t>
  </si>
  <si>
    <t>Assaig de desenganxament dels nusos d'una proveta de malla electrosoldada per a armar formigons, segons la norma UNE-EN ISO 15630-2</t>
  </si>
  <si>
    <t>J5V11151</t>
  </si>
  <si>
    <t>J0B22304</t>
  </si>
  <si>
    <t>Assaigs complets d'una proveta de malla electrosoldada de dos calibres per a armar formigons, segons la norma UNE 36-092</t>
  </si>
  <si>
    <t>06</t>
  </si>
  <si>
    <t>TANCAMENTS</t>
  </si>
  <si>
    <t>J0F11707</t>
  </si>
  <si>
    <t>Assaig de mesura i tolerància de dimensions i comprovació de forma d'una mostra de sis maons ceràmics, segons la norma UNE 67-030-85 i UNE 67-030-86 erratum</t>
  </si>
  <si>
    <t>JAV11151</t>
  </si>
  <si>
    <t>J0F1A701</t>
  </si>
  <si>
    <t>Determinació de la massa d'una mostra de sis maons ceràmics</t>
  </si>
  <si>
    <t>07</t>
  </si>
  <si>
    <t>PAVIMENTS I REVESTIMENTS</t>
  </si>
  <si>
    <t>08</t>
  </si>
  <si>
    <t>PINTURES I SENYALITZACIÓ</t>
  </si>
  <si>
    <t>J89ZN10B</t>
  </si>
  <si>
    <t>J89Z430F</t>
  </si>
  <si>
    <t>J89ZSH0M</t>
  </si>
  <si>
    <t>09</t>
  </si>
  <si>
    <t>JZ11U100</t>
  </si>
  <si>
    <t>JZ11U060</t>
  </si>
  <si>
    <t>JZ11U024</t>
  </si>
  <si>
    <t>JZ11U040</t>
  </si>
  <si>
    <t>JZ11U090</t>
  </si>
  <si>
    <t>J11UIA20</t>
  </si>
  <si>
    <t>J11UIA10</t>
  </si>
  <si>
    <t>JZ11U020</t>
  </si>
  <si>
    <t>MOVIMENT DE TERRES</t>
  </si>
  <si>
    <t>Assaig normalitzat de classificació d'n sòl, segons la norma ASTM D 2487</t>
  </si>
  <si>
    <t>Assaig d'idoneitat o d'adequació de l'ancoratge, utilitzant els mètodes per assajos de càrrega especificats a la norma europea EN 1537:1997. Inclós l'elaboració de l'informe corresponent amb els resultats obtinguts</t>
  </si>
  <si>
    <t>Assaig d'investigació de la capacitat de càrrega de l'ancoratge al terreny, utilitzant els mètodes per assajos de càrrega especificats a la norma europea EN 1537:1997. Inclós l'elaboració de l'informa corresponent amb els resultats obtinguts.</t>
  </si>
  <si>
    <t>Assaig d'acceptació o de recepció de l'ancoratge, utilitzant els mètodes per assajos de càrrega especificats a la norma europea EN 1537:1997. Inclós l'elaboració de parte corresponent amb els resultats obtinguts</t>
  </si>
  <si>
    <t>Determinació de les característiques geomètriques d'una proveta d'hacer per a armar formigons, segons la norma UNE 36-068</t>
  </si>
  <si>
    <t>Determinació del límit elàstic per a una deformació romanent del 0,2%, resistència a la tracció, allargament i estricció d'una proveta d'acer per a armar formigons, segons la norma UNE-EN 10002-1</t>
  </si>
  <si>
    <t xml:space="preserve">Determinació de l'àrea de la secció recta transversal equivalent d'una proveta d'acer per per armar formigons, segons la norma UNE36068 </t>
  </si>
  <si>
    <t>Assaig de doblegament-desdoblegament d'una proveta d'acer per a armar formigons, segons lanorma UNE 36-068</t>
  </si>
  <si>
    <t>Assai d'adherència d'un recpbriment galvanitzat per mètodes no destructius, segons la norma UNE-EN ISO 1461</t>
  </si>
  <si>
    <t>Prova d'estanquitat de coberta plana segons la norma NBE-QB-1990. incloent la realtzació d'inspecció i informe final.</t>
  </si>
  <si>
    <t>Prova d'estanquitat de façana i finestra, pel mètode del ruixament directe i escorriment durant un període de quatre hores, incloent la realització</t>
  </si>
  <si>
    <t>Determinació de l'estat de conservació de lapintura, segons la norma INTA 16.02.26</t>
  </si>
  <si>
    <t>Assaig d'adherència d'una mostra de pintura o vernís, segons la norma UNE EN ISO 2409</t>
  </si>
  <si>
    <t>Determinació del gruix de pel·lícula del recobriment de pintura sobre un element metàl·lic, segons la norma UNE_EN_ISO 2808</t>
  </si>
  <si>
    <t>DRENATGE SOBRE COBERTA (PK)</t>
  </si>
  <si>
    <t>INSTAL·LACIONS</t>
  </si>
  <si>
    <r>
      <t xml:space="preserve">GRUP DE BOMBAMENT: </t>
    </r>
    <r>
      <rPr>
        <sz val="8"/>
        <color theme="1"/>
        <rFont val="Calibri"/>
        <family val="2"/>
        <scheme val="minor"/>
      </rPr>
      <t>Jornada d'inspector per a realitzar el control, les proves finals i l'informe final de les instal·lacions de bombes i grups de pressió.</t>
    </r>
  </si>
  <si>
    <r>
      <t xml:space="preserve">FONTANERIA: </t>
    </r>
    <r>
      <rPr>
        <sz val="8"/>
        <color theme="1"/>
        <rFont val="Calibri"/>
        <family val="2"/>
        <scheme val="minor"/>
      </rPr>
      <t>Jornada de inspector per a realitzar el control, les proves finals i l'informe final de les instal·lacions de lampisteria i aparells sanitaris.</t>
    </r>
  </si>
  <si>
    <r>
      <t xml:space="preserve">VENTILACIÓ: </t>
    </r>
    <r>
      <rPr>
        <sz val="8"/>
        <color theme="1"/>
        <rFont val="Calibri"/>
        <family val="2"/>
        <scheme val="minor"/>
      </rPr>
      <t>Jornada o fracció de proves finals de posada en marxa i funcionament de la instl·lació de ventilació, realització de les proves segons les exigències del Projecte i el RITE, incloent el desplaçament, les comprovacions i l'emissió de la part proporcional de l'informe final de proves corresponent.</t>
    </r>
  </si>
  <si>
    <r>
      <t xml:space="preserve">INSTAL·LACIO ELECTRICA: </t>
    </r>
    <r>
      <rPr>
        <sz val="8"/>
        <color theme="1"/>
        <rFont val="Calibri"/>
        <family val="2"/>
        <scheme val="minor"/>
      </rPr>
      <t>Jornada o fracció de proves finals de posada en marxa i funcionament de la instal·lació elèctrica, realització de les proves segons les exigències del Projecte i el REBT, incloent el desplaçament, les comprovacions i l'emissió de la part proporcionalde l'informe final de proves corresponent.</t>
    </r>
  </si>
  <si>
    <r>
      <t xml:space="preserve">INSTAL·LACIO TELECOMUNICACIONS: </t>
    </r>
    <r>
      <rPr>
        <sz val="8"/>
        <color theme="1"/>
        <rFont val="Calibri"/>
        <family val="2"/>
        <scheme val="minor"/>
      </rPr>
      <t>Jornada i fracció de proves finals de posada en marxa i funcionament de la instal·lació de comuicacions realització de les proves segons les exigències del Projecte i el REBT, incloent el desplaçament, les comprovacions i l'emissió de la part proporcional de l'informe final de proves corresponent.</t>
    </r>
  </si>
  <si>
    <r>
      <t xml:space="preserve">ENLLUMENAT FUNCIONAL: </t>
    </r>
    <r>
      <rPr>
        <sz val="8"/>
        <color theme="1"/>
        <rFont val="Calibri"/>
        <family val="2"/>
        <scheme val="minor"/>
      </rPr>
      <t>Jornada o fracció de proves finals de posada en marxa i funcionament de la instal·lació elèctrica, realització de les proves segons les exigències del Projecte i el REBT, incloent el desplaçament, les comprovacions i l'emissió de la part proporcional de l'informe final de proves corresponent</t>
    </r>
  </si>
  <si>
    <r>
      <t xml:space="preserve">BOQUES CONTRA INCENDIS: </t>
    </r>
    <r>
      <rPr>
        <sz val="8"/>
        <color theme="1"/>
        <rFont val="Calibri"/>
        <family val="2"/>
        <scheme val="minor"/>
      </rPr>
      <t xml:space="preserve">Jornada o fracció de proves finals de posada en marxa i funcionament de la instal·lació contra-incendis, realització de les proves segons les exigències del Projecte i el CTE, incloent el desplaçament, les comprovacions i l'emissió de la part proporcional de l'informe final de proves corresponent. </t>
    </r>
  </si>
  <si>
    <r>
      <t xml:space="preserve">RUIXADORS: </t>
    </r>
    <r>
      <rPr>
        <sz val="8"/>
        <color theme="1"/>
        <rFont val="Calibri"/>
        <family val="2"/>
        <scheme val="minor"/>
      </rPr>
      <t xml:space="preserve">Jornada o fracció de proves finals de posada en marxa i funcionament de la instal·lació contra-incendis, realització de les proves segons les exigències del Projecte i el CTE, incloent el desplaçament, les comprovacions i l'emissió de la part proporcional de l'informe final de proves corresponent. </t>
    </r>
  </si>
  <si>
    <r>
      <t xml:space="preserve">EXTINTORS: </t>
    </r>
    <r>
      <rPr>
        <sz val="8"/>
        <color theme="1"/>
        <rFont val="Calibri"/>
        <family val="2"/>
        <scheme val="minor"/>
      </rPr>
      <t xml:space="preserve">Jornada o fracció de proves finals de posada en marxa i funcionament de la instal·lació contra-incendis, realització de les proves segons les exigències del Projecte i el CTE, incloent el desplaçament, les comprovacions i l'emissió de la part proporcional de l'informe final de proves corresponent. </t>
    </r>
  </si>
  <si>
    <r>
      <rPr>
        <b/>
        <sz val="8"/>
        <color theme="1"/>
        <rFont val="Calibri"/>
        <family val="2"/>
        <scheme val="minor"/>
      </rPr>
      <t xml:space="preserve">MEGAFONIA: </t>
    </r>
    <r>
      <rPr>
        <sz val="8"/>
        <color theme="1"/>
        <rFont val="Calibri"/>
        <family val="2"/>
        <scheme val="minor"/>
      </rPr>
      <t>Jornada per a execució de les proves finals de servei de la instal·lació de megafonía, segons exigències del projecte.</t>
    </r>
  </si>
  <si>
    <r>
      <t xml:space="preserve">APARELL ELEVADOR: </t>
    </r>
    <r>
      <rPr>
        <sz val="8"/>
        <color theme="1"/>
        <rFont val="Calibri"/>
        <family val="2"/>
        <scheme val="minor"/>
      </rPr>
      <t>Jornada per a execució de les proves finals de servei de la instal·lació d'aparells elevadors, segons exigències del projecte, del RAE i del CTE.</t>
    </r>
  </si>
  <si>
    <r>
      <t xml:space="preserve">AIRE ACONDICIONAT: </t>
    </r>
    <r>
      <rPr>
        <sz val="8"/>
        <color theme="1"/>
        <rFont val="Calibri"/>
        <family val="2"/>
        <scheme val="minor"/>
      </rPr>
      <t xml:space="preserve">Jornada o fracció de proves finals de posada en marxa i funcionament de la instal·lació de climatització, realització de les proves segons les exigències del Porjecte i el RITE, incloent el desplaçament, les comprovacions i l'emissó de la part proporcional de l'informe final de proves corresponents. </t>
    </r>
  </si>
  <si>
    <r>
      <t xml:space="preserve">ALTRES INSTAL·LACIONS: </t>
    </r>
    <r>
      <rPr>
        <sz val="8"/>
        <color theme="1"/>
        <rFont val="Calibri"/>
        <family val="2"/>
        <scheme val="minor"/>
      </rPr>
      <t xml:space="preserve">Jornada o fracció de proves finals de posada en marxa i funcionament d'altres instal·lacions, realització de les proves segons les exigències normatives i/o projectes, incloent el desplaçament, les comprovacions i l'emissió de la part proporcional de l'informe final de proves corresponent. </t>
    </r>
  </si>
  <si>
    <t>Preu Base (Inclou la baixa del 2,75% del AM)</t>
  </si>
  <si>
    <t>PREUS ACORD MARC CONTROL DE QUALITAT</t>
  </si>
  <si>
    <t>* Els Projectistes han d'utilitzar aquestes partides i preus per a el Pla de Control de Qualitat dels Projectes. En el cas que sigui necessari fer alguna partida nova es prendrà com a referència els preus del Banc de preus del ITEC vigents.</t>
  </si>
  <si>
    <t>TOTAL (Sense IVA)</t>
  </si>
  <si>
    <t>Import</t>
  </si>
  <si>
    <t>ASSAIGS I CALES A L'EXTERIOR DE LA COBERTA DE L'APARCAMENT</t>
  </si>
  <si>
    <t>P191-HP4B</t>
  </si>
  <si>
    <t>Cala de 1x1 m per a localització de serveis, amb enderroc de paviment, excavació de terres fins a localització de serveis a una fondària màxima d'1,30 m, reblert amb sauló, formació de base de formigó i càrrega de materials sobre camió o contenidor, sense incloure reposició de paviment</t>
  </si>
  <si>
    <t>P9F3-KU8W</t>
  </si>
  <si>
    <t>P2241-I5AT</t>
  </si>
  <si>
    <t>Paviment de llambordí monocapa de formigó, de forma rectangular de 10x20 cm i 8 cm de gruix, preu superior, col·locats amb morter de ciment 1:6 i reblert de junts amb sorra fina, en entorn urbà sense dificultat de mobilitat, en voreres &gt; 3 i &lt;= 5 m d'amplària o calçada/plataforma única &gt; 7 i &lt;= 12 m d'amplària, sense afectació per serveis o elements de mobiliari urbà, en actuacions de fins a 1 m2</t>
  </si>
  <si>
    <t>m²</t>
  </si>
  <si>
    <t>Repàs i piconatge de caixa de paviment, amb compactació del 95% PM, en entorn urbà sense dificultat de mobilitat, en voreres &gt; 3 i &lt;= 5 m d'amplària o calçada/plataforma única &gt; 7 i &lt;= 12 m d'amplària, sense afectació per serveis o elements de mobiliari urbà, en actuacions de fins a 1 m2</t>
  </si>
  <si>
    <t>C1Z12C00
C1R1-00D4</t>
  </si>
  <si>
    <t>m³</t>
  </si>
  <si>
    <t>Subministrament de contenidor metàl·lic de 12 m3 de capacitat i recollida amb residus inerts o no especials, per a seguretat i salut</t>
  </si>
  <si>
    <t>Transport de terres contaminades a instal·lació autoritzada de gestió de residus, amb camió de 20 t i temps d'espera per a la càrrega amb mitjans mecànics, amb un recorregut de més de 10 i fins a 15 km</t>
  </si>
  <si>
    <t>F2R350A9
P2R3-FINY</t>
  </si>
  <si>
    <t>Ton</t>
  </si>
  <si>
    <t>Disposició controlada en dipòsit autoritzat inclòs el cànon sobre la deposició controlada dels residus de la construcció, segons la LLEI 8/2008, de residus barrejats no perillosos amb una densitat 0,17 t/m3, procedents de construcció o demolició, amb codi 17 09 04 segons la Llista Europea de Residus</t>
  </si>
  <si>
    <t>B2RA7581
B2RA-28V1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</si>
</sst>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12" x14ac:knownFonts="1"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8"/>
      <color rgb="FF000000"/>
      <name val="Calibri"/>
      <family val="2"/>
    </font>
    <font>
      <b/>
      <sz val="14"/>
      <color rgb="FF000000"/>
      <name val="Calibri"/>
      <family val="2"/>
    </font>
    <font>
      <b/>
      <sz val="8"/>
      <color rgb="FF000000"/>
      <name val="Calibri"/>
      <family val="2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rgb="FF000000"/>
      <name val="Calibri"/>
      <family val="2"/>
    </font>
    <font>
      <sz val="10"/>
      <color theme="1"/>
      <name val="Calibri"/>
      <family val="2"/>
      <scheme val="minor"/>
    </font>
    <font>
      <b/>
      <sz val="11"/>
      <color rgb="FF5E678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99CCFF"/>
        <bgColor rgb="FF99CCFF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  <fill>
      <patternFill patternType="solid">
        <fgColor rgb="FFFFFFCC"/>
        <bgColor rgb="FFFFFFCC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ck">
        <color rgb="FF0070C0"/>
      </bottom>
      <diagonal/>
    </border>
    <border>
      <left/>
      <right/>
      <top style="thick">
        <color rgb="FF0070C0"/>
      </top>
      <bottom/>
      <diagonal/>
    </border>
  </borders>
  <cellStyleXfs count="3">
    <xf numFmtId="0" fontId="0" fillId="0" borderId="0"/>
    <xf numFmtId="0" fontId="1" fillId="0" borderId="0"/>
    <xf numFmtId="0" fontId="3" fillId="0" borderId="0" applyNumberFormat="0" applyBorder="0" applyAlignment="0"/>
  </cellStyleXfs>
  <cellXfs count="28">
    <xf numFmtId="0" fontId="0" fillId="0" borderId="0" xfId="0"/>
    <xf numFmtId="0" fontId="0" fillId="0" borderId="0" xfId="0" applyAlignment="1">
      <alignment wrapText="1"/>
    </xf>
    <xf numFmtId="0" fontId="8" fillId="0" borderId="0" xfId="0" applyFont="1" applyAlignment="1">
      <alignment wrapText="1"/>
    </xf>
    <xf numFmtId="0" fontId="7" fillId="0" borderId="0" xfId="0" applyFont="1" applyAlignment="1">
      <alignment wrapText="1"/>
    </xf>
    <xf numFmtId="49" fontId="7" fillId="0" borderId="0" xfId="0" applyNumberFormat="1" applyFont="1" applyAlignment="1">
      <alignment wrapText="1"/>
    </xf>
    <xf numFmtId="0" fontId="7" fillId="3" borderId="0" xfId="0" applyFont="1" applyFill="1" applyAlignment="1">
      <alignment wrapText="1"/>
    </xf>
    <xf numFmtId="49" fontId="7" fillId="3" borderId="0" xfId="0" applyNumberFormat="1" applyFont="1" applyFill="1" applyAlignment="1">
      <alignment wrapText="1"/>
    </xf>
    <xf numFmtId="4" fontId="4" fillId="5" borderId="0" xfId="0" applyNumberFormat="1" applyFont="1" applyFill="1" applyAlignment="1" applyProtection="1">
      <alignment wrapText="1"/>
      <protection locked="0"/>
    </xf>
    <xf numFmtId="0" fontId="8" fillId="3" borderId="0" xfId="0" applyFont="1" applyFill="1" applyAlignment="1">
      <alignment wrapText="1"/>
    </xf>
    <xf numFmtId="4" fontId="8" fillId="6" borderId="0" xfId="0" applyNumberFormat="1" applyFont="1" applyFill="1" applyAlignment="1">
      <alignment wrapText="1"/>
    </xf>
    <xf numFmtId="4" fontId="8" fillId="6" borderId="1" xfId="0" applyNumberFormat="1" applyFont="1" applyFill="1" applyBorder="1" applyAlignment="1">
      <alignment wrapText="1"/>
    </xf>
    <xf numFmtId="0" fontId="7" fillId="3" borderId="2" xfId="0" applyFont="1" applyFill="1" applyBorder="1" applyAlignment="1">
      <alignment wrapText="1"/>
    </xf>
    <xf numFmtId="49" fontId="7" fillId="3" borderId="2" xfId="0" applyNumberFormat="1" applyFont="1" applyFill="1" applyBorder="1" applyAlignment="1">
      <alignment wrapText="1"/>
    </xf>
    <xf numFmtId="4" fontId="8" fillId="3" borderId="0" xfId="0" applyNumberFormat="1" applyFont="1" applyFill="1" applyAlignment="1">
      <alignment wrapText="1"/>
    </xf>
    <xf numFmtId="4" fontId="7" fillId="3" borderId="0" xfId="0" applyNumberFormat="1" applyFont="1" applyFill="1" applyAlignment="1">
      <alignment wrapText="1"/>
    </xf>
    <xf numFmtId="4" fontId="0" fillId="0" borderId="0" xfId="0" applyNumberFormat="1" applyAlignment="1">
      <alignment wrapText="1"/>
    </xf>
    <xf numFmtId="4" fontId="0" fillId="0" borderId="0" xfId="0" applyNumberFormat="1"/>
    <xf numFmtId="4" fontId="10" fillId="0" borderId="0" xfId="0" applyNumberFormat="1" applyFont="1"/>
    <xf numFmtId="4" fontId="10" fillId="3" borderId="0" xfId="0" applyNumberFormat="1" applyFont="1" applyFill="1"/>
    <xf numFmtId="0" fontId="0" fillId="7" borderId="0" xfId="0" applyFill="1"/>
    <xf numFmtId="4" fontId="2" fillId="7" borderId="0" xfId="0" applyNumberFormat="1" applyFont="1" applyFill="1" applyAlignment="1">
      <alignment horizontal="right"/>
    </xf>
    <xf numFmtId="164" fontId="2" fillId="7" borderId="0" xfId="0" applyNumberFormat="1" applyFont="1" applyFill="1"/>
    <xf numFmtId="0" fontId="11" fillId="0" borderId="0" xfId="0" applyFont="1"/>
    <xf numFmtId="0" fontId="11" fillId="0" borderId="0" xfId="0" applyFont="1" applyAlignment="1">
      <alignment vertical="center" wrapText="1"/>
    </xf>
    <xf numFmtId="0" fontId="5" fillId="2" borderId="0" xfId="0" applyFont="1" applyFill="1" applyAlignment="1">
      <alignment horizontal="center" wrapText="1"/>
    </xf>
    <xf numFmtId="4" fontId="6" fillId="4" borderId="0" xfId="0" applyNumberFormat="1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wrapText="1"/>
    </xf>
    <xf numFmtId="0" fontId="6" fillId="4" borderId="0" xfId="0" applyFont="1" applyFill="1" applyAlignment="1">
      <alignment horizontal="center" vertical="center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J104"/>
  <sheetViews>
    <sheetView tabSelected="1" topLeftCell="A97" zoomScale="110" zoomScaleNormal="110" workbookViewId="0">
      <selection activeCell="G104" sqref="G104"/>
    </sheetView>
  </sheetViews>
  <sheetFormatPr baseColWidth="10" defaultRowHeight="15" x14ac:dyDescent="0.25"/>
  <cols>
    <col min="1" max="1" width="5.42578125" customWidth="1"/>
    <col min="3" max="3" width="4.42578125" customWidth="1"/>
    <col min="4" max="4" width="52.7109375" customWidth="1"/>
    <col min="6" max="6" width="11" style="16"/>
    <col min="7" max="7" width="13.42578125" customWidth="1"/>
  </cols>
  <sheetData>
    <row r="3" spans="1:7" ht="18.75" x14ac:dyDescent="0.3">
      <c r="A3" s="24" t="s">
        <v>123</v>
      </c>
      <c r="B3" s="24"/>
      <c r="C3" s="24"/>
      <c r="D3" s="24"/>
      <c r="E3" s="24"/>
      <c r="F3" s="24"/>
    </row>
    <row r="4" spans="1:7" ht="28.5" customHeight="1" x14ac:dyDescent="0.25">
      <c r="A4" s="26" t="s">
        <v>124</v>
      </c>
      <c r="B4" s="26"/>
      <c r="C4" s="26"/>
      <c r="D4" s="26"/>
      <c r="E4" s="26"/>
      <c r="F4" s="26"/>
    </row>
    <row r="5" spans="1:7" x14ac:dyDescent="0.25">
      <c r="A5" s="1"/>
      <c r="B5" s="1"/>
      <c r="C5" s="1"/>
      <c r="D5" s="1"/>
      <c r="E5" s="1"/>
      <c r="F5" s="15"/>
    </row>
    <row r="6" spans="1:7" x14ac:dyDescent="0.25">
      <c r="A6" s="1"/>
      <c r="B6" s="1"/>
      <c r="C6" s="1"/>
      <c r="D6" s="1"/>
      <c r="E6" s="27" t="s">
        <v>0</v>
      </c>
      <c r="F6" s="25" t="s">
        <v>122</v>
      </c>
      <c r="G6" s="27" t="s">
        <v>126</v>
      </c>
    </row>
    <row r="7" spans="1:7" x14ac:dyDescent="0.25">
      <c r="A7" s="1"/>
      <c r="B7" s="1"/>
      <c r="C7" s="1"/>
      <c r="D7" s="1"/>
      <c r="E7" s="27"/>
      <c r="F7" s="25"/>
      <c r="G7" s="27"/>
    </row>
    <row r="8" spans="1:7" x14ac:dyDescent="0.25">
      <c r="A8" s="3"/>
      <c r="B8" s="3" t="s">
        <v>1</v>
      </c>
      <c r="C8" s="4" t="s">
        <v>2</v>
      </c>
      <c r="D8" s="3" t="s">
        <v>3</v>
      </c>
      <c r="E8" s="27"/>
      <c r="F8" s="25"/>
      <c r="G8" s="27"/>
    </row>
    <row r="9" spans="1:7" x14ac:dyDescent="0.25">
      <c r="A9" s="5"/>
      <c r="B9" s="5" t="s">
        <v>4</v>
      </c>
      <c r="C9" s="6" t="s">
        <v>2</v>
      </c>
      <c r="D9" s="5" t="s">
        <v>92</v>
      </c>
      <c r="E9" s="5"/>
      <c r="F9" s="14"/>
      <c r="G9" s="27"/>
    </row>
    <row r="10" spans="1:7" ht="44.45" customHeight="1" x14ac:dyDescent="0.25">
      <c r="A10" s="2">
        <v>1</v>
      </c>
      <c r="B10" s="2" t="s">
        <v>5</v>
      </c>
      <c r="C10" s="2" t="s">
        <v>6</v>
      </c>
      <c r="D10" s="2" t="s">
        <v>7</v>
      </c>
      <c r="E10" s="2">
        <v>0</v>
      </c>
      <c r="F10" s="7">
        <v>139.81632500000001</v>
      </c>
      <c r="G10" s="17">
        <f>E10*F10</f>
        <v>0</v>
      </c>
    </row>
    <row r="11" spans="1:7" ht="33" customHeight="1" x14ac:dyDescent="0.25">
      <c r="A11" s="2">
        <v>2</v>
      </c>
      <c r="B11" s="2" t="s">
        <v>8</v>
      </c>
      <c r="C11" s="2" t="s">
        <v>6</v>
      </c>
      <c r="D11" s="2" t="s">
        <v>9</v>
      </c>
      <c r="E11" s="2">
        <v>0</v>
      </c>
      <c r="F11" s="9">
        <v>75.359024999999988</v>
      </c>
      <c r="G11" s="17">
        <f t="shared" ref="G11:G74" si="0">E11*F11</f>
        <v>0</v>
      </c>
    </row>
    <row r="12" spans="1:7" x14ac:dyDescent="0.25">
      <c r="A12" s="2">
        <v>3</v>
      </c>
      <c r="B12" s="2" t="s">
        <v>10</v>
      </c>
      <c r="C12" s="2" t="s">
        <v>6</v>
      </c>
      <c r="D12" s="2" t="s">
        <v>93</v>
      </c>
      <c r="E12" s="2">
        <v>0</v>
      </c>
      <c r="F12" s="9">
        <v>23.446974999999998</v>
      </c>
      <c r="G12" s="17">
        <f t="shared" si="0"/>
        <v>0</v>
      </c>
    </row>
    <row r="13" spans="1:7" ht="23.25" x14ac:dyDescent="0.25">
      <c r="A13" s="2">
        <v>4</v>
      </c>
      <c r="B13" s="2" t="s">
        <v>11</v>
      </c>
      <c r="C13" s="2" t="s">
        <v>6</v>
      </c>
      <c r="D13" s="2" t="s">
        <v>12</v>
      </c>
      <c r="E13" s="2">
        <v>0</v>
      </c>
      <c r="F13" s="9">
        <v>15.939275</v>
      </c>
      <c r="G13" s="17">
        <f t="shared" si="0"/>
        <v>0</v>
      </c>
    </row>
    <row r="14" spans="1:7" x14ac:dyDescent="0.25">
      <c r="A14" s="8"/>
      <c r="B14" s="5" t="s">
        <v>4</v>
      </c>
      <c r="C14" s="6" t="s">
        <v>13</v>
      </c>
      <c r="D14" s="5" t="s">
        <v>14</v>
      </c>
      <c r="E14" s="8"/>
      <c r="F14" s="13"/>
      <c r="G14" s="18"/>
    </row>
    <row r="15" spans="1:7" x14ac:dyDescent="0.25">
      <c r="A15" s="2">
        <v>1</v>
      </c>
      <c r="B15" s="2" t="s">
        <v>15</v>
      </c>
      <c r="C15" s="2" t="s">
        <v>6</v>
      </c>
      <c r="D15" s="2" t="s">
        <v>16</v>
      </c>
      <c r="E15" s="2">
        <v>0</v>
      </c>
      <c r="F15" s="9">
        <v>571.72302500000001</v>
      </c>
      <c r="G15" s="17">
        <f t="shared" si="0"/>
        <v>0</v>
      </c>
    </row>
    <row r="16" spans="1:7" ht="34.5" x14ac:dyDescent="0.25">
      <c r="A16" s="2">
        <v>2</v>
      </c>
      <c r="B16" s="2" t="s">
        <v>17</v>
      </c>
      <c r="C16" s="2" t="s">
        <v>6</v>
      </c>
      <c r="D16" s="2" t="s">
        <v>94</v>
      </c>
      <c r="E16" s="2">
        <v>0</v>
      </c>
      <c r="F16" s="9">
        <v>755.63250000000005</v>
      </c>
      <c r="G16" s="17">
        <f t="shared" si="0"/>
        <v>0</v>
      </c>
    </row>
    <row r="17" spans="1:7" ht="45.75" x14ac:dyDescent="0.25">
      <c r="A17" s="2">
        <v>3</v>
      </c>
      <c r="B17" s="2" t="s">
        <v>18</v>
      </c>
      <c r="C17" s="2" t="s">
        <v>6</v>
      </c>
      <c r="D17" s="2" t="s">
        <v>95</v>
      </c>
      <c r="E17" s="2">
        <v>0</v>
      </c>
      <c r="F17" s="9">
        <v>944.54062499999998</v>
      </c>
      <c r="G17" s="17">
        <f t="shared" si="0"/>
        <v>0</v>
      </c>
    </row>
    <row r="18" spans="1:7" ht="34.5" x14ac:dyDescent="0.25">
      <c r="A18" s="2">
        <v>4</v>
      </c>
      <c r="B18" s="2" t="s">
        <v>19</v>
      </c>
      <c r="C18" s="2" t="s">
        <v>6</v>
      </c>
      <c r="D18" s="2" t="s">
        <v>96</v>
      </c>
      <c r="E18" s="2">
        <v>0</v>
      </c>
      <c r="F18" s="9">
        <v>113.344875</v>
      </c>
      <c r="G18" s="17">
        <f t="shared" si="0"/>
        <v>0</v>
      </c>
    </row>
    <row r="19" spans="1:7" ht="23.25" x14ac:dyDescent="0.25">
      <c r="A19" s="2">
        <v>5</v>
      </c>
      <c r="B19" s="2" t="s">
        <v>20</v>
      </c>
      <c r="C19" s="2" t="s">
        <v>6</v>
      </c>
      <c r="D19" s="2" t="s">
        <v>97</v>
      </c>
      <c r="E19" s="2">
        <v>0</v>
      </c>
      <c r="F19" s="9">
        <v>33.6096</v>
      </c>
      <c r="G19" s="17">
        <f t="shared" si="0"/>
        <v>0</v>
      </c>
    </row>
    <row r="20" spans="1:7" ht="34.5" x14ac:dyDescent="0.25">
      <c r="A20" s="2">
        <v>6</v>
      </c>
      <c r="B20" s="2" t="s">
        <v>22</v>
      </c>
      <c r="C20" s="2" t="s">
        <v>6</v>
      </c>
      <c r="D20" s="2" t="s">
        <v>98</v>
      </c>
      <c r="E20" s="2">
        <v>0</v>
      </c>
      <c r="F20" s="9">
        <v>49.558599999999998</v>
      </c>
      <c r="G20" s="17">
        <f t="shared" si="0"/>
        <v>0</v>
      </c>
    </row>
    <row r="21" spans="1:7" ht="23.25" x14ac:dyDescent="0.25">
      <c r="A21" s="2">
        <v>7</v>
      </c>
      <c r="B21" s="2" t="s">
        <v>23</v>
      </c>
      <c r="C21" s="2" t="s">
        <v>6</v>
      </c>
      <c r="D21" s="2" t="s">
        <v>24</v>
      </c>
      <c r="E21" s="2">
        <v>0</v>
      </c>
      <c r="F21" s="9">
        <v>159.24687499999999</v>
      </c>
      <c r="G21" s="17">
        <f t="shared" si="0"/>
        <v>0</v>
      </c>
    </row>
    <row r="22" spans="1:7" x14ac:dyDescent="0.25">
      <c r="A22" s="2">
        <v>8</v>
      </c>
      <c r="B22" s="2" t="s">
        <v>25</v>
      </c>
      <c r="C22" s="2" t="s">
        <v>6</v>
      </c>
      <c r="D22" s="2" t="s">
        <v>26</v>
      </c>
      <c r="E22" s="2">
        <v>0</v>
      </c>
      <c r="F22" s="9">
        <v>55.889575000000001</v>
      </c>
      <c r="G22" s="17">
        <f t="shared" si="0"/>
        <v>0</v>
      </c>
    </row>
    <row r="23" spans="1:7" ht="23.25" x14ac:dyDescent="0.25">
      <c r="A23" s="2">
        <v>9</v>
      </c>
      <c r="B23" s="2" t="s">
        <v>27</v>
      </c>
      <c r="C23" s="2" t="s">
        <v>6</v>
      </c>
      <c r="D23" s="2" t="s">
        <v>99</v>
      </c>
      <c r="E23" s="2">
        <v>0</v>
      </c>
      <c r="F23" s="9">
        <v>29.729324999999999</v>
      </c>
      <c r="G23" s="17">
        <f t="shared" si="0"/>
        <v>0</v>
      </c>
    </row>
    <row r="24" spans="1:7" ht="45.75" x14ac:dyDescent="0.25">
      <c r="A24" s="2">
        <v>10</v>
      </c>
      <c r="B24" s="2" t="s">
        <v>28</v>
      </c>
      <c r="C24" s="2" t="s">
        <v>6</v>
      </c>
      <c r="D24" s="2" t="s">
        <v>29</v>
      </c>
      <c r="E24" s="2">
        <v>0</v>
      </c>
      <c r="F24" s="9">
        <v>115.91227499999999</v>
      </c>
      <c r="G24" s="17">
        <f t="shared" si="0"/>
        <v>0</v>
      </c>
    </row>
    <row r="25" spans="1:7" ht="23.25" x14ac:dyDescent="0.25">
      <c r="A25" s="2">
        <v>11</v>
      </c>
      <c r="B25" s="2" t="s">
        <v>30</v>
      </c>
      <c r="C25" s="2" t="s">
        <v>6</v>
      </c>
      <c r="D25" s="2" t="s">
        <v>31</v>
      </c>
      <c r="E25" s="2">
        <v>0</v>
      </c>
      <c r="F25" s="9">
        <v>41.953650000000003</v>
      </c>
      <c r="G25" s="17">
        <f t="shared" si="0"/>
        <v>0</v>
      </c>
    </row>
    <row r="26" spans="1:7" ht="23.25" x14ac:dyDescent="0.25">
      <c r="A26" s="2">
        <v>12</v>
      </c>
      <c r="B26" s="2" t="s">
        <v>32</v>
      </c>
      <c r="C26" s="2" t="s">
        <v>6</v>
      </c>
      <c r="D26" s="2" t="s">
        <v>33</v>
      </c>
      <c r="E26" s="2">
        <v>0</v>
      </c>
      <c r="F26" s="9">
        <v>100.03135</v>
      </c>
      <c r="G26" s="17">
        <f t="shared" si="0"/>
        <v>0</v>
      </c>
    </row>
    <row r="27" spans="1:7" ht="23.25" x14ac:dyDescent="0.25">
      <c r="A27" s="2">
        <v>13</v>
      </c>
      <c r="B27" s="2" t="s">
        <v>34</v>
      </c>
      <c r="C27" s="2" t="s">
        <v>6</v>
      </c>
      <c r="D27" s="2" t="s">
        <v>100</v>
      </c>
      <c r="E27" s="2">
        <v>0</v>
      </c>
      <c r="F27" s="9">
        <v>18.866499999999998</v>
      </c>
      <c r="G27" s="17">
        <f t="shared" si="0"/>
        <v>0</v>
      </c>
    </row>
    <row r="28" spans="1:7" ht="23.25" x14ac:dyDescent="0.25">
      <c r="A28" s="2">
        <v>14</v>
      </c>
      <c r="B28" s="2" t="s">
        <v>35</v>
      </c>
      <c r="C28" s="2" t="s">
        <v>6</v>
      </c>
      <c r="D28" s="2" t="s">
        <v>36</v>
      </c>
      <c r="E28" s="2">
        <v>0</v>
      </c>
      <c r="F28" s="9">
        <v>120.03567500000001</v>
      </c>
      <c r="G28" s="17">
        <f t="shared" si="0"/>
        <v>0</v>
      </c>
    </row>
    <row r="29" spans="1:7" ht="23.25" x14ac:dyDescent="0.25">
      <c r="A29" s="2">
        <v>15</v>
      </c>
      <c r="B29" s="2" t="s">
        <v>37</v>
      </c>
      <c r="C29" s="2" t="s">
        <v>6</v>
      </c>
      <c r="D29" s="2" t="s">
        <v>38</v>
      </c>
      <c r="E29" s="2">
        <v>0</v>
      </c>
      <c r="F29" s="9">
        <v>86.455250000000007</v>
      </c>
      <c r="G29" s="17">
        <f t="shared" si="0"/>
        <v>0</v>
      </c>
    </row>
    <row r="30" spans="1:7" ht="23.25" x14ac:dyDescent="0.25">
      <c r="A30" s="2">
        <v>16</v>
      </c>
      <c r="B30" s="2" t="s">
        <v>39</v>
      </c>
      <c r="C30" s="2" t="s">
        <v>6</v>
      </c>
      <c r="D30" s="2" t="s">
        <v>40</v>
      </c>
      <c r="E30" s="2">
        <v>0</v>
      </c>
      <c r="F30" s="9">
        <v>84.218499999999992</v>
      </c>
      <c r="G30" s="17">
        <f t="shared" si="0"/>
        <v>0</v>
      </c>
    </row>
    <row r="31" spans="1:7" ht="23.25" x14ac:dyDescent="0.25">
      <c r="A31" s="2">
        <v>17</v>
      </c>
      <c r="B31" s="2" t="s">
        <v>41</v>
      </c>
      <c r="C31" s="2" t="s">
        <v>6</v>
      </c>
      <c r="D31" s="2" t="s">
        <v>42</v>
      </c>
      <c r="E31" s="2">
        <v>0</v>
      </c>
      <c r="F31" s="9">
        <v>50.890924999999996</v>
      </c>
      <c r="G31" s="17">
        <f t="shared" si="0"/>
        <v>0</v>
      </c>
    </row>
    <row r="32" spans="1:7" ht="23.25" x14ac:dyDescent="0.25">
      <c r="A32" s="2">
        <v>18</v>
      </c>
      <c r="B32" s="2" t="s">
        <v>43</v>
      </c>
      <c r="C32" s="2" t="s">
        <v>6</v>
      </c>
      <c r="D32" s="2" t="s">
        <v>44</v>
      </c>
      <c r="E32" s="2">
        <v>0</v>
      </c>
      <c r="F32" s="9">
        <v>71.420400000000001</v>
      </c>
      <c r="G32" s="17">
        <f t="shared" si="0"/>
        <v>0</v>
      </c>
    </row>
    <row r="33" spans="1:7" ht="23.25" x14ac:dyDescent="0.25">
      <c r="A33" s="2">
        <v>19</v>
      </c>
      <c r="B33" s="2" t="s">
        <v>45</v>
      </c>
      <c r="C33" s="2" t="s">
        <v>6</v>
      </c>
      <c r="D33" s="2" t="s">
        <v>46</v>
      </c>
      <c r="E33" s="2">
        <v>0</v>
      </c>
      <c r="F33" s="9">
        <v>19.2944</v>
      </c>
      <c r="G33" s="17">
        <f t="shared" si="0"/>
        <v>0</v>
      </c>
    </row>
    <row r="34" spans="1:7" x14ac:dyDescent="0.25">
      <c r="A34" s="5"/>
      <c r="B34" s="5" t="s">
        <v>4</v>
      </c>
      <c r="C34" s="6" t="s">
        <v>47</v>
      </c>
      <c r="D34" s="5" t="s">
        <v>48</v>
      </c>
      <c r="E34" s="5"/>
      <c r="F34" s="14"/>
      <c r="G34" s="18"/>
    </row>
    <row r="35" spans="1:7" ht="23.25" x14ac:dyDescent="0.25">
      <c r="A35" s="2">
        <v>1</v>
      </c>
      <c r="B35" s="2" t="s">
        <v>20</v>
      </c>
      <c r="C35" s="2" t="s">
        <v>6</v>
      </c>
      <c r="D35" s="2" t="s">
        <v>97</v>
      </c>
      <c r="E35" s="2">
        <v>0</v>
      </c>
      <c r="F35" s="9">
        <v>33.6096</v>
      </c>
      <c r="G35" s="17">
        <f t="shared" si="0"/>
        <v>0</v>
      </c>
    </row>
    <row r="36" spans="1:7" ht="23.25" x14ac:dyDescent="0.25">
      <c r="A36" s="2">
        <v>2</v>
      </c>
      <c r="B36" s="2" t="s">
        <v>45</v>
      </c>
      <c r="C36" s="2" t="s">
        <v>6</v>
      </c>
      <c r="D36" s="2" t="s">
        <v>46</v>
      </c>
      <c r="E36" s="2">
        <v>0</v>
      </c>
      <c r="F36" s="9">
        <v>19.2944</v>
      </c>
      <c r="G36" s="17">
        <f t="shared" si="0"/>
        <v>0</v>
      </c>
    </row>
    <row r="37" spans="1:7" x14ac:dyDescent="0.25">
      <c r="A37" s="2">
        <v>3</v>
      </c>
      <c r="B37" s="2" t="s">
        <v>49</v>
      </c>
      <c r="C37" s="2" t="s">
        <v>6</v>
      </c>
      <c r="D37" s="2" t="s">
        <v>50</v>
      </c>
      <c r="E37" s="2">
        <v>0</v>
      </c>
      <c r="F37" s="9">
        <v>58.641749999999995</v>
      </c>
      <c r="G37" s="17">
        <f t="shared" si="0"/>
        <v>0</v>
      </c>
    </row>
    <row r="38" spans="1:7" ht="23.25" x14ac:dyDescent="0.25">
      <c r="A38" s="2">
        <v>4</v>
      </c>
      <c r="B38" s="2" t="s">
        <v>51</v>
      </c>
      <c r="C38" s="2" t="s">
        <v>6</v>
      </c>
      <c r="D38" s="2" t="s">
        <v>101</v>
      </c>
      <c r="E38" s="2">
        <v>0</v>
      </c>
      <c r="F38" s="9">
        <v>53.798700000000004</v>
      </c>
      <c r="G38" s="17">
        <f t="shared" si="0"/>
        <v>0</v>
      </c>
    </row>
    <row r="39" spans="1:7" ht="23.25" x14ac:dyDescent="0.25">
      <c r="A39" s="2">
        <v>5</v>
      </c>
      <c r="B39" s="2" t="s">
        <v>53</v>
      </c>
      <c r="C39" s="2" t="s">
        <v>6</v>
      </c>
      <c r="D39" s="2" t="s">
        <v>54</v>
      </c>
      <c r="E39" s="2">
        <v>0</v>
      </c>
      <c r="F39" s="9">
        <v>31.071375</v>
      </c>
      <c r="G39" s="17">
        <f t="shared" si="0"/>
        <v>0</v>
      </c>
    </row>
    <row r="40" spans="1:7" ht="23.25" x14ac:dyDescent="0.25">
      <c r="A40" s="2">
        <v>6</v>
      </c>
      <c r="B40" s="2" t="s">
        <v>41</v>
      </c>
      <c r="C40" s="2" t="s">
        <v>6</v>
      </c>
      <c r="D40" s="2" t="s">
        <v>42</v>
      </c>
      <c r="E40" s="2">
        <v>0</v>
      </c>
      <c r="F40" s="9">
        <v>50.890924999999996</v>
      </c>
      <c r="G40" s="17">
        <f t="shared" si="0"/>
        <v>0</v>
      </c>
    </row>
    <row r="41" spans="1:7" ht="23.25" x14ac:dyDescent="0.25">
      <c r="A41" s="2">
        <v>7</v>
      </c>
      <c r="B41" s="2" t="s">
        <v>34</v>
      </c>
      <c r="C41" s="2" t="s">
        <v>6</v>
      </c>
      <c r="D41" s="2" t="s">
        <v>100</v>
      </c>
      <c r="E41" s="2">
        <v>0</v>
      </c>
      <c r="F41" s="9">
        <v>18.866499999999998</v>
      </c>
      <c r="G41" s="17">
        <f t="shared" si="0"/>
        <v>0</v>
      </c>
    </row>
    <row r="42" spans="1:7" ht="34.5" x14ac:dyDescent="0.25">
      <c r="A42" s="2">
        <v>8</v>
      </c>
      <c r="B42" s="2" t="s">
        <v>22</v>
      </c>
      <c r="C42" s="2" t="s">
        <v>6</v>
      </c>
      <c r="D42" s="2" t="s">
        <v>98</v>
      </c>
      <c r="E42" s="2">
        <v>0</v>
      </c>
      <c r="F42" s="9">
        <v>49.558599999999998</v>
      </c>
      <c r="G42" s="17">
        <f t="shared" si="0"/>
        <v>0</v>
      </c>
    </row>
    <row r="43" spans="1:7" ht="23.25" x14ac:dyDescent="0.25">
      <c r="A43" s="2">
        <v>9</v>
      </c>
      <c r="B43" s="2" t="s">
        <v>30</v>
      </c>
      <c r="C43" s="2" t="s">
        <v>6</v>
      </c>
      <c r="D43" s="2" t="s">
        <v>31</v>
      </c>
      <c r="E43" s="2">
        <v>0</v>
      </c>
      <c r="F43" s="9">
        <v>41.953650000000003</v>
      </c>
      <c r="G43" s="17">
        <f t="shared" si="0"/>
        <v>0</v>
      </c>
    </row>
    <row r="44" spans="1:7" ht="45.75" x14ac:dyDescent="0.25">
      <c r="A44" s="2">
        <v>10</v>
      </c>
      <c r="B44" s="2" t="s">
        <v>28</v>
      </c>
      <c r="C44" s="2" t="s">
        <v>6</v>
      </c>
      <c r="D44" s="2" t="s">
        <v>29</v>
      </c>
      <c r="E44" s="2">
        <v>0</v>
      </c>
      <c r="F44" s="9">
        <v>115.91227499999999</v>
      </c>
      <c r="G44" s="17">
        <f t="shared" si="0"/>
        <v>0</v>
      </c>
    </row>
    <row r="45" spans="1:7" ht="23.25" x14ac:dyDescent="0.25">
      <c r="A45" s="2">
        <v>11</v>
      </c>
      <c r="B45" s="2" t="s">
        <v>27</v>
      </c>
      <c r="C45" s="2" t="s">
        <v>6</v>
      </c>
      <c r="D45" s="2" t="s">
        <v>99</v>
      </c>
      <c r="E45" s="2">
        <v>0</v>
      </c>
      <c r="F45" s="9">
        <v>29.729324999999999</v>
      </c>
      <c r="G45" s="17">
        <f t="shared" si="0"/>
        <v>0</v>
      </c>
    </row>
    <row r="46" spans="1:7" x14ac:dyDescent="0.25">
      <c r="A46" s="2">
        <v>12</v>
      </c>
      <c r="B46" s="2" t="s">
        <v>55</v>
      </c>
      <c r="C46" s="2" t="s">
        <v>6</v>
      </c>
      <c r="D46" s="2" t="s">
        <v>56</v>
      </c>
      <c r="E46" s="2">
        <v>0</v>
      </c>
      <c r="F46" s="9">
        <v>69.893574999999998</v>
      </c>
      <c r="G46" s="17">
        <f t="shared" si="0"/>
        <v>0</v>
      </c>
    </row>
    <row r="47" spans="1:7" x14ac:dyDescent="0.25">
      <c r="A47" s="5"/>
      <c r="B47" s="5" t="s">
        <v>4</v>
      </c>
      <c r="C47" s="6" t="s">
        <v>57</v>
      </c>
      <c r="D47" s="5" t="s">
        <v>58</v>
      </c>
      <c r="E47" s="5"/>
      <c r="F47" s="14"/>
      <c r="G47" s="18"/>
    </row>
    <row r="48" spans="1:7" ht="45.75" x14ac:dyDescent="0.25">
      <c r="A48" s="2">
        <v>1</v>
      </c>
      <c r="B48" s="2" t="s">
        <v>28</v>
      </c>
      <c r="C48" s="2" t="s">
        <v>6</v>
      </c>
      <c r="D48" s="2" t="s">
        <v>29</v>
      </c>
      <c r="E48" s="2">
        <v>0</v>
      </c>
      <c r="F48" s="9">
        <v>115.91227499999999</v>
      </c>
      <c r="G48" s="17">
        <f t="shared" si="0"/>
        <v>0</v>
      </c>
    </row>
    <row r="49" spans="1:7" ht="23.25" x14ac:dyDescent="0.25">
      <c r="A49" s="2">
        <v>2</v>
      </c>
      <c r="B49" s="2" t="s">
        <v>41</v>
      </c>
      <c r="C49" s="2" t="s">
        <v>6</v>
      </c>
      <c r="D49" s="2" t="s">
        <v>42</v>
      </c>
      <c r="E49" s="2">
        <v>0</v>
      </c>
      <c r="F49" s="9">
        <v>50.890924999999996</v>
      </c>
      <c r="G49" s="17">
        <f t="shared" si="0"/>
        <v>0</v>
      </c>
    </row>
    <row r="50" spans="1:7" ht="34.5" x14ac:dyDescent="0.25">
      <c r="A50" s="2">
        <v>3</v>
      </c>
      <c r="B50" s="2" t="s">
        <v>59</v>
      </c>
      <c r="C50" s="2" t="s">
        <v>6</v>
      </c>
      <c r="D50" s="2" t="s">
        <v>60</v>
      </c>
      <c r="E50" s="2">
        <v>0</v>
      </c>
      <c r="F50" s="9">
        <v>3148.46875</v>
      </c>
      <c r="G50" s="17">
        <f t="shared" si="0"/>
        <v>0</v>
      </c>
    </row>
    <row r="51" spans="1:7" ht="23.25" x14ac:dyDescent="0.25">
      <c r="A51" s="2">
        <v>4</v>
      </c>
      <c r="B51" s="2" t="s">
        <v>51</v>
      </c>
      <c r="C51" s="2" t="s">
        <v>6</v>
      </c>
      <c r="D51" s="2" t="s">
        <v>52</v>
      </c>
      <c r="E51" s="2">
        <v>0</v>
      </c>
      <c r="F51" s="9">
        <v>53.798700000000004</v>
      </c>
      <c r="G51" s="17">
        <f t="shared" si="0"/>
        <v>0</v>
      </c>
    </row>
    <row r="52" spans="1:7" ht="23.25" x14ac:dyDescent="0.25">
      <c r="A52" s="2">
        <v>5</v>
      </c>
      <c r="B52" s="2" t="s">
        <v>53</v>
      </c>
      <c r="C52" s="2" t="s">
        <v>6</v>
      </c>
      <c r="D52" s="2" t="s">
        <v>54</v>
      </c>
      <c r="E52" s="2">
        <v>0</v>
      </c>
      <c r="F52" s="9">
        <v>31.071375</v>
      </c>
      <c r="G52" s="17">
        <f t="shared" si="0"/>
        <v>0</v>
      </c>
    </row>
    <row r="53" spans="1:7" ht="23.25" x14ac:dyDescent="0.25">
      <c r="A53" s="2">
        <v>6</v>
      </c>
      <c r="B53" s="2" t="s">
        <v>27</v>
      </c>
      <c r="C53" s="2" t="s">
        <v>6</v>
      </c>
      <c r="D53" s="2" t="s">
        <v>99</v>
      </c>
      <c r="E53" s="2">
        <v>0</v>
      </c>
      <c r="F53" s="9">
        <v>29.729324999999999</v>
      </c>
      <c r="G53" s="17">
        <f t="shared" si="0"/>
        <v>0</v>
      </c>
    </row>
    <row r="54" spans="1:7" x14ac:dyDescent="0.25">
      <c r="A54" s="2">
        <v>7</v>
      </c>
      <c r="B54" s="2" t="s">
        <v>55</v>
      </c>
      <c r="C54" s="2" t="s">
        <v>6</v>
      </c>
      <c r="D54" s="2" t="s">
        <v>56</v>
      </c>
      <c r="E54" s="2">
        <v>0</v>
      </c>
      <c r="F54" s="9">
        <v>69.893574999999998</v>
      </c>
      <c r="G54" s="17">
        <f t="shared" si="0"/>
        <v>0</v>
      </c>
    </row>
    <row r="55" spans="1:7" ht="23.25" x14ac:dyDescent="0.25">
      <c r="A55" s="2">
        <v>8</v>
      </c>
      <c r="B55" s="2" t="s">
        <v>59</v>
      </c>
      <c r="C55" s="2" t="s">
        <v>6</v>
      </c>
      <c r="D55" s="2" t="s">
        <v>61</v>
      </c>
      <c r="E55" s="2">
        <v>0</v>
      </c>
      <c r="F55" s="9">
        <v>1889.08125</v>
      </c>
      <c r="G55" s="17">
        <f t="shared" si="0"/>
        <v>0</v>
      </c>
    </row>
    <row r="56" spans="1:7" ht="34.5" x14ac:dyDescent="0.25">
      <c r="A56" s="2">
        <v>9</v>
      </c>
      <c r="B56" s="2" t="s">
        <v>22</v>
      </c>
      <c r="C56" s="2" t="s">
        <v>6</v>
      </c>
      <c r="D56" s="2" t="s">
        <v>98</v>
      </c>
      <c r="E56" s="2">
        <v>0</v>
      </c>
      <c r="F56" s="9">
        <v>49.558599999999998</v>
      </c>
      <c r="G56" s="17">
        <f t="shared" si="0"/>
        <v>0</v>
      </c>
    </row>
    <row r="57" spans="1:7" x14ac:dyDescent="0.25">
      <c r="A57" s="2">
        <v>10</v>
      </c>
      <c r="B57" s="2" t="s">
        <v>49</v>
      </c>
      <c r="C57" s="2" t="s">
        <v>6</v>
      </c>
      <c r="D57" s="2" t="s">
        <v>50</v>
      </c>
      <c r="E57" s="2">
        <v>0</v>
      </c>
      <c r="F57" s="9">
        <v>58.641749999999995</v>
      </c>
      <c r="G57" s="17">
        <f t="shared" si="0"/>
        <v>0</v>
      </c>
    </row>
    <row r="58" spans="1:7" ht="23.25" x14ac:dyDescent="0.25">
      <c r="A58" s="2">
        <v>11</v>
      </c>
      <c r="B58" s="2" t="s">
        <v>34</v>
      </c>
      <c r="C58" s="2" t="s">
        <v>6</v>
      </c>
      <c r="D58" s="2" t="s">
        <v>100</v>
      </c>
      <c r="E58" s="2">
        <v>0</v>
      </c>
      <c r="F58" s="9">
        <v>18.866499999999998</v>
      </c>
      <c r="G58" s="17">
        <f t="shared" si="0"/>
        <v>0</v>
      </c>
    </row>
    <row r="59" spans="1:7" ht="23.25" x14ac:dyDescent="0.25">
      <c r="A59" s="2">
        <v>12</v>
      </c>
      <c r="B59" s="2" t="s">
        <v>20</v>
      </c>
      <c r="C59" s="2" t="s">
        <v>6</v>
      </c>
      <c r="D59" s="2" t="s">
        <v>21</v>
      </c>
      <c r="E59" s="2">
        <v>0</v>
      </c>
      <c r="F59" s="9">
        <v>33.6096</v>
      </c>
      <c r="G59" s="17">
        <f t="shared" si="0"/>
        <v>0</v>
      </c>
    </row>
    <row r="60" spans="1:7" ht="23.25" x14ac:dyDescent="0.25">
      <c r="A60" s="2">
        <v>13</v>
      </c>
      <c r="B60" s="2" t="s">
        <v>45</v>
      </c>
      <c r="C60" s="2" t="s">
        <v>6</v>
      </c>
      <c r="D60" s="2" t="s">
        <v>46</v>
      </c>
      <c r="E60" s="2">
        <v>0</v>
      </c>
      <c r="F60" s="9">
        <v>19.2944</v>
      </c>
      <c r="G60" s="17">
        <f t="shared" si="0"/>
        <v>0</v>
      </c>
    </row>
    <row r="61" spans="1:7" x14ac:dyDescent="0.25">
      <c r="A61" s="5"/>
      <c r="B61" s="5" t="s">
        <v>4</v>
      </c>
      <c r="C61" s="6" t="s">
        <v>62</v>
      </c>
      <c r="D61" s="5" t="s">
        <v>63</v>
      </c>
      <c r="E61" s="5"/>
      <c r="F61" s="14"/>
      <c r="G61" s="18"/>
    </row>
    <row r="62" spans="1:7" ht="23.25" x14ac:dyDescent="0.25">
      <c r="A62" s="2">
        <v>1</v>
      </c>
      <c r="B62" s="2" t="s">
        <v>64</v>
      </c>
      <c r="C62" s="2" t="s">
        <v>6</v>
      </c>
      <c r="D62" s="2" t="s">
        <v>65</v>
      </c>
      <c r="E62" s="2">
        <v>0</v>
      </c>
      <c r="F62" s="9">
        <v>65.546500000000009</v>
      </c>
      <c r="G62" s="17">
        <f t="shared" si="0"/>
        <v>0</v>
      </c>
    </row>
    <row r="63" spans="1:7" ht="23.25" x14ac:dyDescent="0.25">
      <c r="A63" s="2">
        <v>2</v>
      </c>
      <c r="B63" s="2" t="s">
        <v>66</v>
      </c>
      <c r="C63" s="2" t="s">
        <v>6</v>
      </c>
      <c r="D63" s="2" t="s">
        <v>102</v>
      </c>
      <c r="E63" s="2">
        <v>0</v>
      </c>
      <c r="F63" s="9">
        <v>478.93680000000001</v>
      </c>
      <c r="G63" s="17">
        <f t="shared" si="0"/>
        <v>0</v>
      </c>
    </row>
    <row r="64" spans="1:7" ht="23.25" x14ac:dyDescent="0.25">
      <c r="A64" s="2">
        <v>3</v>
      </c>
      <c r="B64" s="2" t="s">
        <v>67</v>
      </c>
      <c r="C64" s="2" t="s">
        <v>6</v>
      </c>
      <c r="D64" s="2" t="s">
        <v>68</v>
      </c>
      <c r="E64" s="2">
        <v>0</v>
      </c>
      <c r="F64" s="9">
        <v>288.49212499999999</v>
      </c>
      <c r="G64" s="17">
        <f t="shared" si="0"/>
        <v>0</v>
      </c>
    </row>
    <row r="65" spans="1:7" x14ac:dyDescent="0.25">
      <c r="A65" s="5"/>
      <c r="B65" s="5" t="s">
        <v>4</v>
      </c>
      <c r="C65" s="6" t="s">
        <v>69</v>
      </c>
      <c r="D65" s="5" t="s">
        <v>70</v>
      </c>
      <c r="E65" s="5"/>
      <c r="F65" s="14"/>
      <c r="G65" s="18"/>
    </row>
    <row r="66" spans="1:7" ht="34.5" x14ac:dyDescent="0.25">
      <c r="A66" s="2">
        <v>1</v>
      </c>
      <c r="B66" s="2" t="s">
        <v>71</v>
      </c>
      <c r="C66" s="2" t="s">
        <v>6</v>
      </c>
      <c r="D66" s="2" t="s">
        <v>72</v>
      </c>
      <c r="E66" s="2">
        <v>0</v>
      </c>
      <c r="F66" s="9">
        <v>113.14065000000001</v>
      </c>
      <c r="G66" s="17">
        <f t="shared" si="0"/>
        <v>0</v>
      </c>
    </row>
    <row r="67" spans="1:7" ht="23.25" x14ac:dyDescent="0.25">
      <c r="A67" s="2">
        <v>2</v>
      </c>
      <c r="B67" s="2" t="s">
        <v>73</v>
      </c>
      <c r="C67" s="2" t="s">
        <v>6</v>
      </c>
      <c r="D67" s="2" t="s">
        <v>103</v>
      </c>
      <c r="E67" s="2">
        <v>0</v>
      </c>
      <c r="F67" s="9">
        <v>803.70317499999999</v>
      </c>
      <c r="G67" s="17">
        <f t="shared" si="0"/>
        <v>0</v>
      </c>
    </row>
    <row r="68" spans="1:7" ht="17.45" customHeight="1" x14ac:dyDescent="0.25">
      <c r="A68" s="2">
        <v>3</v>
      </c>
      <c r="B68" s="2" t="s">
        <v>74</v>
      </c>
      <c r="C68" s="2" t="s">
        <v>6</v>
      </c>
      <c r="D68" s="2" t="s">
        <v>75</v>
      </c>
      <c r="E68" s="2">
        <v>0</v>
      </c>
      <c r="F68" s="9">
        <v>46.543849999999999</v>
      </c>
      <c r="G68" s="17">
        <f t="shared" si="0"/>
        <v>0</v>
      </c>
    </row>
    <row r="69" spans="1:7" x14ac:dyDescent="0.25">
      <c r="A69" s="5"/>
      <c r="B69" s="5" t="s">
        <v>4</v>
      </c>
      <c r="C69" s="6" t="s">
        <v>76</v>
      </c>
      <c r="D69" s="5" t="s">
        <v>77</v>
      </c>
      <c r="E69" s="5"/>
      <c r="F69" s="14"/>
      <c r="G69" s="18"/>
    </row>
    <row r="70" spans="1:7" ht="45.75" x14ac:dyDescent="0.25">
      <c r="A70" s="2">
        <v>1</v>
      </c>
      <c r="B70" s="2" t="s">
        <v>28</v>
      </c>
      <c r="C70" s="2" t="s">
        <v>6</v>
      </c>
      <c r="D70" s="2" t="s">
        <v>29</v>
      </c>
      <c r="E70" s="2">
        <v>0</v>
      </c>
      <c r="F70" s="9">
        <v>115.91227499999999</v>
      </c>
      <c r="G70" s="17">
        <f t="shared" si="0"/>
        <v>0</v>
      </c>
    </row>
    <row r="71" spans="1:7" ht="23.25" x14ac:dyDescent="0.25">
      <c r="A71" s="2">
        <v>2</v>
      </c>
      <c r="B71" s="2" t="s">
        <v>64</v>
      </c>
      <c r="C71" s="2" t="s">
        <v>6</v>
      </c>
      <c r="D71" s="2" t="s">
        <v>65</v>
      </c>
      <c r="E71" s="2">
        <v>0</v>
      </c>
      <c r="F71" s="9">
        <v>65.546500000000009</v>
      </c>
      <c r="G71" s="17">
        <f t="shared" si="0"/>
        <v>0</v>
      </c>
    </row>
    <row r="72" spans="1:7" ht="23.25" x14ac:dyDescent="0.25">
      <c r="A72" s="2">
        <v>3</v>
      </c>
      <c r="B72" s="2" t="s">
        <v>67</v>
      </c>
      <c r="C72" s="2" t="s">
        <v>6</v>
      </c>
      <c r="D72" s="2" t="s">
        <v>68</v>
      </c>
      <c r="E72" s="2">
        <v>0</v>
      </c>
      <c r="F72" s="9">
        <v>288.49212499999999</v>
      </c>
      <c r="G72" s="17">
        <f t="shared" si="0"/>
        <v>0</v>
      </c>
    </row>
    <row r="73" spans="1:7" x14ac:dyDescent="0.25">
      <c r="A73" s="5"/>
      <c r="B73" s="5" t="s">
        <v>4</v>
      </c>
      <c r="C73" s="6" t="s">
        <v>78</v>
      </c>
      <c r="D73" s="5" t="s">
        <v>79</v>
      </c>
      <c r="E73" s="5"/>
      <c r="F73" s="14"/>
      <c r="G73" s="18"/>
    </row>
    <row r="74" spans="1:7" ht="23.25" x14ac:dyDescent="0.25">
      <c r="A74" s="2">
        <v>1</v>
      </c>
      <c r="B74" s="2" t="s">
        <v>80</v>
      </c>
      <c r="C74" s="2" t="s">
        <v>6</v>
      </c>
      <c r="D74" s="2" t="s">
        <v>104</v>
      </c>
      <c r="E74" s="2">
        <v>0</v>
      </c>
      <c r="F74" s="9">
        <v>19.070724999999999</v>
      </c>
      <c r="G74" s="17">
        <f t="shared" si="0"/>
        <v>0</v>
      </c>
    </row>
    <row r="75" spans="1:7" ht="23.25" x14ac:dyDescent="0.25">
      <c r="A75" s="2">
        <v>2</v>
      </c>
      <c r="B75" s="2" t="s">
        <v>81</v>
      </c>
      <c r="C75" s="2" t="s">
        <v>6</v>
      </c>
      <c r="D75" s="2" t="s">
        <v>105</v>
      </c>
      <c r="E75" s="2">
        <v>0</v>
      </c>
      <c r="F75" s="9">
        <v>86.455250000000007</v>
      </c>
      <c r="G75" s="17">
        <f t="shared" ref="G75:G95" si="1">E75*F75</f>
        <v>0</v>
      </c>
    </row>
    <row r="76" spans="1:7" ht="23.25" x14ac:dyDescent="0.25">
      <c r="A76" s="2">
        <v>3</v>
      </c>
      <c r="B76" s="2" t="s">
        <v>82</v>
      </c>
      <c r="C76" s="2" t="s">
        <v>6</v>
      </c>
      <c r="D76" s="2" t="s">
        <v>106</v>
      </c>
      <c r="E76" s="2">
        <v>0</v>
      </c>
      <c r="F76" s="9">
        <v>7.1673249999999999</v>
      </c>
      <c r="G76" s="17">
        <f t="shared" si="1"/>
        <v>0</v>
      </c>
    </row>
    <row r="77" spans="1:7" x14ac:dyDescent="0.25">
      <c r="A77" s="5"/>
      <c r="B77" s="5" t="s">
        <v>4</v>
      </c>
      <c r="C77" s="6" t="s">
        <v>83</v>
      </c>
      <c r="D77" s="5" t="s">
        <v>107</v>
      </c>
      <c r="E77" s="5"/>
      <c r="F77" s="14"/>
      <c r="G77" s="18"/>
    </row>
    <row r="78" spans="1:7" x14ac:dyDescent="0.25">
      <c r="A78" s="2">
        <v>1</v>
      </c>
      <c r="B78" s="2" t="s">
        <v>10</v>
      </c>
      <c r="C78" s="2" t="s">
        <v>6</v>
      </c>
      <c r="D78" s="2" t="s">
        <v>93</v>
      </c>
      <c r="E78" s="2">
        <v>0</v>
      </c>
      <c r="F78" s="9">
        <v>23.446974999999998</v>
      </c>
      <c r="G78" s="17">
        <f t="shared" si="1"/>
        <v>0</v>
      </c>
    </row>
    <row r="79" spans="1:7" ht="23.25" x14ac:dyDescent="0.25">
      <c r="A79" s="2">
        <v>2</v>
      </c>
      <c r="B79" s="2" t="s">
        <v>8</v>
      </c>
      <c r="C79" s="2" t="s">
        <v>6</v>
      </c>
      <c r="D79" s="2" t="s">
        <v>9</v>
      </c>
      <c r="E79" s="2">
        <v>0</v>
      </c>
      <c r="F79" s="9">
        <v>75.359024999999988</v>
      </c>
      <c r="G79" s="17">
        <f t="shared" si="1"/>
        <v>0</v>
      </c>
    </row>
    <row r="80" spans="1:7" ht="23.25" x14ac:dyDescent="0.25">
      <c r="A80" s="2">
        <v>3</v>
      </c>
      <c r="B80" s="2" t="s">
        <v>5</v>
      </c>
      <c r="C80" s="2" t="s">
        <v>6</v>
      </c>
      <c r="D80" s="2" t="s">
        <v>7</v>
      </c>
      <c r="E80" s="2">
        <v>0</v>
      </c>
      <c r="F80" s="9">
        <v>139.81632500000001</v>
      </c>
      <c r="G80" s="17">
        <f t="shared" si="1"/>
        <v>0</v>
      </c>
    </row>
    <row r="81" spans="1:7" ht="30.2" customHeight="1" thickBot="1" x14ac:dyDescent="0.3">
      <c r="A81" s="2">
        <v>4</v>
      </c>
      <c r="B81" s="2" t="s">
        <v>11</v>
      </c>
      <c r="C81" s="2" t="s">
        <v>6</v>
      </c>
      <c r="D81" s="2" t="s">
        <v>12</v>
      </c>
      <c r="E81" s="2">
        <v>0</v>
      </c>
      <c r="F81" s="10">
        <v>15.939275</v>
      </c>
      <c r="G81" s="17">
        <f t="shared" si="1"/>
        <v>0</v>
      </c>
    </row>
    <row r="82" spans="1:7" ht="15.75" thickTop="1" x14ac:dyDescent="0.25">
      <c r="A82" s="11"/>
      <c r="B82" s="11" t="s">
        <v>1</v>
      </c>
      <c r="C82" s="12" t="s">
        <v>13</v>
      </c>
      <c r="D82" s="11" t="s">
        <v>108</v>
      </c>
      <c r="E82" s="11"/>
      <c r="F82" s="14"/>
      <c r="G82" s="18"/>
    </row>
    <row r="83" spans="1:7" ht="34.5" x14ac:dyDescent="0.25">
      <c r="A83" s="2">
        <v>1</v>
      </c>
      <c r="B83" s="2" t="s">
        <v>84</v>
      </c>
      <c r="C83" s="2" t="s">
        <v>6</v>
      </c>
      <c r="D83" s="3" t="s">
        <v>109</v>
      </c>
      <c r="E83" s="2">
        <v>0</v>
      </c>
      <c r="F83" s="9">
        <v>646.07065</v>
      </c>
      <c r="G83" s="17">
        <f t="shared" si="1"/>
        <v>0</v>
      </c>
    </row>
    <row r="84" spans="1:7" ht="34.5" x14ac:dyDescent="0.25">
      <c r="A84" s="2">
        <v>1</v>
      </c>
      <c r="B84" s="2" t="s">
        <v>85</v>
      </c>
      <c r="C84" s="2" t="s">
        <v>6</v>
      </c>
      <c r="D84" s="3" t="s">
        <v>110</v>
      </c>
      <c r="E84" s="2">
        <v>0</v>
      </c>
      <c r="F84" s="9">
        <v>646.07065</v>
      </c>
      <c r="G84" s="17">
        <f t="shared" si="1"/>
        <v>0</v>
      </c>
    </row>
    <row r="85" spans="1:7" ht="63" customHeight="1" x14ac:dyDescent="0.25">
      <c r="A85" s="2">
        <v>1</v>
      </c>
      <c r="B85" s="2" t="s">
        <v>86</v>
      </c>
      <c r="C85" s="2" t="s">
        <v>6</v>
      </c>
      <c r="D85" s="3" t="s">
        <v>111</v>
      </c>
      <c r="E85" s="2">
        <v>0</v>
      </c>
      <c r="F85" s="9">
        <v>646.07065</v>
      </c>
      <c r="G85" s="17">
        <f t="shared" si="1"/>
        <v>0</v>
      </c>
    </row>
    <row r="86" spans="1:7" ht="61.5" customHeight="1" x14ac:dyDescent="0.25">
      <c r="A86" s="2">
        <v>1</v>
      </c>
      <c r="B86" s="2" t="s">
        <v>87</v>
      </c>
      <c r="C86" s="2" t="s">
        <v>6</v>
      </c>
      <c r="D86" s="3" t="s">
        <v>112</v>
      </c>
      <c r="E86" s="2">
        <v>0</v>
      </c>
      <c r="F86" s="9">
        <v>646.07065</v>
      </c>
      <c r="G86" s="17">
        <f t="shared" si="1"/>
        <v>0</v>
      </c>
    </row>
    <row r="87" spans="1:7" ht="78" customHeight="1" x14ac:dyDescent="0.25">
      <c r="A87" s="2">
        <v>1</v>
      </c>
      <c r="B87" s="2" t="s">
        <v>87</v>
      </c>
      <c r="C87" s="2" t="s">
        <v>6</v>
      </c>
      <c r="D87" s="3" t="s">
        <v>113</v>
      </c>
      <c r="E87" s="2">
        <v>0</v>
      </c>
      <c r="F87" s="9">
        <v>646.07065</v>
      </c>
      <c r="G87" s="17">
        <f t="shared" si="1"/>
        <v>0</v>
      </c>
    </row>
    <row r="88" spans="1:7" ht="63.75" customHeight="1" x14ac:dyDescent="0.25">
      <c r="A88" s="2">
        <v>1</v>
      </c>
      <c r="B88" s="2" t="s">
        <v>87</v>
      </c>
      <c r="C88" s="2" t="s">
        <v>6</v>
      </c>
      <c r="D88" s="3" t="s">
        <v>114</v>
      </c>
      <c r="E88" s="2">
        <v>0</v>
      </c>
      <c r="F88" s="9">
        <v>646.07065</v>
      </c>
      <c r="G88" s="17">
        <f t="shared" si="1"/>
        <v>0</v>
      </c>
    </row>
    <row r="89" spans="1:7" ht="75.2" customHeight="1" x14ac:dyDescent="0.25">
      <c r="A89" s="2">
        <v>1</v>
      </c>
      <c r="B89" s="2" t="s">
        <v>88</v>
      </c>
      <c r="C89" s="2" t="s">
        <v>6</v>
      </c>
      <c r="D89" s="3" t="s">
        <v>115</v>
      </c>
      <c r="E89" s="2">
        <v>0</v>
      </c>
      <c r="F89" s="9">
        <v>646.07065</v>
      </c>
      <c r="G89" s="17">
        <f t="shared" si="1"/>
        <v>0</v>
      </c>
    </row>
    <row r="90" spans="1:7" ht="63.75" customHeight="1" x14ac:dyDescent="0.25">
      <c r="A90" s="2">
        <v>1</v>
      </c>
      <c r="B90" s="2" t="s">
        <v>88</v>
      </c>
      <c r="C90" s="2" t="s">
        <v>6</v>
      </c>
      <c r="D90" s="3" t="s">
        <v>116</v>
      </c>
      <c r="E90" s="2">
        <v>0</v>
      </c>
      <c r="F90" s="9">
        <v>646.07065</v>
      </c>
      <c r="G90" s="17">
        <f t="shared" si="1"/>
        <v>0</v>
      </c>
    </row>
    <row r="91" spans="1:7" ht="63.75" customHeight="1" x14ac:dyDescent="0.25">
      <c r="A91" s="2">
        <v>1</v>
      </c>
      <c r="B91" s="2" t="s">
        <v>88</v>
      </c>
      <c r="C91" s="2" t="s">
        <v>6</v>
      </c>
      <c r="D91" s="3" t="s">
        <v>117</v>
      </c>
      <c r="E91" s="2">
        <v>0</v>
      </c>
      <c r="F91" s="9">
        <v>646.07065</v>
      </c>
      <c r="G91" s="17">
        <f t="shared" si="1"/>
        <v>0</v>
      </c>
    </row>
    <row r="92" spans="1:7" ht="28.5" customHeight="1" x14ac:dyDescent="0.25">
      <c r="A92" s="2">
        <v>1</v>
      </c>
      <c r="B92" s="2" t="s">
        <v>89</v>
      </c>
      <c r="C92" s="2" t="s">
        <v>6</v>
      </c>
      <c r="D92" s="2" t="s">
        <v>118</v>
      </c>
      <c r="E92" s="2">
        <v>0</v>
      </c>
      <c r="F92" s="9">
        <v>164.012125</v>
      </c>
      <c r="G92" s="17">
        <f t="shared" si="1"/>
        <v>0</v>
      </c>
    </row>
    <row r="93" spans="1:7" ht="38.25" customHeight="1" x14ac:dyDescent="0.25">
      <c r="A93" s="2">
        <v>1</v>
      </c>
      <c r="B93" s="2" t="s">
        <v>90</v>
      </c>
      <c r="C93" s="2" t="s">
        <v>6</v>
      </c>
      <c r="D93" s="3" t="s">
        <v>119</v>
      </c>
      <c r="E93" s="2">
        <v>0</v>
      </c>
      <c r="F93" s="9">
        <v>755.63250000000005</v>
      </c>
      <c r="G93" s="17">
        <f t="shared" si="1"/>
        <v>0</v>
      </c>
    </row>
    <row r="94" spans="1:7" ht="64.5" customHeight="1" x14ac:dyDescent="0.25">
      <c r="A94" s="2">
        <v>1</v>
      </c>
      <c r="B94" s="2" t="s">
        <v>91</v>
      </c>
      <c r="C94" s="2" t="s">
        <v>6</v>
      </c>
      <c r="D94" s="3" t="s">
        <v>120</v>
      </c>
      <c r="E94" s="2">
        <v>0</v>
      </c>
      <c r="F94" s="9">
        <v>646.07065</v>
      </c>
      <c r="G94" s="17">
        <f t="shared" si="1"/>
        <v>0</v>
      </c>
    </row>
    <row r="95" spans="1:7" ht="66.2" customHeight="1" thickBot="1" x14ac:dyDescent="0.3">
      <c r="A95" s="2">
        <v>1</v>
      </c>
      <c r="B95" s="2" t="s">
        <v>87</v>
      </c>
      <c r="C95" s="2" t="s">
        <v>6</v>
      </c>
      <c r="D95" s="3" t="s">
        <v>121</v>
      </c>
      <c r="E95" s="2">
        <v>0</v>
      </c>
      <c r="F95" s="9">
        <v>498.89249999999998</v>
      </c>
      <c r="G95" s="17">
        <f t="shared" si="1"/>
        <v>0</v>
      </c>
    </row>
    <row r="96" spans="1:7" ht="61.5" customHeight="1" thickTop="1" x14ac:dyDescent="0.25">
      <c r="A96" s="11"/>
      <c r="B96" s="11" t="s">
        <v>1</v>
      </c>
      <c r="C96" s="12" t="s">
        <v>47</v>
      </c>
      <c r="D96" s="11" t="s">
        <v>127</v>
      </c>
      <c r="E96" s="11"/>
      <c r="F96" s="14"/>
      <c r="G96" s="18"/>
    </row>
    <row r="97" spans="1:10" ht="75" customHeight="1" x14ac:dyDescent="0.25">
      <c r="A97" s="2">
        <v>1</v>
      </c>
      <c r="B97" s="2" t="s">
        <v>128</v>
      </c>
      <c r="C97" s="2" t="s">
        <v>6</v>
      </c>
      <c r="D97" s="2" t="s">
        <v>129</v>
      </c>
      <c r="E97" s="2">
        <v>7</v>
      </c>
      <c r="F97" s="9">
        <v>228.022075</v>
      </c>
      <c r="G97" s="17">
        <f t="shared" ref="G97:G102" si="2">E97*F97</f>
        <v>1596.1545249999999</v>
      </c>
    </row>
    <row r="98" spans="1:10" ht="75" customHeight="1" x14ac:dyDescent="0.25">
      <c r="A98" s="2"/>
      <c r="B98" s="2" t="s">
        <v>130</v>
      </c>
      <c r="C98" s="2" t="s">
        <v>133</v>
      </c>
      <c r="D98" s="2" t="s">
        <v>132</v>
      </c>
      <c r="E98" s="2">
        <v>4</v>
      </c>
      <c r="F98" s="9">
        <v>83.391874999999999</v>
      </c>
      <c r="G98" s="17">
        <f t="shared" si="2"/>
        <v>333.5675</v>
      </c>
    </row>
    <row r="99" spans="1:10" ht="75" customHeight="1" x14ac:dyDescent="0.25">
      <c r="A99" s="2"/>
      <c r="B99" s="2" t="s">
        <v>131</v>
      </c>
      <c r="C99" s="2" t="s">
        <v>133</v>
      </c>
      <c r="D99" s="2" t="s">
        <v>134</v>
      </c>
      <c r="E99" s="2">
        <f>+E98</f>
        <v>4</v>
      </c>
      <c r="F99" s="9">
        <v>3.2967750000000002</v>
      </c>
      <c r="G99" s="17">
        <f t="shared" si="2"/>
        <v>13.187100000000001</v>
      </c>
      <c r="J99" s="22"/>
    </row>
    <row r="100" spans="1:10" ht="27.75" customHeight="1" x14ac:dyDescent="0.25">
      <c r="A100" s="2"/>
      <c r="B100" s="2" t="s">
        <v>135</v>
      </c>
      <c r="C100" s="2" t="s">
        <v>136</v>
      </c>
      <c r="D100" s="2" t="s">
        <v>137</v>
      </c>
      <c r="E100" s="2">
        <f>7*1.2</f>
        <v>8.4</v>
      </c>
      <c r="F100" s="9">
        <v>15.355775</v>
      </c>
      <c r="G100" s="17">
        <f t="shared" si="2"/>
        <v>128.98850999999999</v>
      </c>
      <c r="I100" s="22"/>
      <c r="J100" s="22"/>
    </row>
    <row r="101" spans="1:10" ht="39" customHeight="1" x14ac:dyDescent="0.25">
      <c r="A101" s="2"/>
      <c r="B101" s="2" t="s">
        <v>139</v>
      </c>
      <c r="C101" s="2" t="s">
        <v>136</v>
      </c>
      <c r="D101" s="2" t="s">
        <v>138</v>
      </c>
      <c r="E101" s="2">
        <f>+E100</f>
        <v>8.4</v>
      </c>
      <c r="F101" s="9">
        <v>5.6988500000000002</v>
      </c>
      <c r="G101" s="17">
        <f t="shared" si="2"/>
        <v>47.870340000000006</v>
      </c>
      <c r="J101" s="22"/>
    </row>
    <row r="102" spans="1:10" ht="66.75" customHeight="1" x14ac:dyDescent="0.25">
      <c r="A102" s="2"/>
      <c r="B102" s="2" t="s">
        <v>142</v>
      </c>
      <c r="C102" s="2" t="s">
        <v>140</v>
      </c>
      <c r="D102" s="2" t="s">
        <v>141</v>
      </c>
      <c r="E102" s="2">
        <f>+E101*1.7</f>
        <v>14.28</v>
      </c>
      <c r="F102" s="9">
        <v>121.85425000000001</v>
      </c>
      <c r="G102" s="17">
        <f t="shared" si="2"/>
        <v>1740.0786900000001</v>
      </c>
      <c r="I102" s="22"/>
      <c r="J102" s="22"/>
    </row>
    <row r="103" spans="1:10" ht="24" customHeight="1" x14ac:dyDescent="0.25">
      <c r="A103" s="2"/>
      <c r="B103" s="23"/>
      <c r="C103" s="2"/>
      <c r="D103" s="2"/>
      <c r="E103" s="2"/>
      <c r="F103" s="9"/>
      <c r="G103" s="17"/>
    </row>
    <row r="104" spans="1:10" x14ac:dyDescent="0.25">
      <c r="E104" s="19"/>
      <c r="F104" s="20" t="s">
        <v>125</v>
      </c>
      <c r="G104" s="21">
        <f>SUM(G10:G102)</f>
        <v>3859.846665</v>
      </c>
    </row>
  </sheetData>
  <mergeCells count="5">
    <mergeCell ref="A3:F3"/>
    <mergeCell ref="F6:F8"/>
    <mergeCell ref="A4:F4"/>
    <mergeCell ref="E6:E8"/>
    <mergeCell ref="G6:G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Pressupost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Moreno, Ana Isabel</dc:creator>
  <cp:lastModifiedBy>Escriba Piro, Estel</cp:lastModifiedBy>
  <cp:lastPrinted>2019-08-05T06:50:39Z</cp:lastPrinted>
  <dcterms:created xsi:type="dcterms:W3CDTF">2018-05-08T12:49:16Z</dcterms:created>
  <dcterms:modified xsi:type="dcterms:W3CDTF">2023-05-09T07:25:22Z</dcterms:modified>
</cp:coreProperties>
</file>