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nnex C1" sheetId="8" r:id="rId1"/>
  </sheets>
  <definedNames>
    <definedName name="_xlnm.Print_Area" localSheetId="0">'annex C1'!$A$1:$I$69</definedName>
  </definedNames>
  <calcPr calcId="162913"/>
</workbook>
</file>

<file path=xl/calcChain.xml><?xml version="1.0" encoding="utf-8"?>
<calcChain xmlns="http://schemas.openxmlformats.org/spreadsheetml/2006/main">
  <c r="I34" i="8" l="1"/>
  <c r="I35" i="8"/>
  <c r="I37" i="8"/>
  <c r="I38" i="8"/>
  <c r="I39" i="8"/>
  <c r="I41" i="8"/>
  <c r="I42" i="8"/>
  <c r="I43" i="8"/>
  <c r="I44" i="8"/>
  <c r="I45" i="8"/>
  <c r="I46" i="8"/>
  <c r="I47" i="8"/>
  <c r="I48" i="8"/>
  <c r="I49" i="8"/>
  <c r="I50" i="8"/>
  <c r="I51" i="8"/>
  <c r="I52" i="8"/>
  <c r="I53" i="8"/>
  <c r="I54" i="8"/>
  <c r="I33" i="8"/>
  <c r="E27" i="8"/>
  <c r="E26" i="8"/>
  <c r="C28" i="8"/>
  <c r="I55" i="8" l="1"/>
  <c r="E28" i="8"/>
  <c r="G55" i="8" l="1"/>
</calcChain>
</file>

<file path=xl/sharedStrings.xml><?xml version="1.0" encoding="utf-8"?>
<sst xmlns="http://schemas.openxmlformats.org/spreadsheetml/2006/main" count="65" uniqueCount="65">
  <si>
    <t>PROPOSICIÓ ECONÒMICA</t>
  </si>
  <si>
    <t>DADES DE LA PERSONA PROPOSANT</t>
  </si>
  <si>
    <t>Nom i cognoms:</t>
  </si>
  <si>
    <t>DADES DE L'EMPRESA</t>
  </si>
  <si>
    <t>Nom o raó social:</t>
  </si>
  <si>
    <t>Domicili:</t>
  </si>
  <si>
    <t>Localitat i C.P.:</t>
  </si>
  <si>
    <t>Correu electrònic:</t>
  </si>
  <si>
    <t>NIF:</t>
  </si>
  <si>
    <t xml:space="preserve">Telèfon:                                                  Fax: </t>
  </si>
  <si>
    <t xml:space="preserve">Segell del licitador </t>
  </si>
  <si>
    <t>DNI:</t>
  </si>
  <si>
    <t>DADES DE L’APODERAMENT I SIGNATURA DEL CONTRACTE</t>
  </si>
  <si>
    <t>Cognom i nom</t>
  </si>
  <si>
    <t>DNI</t>
  </si>
  <si>
    <t>Escriptura pública d’apoderament</t>
  </si>
  <si>
    <t xml:space="preserve">Núm. protocol: </t>
  </si>
  <si>
    <t>Data document:</t>
  </si>
  <si>
    <t>Nom notari:</t>
  </si>
  <si>
    <t>Col·legi del notari:</t>
  </si>
  <si>
    <t>IVA %</t>
  </si>
  <si>
    <t xml:space="preserve">La persona les dades de la qual s'esmenten més amunt es compromet, en nom propi o de l'empresa que representa, </t>
  </si>
  <si>
    <t>a fer-se càrrec dels serveis descrits per l'import consignat en aquesta proposició econòmica.</t>
  </si>
  <si>
    <t xml:space="preserve">Nom </t>
  </si>
  <si>
    <t>Descripció</t>
  </si>
  <si>
    <t>Lloc, data i signatura electrònica de la persona declarant</t>
  </si>
  <si>
    <t xml:space="preserve">ANNEX C1 </t>
  </si>
  <si>
    <t>Criteri</t>
  </si>
  <si>
    <t>Pàg de la memòria</t>
  </si>
  <si>
    <t>COMPLIMENT S/N</t>
  </si>
  <si>
    <t>TOTAL PUNTUACIÓ</t>
  </si>
  <si>
    <t>Import unitari sense IVA</t>
  </si>
  <si>
    <t>núm. exp.  CHV 16/22 H</t>
  </si>
  <si>
    <t>Set de línies arterial i venosa per a unipuncio i bipuncio</t>
  </si>
  <si>
    <t>set de línies siguin lliure d’aire per a evitar els riscos de coagulació del circuit sanguini.</t>
  </si>
  <si>
    <t>Set de línies sigui únic tant per a unipunció com per a bipunció, en hemodiàlisi i en hemodiafiltració en línia</t>
  </si>
  <si>
    <t>Disposar de sensor de presència d’aire en la línia de cebat per al seu ús amb bosses de sèrum fisiològic.</t>
  </si>
  <si>
    <t xml:space="preserve">Filtre dialitzador d’alta permeabilitat per a hemodiafiltració en línia </t>
  </si>
  <si>
    <t>Monitors</t>
  </si>
  <si>
    <t>Possibilitat de muntatge de línies a qualsevol fase prèvia al tractament (desinfecció, preselecció o preparació), amb optimització del temps</t>
  </si>
  <si>
    <t>Possibilitat de connexió automàtica en circuit tancat (línia arterial i venosa connectades al pacient), amb possibilitat de connectar infundint el líquid de cebat de les línies del circuit extra corpori</t>
  </si>
  <si>
    <t>Opció de desconnexió amb retorn de sang a circuit tancat sense manipulació de línies</t>
  </si>
  <si>
    <t>Capacitat de mesura de la recirculació integrada al monitor en menys de 5 minuts, mitjançant un mètode no invasiu, termodilucional o per absorciometria d’infrarojos, que no requereixi manipulació externa ni ús de línies diferents de les habituals del monitor</t>
  </si>
  <si>
    <t>Disponibilitat d’un biosensor que mitjançant la mesura de la conductivitat del bany entrant i sortint determini el balanç de sodi, amb la conseqüent adaptació automàtica del sodi del líquid de diàlisi al del plasma del pacient, permetent la individualització de la prescripció de sodi</t>
  </si>
  <si>
    <t>Disponibilitat d’estimar la mesura del flux de l’accés vascular amb el propi monitor d’hemodiàlisi pel mètode de termodilució</t>
  </si>
  <si>
    <t>Capacitat d’ordenar i efectuar ràpidament mitjançant una tecla d’emergència la infusió d’un bolus de líquid de substitució, parada de la ultrafiltració, mesura de la pressió arterial, i reducció del flux sanguini extra corpori, tot simultani</t>
  </si>
  <si>
    <t>Possibilitat de monitorització  de l’índex d’emplenat plasmàtic en tractaments d’hemodiàlisi convencional i hemodiafiltració en línia sense ús de fungible addicional</t>
  </si>
  <si>
    <t xml:space="preserve">Pantalla interactiva TFT a color disposi de la possibilitat de personalització de la representació dels paràmetres d’hemodiàlisi i consulta dels paràmetres d’hemodiàlisi d’almenys 3 sessions anteriors. </t>
  </si>
  <si>
    <t>Import unitari amb IVA</t>
  </si>
  <si>
    <t>Import unitari sessió</t>
  </si>
  <si>
    <t>Ponderacio</t>
  </si>
  <si>
    <t>Punts obtinguts</t>
  </si>
  <si>
    <t>Element 1: Dialitzadors</t>
  </si>
  <si>
    <t>Element 2: Resta d'elements de cost (subministrament material fungible necessari...)</t>
  </si>
  <si>
    <t>La memòria justificativa s'haurà de presentar conforme el que preveu clàusula 13 del PPT.</t>
  </si>
  <si>
    <t>OBJECTE DE L'EXPEDIENT: Contracte mixt per a la disponibilitat dels equipaments i subministrament dels recursos materials necessaris per tal de portar a terme la realització de les sessions d'hemodiàlisi i hemodiafiltració en línia al Consorci Hospitalari de Vic.</t>
  </si>
  <si>
    <t xml:space="preserve"> L'import d'aquest element 1 ha de suposar entre el 60 i el 67% de l'import unitari total de la sessió. </t>
  </si>
  <si>
    <t>Possibilitat de fer hemodiafiltració en línia en unipunció</t>
  </si>
  <si>
    <t xml:space="preserve">L’ajust i control individualitzat de la temperatura del líquid de diàlisi i de la temperatura corporal del pacient de forma automàtica i durant tota la sessió. </t>
  </si>
  <si>
    <t>Possibilitat de monitoritzar el volum plasmàtic durant el tractament d’hemodiafiltració en línia</t>
  </si>
  <si>
    <t>Presència de perfils dinàmics d’ultrafiltració segons monitorització del volum sanguini relatiu per a tractaments d’hemodiàlisi convencional  i hemodiafiltració en línia, sense ús de fungible addicional</t>
  </si>
  <si>
    <t xml:space="preserve">L’optimització del flux de treball mitjançant una targeta de pacient única per als dispositius: monitor, bàscula i possibilitat d’equip de bioimpedància. </t>
  </si>
  <si>
    <t>Disseny del dialitzador tingui entrada lateral de sang per disminuir el risc d’acodaments de les línies</t>
  </si>
  <si>
    <t>Coeficient de cribratge de beta-2-microglobulina  sigui ≥ 0,8</t>
  </si>
  <si>
    <t>Coeficient de cribratge d’albúmina sigui ≤ 0,01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</si>
</sst>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_ ;\-#,##0.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44" fontId="1" fillId="0" borderId="0" applyFont="0" applyFill="0" applyBorder="0" applyAlignment="0" applyProtection="0"/>
    <xf numFmtId="0" fontId="1" fillId="2" borderId="1" applyNumberFormat="0" applyFont="0" applyAlignment="0" applyProtection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Alignment="1">
      <alignment horizontal="left"/>
    </xf>
    <xf numFmtId="0" fontId="0" fillId="0" borderId="0" xfId="0" applyFont="1" applyBorder="1"/>
    <xf numFmtId="0" fontId="4" fillId="0" borderId="0" xfId="0" applyFont="1" applyBorder="1"/>
    <xf numFmtId="0" fontId="3" fillId="0" borderId="0" xfId="0" applyFont="1" applyFill="1"/>
    <xf numFmtId="0" fontId="0" fillId="0" borderId="0" xfId="0" applyFont="1"/>
    <xf numFmtId="0" fontId="0" fillId="0" borderId="0" xfId="0" applyFont="1" applyBorder="1" applyAlignment="1">
      <alignment horizontal="right"/>
    </xf>
    <xf numFmtId="0" fontId="0" fillId="0" borderId="0" xfId="0" applyFont="1" applyFill="1"/>
    <xf numFmtId="0" fontId="3" fillId="0" borderId="0" xfId="0" applyFont="1" applyBorder="1"/>
    <xf numFmtId="0" fontId="3" fillId="3" borderId="5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44" fontId="0" fillId="0" borderId="2" xfId="5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44" fontId="3" fillId="0" borderId="0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/>
    </xf>
    <xf numFmtId="0" fontId="0" fillId="0" borderId="2" xfId="0" applyFont="1" applyBorder="1" applyAlignment="1">
      <alignment horizontal="justify" vertical="center"/>
    </xf>
    <xf numFmtId="0" fontId="5" fillId="4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/>
    </xf>
    <xf numFmtId="0" fontId="0" fillId="0" borderId="0" xfId="0" applyFont="1" applyFill="1" applyBorder="1"/>
    <xf numFmtId="9" fontId="0" fillId="0" borderId="2" xfId="5" applyNumberFormat="1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right" vertical="center" wrapText="1"/>
    </xf>
    <xf numFmtId="44" fontId="7" fillId="3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44" fontId="0" fillId="0" borderId="0" xfId="5" applyFont="1" applyFill="1" applyBorder="1" applyAlignment="1">
      <alignment horizontal="center" vertical="center"/>
    </xf>
    <xf numFmtId="9" fontId="0" fillId="0" borderId="0" xfId="5" applyNumberFormat="1" applyFont="1" applyFill="1" applyBorder="1" applyAlignment="1">
      <alignment horizontal="center" vertical="center" wrapText="1"/>
    </xf>
    <xf numFmtId="44" fontId="7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wrapText="1"/>
    </xf>
    <xf numFmtId="0" fontId="8" fillId="0" borderId="6" xfId="0" applyFont="1" applyFill="1" applyBorder="1" applyAlignment="1">
      <alignment vertical="center" wrapText="1"/>
    </xf>
    <xf numFmtId="0" fontId="0" fillId="0" borderId="0" xfId="0" applyFont="1" applyBorder="1" applyAlignment="1">
      <alignment horizontal="left" vertical="center" wrapText="1"/>
    </xf>
  </cellXfs>
  <cellStyles count="6">
    <cellStyle name="Moneda" xfId="5" builtinId="4"/>
    <cellStyle name="Moneda 2" xfId="3"/>
    <cellStyle name="Normal" xfId="0" builtinId="0"/>
    <cellStyle name="Normal 2" xfId="1"/>
    <cellStyle name="Normal 2 2" xfId="2"/>
    <cellStyle name="Notas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266699</xdr:colOff>
      <xdr:row>0</xdr:row>
      <xdr:rowOff>73818</xdr:rowOff>
    </xdr:from>
    <xdr:to>
      <xdr:col>1</xdr:col>
      <xdr:colOff>1659505</xdr:colOff>
      <xdr:row>3</xdr:row>
      <xdr:rowOff>132405</xdr:rowOff>
    </xdr:to>
    <xdr:pic>
      <xdr:nvPicPr>
        <xdr:cNvPr id="2" name="1 Imagen" descr="chv logo n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699" y="73818"/>
          <a:ext cx="1702369" cy="53483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"/>
  <sheetViews>
    <sheetView tabSelected="1" topLeftCell="A19" zoomScale="70" zoomScaleNormal="70" zoomScaleSheetLayoutView="80" workbookViewId="0">
      <selection activeCell="F26" sqref="F26:I26"/>
    </sheetView>
  </sheetViews>
  <sheetFormatPr baseColWidth="10" defaultColWidth="9.140625" defaultRowHeight="15" x14ac:dyDescent="0.25"/>
  <cols>
    <col min="1" max="1" width="4.5703125" style="5" customWidth="1"/>
    <col min="2" max="2" width="91.140625" style="2" customWidth="1"/>
    <col min="3" max="3" width="14.5703125" style="2" customWidth="1"/>
    <col min="4" max="4" width="7.140625" style="5" customWidth="1"/>
    <col min="5" max="5" width="12.5703125" style="5" customWidth="1"/>
    <col min="6" max="6" width="6.140625" style="5" customWidth="1"/>
    <col min="7" max="7" width="10.42578125" style="5" customWidth="1"/>
    <col min="8" max="8" width="8.28515625" style="5" customWidth="1"/>
    <col min="9" max="9" width="9" style="5" customWidth="1"/>
    <col min="10" max="16384" width="9.140625" style="5"/>
  </cols>
  <sheetData>
    <row r="1" spans="1:5" ht="7.5" customHeight="1" x14ac:dyDescent="0.25"/>
    <row r="4" spans="1:5" x14ac:dyDescent="0.25">
      <c r="E4" s="1" t="s">
        <v>26</v>
      </c>
    </row>
    <row r="5" spans="1:5" x14ac:dyDescent="0.25">
      <c r="E5" s="5" t="s">
        <v>32</v>
      </c>
    </row>
    <row r="6" spans="1:5" ht="21.75" customHeight="1" x14ac:dyDescent="0.25">
      <c r="A6" s="8" t="s">
        <v>0</v>
      </c>
    </row>
    <row r="7" spans="1:5" ht="23.25" customHeight="1" x14ac:dyDescent="0.25">
      <c r="A7" s="2" t="s">
        <v>1</v>
      </c>
    </row>
    <row r="8" spans="1:5" x14ac:dyDescent="0.25">
      <c r="A8" s="2" t="s">
        <v>2</v>
      </c>
      <c r="D8" s="6" t="s">
        <v>11</v>
      </c>
    </row>
    <row r="9" spans="1:5" x14ac:dyDescent="0.25">
      <c r="D9" s="2"/>
    </row>
    <row r="10" spans="1:5" x14ac:dyDescent="0.25">
      <c r="A10" s="2" t="s">
        <v>3</v>
      </c>
      <c r="D10" s="2"/>
    </row>
    <row r="11" spans="1:5" x14ac:dyDescent="0.25">
      <c r="A11" s="2" t="s">
        <v>4</v>
      </c>
      <c r="D11" s="6" t="s">
        <v>8</v>
      </c>
    </row>
    <row r="12" spans="1:5" x14ac:dyDescent="0.25">
      <c r="A12" s="2" t="s">
        <v>5</v>
      </c>
    </row>
    <row r="13" spans="1:5" x14ac:dyDescent="0.25">
      <c r="A13" s="2" t="s">
        <v>6</v>
      </c>
    </row>
    <row r="14" spans="1:5" x14ac:dyDescent="0.25">
      <c r="A14" s="2" t="s">
        <v>9</v>
      </c>
    </row>
    <row r="15" spans="1:5" x14ac:dyDescent="0.25">
      <c r="A15" s="2" t="s">
        <v>7</v>
      </c>
    </row>
    <row r="17" spans="1:21" x14ac:dyDescent="0.25">
      <c r="A17" s="2" t="s">
        <v>12</v>
      </c>
      <c r="D17" s="2" t="s">
        <v>15</v>
      </c>
    </row>
    <row r="18" spans="1:21" x14ac:dyDescent="0.25">
      <c r="A18" s="2" t="s">
        <v>13</v>
      </c>
      <c r="C18" s="5"/>
      <c r="D18" s="2" t="s">
        <v>16</v>
      </c>
    </row>
    <row r="19" spans="1:21" x14ac:dyDescent="0.25">
      <c r="A19" s="2" t="s">
        <v>14</v>
      </c>
      <c r="D19" s="2" t="s">
        <v>17</v>
      </c>
    </row>
    <row r="20" spans="1:21" x14ac:dyDescent="0.25">
      <c r="D20" s="2" t="s">
        <v>18</v>
      </c>
    </row>
    <row r="21" spans="1:21" x14ac:dyDescent="0.25">
      <c r="D21" s="2" t="s">
        <v>19</v>
      </c>
    </row>
    <row r="23" spans="1:21" ht="30" customHeight="1" x14ac:dyDescent="0.25">
      <c r="A23" s="38" t="s">
        <v>55</v>
      </c>
      <c r="B23" s="38"/>
      <c r="C23" s="38"/>
      <c r="D23" s="38"/>
      <c r="E23" s="38"/>
      <c r="F23" s="38"/>
      <c r="G23" s="38"/>
      <c r="H23" s="38"/>
      <c r="I23" s="38"/>
    </row>
    <row r="25" spans="1:21" ht="45" x14ac:dyDescent="0.25">
      <c r="B25" s="9" t="s">
        <v>24</v>
      </c>
      <c r="C25" s="9" t="s">
        <v>31</v>
      </c>
      <c r="D25" s="9" t="s">
        <v>20</v>
      </c>
      <c r="E25" s="9" t="s">
        <v>48</v>
      </c>
      <c r="G25" s="13"/>
      <c r="H25" s="13"/>
      <c r="I25" s="13"/>
    </row>
    <row r="26" spans="1:21" ht="45" customHeight="1" x14ac:dyDescent="0.25">
      <c r="B26" s="11" t="s">
        <v>52</v>
      </c>
      <c r="C26" s="12">
        <v>0</v>
      </c>
      <c r="D26" s="26">
        <v>0.1</v>
      </c>
      <c r="E26" s="12">
        <f>C26*(1+D26)</f>
        <v>0</v>
      </c>
      <c r="F26" s="40" t="s">
        <v>56</v>
      </c>
      <c r="G26" s="40"/>
      <c r="H26" s="40"/>
      <c r="I26" s="40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ht="45" customHeight="1" x14ac:dyDescent="0.25">
      <c r="B27" s="11" t="s">
        <v>53</v>
      </c>
      <c r="C27" s="12">
        <v>0</v>
      </c>
      <c r="D27" s="26">
        <v>0.21</v>
      </c>
      <c r="E27" s="12">
        <f>C27*(1+D27)</f>
        <v>0</v>
      </c>
      <c r="G27" s="35"/>
      <c r="H27" s="36"/>
      <c r="I27" s="35"/>
    </row>
    <row r="28" spans="1:21" s="7" customFormat="1" ht="34.5" customHeight="1" x14ac:dyDescent="0.25">
      <c r="B28" s="27" t="s">
        <v>49</v>
      </c>
      <c r="C28" s="28">
        <f>SUM(C26:C27)</f>
        <v>0</v>
      </c>
      <c r="D28" s="29"/>
      <c r="E28" s="28">
        <f>SUM(E26:E27)</f>
        <v>0</v>
      </c>
      <c r="F28" s="13"/>
      <c r="G28" s="37"/>
      <c r="H28" s="29"/>
      <c r="I28" s="37"/>
      <c r="J28" s="13"/>
      <c r="K28" s="25"/>
    </row>
    <row r="29" spans="1:21" s="7" customFormat="1" x14ac:dyDescent="0.25">
      <c r="B29" s="13"/>
      <c r="C29" s="13"/>
      <c r="D29" s="13"/>
      <c r="E29" s="14"/>
      <c r="F29" s="13"/>
      <c r="G29" s="14"/>
      <c r="H29" s="25"/>
    </row>
    <row r="30" spans="1:21" s="7" customFormat="1" x14ac:dyDescent="0.25">
      <c r="B30" s="13"/>
      <c r="C30" s="13"/>
      <c r="D30" s="13"/>
      <c r="E30" s="14"/>
      <c r="F30" s="13"/>
      <c r="G30" s="14"/>
    </row>
    <row r="31" spans="1:21" s="7" customFormat="1" ht="45" customHeight="1" x14ac:dyDescent="0.25">
      <c r="B31" s="10" t="s">
        <v>27</v>
      </c>
      <c r="C31" s="10" t="s">
        <v>29</v>
      </c>
      <c r="D31" s="13"/>
      <c r="E31" s="10" t="s">
        <v>28</v>
      </c>
      <c r="F31" s="13"/>
      <c r="G31" s="14" t="s">
        <v>50</v>
      </c>
      <c r="I31" s="14" t="s">
        <v>51</v>
      </c>
    </row>
    <row r="32" spans="1:21" s="7" customFormat="1" ht="15" customHeight="1" x14ac:dyDescent="0.25">
      <c r="B32" s="24" t="s">
        <v>33</v>
      </c>
      <c r="C32" s="10"/>
      <c r="D32" s="13"/>
      <c r="E32" s="19"/>
      <c r="F32" s="13"/>
      <c r="G32" s="15"/>
    </row>
    <row r="33" spans="2:9" s="7" customFormat="1" ht="30" x14ac:dyDescent="0.25">
      <c r="B33" s="11" t="s">
        <v>35</v>
      </c>
      <c r="C33" s="31"/>
      <c r="D33" s="13"/>
      <c r="E33" s="20"/>
      <c r="F33" s="13"/>
      <c r="G33" s="15">
        <v>3</v>
      </c>
      <c r="I33" s="30">
        <f>IF(C33="S",G33,0)</f>
        <v>0</v>
      </c>
    </row>
    <row r="34" spans="2:9" s="7" customFormat="1" ht="18" customHeight="1" x14ac:dyDescent="0.25">
      <c r="B34" s="22" t="s">
        <v>34</v>
      </c>
      <c r="C34" s="32"/>
      <c r="D34" s="13"/>
      <c r="E34" s="21"/>
      <c r="F34" s="13"/>
      <c r="G34" s="15">
        <v>2.5</v>
      </c>
      <c r="I34" s="30">
        <f t="shared" ref="I34:I54" si="0">IF(C34="S",G34,0)</f>
        <v>0</v>
      </c>
    </row>
    <row r="35" spans="2:9" s="7" customFormat="1" ht="34.5" customHeight="1" x14ac:dyDescent="0.25">
      <c r="B35" s="21" t="s">
        <v>36</v>
      </c>
      <c r="C35" s="32"/>
      <c r="D35" s="13"/>
      <c r="E35" s="21"/>
      <c r="F35" s="13"/>
      <c r="G35" s="15">
        <v>1</v>
      </c>
      <c r="I35" s="30">
        <f t="shared" si="0"/>
        <v>0</v>
      </c>
    </row>
    <row r="36" spans="2:9" s="7" customFormat="1" x14ac:dyDescent="0.25">
      <c r="B36" s="23" t="s">
        <v>37</v>
      </c>
      <c r="C36" s="33"/>
      <c r="D36" s="13"/>
      <c r="E36" s="23"/>
      <c r="F36" s="13"/>
      <c r="G36" s="15"/>
      <c r="I36" s="30"/>
    </row>
    <row r="37" spans="2:9" s="7" customFormat="1" ht="27.75" customHeight="1" x14ac:dyDescent="0.25">
      <c r="B37" s="21" t="s">
        <v>62</v>
      </c>
      <c r="C37" s="32"/>
      <c r="D37" s="13"/>
      <c r="E37" s="21"/>
      <c r="F37" s="13"/>
      <c r="G37" s="15">
        <v>2</v>
      </c>
      <c r="I37" s="30">
        <f t="shared" si="0"/>
        <v>0</v>
      </c>
    </row>
    <row r="38" spans="2:9" s="7" customFormat="1" ht="18" customHeight="1" x14ac:dyDescent="0.25">
      <c r="B38" s="21" t="s">
        <v>63</v>
      </c>
      <c r="C38" s="32"/>
      <c r="D38" s="13"/>
      <c r="E38" s="21"/>
      <c r="F38" s="13"/>
      <c r="G38" s="15">
        <v>1</v>
      </c>
      <c r="I38" s="30">
        <f t="shared" si="0"/>
        <v>0</v>
      </c>
    </row>
    <row r="39" spans="2:9" s="7" customFormat="1" ht="18" customHeight="1" x14ac:dyDescent="0.25">
      <c r="B39" s="21" t="s">
        <v>64</v>
      </c>
      <c r="C39" s="32"/>
      <c r="D39" s="13"/>
      <c r="E39" s="21"/>
      <c r="F39" s="13"/>
      <c r="G39" s="15">
        <v>1</v>
      </c>
      <c r="I39" s="30">
        <f t="shared" si="0"/>
        <v>0</v>
      </c>
    </row>
    <row r="40" spans="2:9" s="7" customFormat="1" x14ac:dyDescent="0.25">
      <c r="B40" s="23" t="s">
        <v>38</v>
      </c>
      <c r="C40" s="33"/>
      <c r="D40" s="13"/>
      <c r="E40" s="23"/>
      <c r="F40" s="13"/>
      <c r="G40" s="15"/>
      <c r="I40" s="30"/>
    </row>
    <row r="41" spans="2:9" s="7" customFormat="1" ht="30" x14ac:dyDescent="0.25">
      <c r="B41" s="20" t="s">
        <v>39</v>
      </c>
      <c r="C41" s="31"/>
      <c r="D41" s="13"/>
      <c r="E41" s="20"/>
      <c r="F41" s="13"/>
      <c r="G41" s="15">
        <v>0.5</v>
      </c>
      <c r="I41" s="30">
        <f t="shared" si="0"/>
        <v>0</v>
      </c>
    </row>
    <row r="42" spans="2:9" s="7" customFormat="1" ht="30" x14ac:dyDescent="0.25">
      <c r="B42" s="20" t="s">
        <v>40</v>
      </c>
      <c r="C42" s="31"/>
      <c r="D42" s="13"/>
      <c r="E42" s="20"/>
      <c r="F42" s="13"/>
      <c r="G42" s="15">
        <v>0.5</v>
      </c>
      <c r="I42" s="30">
        <f t="shared" si="0"/>
        <v>0</v>
      </c>
    </row>
    <row r="43" spans="2:9" s="7" customFormat="1" ht="18" customHeight="1" x14ac:dyDescent="0.25">
      <c r="B43" s="20" t="s">
        <v>41</v>
      </c>
      <c r="C43" s="31"/>
      <c r="D43" s="13"/>
      <c r="E43" s="20"/>
      <c r="F43" s="13"/>
      <c r="G43" s="15">
        <v>0.5</v>
      </c>
      <c r="I43" s="30">
        <f t="shared" si="0"/>
        <v>0</v>
      </c>
    </row>
    <row r="44" spans="2:9" s="7" customFormat="1" ht="45" x14ac:dyDescent="0.25">
      <c r="B44" s="20" t="s">
        <v>42</v>
      </c>
      <c r="C44" s="31"/>
      <c r="D44" s="13"/>
      <c r="E44" s="20"/>
      <c r="F44" s="13"/>
      <c r="G44" s="15">
        <v>4</v>
      </c>
      <c r="I44" s="30">
        <f t="shared" si="0"/>
        <v>0</v>
      </c>
    </row>
    <row r="45" spans="2:9" s="7" customFormat="1" ht="45" x14ac:dyDescent="0.25">
      <c r="B45" s="20" t="s">
        <v>43</v>
      </c>
      <c r="C45" s="31"/>
      <c r="D45" s="13"/>
      <c r="E45" s="20"/>
      <c r="F45" s="13"/>
      <c r="G45" s="15">
        <v>3</v>
      </c>
      <c r="I45" s="30">
        <f t="shared" si="0"/>
        <v>0</v>
      </c>
    </row>
    <row r="46" spans="2:9" s="7" customFormat="1" ht="30" x14ac:dyDescent="0.25">
      <c r="B46" s="20" t="s">
        <v>44</v>
      </c>
      <c r="C46" s="31"/>
      <c r="D46" s="13"/>
      <c r="E46" s="20"/>
      <c r="F46" s="13"/>
      <c r="G46" s="15">
        <v>2</v>
      </c>
      <c r="I46" s="30">
        <f t="shared" si="0"/>
        <v>0</v>
      </c>
    </row>
    <row r="47" spans="2:9" s="7" customFormat="1" ht="30" x14ac:dyDescent="0.25">
      <c r="B47" s="20" t="s">
        <v>45</v>
      </c>
      <c r="C47" s="31"/>
      <c r="D47" s="13"/>
      <c r="E47" s="20"/>
      <c r="F47" s="13"/>
      <c r="G47" s="15">
        <v>2</v>
      </c>
      <c r="I47" s="30">
        <f t="shared" si="0"/>
        <v>0</v>
      </c>
    </row>
    <row r="48" spans="2:9" s="7" customFormat="1" ht="30" x14ac:dyDescent="0.25">
      <c r="B48" s="20" t="s">
        <v>46</v>
      </c>
      <c r="C48" s="31"/>
      <c r="D48" s="13"/>
      <c r="E48" s="20"/>
      <c r="F48" s="13"/>
      <c r="G48" s="15">
        <v>1</v>
      </c>
      <c r="I48" s="30">
        <f t="shared" si="0"/>
        <v>0</v>
      </c>
    </row>
    <row r="49" spans="1:9" s="7" customFormat="1" ht="30" x14ac:dyDescent="0.25">
      <c r="B49" s="20" t="s">
        <v>47</v>
      </c>
      <c r="C49" s="31"/>
      <c r="D49" s="13"/>
      <c r="E49" s="20"/>
      <c r="F49" s="13"/>
      <c r="G49" s="15">
        <v>0.5</v>
      </c>
      <c r="I49" s="30">
        <f t="shared" si="0"/>
        <v>0</v>
      </c>
    </row>
    <row r="50" spans="1:9" s="7" customFormat="1" ht="18" customHeight="1" x14ac:dyDescent="0.25">
      <c r="B50" s="20" t="s">
        <v>57</v>
      </c>
      <c r="C50" s="31"/>
      <c r="D50" s="13"/>
      <c r="E50" s="20"/>
      <c r="F50" s="13"/>
      <c r="G50" s="15">
        <v>0.5</v>
      </c>
      <c r="I50" s="30">
        <f t="shared" si="0"/>
        <v>0</v>
      </c>
    </row>
    <row r="51" spans="1:9" s="7" customFormat="1" ht="30" x14ac:dyDescent="0.25">
      <c r="B51" s="20" t="s">
        <v>58</v>
      </c>
      <c r="C51" s="31"/>
      <c r="D51" s="13"/>
      <c r="E51" s="20"/>
      <c r="F51" s="13"/>
      <c r="G51" s="15">
        <v>0.5</v>
      </c>
      <c r="I51" s="30">
        <f t="shared" si="0"/>
        <v>0</v>
      </c>
    </row>
    <row r="52" spans="1:9" s="7" customFormat="1" ht="28.5" customHeight="1" x14ac:dyDescent="0.25">
      <c r="B52" s="20" t="s">
        <v>59</v>
      </c>
      <c r="C52" s="31"/>
      <c r="D52" s="13"/>
      <c r="E52" s="20"/>
      <c r="F52" s="13"/>
      <c r="G52" s="15">
        <v>0.5</v>
      </c>
      <c r="I52" s="30">
        <f t="shared" si="0"/>
        <v>0</v>
      </c>
    </row>
    <row r="53" spans="1:9" s="7" customFormat="1" ht="30" x14ac:dyDescent="0.25">
      <c r="B53" s="20" t="s">
        <v>60</v>
      </c>
      <c r="C53" s="31"/>
      <c r="D53" s="13"/>
      <c r="E53" s="20"/>
      <c r="F53" s="13"/>
      <c r="G53" s="15">
        <v>2</v>
      </c>
      <c r="I53" s="30">
        <f t="shared" si="0"/>
        <v>0</v>
      </c>
    </row>
    <row r="54" spans="1:9" s="7" customFormat="1" ht="30" x14ac:dyDescent="0.25">
      <c r="B54" s="20" t="s">
        <v>61</v>
      </c>
      <c r="C54" s="31"/>
      <c r="D54" s="13"/>
      <c r="E54" s="20"/>
      <c r="F54" s="13"/>
      <c r="G54" s="15">
        <v>2</v>
      </c>
      <c r="I54" s="30">
        <f t="shared" si="0"/>
        <v>0</v>
      </c>
    </row>
    <row r="55" spans="1:9" s="7" customFormat="1" ht="33" customHeight="1" x14ac:dyDescent="0.25">
      <c r="B55" s="16"/>
      <c r="C55" s="13"/>
      <c r="D55" s="13"/>
      <c r="E55" s="14"/>
      <c r="F55" s="13"/>
      <c r="G55" s="17">
        <f>SUM(G32:G54)</f>
        <v>30</v>
      </c>
      <c r="H55" s="39" t="s">
        <v>30</v>
      </c>
      <c r="I55" s="34">
        <f>SUM(I32:I54)</f>
        <v>0</v>
      </c>
    </row>
    <row r="56" spans="1:9" s="7" customFormat="1" ht="26.25" customHeight="1" x14ac:dyDescent="0.25">
      <c r="A56" s="4" t="s">
        <v>54</v>
      </c>
      <c r="B56" s="18"/>
      <c r="C56" s="13"/>
      <c r="D56" s="13"/>
      <c r="E56" s="14"/>
      <c r="F56" s="13"/>
      <c r="G56" s="14"/>
    </row>
    <row r="58" spans="1:9" x14ac:dyDescent="0.25">
      <c r="A58" s="2" t="s">
        <v>21</v>
      </c>
      <c r="C58" s="5"/>
    </row>
    <row r="59" spans="1:9" x14ac:dyDescent="0.25">
      <c r="A59" s="2" t="s">
        <v>22</v>
      </c>
      <c r="C59" s="5"/>
    </row>
    <row r="60" spans="1:9" ht="8.25" customHeight="1" x14ac:dyDescent="0.25">
      <c r="A60" s="2"/>
      <c r="C60" s="5"/>
    </row>
    <row r="61" spans="1:9" x14ac:dyDescent="0.25">
      <c r="A61" s="3" t="s">
        <v>25</v>
      </c>
      <c r="C61" s="5"/>
    </row>
    <row r="62" spans="1:9" x14ac:dyDescent="0.25">
      <c r="A62" s="2"/>
      <c r="C62" s="5"/>
    </row>
    <row r="63" spans="1:9" x14ac:dyDescent="0.25">
      <c r="A63" s="2"/>
      <c r="C63" s="5"/>
    </row>
    <row r="64" spans="1:9" x14ac:dyDescent="0.25">
      <c r="A64" s="2"/>
      <c r="C64" s="5"/>
    </row>
    <row r="65" spans="1:3" x14ac:dyDescent="0.25">
      <c r="A65" s="2"/>
      <c r="C65" s="5"/>
    </row>
    <row r="66" spans="1:3" x14ac:dyDescent="0.25">
      <c r="A66" s="2"/>
      <c r="C66" s="5"/>
    </row>
    <row r="67" spans="1:3" x14ac:dyDescent="0.25">
      <c r="A67" s="2"/>
      <c r="C67" s="5"/>
    </row>
    <row r="68" spans="1:3" x14ac:dyDescent="0.25">
      <c r="A68" s="2" t="s">
        <v>23</v>
      </c>
      <c r="C68" s="5"/>
    </row>
    <row r="69" spans="1:3" x14ac:dyDescent="0.25">
      <c r="A69" s="2" t="s">
        <v>10</v>
      </c>
      <c r="C69" s="5"/>
    </row>
  </sheetData>
  <mergeCells count="2">
    <mergeCell ref="F26:I26"/>
    <mergeCell ref="A23:I23"/>
  </mergeCells>
  <printOptions horizontalCentered="1"/>
  <pageMargins left="0.31496062992125984" right="0.31496062992125984" top="0.11811023622047245" bottom="0.11811023622047245" header="7.874015748031496E-2" footer="7.874015748031496E-2"/>
  <pageSetup paperSize="9" scale="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annex C1</vt:lpstr>
      <vt:lpstr>'annex C1'!Área_de_impresión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2023-05-12T11:14:04Z</dcterms:modified>
</cp:coreProperties>
</file>