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E2803D1-4F33-4D7A-8E94-E88DDDE59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rial div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8" i="1" l="1"/>
  <c r="J147" i="1"/>
  <c r="J143" i="1"/>
  <c r="J89" i="1"/>
  <c r="J35" i="1" l="1"/>
  <c r="J151" i="1" l="1"/>
  <c r="J137" i="1" l="1"/>
  <c r="J136" i="1"/>
  <c r="J135" i="1"/>
  <c r="J56" i="1" l="1"/>
  <c r="J153" i="1" l="1"/>
  <c r="J120" i="1"/>
  <c r="J105" i="1"/>
  <c r="J52" i="1"/>
  <c r="J42" i="1"/>
  <c r="J22" i="1"/>
  <c r="J144" i="1"/>
  <c r="J21" i="1"/>
  <c r="J20" i="1"/>
  <c r="J19" i="1"/>
  <c r="J10" i="1"/>
  <c r="J8" i="1"/>
  <c r="J7" i="1"/>
  <c r="J6" i="1"/>
  <c r="J154" i="1" l="1"/>
  <c r="J59" i="1"/>
  <c r="J142" i="1" l="1"/>
  <c r="J158" i="1" l="1"/>
  <c r="J129" i="1"/>
  <c r="J128" i="1"/>
  <c r="J125" i="1"/>
  <c r="J119" i="1"/>
  <c r="J121" i="1"/>
  <c r="J102" i="1"/>
  <c r="J101" i="1"/>
  <c r="J100" i="1"/>
  <c r="J98" i="1"/>
  <c r="J97" i="1"/>
  <c r="J95" i="1"/>
  <c r="J94" i="1"/>
  <c r="J93" i="1"/>
  <c r="J91" i="1"/>
  <c r="J67" i="1"/>
  <c r="J66" i="1"/>
  <c r="J65" i="1"/>
  <c r="J46" i="1"/>
  <c r="J41" i="1"/>
  <c r="J23" i="1"/>
  <c r="J38" i="1"/>
  <c r="J37" i="1" l="1"/>
  <c r="J60" i="1" l="1"/>
  <c r="J77" i="1" l="1"/>
  <c r="J76" i="1"/>
  <c r="J75" i="1"/>
  <c r="J74" i="1"/>
  <c r="J150" i="1" l="1"/>
  <c r="J83" i="1" l="1"/>
  <c r="J36" i="1" l="1"/>
  <c r="J130" i="1" l="1"/>
  <c r="J110" i="1" l="1"/>
  <c r="J44" i="1" l="1"/>
  <c r="J29" i="1" l="1"/>
  <c r="J138" i="1"/>
  <c r="J157" i="1" l="1"/>
  <c r="J155" i="1"/>
  <c r="J163" i="1" l="1"/>
  <c r="J162" i="1"/>
  <c r="J161" i="1"/>
  <c r="J160" i="1"/>
  <c r="J159" i="1"/>
  <c r="J156" i="1"/>
  <c r="J152" i="1"/>
  <c r="J149" i="1"/>
  <c r="J146" i="1"/>
  <c r="J145" i="1"/>
  <c r="J141" i="1"/>
  <c r="J140" i="1"/>
  <c r="J139" i="1"/>
  <c r="J134" i="1"/>
  <c r="J133" i="1"/>
  <c r="J132" i="1"/>
  <c r="J131" i="1"/>
  <c r="J127" i="1"/>
  <c r="J126" i="1"/>
  <c r="J124" i="1"/>
  <c r="J123" i="1"/>
  <c r="J122" i="1"/>
  <c r="J118" i="1"/>
  <c r="J117" i="1"/>
  <c r="J116" i="1"/>
  <c r="J115" i="1"/>
  <c r="J114" i="1"/>
  <c r="J113" i="1"/>
  <c r="J112" i="1"/>
  <c r="J111" i="1"/>
  <c r="J109" i="1"/>
  <c r="J108" i="1"/>
  <c r="J107" i="1"/>
  <c r="J106" i="1"/>
  <c r="J104" i="1"/>
  <c r="J103" i="1"/>
  <c r="J99" i="1"/>
  <c r="J96" i="1"/>
  <c r="J92" i="1"/>
  <c r="J90" i="1"/>
  <c r="J88" i="1"/>
  <c r="J87" i="1"/>
  <c r="J86" i="1"/>
  <c r="J85" i="1"/>
  <c r="J84" i="1"/>
  <c r="J82" i="1"/>
  <c r="J81" i="1"/>
  <c r="J80" i="1"/>
  <c r="J79" i="1"/>
  <c r="J78" i="1"/>
  <c r="J73" i="1"/>
  <c r="J72" i="1"/>
  <c r="J71" i="1"/>
  <c r="J70" i="1"/>
  <c r="J69" i="1"/>
  <c r="J68" i="1"/>
  <c r="J64" i="1"/>
  <c r="J63" i="1"/>
  <c r="J62" i="1"/>
  <c r="J61" i="1"/>
  <c r="J58" i="1"/>
  <c r="J57" i="1"/>
  <c r="J55" i="1"/>
  <c r="J54" i="1"/>
  <c r="J53" i="1"/>
  <c r="J51" i="1"/>
  <c r="J50" i="1"/>
  <c r="J49" i="1"/>
  <c r="J48" i="1"/>
  <c r="J47" i="1"/>
  <c r="J45" i="1"/>
  <c r="J43" i="1"/>
  <c r="J40" i="1"/>
  <c r="J39" i="1"/>
  <c r="J34" i="1"/>
  <c r="J33" i="1"/>
  <c r="J32" i="1"/>
  <c r="J31" i="1"/>
  <c r="J30" i="1"/>
  <c r="J28" i="1"/>
  <c r="J27" i="1"/>
  <c r="J26" i="1"/>
  <c r="J25" i="1"/>
  <c r="J24" i="1"/>
  <c r="J18" i="1"/>
  <c r="J17" i="1"/>
  <c r="J16" i="1"/>
  <c r="J15" i="1"/>
  <c r="J14" i="1"/>
  <c r="J13" i="1"/>
  <c r="J12" i="1"/>
  <c r="J11" i="1"/>
  <c r="J9" i="1"/>
  <c r="J5" i="1"/>
  <c r="J4" i="1"/>
  <c r="J3" i="1"/>
  <c r="J2" i="1"/>
  <c r="J164" i="1" l="1"/>
  <c r="J165" i="1" s="1"/>
  <c r="J166" i="1" s="1"/>
</calcChain>
</file>

<file path=xl/sharedStrings.xml><?xml version="1.0" encoding="utf-8"?>
<sst xmlns="http://schemas.openxmlformats.org/spreadsheetml/2006/main" count="859" uniqueCount="285">
  <si>
    <t>Grup</t>
  </si>
  <si>
    <t>Producte</t>
  </si>
  <si>
    <t>Descripció</t>
  </si>
  <si>
    <t>Color</t>
  </si>
  <si>
    <r>
      <t>Nom comercial *</t>
    </r>
    <r>
      <rPr>
        <b/>
        <sz val="11"/>
        <color theme="1"/>
        <rFont val="Calibri"/>
        <family val="2"/>
      </rPr>
      <t>¹</t>
    </r>
  </si>
  <si>
    <t>Caixa/
Blister/
Paquet/</t>
  </si>
  <si>
    <t>Unitats previstes Contracte</t>
  </si>
  <si>
    <t>Import unitari de: Caixa/
Blister/
Paquet/
Unitat
LICITACIÓ</t>
  </si>
  <si>
    <t xml:space="preserve">Total </t>
  </si>
  <si>
    <t>Accessoris</t>
  </si>
  <si>
    <t>AJ</t>
  </si>
  <si>
    <t>Alfombreta per ratolí</t>
  </si>
  <si>
    <t>de gel ergonòmica</t>
  </si>
  <si>
    <t>Calculadora</t>
  </si>
  <si>
    <t>sobretaula, 12 dígits, funcions bàsiques MX 12B, solar</t>
  </si>
  <si>
    <t>Clips</t>
  </si>
  <si>
    <t>100 ut</t>
  </si>
  <si>
    <t>80 ut</t>
  </si>
  <si>
    <t>Cúter</t>
  </si>
  <si>
    <t>fulla metàl·lica de 9 mm</t>
  </si>
  <si>
    <t>Etiquetes adhesives</t>
  </si>
  <si>
    <t>full A4, cantons rectes, 70x25,4 mm</t>
  </si>
  <si>
    <t>blanc</t>
  </si>
  <si>
    <t>100 fulls</t>
  </si>
  <si>
    <t xml:space="preserve">Full A4 etiquetes autoadhesives </t>
  </si>
  <si>
    <t>multiús, cantons rectes, 210mm x 297 mm</t>
  </si>
  <si>
    <t>Gomes elàstiques</t>
  </si>
  <si>
    <t>número 20 200 X 2 mm</t>
  </si>
  <si>
    <t>Q-CONNECT</t>
  </si>
  <si>
    <t>100 gr</t>
  </si>
  <si>
    <t>Maquineta de fer punta</t>
  </si>
  <si>
    <t>metàl·lica</t>
  </si>
  <si>
    <t>Porta rotlles cinta adhesiva</t>
  </si>
  <si>
    <t>negre</t>
  </si>
  <si>
    <t>SCOTCH</t>
  </si>
  <si>
    <t>Safates</t>
  </si>
  <si>
    <t>apilables, reixeta</t>
  </si>
  <si>
    <t>gris/metàl·lic</t>
  </si>
  <si>
    <t>apilables, plàstic</t>
  </si>
  <si>
    <t>CEP</t>
  </si>
  <si>
    <t>transparent</t>
  </si>
  <si>
    <t>FABIO</t>
  </si>
  <si>
    <t>Taladre</t>
  </si>
  <si>
    <t>Tisores</t>
  </si>
  <si>
    <t>18 cm amb fulles d'acer inoxidable</t>
  </si>
  <si>
    <t>Adhesius</t>
  </si>
  <si>
    <t>Barra adhesiva</t>
  </si>
  <si>
    <t>IMEDIO</t>
  </si>
  <si>
    <t>tapa a rosca, 21gr sense disolvents</t>
  </si>
  <si>
    <t>tapa a rosca, 40gr sense disolvents</t>
  </si>
  <si>
    <t>Cinta adhesiva</t>
  </si>
  <si>
    <t>19mm x 33 m</t>
  </si>
  <si>
    <t>invisible</t>
  </si>
  <si>
    <t>per a retolar amb DYMO electrònic, 12mm x 7 m</t>
  </si>
  <si>
    <t>blanc, impressió en Negre</t>
  </si>
  <si>
    <t>MILAN</t>
  </si>
  <si>
    <t xml:space="preserve">Cinta adhesiva </t>
  </si>
  <si>
    <t>66m x 50mm</t>
  </si>
  <si>
    <t>Arxiu</t>
  </si>
  <si>
    <t>Arxivador</t>
  </si>
  <si>
    <t>carpeta de cartró dur, amb 2 anelles i funda, per arxiu documents A4 o foli perllongat</t>
  </si>
  <si>
    <t xml:space="preserve">Caixa d'arxiu definitiu </t>
  </si>
  <si>
    <t>de cartró  Dimensions 36,7cm x 25,1cm x 10cm</t>
  </si>
  <si>
    <t>Blocs</t>
  </si>
  <si>
    <t>Notes adhesives reposicionables</t>
  </si>
  <si>
    <t xml:space="preserve">Notes adhesives reposicionables </t>
  </si>
  <si>
    <t>JP</t>
  </si>
  <si>
    <t xml:space="preserve">color groc, 76mm x 127 mm </t>
  </si>
  <si>
    <t xml:space="preserve">Quadern </t>
  </si>
  <si>
    <t>OXFORD</t>
  </si>
  <si>
    <t>enquadernat en espiral 120 fulls, quadrícula de 4 mm, format A4</t>
  </si>
  <si>
    <t>Roll cinta calculadora</t>
  </si>
  <si>
    <t>56,5x65x12</t>
  </si>
  <si>
    <t>Correctors</t>
  </si>
  <si>
    <t>Cinta correctora</t>
  </si>
  <si>
    <t xml:space="preserve">Goma d'esborrar </t>
  </si>
  <si>
    <t>nata 624</t>
  </si>
  <si>
    <t>Grapadores</t>
  </si>
  <si>
    <t>Desgrapador</t>
  </si>
  <si>
    <t>tipus pinça</t>
  </si>
  <si>
    <t>Grapadora</t>
  </si>
  <si>
    <t>PETRUS</t>
  </si>
  <si>
    <t>Grapadora tenaza</t>
  </si>
  <si>
    <t>model 224</t>
  </si>
  <si>
    <t>Grapes</t>
  </si>
  <si>
    <t>1000 grapes</t>
  </si>
  <si>
    <t>23/8</t>
  </si>
  <si>
    <t>23/13</t>
  </si>
  <si>
    <t>23/6</t>
  </si>
  <si>
    <t>Llàpis/bolígrafs</t>
  </si>
  <si>
    <t>Bolígraf</t>
  </si>
  <si>
    <t>G-2 07</t>
  </si>
  <si>
    <t>blau</t>
  </si>
  <si>
    <t>PILOT</t>
  </si>
  <si>
    <t>12 ut</t>
  </si>
  <si>
    <t>BX-V5 0.5 mm</t>
  </si>
  <si>
    <t>verd</t>
  </si>
  <si>
    <t>cristall punta normal</t>
  </si>
  <si>
    <t>50 ut</t>
  </si>
  <si>
    <t>roig</t>
  </si>
  <si>
    <t>bolígraf</t>
  </si>
  <si>
    <t>Boligraf amb peana</t>
  </si>
  <si>
    <t>FELLOWES</t>
  </si>
  <si>
    <t>recanvi bolígraf</t>
  </si>
  <si>
    <t>recanvi bolígraf peana</t>
  </si>
  <si>
    <t>12 unitats per caixa</t>
  </si>
  <si>
    <t>Llapis</t>
  </si>
  <si>
    <t xml:space="preserve">HB 2 </t>
  </si>
  <si>
    <t xml:space="preserve">STAEDTLER </t>
  </si>
  <si>
    <t>Piles</t>
  </si>
  <si>
    <t>1,5 V tipus AA/ LR06</t>
  </si>
  <si>
    <t>4 ut</t>
  </si>
  <si>
    <t>1,5 V tipus AAA/ LR03</t>
  </si>
  <si>
    <t>1 ut</t>
  </si>
  <si>
    <t>12 V tipus 8F05/23A BL 1</t>
  </si>
  <si>
    <t>3 V tipus CR123A-B1A</t>
  </si>
  <si>
    <t>3 ut</t>
  </si>
  <si>
    <t>recargables HR6(2)</t>
  </si>
  <si>
    <t>Pissarra</t>
  </si>
  <si>
    <t xml:space="preserve">Esborrador magnètic </t>
  </si>
  <si>
    <t>per a pissarra 140 x 40 x 35 mm</t>
  </si>
  <si>
    <t>Presentació</t>
  </si>
  <si>
    <t xml:space="preserve">Canonets enquadernar en espiral </t>
  </si>
  <si>
    <t>metàl·lics per enquadernar 5:1. Diàmetre 6 mm.</t>
  </si>
  <si>
    <t>Carpeta</t>
  </si>
  <si>
    <t>A4, cartró i amb gomes</t>
  </si>
  <si>
    <t>colors</t>
  </si>
  <si>
    <t>Cartolina</t>
  </si>
  <si>
    <t>A3 - 180gr/m²</t>
  </si>
  <si>
    <t>diversos colors</t>
  </si>
  <si>
    <t>100 cartolines el paquet</t>
  </si>
  <si>
    <t>Cartrolina</t>
  </si>
  <si>
    <t>LIDERPAPEL</t>
  </si>
  <si>
    <t>10 unitats per paquet</t>
  </si>
  <si>
    <t>A4 de 3mm</t>
  </si>
  <si>
    <t xml:space="preserve">Cartró Ploma </t>
  </si>
  <si>
    <t>A3 3mm</t>
  </si>
  <si>
    <t>Encuadernador Fàstener</t>
  </si>
  <si>
    <t>metàl·lic amb compressor cromat</t>
  </si>
  <si>
    <t>plàstic E-clips</t>
  </si>
  <si>
    <t>Funda per a plastificar</t>
  </si>
  <si>
    <t>75 micres, mida A3</t>
  </si>
  <si>
    <t>75 micres, mida A4</t>
  </si>
  <si>
    <t>Fundes</t>
  </si>
  <si>
    <t>A4, multitaldro, estàndard</t>
  </si>
  <si>
    <t>ELBA</t>
  </si>
  <si>
    <t>Roll de plàstic</t>
  </si>
  <si>
    <t>adhesiu, 0,45x20 m</t>
  </si>
  <si>
    <t>AIRONFIX</t>
  </si>
  <si>
    <t>no adhesiu 0,70x100 m</t>
  </si>
  <si>
    <t>Sobres</t>
  </si>
  <si>
    <t>11,5x22,5cm, 90gr/m2, tira adhesiva i sense finestra</t>
  </si>
  <si>
    <t>500 sobres x caixa</t>
  </si>
  <si>
    <t>190x250cm, 90gr/m2, tira adhesiva i sense finestra</t>
  </si>
  <si>
    <t>250 sobres x caixa</t>
  </si>
  <si>
    <t>Tapes d'enquadernació</t>
  </si>
  <si>
    <t>polipropilè A4, 280 micres</t>
  </si>
  <si>
    <t>polipropilè A4, 300 micres</t>
  </si>
  <si>
    <t>Retoladors</t>
  </si>
  <si>
    <t>Retolador</t>
  </si>
  <si>
    <t>EDDING</t>
  </si>
  <si>
    <t>3000 permanent</t>
  </si>
  <si>
    <t>Subratllador</t>
  </si>
  <si>
    <t>STABILO BOSS</t>
  </si>
  <si>
    <t>groc</t>
  </si>
  <si>
    <t>Segells</t>
  </si>
  <si>
    <t xml:space="preserve">Recanvi segell </t>
  </si>
  <si>
    <t>6/4911</t>
  </si>
  <si>
    <t>6/4910</t>
  </si>
  <si>
    <t>Segell</t>
  </si>
  <si>
    <t>TRODAT</t>
  </si>
  <si>
    <t>Suport magnètic</t>
  </si>
  <si>
    <t>CD-R</t>
  </si>
  <si>
    <t>750 Mb, 80 min.</t>
  </si>
  <si>
    <t>Etiquetes per a CDS</t>
  </si>
  <si>
    <t>Pendrive</t>
  </si>
  <si>
    <t>16 GB</t>
  </si>
  <si>
    <t>32 GB</t>
  </si>
  <si>
    <t>64 GB</t>
  </si>
  <si>
    <t>BASE</t>
  </si>
  <si>
    <t>IVA</t>
  </si>
  <si>
    <t>TOTAL</t>
  </si>
  <si>
    <t>*¹ Únicament a efectes d'orientar sobre les característiques del subministrament. No necessariament s'ha d'ofertar aquest model. L'oferta ha de contenir el producte de característiques i prestacions similars.</t>
  </si>
  <si>
    <t>6LR61 9V</t>
  </si>
  <si>
    <t>4913 - amb la següent inscripció: 
COTEJADO Y COMPULSADO CON SU ORIGINAL DEL CUAL ES FOTOCOPIA
Ayuntamiento de Deltebre
El Secretario,</t>
  </si>
  <si>
    <t>4913 - amb la següent inscripció: 
He rebut l'original a
Deltebre________________
                   L'Interessat/ada,</t>
  </si>
  <si>
    <t>APLI</t>
  </si>
  <si>
    <t xml:space="preserve">Retolador </t>
  </si>
  <si>
    <t>permanent, punta fina</t>
  </si>
  <si>
    <t>STAEDTLER</t>
  </si>
  <si>
    <t>vegetal 19mm x 33 m</t>
  </si>
  <si>
    <t>46030 - amb la següent inscripció: 
AJUNTAMENT DE DELTEBRE</t>
  </si>
  <si>
    <t>A4 - 185gr/m²</t>
  </si>
  <si>
    <t>50x65 de 185gr</t>
  </si>
  <si>
    <t>Porta mines</t>
  </si>
  <si>
    <t>super grip H-185</t>
  </si>
  <si>
    <t>super grip H-187</t>
  </si>
  <si>
    <t>Mines</t>
  </si>
  <si>
    <t>M-Superior 05-HB</t>
  </si>
  <si>
    <t>250 ut per caixa</t>
  </si>
  <si>
    <t>M-Superior 07-HB</t>
  </si>
  <si>
    <t>enquadernat en espiral 80 fulls, HTAL. de 80 gr., format A4</t>
  </si>
  <si>
    <t>fulla metàl·lica de 18 mm, cos de plàstic, fulla metàl·lica d'hacer inoxidable</t>
  </si>
  <si>
    <t>DEXTER</t>
  </si>
  <si>
    <t>Talonari rebuts</t>
  </si>
  <si>
    <t>ref. 200253, 9x21cm; 100 fulles amb còpia</t>
  </si>
  <si>
    <t>125 microns, mida A5</t>
  </si>
  <si>
    <t>crema</t>
  </si>
  <si>
    <t>A4 - 185gr/m² 210 x 297 mm</t>
  </si>
  <si>
    <t>abecedari, A4</t>
  </si>
  <si>
    <t>per a carpeta de 2 anelles, abecedari, A4, plàstic</t>
  </si>
  <si>
    <t>27A 12V, L828F</t>
  </si>
  <si>
    <t>COLOP</t>
  </si>
  <si>
    <t>Llapicer oficina</t>
  </si>
  <si>
    <t>Papera oficina</t>
  </si>
  <si>
    <t>reixeta, metàl·lica, cromada i rodona</t>
  </si>
  <si>
    <t>50 ut per caixa</t>
  </si>
  <si>
    <t>A4, obertes per dos costats</t>
  </si>
  <si>
    <t>235 (Grapa 30 fulls)</t>
  </si>
  <si>
    <t>Bossa "Sobre"</t>
  </si>
  <si>
    <t>120x170mm, tira adhesiva de silicona i sense finestra. Obertura per la part més estreta</t>
  </si>
  <si>
    <t>1000 sobres x caixa</t>
  </si>
  <si>
    <t>26/6</t>
  </si>
  <si>
    <t>roig, blau, verd i negre</t>
  </si>
  <si>
    <t>rojo</t>
  </si>
  <si>
    <t>50ut</t>
  </si>
  <si>
    <t>100ut</t>
  </si>
  <si>
    <t>G-TEC C4</t>
  </si>
  <si>
    <t>DIN A-4</t>
  </si>
  <si>
    <t>Tinta sellar</t>
  </si>
  <si>
    <t>color groc, 3 packs 50x40 mm</t>
  </si>
  <si>
    <t>22/6-24/6</t>
  </si>
  <si>
    <t>Carpetes projectes</t>
  </si>
  <si>
    <t>10 cm</t>
  </si>
  <si>
    <t>polipropilè A3, 280 micres</t>
  </si>
  <si>
    <t>polipropilè A3, 300 micres</t>
  </si>
  <si>
    <t>color groc, 75mm x 75 mm</t>
  </si>
  <si>
    <t>5mm x 12m</t>
  </si>
  <si>
    <t>tapa a rosca, 10gr sense disolvents</t>
  </si>
  <si>
    <t>Fletxes post-it</t>
  </si>
  <si>
    <t>20 fulls</t>
  </si>
  <si>
    <t>Subcarpeta foli</t>
  </si>
  <si>
    <t>A4, cartró</t>
  </si>
  <si>
    <t>Xinxetes</t>
  </si>
  <si>
    <t>Niquelades</t>
  </si>
  <si>
    <t>joc separadors</t>
  </si>
  <si>
    <t>dues cares, 15mm x 20m</t>
  </si>
  <si>
    <t>reixeta negra</t>
  </si>
  <si>
    <t>Rotulador per pissarra blanca</t>
  </si>
  <si>
    <t>6/4913</t>
  </si>
  <si>
    <t>papallona nº 20 (60mm)</t>
  </si>
  <si>
    <t>25 ut.</t>
  </si>
  <si>
    <t xml:space="preserve">Grapadora </t>
  </si>
  <si>
    <t>model 226</t>
  </si>
  <si>
    <t>10 ut</t>
  </si>
  <si>
    <t>A3, obertes per dos costats</t>
  </si>
  <si>
    <t>Pinzes</t>
  </si>
  <si>
    <t>40 mm</t>
  </si>
  <si>
    <t>23/17</t>
  </si>
  <si>
    <t>de cartró  Dimensions 39607cm x 27,5cm x 11cm</t>
  </si>
  <si>
    <t>Pack 12 blocs de 100 fulls</t>
  </si>
  <si>
    <t xml:space="preserve">metàl·lics per enquadernar 5:1. Diàmetre 10 mm. </t>
  </si>
  <si>
    <t xml:space="preserve">metàl·lics per enquadernar 5:1. Diàmetre 8 mm. </t>
  </si>
  <si>
    <t xml:space="preserve">metàl·lics per enquadernar 5:1. Diàmetre 12 mm. </t>
  </si>
  <si>
    <t xml:space="preserve">metàl·lics per enquadernar 5:1. Diàmetre 14 mm. </t>
  </si>
  <si>
    <t>metàl·lics per enquadernar 5:1. Diàmetre 16 mm.</t>
  </si>
  <si>
    <t xml:space="preserve">metàl·lics per enquadernar 5:1. Diàmetre 18 mm. </t>
  </si>
  <si>
    <t xml:space="preserve">metàl·lics per enquadernar 5:1. Diàmetre 20 mm. </t>
  </si>
  <si>
    <t xml:space="preserve">metàl·lics per enquadernar 5:1. Diàmetre 24 mm. </t>
  </si>
  <si>
    <t xml:space="preserve">metàl·lics per enquadernar 5:1. Diàmetre 26 mm. </t>
  </si>
  <si>
    <t xml:space="preserve">metàl·lics per enquadernar 5:1. Diàmetre 28 mm. </t>
  </si>
  <si>
    <t xml:space="preserve">metàl·lics per enquadernar 5:1. Diàmetre 30 mm. </t>
  </si>
  <si>
    <t xml:space="preserve">metàl·lics per enquadernar 5:1. Diàmetre 32 mm. </t>
  </si>
  <si>
    <t xml:space="preserve">metàl·lics per enquadernar 5:1. Diàmetre 34 mm. </t>
  </si>
  <si>
    <t xml:space="preserve">metàl·lics per enquadernar 5:1. Diàmetre 36 mm. </t>
  </si>
  <si>
    <t xml:space="preserve">metàl·lics per enquadernar 5:1. Diàmetre 38 mm. </t>
  </si>
  <si>
    <t xml:space="preserve">metàl·lics per enquadernar 5:1. Diàmetre 44 mm. </t>
  </si>
  <si>
    <t>6/4912</t>
  </si>
  <si>
    <t>E/40</t>
  </si>
  <si>
    <t>Datador 4820</t>
  </si>
  <si>
    <t>roig/blau</t>
  </si>
  <si>
    <t>E/10</t>
  </si>
  <si>
    <t>núm. 4 metàl·lics. Longitud 50 mm</t>
  </si>
  <si>
    <t>núm. 2 metàl.lics. Longitud 30 mm</t>
  </si>
  <si>
    <t>plàstic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</si>
</sst>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165" fontId="2" fillId="0" borderId="1" xfId="1" applyNumberFormat="1" applyFont="1" applyFill="1" applyBorder="1" applyAlignment="1">
      <alignment horizontal="center" wrapText="1"/>
    </xf>
    <xf numFmtId="164" fontId="2" fillId="0" borderId="1" xfId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left" wrapText="1"/>
    </xf>
    <xf numFmtId="165" fontId="4" fillId="0" borderId="1" xfId="1" applyNumberFormat="1" applyFont="1" applyFill="1" applyBorder="1" applyAlignment="1">
      <alignment horizontal="center" wrapText="1"/>
    </xf>
    <xf numFmtId="164" fontId="4" fillId="0" borderId="1" xfId="1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164" fontId="4" fillId="0" borderId="2" xfId="1" applyFont="1" applyFill="1" applyBorder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165" fontId="4" fillId="0" borderId="0" xfId="1" applyNumberFormat="1" applyFont="1" applyFill="1" applyAlignment="1">
      <alignment horizontal="center" wrapText="1"/>
    </xf>
    <xf numFmtId="164" fontId="2" fillId="0" borderId="1" xfId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164" fontId="4" fillId="0" borderId="0" xfId="1" applyFont="1" applyFill="1" applyAlignment="1">
      <alignment wrapText="1"/>
    </xf>
    <xf numFmtId="164" fontId="0" fillId="0" borderId="0" xfId="1" applyFont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164" fontId="4" fillId="0" borderId="1" xfId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165" fontId="5" fillId="0" borderId="1" xfId="1" applyNumberFormat="1" applyFont="1" applyFill="1" applyBorder="1" applyAlignment="1">
      <alignment horizontal="center" wrapText="1"/>
    </xf>
    <xf numFmtId="164" fontId="5" fillId="0" borderId="1" xfId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7"/>
  <sheetViews>
    <sheetView tabSelected="1" workbookViewId="0">
      <pane ySplit="1" topLeftCell="A161" activePane="bottomLeft" state="frozen"/>
      <selection pane="bottomLeft" activeCell="I42" sqref="I42"/>
    </sheetView>
  </sheetViews>
  <sheetFormatPr baseColWidth="10" defaultColWidth="11.42578125" defaultRowHeight="15" x14ac:dyDescent="0.25"/>
  <cols>
    <col min="1" max="1" width="20" style="10" customWidth="1"/>
    <col min="2" max="2" width="3.5703125" style="10" bestFit="1" customWidth="1"/>
    <col min="3" max="3" width="24.28515625" style="10" customWidth="1"/>
    <col min="4" max="4" width="24.7109375" style="17" bestFit="1" customWidth="1"/>
    <col min="5" max="5" width="8.5703125" style="10" customWidth="1"/>
    <col min="6" max="6" width="14.140625" style="10" customWidth="1"/>
    <col min="7" max="7" width="8.7109375" style="10" customWidth="1"/>
    <col min="8" max="8" width="10.85546875" style="18" customWidth="1"/>
    <col min="9" max="9" width="19.7109375" style="21" customWidth="1"/>
    <col min="10" max="10" width="11.42578125" style="22"/>
    <col min="11" max="16384" width="11.42578125" style="10"/>
  </cols>
  <sheetData>
    <row r="1" spans="1:10" s="5" customFormat="1" ht="90" x14ac:dyDescent="0.25">
      <c r="A1" s="1" t="s">
        <v>0</v>
      </c>
      <c r="B1" s="1"/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4" t="s">
        <v>7</v>
      </c>
      <c r="J1" s="4" t="s">
        <v>8</v>
      </c>
    </row>
    <row r="2" spans="1:10" ht="14.25" x14ac:dyDescent="0.2">
      <c r="A2" s="6" t="s">
        <v>9</v>
      </c>
      <c r="B2" s="6" t="s">
        <v>10</v>
      </c>
      <c r="C2" s="6" t="s">
        <v>11</v>
      </c>
      <c r="D2" s="7" t="s">
        <v>12</v>
      </c>
      <c r="E2" s="6"/>
      <c r="F2" s="6"/>
      <c r="G2" s="6"/>
      <c r="H2" s="8">
        <v>1</v>
      </c>
      <c r="I2" s="9">
        <v>6.77</v>
      </c>
      <c r="J2" s="9">
        <f>I2*H2</f>
        <v>6.77</v>
      </c>
    </row>
    <row r="3" spans="1:10" ht="42.75" x14ac:dyDescent="0.2">
      <c r="A3" s="6" t="s">
        <v>9</v>
      </c>
      <c r="B3" s="6" t="s">
        <v>10</v>
      </c>
      <c r="C3" s="6" t="s">
        <v>13</v>
      </c>
      <c r="D3" s="7" t="s">
        <v>14</v>
      </c>
      <c r="E3" s="6"/>
      <c r="F3" s="6"/>
      <c r="G3" s="11"/>
      <c r="H3" s="8">
        <v>2</v>
      </c>
      <c r="I3" s="9">
        <v>6.14</v>
      </c>
      <c r="J3" s="9">
        <f t="shared" ref="J3:J86" si="0">I3*H3</f>
        <v>12.28</v>
      </c>
    </row>
    <row r="4" spans="1:10" ht="28.5" x14ac:dyDescent="0.2">
      <c r="A4" s="6" t="s">
        <v>9</v>
      </c>
      <c r="B4" s="6" t="s">
        <v>10</v>
      </c>
      <c r="C4" s="6" t="s">
        <v>15</v>
      </c>
      <c r="D4" s="7" t="s">
        <v>283</v>
      </c>
      <c r="E4" s="6"/>
      <c r="F4" s="6"/>
      <c r="G4" s="11" t="s">
        <v>16</v>
      </c>
      <c r="H4" s="8">
        <v>100</v>
      </c>
      <c r="I4" s="9">
        <v>0.2</v>
      </c>
      <c r="J4" s="9">
        <f t="shared" si="0"/>
        <v>20</v>
      </c>
    </row>
    <row r="5" spans="1:10" ht="28.5" x14ac:dyDescent="0.2">
      <c r="A5" s="6" t="s">
        <v>9</v>
      </c>
      <c r="B5" s="6" t="s">
        <v>10</v>
      </c>
      <c r="C5" s="6" t="s">
        <v>15</v>
      </c>
      <c r="D5" s="7" t="s">
        <v>282</v>
      </c>
      <c r="E5" s="6"/>
      <c r="F5" s="6"/>
      <c r="G5" s="12" t="s">
        <v>17</v>
      </c>
      <c r="H5" s="8">
        <v>50</v>
      </c>
      <c r="I5" s="9">
        <v>0.6</v>
      </c>
      <c r="J5" s="9">
        <f t="shared" si="0"/>
        <v>30</v>
      </c>
    </row>
    <row r="6" spans="1:10" ht="14.25" x14ac:dyDescent="0.2">
      <c r="A6" s="6" t="s">
        <v>9</v>
      </c>
      <c r="B6" s="6" t="s">
        <v>10</v>
      </c>
      <c r="C6" s="6" t="s">
        <v>256</v>
      </c>
      <c r="D6" s="7" t="s">
        <v>257</v>
      </c>
      <c r="E6" s="6"/>
      <c r="F6" s="6"/>
      <c r="G6" s="12" t="s">
        <v>254</v>
      </c>
      <c r="H6" s="8">
        <v>1</v>
      </c>
      <c r="I6" s="9">
        <v>2.5</v>
      </c>
      <c r="J6" s="9">
        <f t="shared" si="0"/>
        <v>2.5</v>
      </c>
    </row>
    <row r="7" spans="1:10" ht="14.25" x14ac:dyDescent="0.2">
      <c r="A7" s="6" t="s">
        <v>9</v>
      </c>
      <c r="B7" s="6" t="s">
        <v>10</v>
      </c>
      <c r="C7" s="6" t="s">
        <v>15</v>
      </c>
      <c r="D7" s="7" t="s">
        <v>250</v>
      </c>
      <c r="E7" s="6"/>
      <c r="F7" s="6"/>
      <c r="G7" s="12" t="s">
        <v>251</v>
      </c>
      <c r="H7" s="8">
        <v>1</v>
      </c>
      <c r="I7" s="9">
        <v>0.63</v>
      </c>
      <c r="J7" s="9">
        <f t="shared" si="0"/>
        <v>0.63</v>
      </c>
    </row>
    <row r="8" spans="1:10" s="35" customFormat="1" ht="14.25" x14ac:dyDescent="0.2">
      <c r="A8" s="6" t="s">
        <v>9</v>
      </c>
      <c r="B8" s="6" t="s">
        <v>10</v>
      </c>
      <c r="C8" s="6" t="s">
        <v>243</v>
      </c>
      <c r="D8" s="7" t="s">
        <v>244</v>
      </c>
      <c r="E8" s="6"/>
      <c r="F8" s="6"/>
      <c r="G8" s="12" t="s">
        <v>17</v>
      </c>
      <c r="H8" s="8">
        <v>2</v>
      </c>
      <c r="I8" s="9">
        <v>0.5</v>
      </c>
      <c r="J8" s="9">
        <f t="shared" si="0"/>
        <v>1</v>
      </c>
    </row>
    <row r="9" spans="1:10" ht="14.25" x14ac:dyDescent="0.2">
      <c r="A9" s="6" t="s">
        <v>9</v>
      </c>
      <c r="B9" s="6" t="s">
        <v>10</v>
      </c>
      <c r="C9" s="6" t="s">
        <v>18</v>
      </c>
      <c r="D9" s="7" t="s">
        <v>19</v>
      </c>
      <c r="E9" s="6"/>
      <c r="F9" s="6"/>
      <c r="G9" s="11"/>
      <c r="H9" s="8">
        <v>1</v>
      </c>
      <c r="I9" s="9">
        <v>0.5</v>
      </c>
      <c r="J9" s="9">
        <f t="shared" si="0"/>
        <v>0.5</v>
      </c>
    </row>
    <row r="10" spans="1:10" ht="57" x14ac:dyDescent="0.2">
      <c r="A10" s="6" t="s">
        <v>9</v>
      </c>
      <c r="B10" s="6" t="s">
        <v>10</v>
      </c>
      <c r="C10" s="6" t="s">
        <v>18</v>
      </c>
      <c r="D10" s="7" t="s">
        <v>202</v>
      </c>
      <c r="E10" s="6"/>
      <c r="F10" s="6" t="s">
        <v>203</v>
      </c>
      <c r="G10" s="11"/>
      <c r="H10" s="8">
        <v>5</v>
      </c>
      <c r="I10" s="9">
        <v>1.034</v>
      </c>
      <c r="J10" s="9">
        <f t="shared" si="0"/>
        <v>5.17</v>
      </c>
    </row>
    <row r="11" spans="1:10" ht="28.5" x14ac:dyDescent="0.2">
      <c r="A11" s="6" t="s">
        <v>9</v>
      </c>
      <c r="B11" s="6" t="s">
        <v>10</v>
      </c>
      <c r="C11" s="6" t="s">
        <v>20</v>
      </c>
      <c r="D11" s="7" t="s">
        <v>21</v>
      </c>
      <c r="E11" s="6" t="s">
        <v>22</v>
      </c>
      <c r="F11" s="6"/>
      <c r="G11" s="11" t="s">
        <v>23</v>
      </c>
      <c r="H11" s="8">
        <v>15</v>
      </c>
      <c r="I11" s="9">
        <v>15</v>
      </c>
      <c r="J11" s="9">
        <f t="shared" si="0"/>
        <v>225</v>
      </c>
    </row>
    <row r="12" spans="1:10" ht="28.5" x14ac:dyDescent="0.2">
      <c r="A12" s="6" t="s">
        <v>9</v>
      </c>
      <c r="B12" s="6" t="s">
        <v>10</v>
      </c>
      <c r="C12" s="6" t="s">
        <v>24</v>
      </c>
      <c r="D12" s="7" t="s">
        <v>25</v>
      </c>
      <c r="E12" s="6" t="s">
        <v>22</v>
      </c>
      <c r="F12" s="6"/>
      <c r="G12" s="11" t="s">
        <v>16</v>
      </c>
      <c r="H12" s="8">
        <v>15</v>
      </c>
      <c r="I12" s="9">
        <v>5</v>
      </c>
      <c r="J12" s="9">
        <f t="shared" si="0"/>
        <v>75</v>
      </c>
    </row>
    <row r="13" spans="1:10" ht="14.25" x14ac:dyDescent="0.2">
      <c r="A13" s="6" t="s">
        <v>9</v>
      </c>
      <c r="B13" s="6" t="s">
        <v>10</v>
      </c>
      <c r="C13" s="6" t="s">
        <v>26</v>
      </c>
      <c r="D13" s="7" t="s">
        <v>27</v>
      </c>
      <c r="E13" s="6"/>
      <c r="F13" s="6"/>
      <c r="G13" s="11" t="s">
        <v>29</v>
      </c>
      <c r="H13" s="8">
        <v>8</v>
      </c>
      <c r="I13" s="9">
        <v>0.87</v>
      </c>
      <c r="J13" s="9">
        <f t="shared" si="0"/>
        <v>6.96</v>
      </c>
    </row>
    <row r="14" spans="1:10" ht="14.25" x14ac:dyDescent="0.2">
      <c r="A14" s="6" t="s">
        <v>9</v>
      </c>
      <c r="B14" s="6" t="s">
        <v>10</v>
      </c>
      <c r="C14" s="6" t="s">
        <v>30</v>
      </c>
      <c r="D14" s="7" t="s">
        <v>31</v>
      </c>
      <c r="E14" s="6"/>
      <c r="F14" s="6"/>
      <c r="G14" s="11"/>
      <c r="H14" s="8">
        <v>5</v>
      </c>
      <c r="I14" s="9">
        <v>0.23</v>
      </c>
      <c r="J14" s="9">
        <f t="shared" si="0"/>
        <v>1.1500000000000001</v>
      </c>
    </row>
    <row r="15" spans="1:10" ht="28.5" x14ac:dyDescent="0.2">
      <c r="A15" s="6" t="s">
        <v>9</v>
      </c>
      <c r="B15" s="6" t="s">
        <v>10</v>
      </c>
      <c r="C15" s="6" t="s">
        <v>32</v>
      </c>
      <c r="D15" s="7"/>
      <c r="E15" s="7" t="s">
        <v>33</v>
      </c>
      <c r="F15" s="6" t="s">
        <v>34</v>
      </c>
      <c r="G15" s="7"/>
      <c r="H15" s="8">
        <v>1</v>
      </c>
      <c r="I15" s="9">
        <v>6.27</v>
      </c>
      <c r="J15" s="9">
        <f t="shared" si="0"/>
        <v>6.27</v>
      </c>
    </row>
    <row r="16" spans="1:10" ht="28.5" x14ac:dyDescent="0.2">
      <c r="A16" s="6" t="s">
        <v>9</v>
      </c>
      <c r="B16" s="6" t="s">
        <v>10</v>
      </c>
      <c r="C16" s="6" t="s">
        <v>35</v>
      </c>
      <c r="D16" s="6" t="s">
        <v>36</v>
      </c>
      <c r="E16" s="6" t="s">
        <v>37</v>
      </c>
      <c r="F16" s="6"/>
      <c r="G16" s="11"/>
      <c r="H16" s="8">
        <v>1</v>
      </c>
      <c r="I16" s="9">
        <v>6.47</v>
      </c>
      <c r="J16" s="9">
        <f t="shared" si="0"/>
        <v>6.47</v>
      </c>
    </row>
    <row r="17" spans="1:10" ht="14.25" x14ac:dyDescent="0.2">
      <c r="A17" s="6" t="s">
        <v>9</v>
      </c>
      <c r="B17" s="6" t="s">
        <v>10</v>
      </c>
      <c r="C17" s="6" t="s">
        <v>35</v>
      </c>
      <c r="D17" s="6" t="s">
        <v>38</v>
      </c>
      <c r="E17" s="6" t="s">
        <v>22</v>
      </c>
      <c r="F17" s="6" t="s">
        <v>39</v>
      </c>
      <c r="G17" s="11"/>
      <c r="H17" s="8">
        <v>15</v>
      </c>
      <c r="I17" s="9">
        <v>2.31</v>
      </c>
      <c r="J17" s="9">
        <f t="shared" si="0"/>
        <v>34.65</v>
      </c>
    </row>
    <row r="18" spans="1:10" ht="28.5" x14ac:dyDescent="0.2">
      <c r="A18" s="6" t="s">
        <v>9</v>
      </c>
      <c r="B18" s="6" t="s">
        <v>10</v>
      </c>
      <c r="C18" s="6" t="s">
        <v>35</v>
      </c>
      <c r="D18" s="6" t="s">
        <v>38</v>
      </c>
      <c r="E18" s="6" t="s">
        <v>40</v>
      </c>
      <c r="F18" s="6" t="s">
        <v>41</v>
      </c>
      <c r="G18" s="11"/>
      <c r="H18" s="8">
        <v>1</v>
      </c>
      <c r="I18" s="9">
        <v>1.53</v>
      </c>
      <c r="J18" s="9">
        <f t="shared" si="0"/>
        <v>1.53</v>
      </c>
    </row>
    <row r="19" spans="1:10" ht="14.25" x14ac:dyDescent="0.2">
      <c r="A19" s="6" t="s">
        <v>9</v>
      </c>
      <c r="B19" s="6" t="s">
        <v>10</v>
      </c>
      <c r="C19" s="6" t="s">
        <v>213</v>
      </c>
      <c r="D19" s="6" t="s">
        <v>284</v>
      </c>
      <c r="E19" s="6"/>
      <c r="F19" s="6"/>
      <c r="G19" s="11"/>
      <c r="H19" s="8">
        <v>1</v>
      </c>
      <c r="I19" s="9">
        <v>2</v>
      </c>
      <c r="J19" s="9">
        <f t="shared" si="0"/>
        <v>2</v>
      </c>
    </row>
    <row r="20" spans="1:10" ht="14.25" x14ac:dyDescent="0.2">
      <c r="A20" s="6" t="s">
        <v>9</v>
      </c>
      <c r="B20" s="6" t="s">
        <v>10</v>
      </c>
      <c r="C20" s="6" t="s">
        <v>213</v>
      </c>
      <c r="D20" s="6" t="s">
        <v>247</v>
      </c>
      <c r="E20" s="6"/>
      <c r="F20" s="6"/>
      <c r="G20" s="11"/>
      <c r="H20" s="8">
        <v>1</v>
      </c>
      <c r="I20" s="9">
        <v>1.23</v>
      </c>
      <c r="J20" s="9">
        <f t="shared" si="0"/>
        <v>1.23</v>
      </c>
    </row>
    <row r="21" spans="1:10" ht="28.5" x14ac:dyDescent="0.2">
      <c r="A21" s="6" t="s">
        <v>9</v>
      </c>
      <c r="B21" s="6" t="s">
        <v>10</v>
      </c>
      <c r="C21" s="6" t="s">
        <v>214</v>
      </c>
      <c r="D21" s="6" t="s">
        <v>215</v>
      </c>
      <c r="E21" s="6"/>
      <c r="F21" s="6"/>
      <c r="G21" s="11"/>
      <c r="H21" s="8">
        <v>1</v>
      </c>
      <c r="I21" s="9">
        <v>4.62</v>
      </c>
      <c r="J21" s="9">
        <f t="shared" si="0"/>
        <v>4.62</v>
      </c>
    </row>
    <row r="22" spans="1:10" ht="14.25" x14ac:dyDescent="0.2">
      <c r="A22" s="6" t="s">
        <v>9</v>
      </c>
      <c r="B22" s="6" t="s">
        <v>10</v>
      </c>
      <c r="C22" s="6" t="s">
        <v>214</v>
      </c>
      <c r="D22" s="6" t="s">
        <v>284</v>
      </c>
      <c r="E22" s="6"/>
      <c r="F22" s="6"/>
      <c r="G22" s="11"/>
      <c r="H22" s="8">
        <v>1</v>
      </c>
      <c r="I22" s="9">
        <v>1.82</v>
      </c>
      <c r="J22" s="9">
        <f t="shared" si="0"/>
        <v>1.82</v>
      </c>
    </row>
    <row r="23" spans="1:10" s="33" customFormat="1" ht="14.25" x14ac:dyDescent="0.2">
      <c r="A23" s="15" t="s">
        <v>9</v>
      </c>
      <c r="B23" s="15" t="s">
        <v>10</v>
      </c>
      <c r="C23" s="15" t="s">
        <v>42</v>
      </c>
      <c r="D23" s="32" t="s">
        <v>240</v>
      </c>
      <c r="E23" s="15"/>
      <c r="F23" s="15" t="s">
        <v>81</v>
      </c>
      <c r="G23" s="29"/>
      <c r="H23" s="30">
        <v>2</v>
      </c>
      <c r="I23" s="31">
        <v>19.760000000000002</v>
      </c>
      <c r="J23" s="31">
        <f t="shared" si="0"/>
        <v>39.520000000000003</v>
      </c>
    </row>
    <row r="24" spans="1:10" ht="28.5" x14ac:dyDescent="0.2">
      <c r="A24" s="6" t="s">
        <v>9</v>
      </c>
      <c r="B24" s="6" t="s">
        <v>10</v>
      </c>
      <c r="C24" s="6" t="s">
        <v>43</v>
      </c>
      <c r="D24" s="7" t="s">
        <v>44</v>
      </c>
      <c r="E24" s="6"/>
      <c r="F24" s="6"/>
      <c r="G24" s="11"/>
      <c r="H24" s="8">
        <v>5</v>
      </c>
      <c r="I24" s="9">
        <v>1.8</v>
      </c>
      <c r="J24" s="9">
        <f t="shared" si="0"/>
        <v>9</v>
      </c>
    </row>
    <row r="25" spans="1:10" ht="28.5" x14ac:dyDescent="0.2">
      <c r="A25" s="6" t="s">
        <v>45</v>
      </c>
      <c r="B25" s="6" t="s">
        <v>10</v>
      </c>
      <c r="C25" s="6" t="s">
        <v>46</v>
      </c>
      <c r="D25" s="7" t="s">
        <v>238</v>
      </c>
      <c r="E25" s="6"/>
      <c r="F25" s="6"/>
      <c r="G25" s="11"/>
      <c r="H25" s="8">
        <v>5</v>
      </c>
      <c r="I25" s="9">
        <v>0.28000000000000003</v>
      </c>
      <c r="J25" s="9">
        <f t="shared" si="0"/>
        <v>1.4000000000000001</v>
      </c>
    </row>
    <row r="26" spans="1:10" ht="28.5" x14ac:dyDescent="0.2">
      <c r="A26" s="6" t="s">
        <v>45</v>
      </c>
      <c r="B26" s="6" t="s">
        <v>10</v>
      </c>
      <c r="C26" s="6" t="s">
        <v>46</v>
      </c>
      <c r="D26" s="7" t="s">
        <v>48</v>
      </c>
      <c r="E26" s="6"/>
      <c r="F26" s="6"/>
      <c r="G26" s="11"/>
      <c r="H26" s="8">
        <v>5</v>
      </c>
      <c r="I26" s="9">
        <v>0.4</v>
      </c>
      <c r="J26" s="9">
        <f t="shared" si="0"/>
        <v>2</v>
      </c>
    </row>
    <row r="27" spans="1:10" ht="28.5" x14ac:dyDescent="0.2">
      <c r="A27" s="6" t="s">
        <v>45</v>
      </c>
      <c r="B27" s="6" t="s">
        <v>10</v>
      </c>
      <c r="C27" s="6" t="s">
        <v>46</v>
      </c>
      <c r="D27" s="7" t="s">
        <v>49</v>
      </c>
      <c r="E27" s="6"/>
      <c r="F27" s="6" t="s">
        <v>47</v>
      </c>
      <c r="G27" s="11"/>
      <c r="H27" s="8">
        <v>5</v>
      </c>
      <c r="I27" s="9">
        <v>0.67</v>
      </c>
      <c r="J27" s="9">
        <f t="shared" si="0"/>
        <v>3.35</v>
      </c>
    </row>
    <row r="28" spans="1:10" ht="14.25" x14ac:dyDescent="0.2">
      <c r="A28" s="6" t="s">
        <v>45</v>
      </c>
      <c r="B28" s="6" t="s">
        <v>10</v>
      </c>
      <c r="C28" s="6" t="s">
        <v>50</v>
      </c>
      <c r="D28" s="7" t="s">
        <v>51</v>
      </c>
      <c r="E28" s="6" t="s">
        <v>52</v>
      </c>
      <c r="F28" s="6" t="s">
        <v>28</v>
      </c>
      <c r="G28" s="11"/>
      <c r="H28" s="8">
        <v>30</v>
      </c>
      <c r="I28" s="9">
        <v>0.5</v>
      </c>
      <c r="J28" s="9">
        <f t="shared" si="0"/>
        <v>15</v>
      </c>
    </row>
    <row r="29" spans="1:10" ht="14.25" x14ac:dyDescent="0.2">
      <c r="A29" s="6" t="s">
        <v>45</v>
      </c>
      <c r="B29" s="6" t="s">
        <v>10</v>
      </c>
      <c r="C29" s="6" t="s">
        <v>50</v>
      </c>
      <c r="D29" s="7" t="s">
        <v>190</v>
      </c>
      <c r="E29" s="6" t="s">
        <v>52</v>
      </c>
      <c r="F29" s="6" t="s">
        <v>186</v>
      </c>
      <c r="G29" s="11"/>
      <c r="H29" s="8">
        <v>10</v>
      </c>
      <c r="I29" s="9">
        <v>0.9</v>
      </c>
      <c r="J29" s="9">
        <f t="shared" si="0"/>
        <v>9</v>
      </c>
    </row>
    <row r="30" spans="1:10" ht="57" x14ac:dyDescent="0.2">
      <c r="A30" s="6" t="s">
        <v>45</v>
      </c>
      <c r="B30" s="6" t="s">
        <v>10</v>
      </c>
      <c r="C30" s="6" t="s">
        <v>50</v>
      </c>
      <c r="D30" s="7" t="s">
        <v>53</v>
      </c>
      <c r="E30" s="6" t="s">
        <v>54</v>
      </c>
      <c r="F30" s="6"/>
      <c r="G30" s="11"/>
      <c r="H30" s="8">
        <v>1</v>
      </c>
      <c r="I30" s="9">
        <v>1.03</v>
      </c>
      <c r="J30" s="9">
        <f t="shared" si="0"/>
        <v>1.03</v>
      </c>
    </row>
    <row r="31" spans="1:10" ht="28.5" x14ac:dyDescent="0.2">
      <c r="A31" s="6" t="s">
        <v>45</v>
      </c>
      <c r="B31" s="6" t="s">
        <v>10</v>
      </c>
      <c r="C31" s="6" t="s">
        <v>50</v>
      </c>
      <c r="D31" s="7" t="s">
        <v>246</v>
      </c>
      <c r="E31" s="6"/>
      <c r="F31" s="6"/>
      <c r="G31" s="11"/>
      <c r="H31" s="8">
        <v>2</v>
      </c>
      <c r="I31" s="9">
        <v>0.92</v>
      </c>
      <c r="J31" s="9">
        <f t="shared" si="0"/>
        <v>1.84</v>
      </c>
    </row>
    <row r="32" spans="1:10" ht="28.5" x14ac:dyDescent="0.2">
      <c r="A32" s="6" t="s">
        <v>45</v>
      </c>
      <c r="B32" s="6" t="s">
        <v>10</v>
      </c>
      <c r="C32" s="6" t="s">
        <v>56</v>
      </c>
      <c r="D32" s="7" t="s">
        <v>57</v>
      </c>
      <c r="E32" s="6" t="s">
        <v>40</v>
      </c>
      <c r="F32" s="6"/>
      <c r="G32" s="11"/>
      <c r="H32" s="8">
        <v>6</v>
      </c>
      <c r="I32" s="9">
        <v>1.5</v>
      </c>
      <c r="J32" s="9">
        <f t="shared" si="0"/>
        <v>9</v>
      </c>
    </row>
    <row r="33" spans="1:10" ht="57" x14ac:dyDescent="0.2">
      <c r="A33" s="6" t="s">
        <v>58</v>
      </c>
      <c r="B33" s="6" t="s">
        <v>10</v>
      </c>
      <c r="C33" s="6" t="s">
        <v>59</v>
      </c>
      <c r="D33" s="7" t="s">
        <v>60</v>
      </c>
      <c r="E33" s="6"/>
      <c r="F33" s="6"/>
      <c r="G33" s="11"/>
      <c r="H33" s="8">
        <v>125</v>
      </c>
      <c r="I33" s="31">
        <v>3.3</v>
      </c>
      <c r="J33" s="9">
        <f t="shared" si="0"/>
        <v>412.5</v>
      </c>
    </row>
    <row r="34" spans="1:10" ht="40.5" customHeight="1" x14ac:dyDescent="0.2">
      <c r="A34" s="6" t="s">
        <v>58</v>
      </c>
      <c r="B34" s="6" t="s">
        <v>10</v>
      </c>
      <c r="C34" s="6" t="s">
        <v>61</v>
      </c>
      <c r="D34" s="7" t="s">
        <v>62</v>
      </c>
      <c r="E34" s="6"/>
      <c r="F34" s="6"/>
      <c r="G34" s="11" t="s">
        <v>216</v>
      </c>
      <c r="H34" s="8">
        <v>2</v>
      </c>
      <c r="I34" s="9">
        <v>22.91</v>
      </c>
      <c r="J34" s="9">
        <f t="shared" si="0"/>
        <v>45.82</v>
      </c>
    </row>
    <row r="35" spans="1:10" ht="42.75" x14ac:dyDescent="0.2">
      <c r="A35" s="6" t="s">
        <v>58</v>
      </c>
      <c r="B35" s="6" t="s">
        <v>10</v>
      </c>
      <c r="C35" s="6" t="s">
        <v>61</v>
      </c>
      <c r="D35" s="7" t="s">
        <v>259</v>
      </c>
      <c r="E35" s="6"/>
      <c r="F35" s="6"/>
      <c r="G35" s="11" t="s">
        <v>216</v>
      </c>
      <c r="H35" s="8">
        <v>10</v>
      </c>
      <c r="I35" s="9">
        <v>27.5</v>
      </c>
      <c r="J35" s="9">
        <f t="shared" si="0"/>
        <v>275</v>
      </c>
    </row>
    <row r="36" spans="1:10" ht="42.75" x14ac:dyDescent="0.2">
      <c r="A36" s="6" t="s">
        <v>58</v>
      </c>
      <c r="B36" s="6" t="s">
        <v>10</v>
      </c>
      <c r="C36" s="7" t="s">
        <v>210</v>
      </c>
      <c r="D36" s="7" t="s">
        <v>209</v>
      </c>
      <c r="E36" s="6"/>
      <c r="F36" s="6"/>
      <c r="G36" s="11"/>
      <c r="H36" s="8">
        <v>1</v>
      </c>
      <c r="I36" s="9">
        <v>1.7</v>
      </c>
      <c r="J36" s="9">
        <f t="shared" si="0"/>
        <v>1.7</v>
      </c>
    </row>
    <row r="37" spans="1:10" s="26" customFormat="1" ht="14.25" x14ac:dyDescent="0.2">
      <c r="A37" s="15" t="s">
        <v>58</v>
      </c>
      <c r="B37" s="15" t="s">
        <v>10</v>
      </c>
      <c r="C37" s="32" t="s">
        <v>245</v>
      </c>
      <c r="D37" s="32" t="s">
        <v>228</v>
      </c>
      <c r="E37" s="15"/>
      <c r="F37" s="15"/>
      <c r="G37" s="29"/>
      <c r="H37" s="30">
        <v>5</v>
      </c>
      <c r="I37" s="31">
        <v>0.64</v>
      </c>
      <c r="J37" s="31">
        <f t="shared" ref="J37:J38" si="1">I37*H37</f>
        <v>3.2</v>
      </c>
    </row>
    <row r="38" spans="1:10" s="26" customFormat="1" ht="14.25" x14ac:dyDescent="0.2">
      <c r="A38" s="15" t="s">
        <v>58</v>
      </c>
      <c r="B38" s="15"/>
      <c r="C38" s="32" t="s">
        <v>232</v>
      </c>
      <c r="D38" s="32" t="s">
        <v>233</v>
      </c>
      <c r="E38" s="15"/>
      <c r="F38" s="15"/>
      <c r="G38" s="29"/>
      <c r="H38" s="30">
        <v>10</v>
      </c>
      <c r="I38" s="31">
        <v>5</v>
      </c>
      <c r="J38" s="31">
        <f t="shared" si="1"/>
        <v>50</v>
      </c>
    </row>
    <row r="39" spans="1:10" ht="57" x14ac:dyDescent="0.2">
      <c r="A39" s="6" t="s">
        <v>63</v>
      </c>
      <c r="B39" s="6" t="s">
        <v>10</v>
      </c>
      <c r="C39" s="6" t="s">
        <v>65</v>
      </c>
      <c r="D39" s="32" t="s">
        <v>236</v>
      </c>
      <c r="E39" s="6"/>
      <c r="F39" s="6"/>
      <c r="G39" s="11" t="s">
        <v>260</v>
      </c>
      <c r="H39" s="8">
        <v>20</v>
      </c>
      <c r="I39" s="9">
        <v>4.4400000000000004</v>
      </c>
      <c r="J39" s="9">
        <f t="shared" si="0"/>
        <v>88.800000000000011</v>
      </c>
    </row>
    <row r="40" spans="1:10" ht="45" customHeight="1" x14ac:dyDescent="0.2">
      <c r="A40" s="6" t="s">
        <v>63</v>
      </c>
      <c r="B40" s="6" t="s">
        <v>66</v>
      </c>
      <c r="C40" s="6" t="s">
        <v>65</v>
      </c>
      <c r="D40" s="7" t="s">
        <v>67</v>
      </c>
      <c r="E40" s="6"/>
      <c r="F40" s="6"/>
      <c r="G40" s="11" t="s">
        <v>260</v>
      </c>
      <c r="H40" s="8">
        <v>10</v>
      </c>
      <c r="I40" s="9">
        <v>7.44</v>
      </c>
      <c r="J40" s="9">
        <f t="shared" si="0"/>
        <v>74.400000000000006</v>
      </c>
    </row>
    <row r="41" spans="1:10" ht="44.25" customHeight="1" x14ac:dyDescent="0.2">
      <c r="A41" s="6" t="s">
        <v>63</v>
      </c>
      <c r="B41" s="6" t="s">
        <v>64</v>
      </c>
      <c r="C41" s="6" t="s">
        <v>65</v>
      </c>
      <c r="D41" s="7" t="s">
        <v>230</v>
      </c>
      <c r="E41" s="11"/>
      <c r="F41" s="6"/>
      <c r="G41" s="11" t="s">
        <v>260</v>
      </c>
      <c r="H41" s="8">
        <v>10</v>
      </c>
      <c r="I41" s="9">
        <v>6.72</v>
      </c>
      <c r="J41" s="9">
        <f t="shared" si="0"/>
        <v>67.2</v>
      </c>
    </row>
    <row r="42" spans="1:10" ht="29.25" customHeight="1" x14ac:dyDescent="0.2">
      <c r="A42" s="15" t="s">
        <v>63</v>
      </c>
      <c r="B42" s="15"/>
      <c r="C42" s="15" t="s">
        <v>239</v>
      </c>
      <c r="D42" s="32"/>
      <c r="E42" s="29"/>
      <c r="F42" s="15"/>
      <c r="G42" s="29"/>
      <c r="H42" s="30">
        <v>1</v>
      </c>
      <c r="I42" s="31">
        <v>6.14</v>
      </c>
      <c r="J42" s="31">
        <f t="shared" si="0"/>
        <v>6.14</v>
      </c>
    </row>
    <row r="43" spans="1:10" ht="42.75" x14ac:dyDescent="0.2">
      <c r="A43" s="6" t="s">
        <v>63</v>
      </c>
      <c r="B43" s="6" t="s">
        <v>10</v>
      </c>
      <c r="C43" s="6" t="s">
        <v>68</v>
      </c>
      <c r="D43" s="7" t="s">
        <v>70</v>
      </c>
      <c r="E43" s="6"/>
      <c r="F43" s="6"/>
      <c r="G43" s="11"/>
      <c r="H43" s="8">
        <v>2</v>
      </c>
      <c r="I43" s="9">
        <v>4.5</v>
      </c>
      <c r="J43" s="9">
        <f t="shared" si="0"/>
        <v>9</v>
      </c>
    </row>
    <row r="44" spans="1:10" ht="42.75" x14ac:dyDescent="0.2">
      <c r="A44" s="6" t="s">
        <v>63</v>
      </c>
      <c r="B44" s="6" t="s">
        <v>10</v>
      </c>
      <c r="C44" s="6" t="s">
        <v>68</v>
      </c>
      <c r="D44" s="7" t="s">
        <v>201</v>
      </c>
      <c r="E44" s="6"/>
      <c r="F44" s="6" t="s">
        <v>69</v>
      </c>
      <c r="G44" s="11"/>
      <c r="H44" s="8">
        <v>2</v>
      </c>
      <c r="I44" s="9">
        <v>2.11</v>
      </c>
      <c r="J44" s="9">
        <f t="shared" ref="J44" si="2">I44*H44</f>
        <v>4.22</v>
      </c>
    </row>
    <row r="45" spans="1:10" ht="14.25" x14ac:dyDescent="0.2">
      <c r="A45" s="6" t="s">
        <v>63</v>
      </c>
      <c r="B45" s="6" t="s">
        <v>10</v>
      </c>
      <c r="C45" s="13" t="s">
        <v>71</v>
      </c>
      <c r="D45" s="14" t="s">
        <v>72</v>
      </c>
      <c r="E45" s="13"/>
      <c r="F45" s="13"/>
      <c r="G45" s="11"/>
      <c r="H45" s="8">
        <v>1</v>
      </c>
      <c r="I45" s="9">
        <v>0.28000000000000003</v>
      </c>
      <c r="J45" s="9">
        <f t="shared" si="0"/>
        <v>0.28000000000000003</v>
      </c>
    </row>
    <row r="46" spans="1:10" ht="28.5" x14ac:dyDescent="0.2">
      <c r="A46" s="6" t="s">
        <v>63</v>
      </c>
      <c r="B46" s="6" t="s">
        <v>10</v>
      </c>
      <c r="C46" s="6" t="s">
        <v>204</v>
      </c>
      <c r="D46" s="7" t="s">
        <v>205</v>
      </c>
      <c r="E46" s="6"/>
      <c r="F46" s="6"/>
      <c r="G46" s="11"/>
      <c r="H46" s="8">
        <v>1</v>
      </c>
      <c r="I46" s="9">
        <v>2.19</v>
      </c>
      <c r="J46" s="9">
        <f t="shared" si="0"/>
        <v>2.19</v>
      </c>
    </row>
    <row r="47" spans="1:10" ht="14.25" x14ac:dyDescent="0.2">
      <c r="A47" s="6" t="s">
        <v>73</v>
      </c>
      <c r="B47" s="6" t="s">
        <v>10</v>
      </c>
      <c r="C47" s="6" t="s">
        <v>74</v>
      </c>
      <c r="D47" s="7" t="s">
        <v>237</v>
      </c>
      <c r="E47" s="6" t="s">
        <v>22</v>
      </c>
      <c r="F47" s="6"/>
      <c r="G47" s="11"/>
      <c r="H47" s="8">
        <v>30</v>
      </c>
      <c r="I47" s="9">
        <v>0.55000000000000004</v>
      </c>
      <c r="J47" s="9">
        <f t="shared" si="0"/>
        <v>16.5</v>
      </c>
    </row>
    <row r="48" spans="1:10" ht="14.25" x14ac:dyDescent="0.2">
      <c r="A48" s="6" t="s">
        <v>73</v>
      </c>
      <c r="B48" s="6" t="s">
        <v>10</v>
      </c>
      <c r="C48" s="6" t="s">
        <v>75</v>
      </c>
      <c r="D48" s="7" t="s">
        <v>76</v>
      </c>
      <c r="E48" s="6"/>
      <c r="F48" s="6" t="s">
        <v>55</v>
      </c>
      <c r="G48" s="11"/>
      <c r="H48" s="8">
        <v>20</v>
      </c>
      <c r="I48" s="9">
        <v>0.12</v>
      </c>
      <c r="J48" s="9">
        <f t="shared" si="0"/>
        <v>2.4</v>
      </c>
    </row>
    <row r="49" spans="1:10" ht="14.25" x14ac:dyDescent="0.2">
      <c r="A49" s="6" t="s">
        <v>77</v>
      </c>
      <c r="B49" s="6" t="s">
        <v>10</v>
      </c>
      <c r="C49" s="6" t="s">
        <v>78</v>
      </c>
      <c r="D49" s="7" t="s">
        <v>79</v>
      </c>
      <c r="E49" s="6"/>
      <c r="F49" s="6"/>
      <c r="G49" s="11"/>
      <c r="H49" s="8">
        <v>10</v>
      </c>
      <c r="I49" s="9">
        <v>0.95</v>
      </c>
      <c r="J49" s="9">
        <f t="shared" si="0"/>
        <v>9.5</v>
      </c>
    </row>
    <row r="50" spans="1:10" ht="14.25" x14ac:dyDescent="0.2">
      <c r="A50" s="6" t="s">
        <v>77</v>
      </c>
      <c r="B50" s="6" t="s">
        <v>10</v>
      </c>
      <c r="C50" s="6" t="s">
        <v>80</v>
      </c>
      <c r="D50" s="7" t="s">
        <v>218</v>
      </c>
      <c r="E50" s="6"/>
      <c r="F50" s="6" t="s">
        <v>81</v>
      </c>
      <c r="G50" s="11"/>
      <c r="H50" s="8">
        <v>1</v>
      </c>
      <c r="I50" s="9">
        <v>10</v>
      </c>
      <c r="J50" s="9">
        <f t="shared" si="0"/>
        <v>10</v>
      </c>
    </row>
    <row r="51" spans="1:10" ht="14.25" x14ac:dyDescent="0.2">
      <c r="A51" s="6" t="s">
        <v>77</v>
      </c>
      <c r="B51" s="6" t="s">
        <v>10</v>
      </c>
      <c r="C51" s="6" t="s">
        <v>82</v>
      </c>
      <c r="D51" s="6" t="s">
        <v>83</v>
      </c>
      <c r="E51" s="6"/>
      <c r="F51" s="6" t="s">
        <v>81</v>
      </c>
      <c r="G51" s="11"/>
      <c r="H51" s="8">
        <v>1</v>
      </c>
      <c r="I51" s="9">
        <v>21</v>
      </c>
      <c r="J51" s="9">
        <f t="shared" si="0"/>
        <v>21</v>
      </c>
    </row>
    <row r="52" spans="1:10" ht="14.25" x14ac:dyDescent="0.2">
      <c r="A52" s="6" t="s">
        <v>77</v>
      </c>
      <c r="B52" s="6" t="s">
        <v>10</v>
      </c>
      <c r="C52" s="6" t="s">
        <v>252</v>
      </c>
      <c r="D52" s="6" t="s">
        <v>253</v>
      </c>
      <c r="E52" s="6"/>
      <c r="F52" s="6" t="s">
        <v>81</v>
      </c>
      <c r="G52" s="11"/>
      <c r="H52" s="8">
        <v>3</v>
      </c>
      <c r="I52" s="9">
        <v>25</v>
      </c>
      <c r="J52" s="9">
        <f t="shared" si="0"/>
        <v>75</v>
      </c>
    </row>
    <row r="53" spans="1:10" ht="28.5" x14ac:dyDescent="0.2">
      <c r="A53" s="6" t="s">
        <v>77</v>
      </c>
      <c r="B53" s="6" t="s">
        <v>10</v>
      </c>
      <c r="C53" s="6" t="s">
        <v>84</v>
      </c>
      <c r="D53" s="7" t="s">
        <v>231</v>
      </c>
      <c r="E53" s="6"/>
      <c r="F53" s="6"/>
      <c r="G53" s="11" t="s">
        <v>85</v>
      </c>
      <c r="H53" s="8">
        <v>100</v>
      </c>
      <c r="I53" s="9">
        <v>0.55000000000000004</v>
      </c>
      <c r="J53" s="9">
        <f t="shared" si="0"/>
        <v>55.000000000000007</v>
      </c>
    </row>
    <row r="54" spans="1:10" ht="28.5" x14ac:dyDescent="0.2">
      <c r="A54" s="6" t="s">
        <v>77</v>
      </c>
      <c r="B54" s="6" t="s">
        <v>10</v>
      </c>
      <c r="C54" s="6" t="s">
        <v>84</v>
      </c>
      <c r="D54" s="7" t="s">
        <v>86</v>
      </c>
      <c r="E54" s="6"/>
      <c r="F54" s="6"/>
      <c r="G54" s="11" t="s">
        <v>85</v>
      </c>
      <c r="H54" s="8">
        <v>1</v>
      </c>
      <c r="I54" s="9">
        <v>0.81</v>
      </c>
      <c r="J54" s="9">
        <f t="shared" si="0"/>
        <v>0.81</v>
      </c>
    </row>
    <row r="55" spans="1:10" ht="28.5" x14ac:dyDescent="0.2">
      <c r="A55" s="6" t="s">
        <v>77</v>
      </c>
      <c r="B55" s="6" t="s">
        <v>66</v>
      </c>
      <c r="C55" s="6" t="s">
        <v>84</v>
      </c>
      <c r="D55" s="7" t="s">
        <v>87</v>
      </c>
      <c r="E55" s="6"/>
      <c r="F55" s="6"/>
      <c r="G55" s="11" t="s">
        <v>85</v>
      </c>
      <c r="H55" s="8">
        <v>1</v>
      </c>
      <c r="I55" s="9">
        <v>0.97</v>
      </c>
      <c r="J55" s="9">
        <f t="shared" si="0"/>
        <v>0.97</v>
      </c>
    </row>
    <row r="56" spans="1:10" ht="28.5" x14ac:dyDescent="0.2">
      <c r="A56" s="6" t="s">
        <v>77</v>
      </c>
      <c r="B56" s="6" t="s">
        <v>66</v>
      </c>
      <c r="C56" s="6" t="s">
        <v>84</v>
      </c>
      <c r="D56" s="7" t="s">
        <v>258</v>
      </c>
      <c r="E56" s="6"/>
      <c r="F56" s="6"/>
      <c r="G56" s="11" t="s">
        <v>85</v>
      </c>
      <c r="H56" s="8">
        <v>1</v>
      </c>
      <c r="I56" s="9">
        <v>1.5</v>
      </c>
      <c r="J56" s="9">
        <f t="shared" si="0"/>
        <v>1.5</v>
      </c>
    </row>
    <row r="57" spans="1:10" ht="28.5" x14ac:dyDescent="0.2">
      <c r="A57" s="6" t="s">
        <v>77</v>
      </c>
      <c r="B57" s="6" t="s">
        <v>10</v>
      </c>
      <c r="C57" s="6" t="s">
        <v>84</v>
      </c>
      <c r="D57" s="7">
        <v>10</v>
      </c>
      <c r="E57" s="6"/>
      <c r="F57" s="6"/>
      <c r="G57" s="11" t="s">
        <v>85</v>
      </c>
      <c r="H57" s="8">
        <v>10</v>
      </c>
      <c r="I57" s="9">
        <v>0.25</v>
      </c>
      <c r="J57" s="9">
        <f t="shared" si="0"/>
        <v>2.5</v>
      </c>
    </row>
    <row r="58" spans="1:10" ht="28.5" x14ac:dyDescent="0.2">
      <c r="A58" s="6" t="s">
        <v>77</v>
      </c>
      <c r="B58" s="6" t="s">
        <v>10</v>
      </c>
      <c r="C58" s="6" t="s">
        <v>84</v>
      </c>
      <c r="D58" s="7" t="s">
        <v>88</v>
      </c>
      <c r="E58" s="6"/>
      <c r="F58" s="6" t="s">
        <v>81</v>
      </c>
      <c r="G58" s="11" t="s">
        <v>85</v>
      </c>
      <c r="H58" s="8">
        <v>1</v>
      </c>
      <c r="I58" s="9">
        <v>0.54</v>
      </c>
      <c r="J58" s="9">
        <f t="shared" si="0"/>
        <v>0.54</v>
      </c>
    </row>
    <row r="59" spans="1:10" ht="28.5" x14ac:dyDescent="0.2">
      <c r="A59" s="6" t="s">
        <v>77</v>
      </c>
      <c r="B59" s="6" t="s">
        <v>10</v>
      </c>
      <c r="C59" s="6" t="s">
        <v>84</v>
      </c>
      <c r="D59" s="7" t="s">
        <v>222</v>
      </c>
      <c r="E59" s="6"/>
      <c r="F59" s="6" t="s">
        <v>81</v>
      </c>
      <c r="G59" s="11" t="s">
        <v>85</v>
      </c>
      <c r="H59" s="8">
        <v>1</v>
      </c>
      <c r="I59" s="9">
        <v>0.5</v>
      </c>
      <c r="J59" s="9">
        <f t="shared" si="0"/>
        <v>0.5</v>
      </c>
    </row>
    <row r="60" spans="1:10" ht="14.25" x14ac:dyDescent="0.2">
      <c r="A60" s="6" t="s">
        <v>89</v>
      </c>
      <c r="B60" s="6" t="s">
        <v>66</v>
      </c>
      <c r="C60" s="6" t="s">
        <v>90</v>
      </c>
      <c r="D60" s="6" t="s">
        <v>91</v>
      </c>
      <c r="E60" s="6" t="s">
        <v>224</v>
      </c>
      <c r="F60" s="6" t="s">
        <v>93</v>
      </c>
      <c r="G60" s="11" t="s">
        <v>94</v>
      </c>
      <c r="H60" s="8">
        <v>1</v>
      </c>
      <c r="I60" s="9">
        <v>25</v>
      </c>
      <c r="J60" s="9">
        <f t="shared" si="0"/>
        <v>25</v>
      </c>
    </row>
    <row r="61" spans="1:10" ht="14.25" x14ac:dyDescent="0.2">
      <c r="A61" s="6" t="s">
        <v>89</v>
      </c>
      <c r="B61" s="6" t="s">
        <v>66</v>
      </c>
      <c r="C61" s="6" t="s">
        <v>90</v>
      </c>
      <c r="D61" s="7" t="s">
        <v>91</v>
      </c>
      <c r="E61" s="6" t="s">
        <v>92</v>
      </c>
      <c r="F61" s="6" t="s">
        <v>93</v>
      </c>
      <c r="G61" s="11" t="s">
        <v>94</v>
      </c>
      <c r="H61" s="8">
        <v>1</v>
      </c>
      <c r="I61" s="9">
        <v>25</v>
      </c>
      <c r="J61" s="9">
        <f t="shared" si="0"/>
        <v>25</v>
      </c>
    </row>
    <row r="62" spans="1:10" ht="14.25" x14ac:dyDescent="0.2">
      <c r="A62" s="6" t="s">
        <v>89</v>
      </c>
      <c r="B62" s="6" t="s">
        <v>10</v>
      </c>
      <c r="C62" s="6" t="s">
        <v>90</v>
      </c>
      <c r="D62" s="7" t="s">
        <v>95</v>
      </c>
      <c r="E62" s="6" t="s">
        <v>92</v>
      </c>
      <c r="F62" s="6" t="s">
        <v>93</v>
      </c>
      <c r="G62" s="11" t="s">
        <v>94</v>
      </c>
      <c r="H62" s="8">
        <v>4</v>
      </c>
      <c r="I62" s="9">
        <v>21.6</v>
      </c>
      <c r="J62" s="9">
        <f t="shared" si="0"/>
        <v>86.4</v>
      </c>
    </row>
    <row r="63" spans="1:10" ht="14.25" x14ac:dyDescent="0.2">
      <c r="A63" s="6" t="s">
        <v>89</v>
      </c>
      <c r="B63" s="6" t="s">
        <v>10</v>
      </c>
      <c r="C63" s="6" t="s">
        <v>90</v>
      </c>
      <c r="D63" s="7" t="s">
        <v>95</v>
      </c>
      <c r="E63" s="6" t="s">
        <v>33</v>
      </c>
      <c r="F63" s="6" t="s">
        <v>93</v>
      </c>
      <c r="G63" s="11" t="s">
        <v>94</v>
      </c>
      <c r="H63" s="8">
        <v>4</v>
      </c>
      <c r="I63" s="9">
        <v>21.6</v>
      </c>
      <c r="J63" s="9">
        <f t="shared" si="0"/>
        <v>86.4</v>
      </c>
    </row>
    <row r="64" spans="1:10" ht="14.25" x14ac:dyDescent="0.2">
      <c r="A64" s="6" t="s">
        <v>89</v>
      </c>
      <c r="B64" s="6" t="s">
        <v>10</v>
      </c>
      <c r="C64" s="6" t="s">
        <v>90</v>
      </c>
      <c r="D64" s="7" t="s">
        <v>95</v>
      </c>
      <c r="E64" s="6" t="s">
        <v>96</v>
      </c>
      <c r="F64" s="6" t="s">
        <v>93</v>
      </c>
      <c r="G64" s="11" t="s">
        <v>94</v>
      </c>
      <c r="H64" s="8">
        <v>4</v>
      </c>
      <c r="I64" s="9">
        <v>21.6</v>
      </c>
      <c r="J64" s="9">
        <f t="shared" si="0"/>
        <v>86.4</v>
      </c>
    </row>
    <row r="65" spans="1:10" s="26" customFormat="1" ht="14.25" x14ac:dyDescent="0.2">
      <c r="A65" s="15" t="s">
        <v>89</v>
      </c>
      <c r="B65" s="15"/>
      <c r="C65" s="15" t="s">
        <v>90</v>
      </c>
      <c r="D65" s="32" t="s">
        <v>227</v>
      </c>
      <c r="E65" s="15" t="s">
        <v>33</v>
      </c>
      <c r="F65" s="15" t="s">
        <v>93</v>
      </c>
      <c r="G65" s="29" t="s">
        <v>94</v>
      </c>
      <c r="H65" s="30">
        <v>3</v>
      </c>
      <c r="I65" s="31">
        <v>25</v>
      </c>
      <c r="J65" s="31">
        <f t="shared" si="0"/>
        <v>75</v>
      </c>
    </row>
    <row r="66" spans="1:10" s="26" customFormat="1" ht="14.25" x14ac:dyDescent="0.2">
      <c r="A66" s="15" t="s">
        <v>89</v>
      </c>
      <c r="B66" s="15"/>
      <c r="C66" s="15" t="s">
        <v>90</v>
      </c>
      <c r="D66" s="32" t="s">
        <v>227</v>
      </c>
      <c r="E66" s="15" t="s">
        <v>99</v>
      </c>
      <c r="F66" s="15" t="s">
        <v>93</v>
      </c>
      <c r="G66" s="29" t="s">
        <v>94</v>
      </c>
      <c r="H66" s="30">
        <v>3</v>
      </c>
      <c r="I66" s="31">
        <v>25</v>
      </c>
      <c r="J66" s="31">
        <f t="shared" si="0"/>
        <v>75</v>
      </c>
    </row>
    <row r="67" spans="1:10" s="26" customFormat="1" ht="14.25" x14ac:dyDescent="0.2">
      <c r="A67" s="15" t="s">
        <v>89</v>
      </c>
      <c r="B67" s="15"/>
      <c r="C67" s="15" t="s">
        <v>90</v>
      </c>
      <c r="D67" s="32" t="s">
        <v>227</v>
      </c>
      <c r="E67" s="15" t="s">
        <v>92</v>
      </c>
      <c r="F67" s="15" t="s">
        <v>93</v>
      </c>
      <c r="G67" s="29" t="s">
        <v>94</v>
      </c>
      <c r="H67" s="30">
        <v>3</v>
      </c>
      <c r="I67" s="31">
        <v>25</v>
      </c>
      <c r="J67" s="31">
        <f t="shared" si="0"/>
        <v>75</v>
      </c>
    </row>
    <row r="68" spans="1:10" ht="14.25" x14ac:dyDescent="0.2">
      <c r="A68" s="6" t="s">
        <v>89</v>
      </c>
      <c r="B68" s="6" t="s">
        <v>10</v>
      </c>
      <c r="C68" s="6" t="s">
        <v>90</v>
      </c>
      <c r="D68" s="14" t="s">
        <v>97</v>
      </c>
      <c r="E68" s="13" t="s">
        <v>33</v>
      </c>
      <c r="F68" s="13"/>
      <c r="G68" s="34"/>
      <c r="H68" s="8">
        <v>100</v>
      </c>
      <c r="I68" s="9">
        <v>0.25</v>
      </c>
      <c r="J68" s="9">
        <f t="shared" si="0"/>
        <v>25</v>
      </c>
    </row>
    <row r="69" spans="1:10" ht="14.25" x14ac:dyDescent="0.2">
      <c r="A69" s="6" t="s">
        <v>89</v>
      </c>
      <c r="B69" s="6" t="s">
        <v>10</v>
      </c>
      <c r="C69" s="6" t="s">
        <v>90</v>
      </c>
      <c r="D69" s="14" t="s">
        <v>97</v>
      </c>
      <c r="E69" s="13" t="s">
        <v>92</v>
      </c>
      <c r="F69" s="13"/>
      <c r="G69" s="34"/>
      <c r="H69" s="8">
        <v>300</v>
      </c>
      <c r="I69" s="9">
        <v>0.25</v>
      </c>
      <c r="J69" s="9">
        <f t="shared" si="0"/>
        <v>75</v>
      </c>
    </row>
    <row r="70" spans="1:10" ht="14.25" x14ac:dyDescent="0.2">
      <c r="A70" s="6" t="s">
        <v>89</v>
      </c>
      <c r="B70" s="6" t="s">
        <v>10</v>
      </c>
      <c r="C70" s="6" t="s">
        <v>90</v>
      </c>
      <c r="D70" s="14" t="s">
        <v>97</v>
      </c>
      <c r="E70" s="13" t="s">
        <v>99</v>
      </c>
      <c r="F70" s="13"/>
      <c r="G70" s="34"/>
      <c r="H70" s="8">
        <v>100</v>
      </c>
      <c r="I70" s="9">
        <v>0.25</v>
      </c>
      <c r="J70" s="9">
        <f t="shared" si="0"/>
        <v>25</v>
      </c>
    </row>
    <row r="71" spans="1:10" ht="14.25" x14ac:dyDescent="0.2">
      <c r="A71" s="6" t="s">
        <v>89</v>
      </c>
      <c r="B71" s="6" t="s">
        <v>10</v>
      </c>
      <c r="C71" s="6" t="s">
        <v>100</v>
      </c>
      <c r="D71" s="6" t="s">
        <v>101</v>
      </c>
      <c r="E71" s="6" t="s">
        <v>33</v>
      </c>
      <c r="F71" s="6" t="s">
        <v>102</v>
      </c>
      <c r="G71" s="11"/>
      <c r="H71" s="8">
        <v>3</v>
      </c>
      <c r="I71" s="9">
        <v>10.24</v>
      </c>
      <c r="J71" s="9">
        <f t="shared" si="0"/>
        <v>30.72</v>
      </c>
    </row>
    <row r="72" spans="1:10" ht="57" x14ac:dyDescent="0.2">
      <c r="A72" s="6" t="s">
        <v>89</v>
      </c>
      <c r="B72" s="6" t="s">
        <v>10</v>
      </c>
      <c r="C72" s="6" t="s">
        <v>103</v>
      </c>
      <c r="D72" s="6" t="s">
        <v>104</v>
      </c>
      <c r="E72" s="6" t="s">
        <v>92</v>
      </c>
      <c r="F72" s="6" t="s">
        <v>102</v>
      </c>
      <c r="G72" s="11" t="s">
        <v>105</v>
      </c>
      <c r="H72" s="8">
        <v>1</v>
      </c>
      <c r="I72" s="9">
        <v>5.23</v>
      </c>
      <c r="J72" s="9">
        <f t="shared" si="0"/>
        <v>5.23</v>
      </c>
    </row>
    <row r="73" spans="1:10" ht="14.25" x14ac:dyDescent="0.2">
      <c r="A73" s="6" t="s">
        <v>89</v>
      </c>
      <c r="B73" s="6" t="s">
        <v>10</v>
      </c>
      <c r="C73" s="6" t="s">
        <v>106</v>
      </c>
      <c r="D73" s="7" t="s">
        <v>107</v>
      </c>
      <c r="E73" s="6"/>
      <c r="F73" s="6" t="s">
        <v>108</v>
      </c>
      <c r="G73" s="11" t="s">
        <v>94</v>
      </c>
      <c r="H73" s="8">
        <v>3</v>
      </c>
      <c r="I73" s="9">
        <v>0.25</v>
      </c>
      <c r="J73" s="9">
        <f t="shared" si="0"/>
        <v>0.75</v>
      </c>
    </row>
    <row r="74" spans="1:10" ht="14.25" x14ac:dyDescent="0.2">
      <c r="A74" s="6" t="s">
        <v>89</v>
      </c>
      <c r="B74" s="6" t="s">
        <v>10</v>
      </c>
      <c r="C74" s="6" t="s">
        <v>194</v>
      </c>
      <c r="D74" s="7" t="s">
        <v>195</v>
      </c>
      <c r="E74" s="6" t="s">
        <v>33</v>
      </c>
      <c r="F74" s="6" t="s">
        <v>93</v>
      </c>
      <c r="G74" s="11"/>
      <c r="H74" s="8">
        <v>5</v>
      </c>
      <c r="I74" s="9">
        <v>1.05</v>
      </c>
      <c r="J74" s="9">
        <f t="shared" si="0"/>
        <v>5.25</v>
      </c>
    </row>
    <row r="75" spans="1:10" ht="14.25" x14ac:dyDescent="0.2">
      <c r="A75" s="6" t="s">
        <v>89</v>
      </c>
      <c r="B75" s="6" t="s">
        <v>10</v>
      </c>
      <c r="C75" s="6" t="s">
        <v>194</v>
      </c>
      <c r="D75" s="7" t="s">
        <v>196</v>
      </c>
      <c r="E75" s="6" t="s">
        <v>33</v>
      </c>
      <c r="F75" s="6"/>
      <c r="G75" s="11"/>
      <c r="H75" s="8">
        <v>5</v>
      </c>
      <c r="I75" s="9">
        <v>1.45</v>
      </c>
      <c r="J75" s="9">
        <f t="shared" si="0"/>
        <v>7.25</v>
      </c>
    </row>
    <row r="76" spans="1:10" ht="42.75" x14ac:dyDescent="0.2">
      <c r="A76" s="6" t="s">
        <v>89</v>
      </c>
      <c r="B76" s="6" t="s">
        <v>10</v>
      </c>
      <c r="C76" s="6" t="s">
        <v>197</v>
      </c>
      <c r="D76" s="7" t="s">
        <v>198</v>
      </c>
      <c r="E76" s="6" t="s">
        <v>33</v>
      </c>
      <c r="F76" s="6"/>
      <c r="G76" s="11" t="s">
        <v>199</v>
      </c>
      <c r="H76" s="8">
        <v>5</v>
      </c>
      <c r="I76" s="9">
        <v>0.7</v>
      </c>
      <c r="J76" s="9">
        <f t="shared" si="0"/>
        <v>3.5</v>
      </c>
    </row>
    <row r="77" spans="1:10" ht="42.75" x14ac:dyDescent="0.2">
      <c r="A77" s="6" t="s">
        <v>89</v>
      </c>
      <c r="B77" s="6" t="s">
        <v>10</v>
      </c>
      <c r="C77" s="6" t="s">
        <v>197</v>
      </c>
      <c r="D77" s="7" t="s">
        <v>200</v>
      </c>
      <c r="E77" s="6" t="s">
        <v>33</v>
      </c>
      <c r="F77" s="6"/>
      <c r="G77" s="11" t="s">
        <v>199</v>
      </c>
      <c r="H77" s="8">
        <v>5</v>
      </c>
      <c r="I77" s="9">
        <v>0.7</v>
      </c>
      <c r="J77" s="9">
        <f t="shared" si="0"/>
        <v>3.5</v>
      </c>
    </row>
    <row r="78" spans="1:10" ht="14.25" x14ac:dyDescent="0.2">
      <c r="A78" s="6" t="s">
        <v>109</v>
      </c>
      <c r="B78" s="6" t="s">
        <v>10</v>
      </c>
      <c r="C78" s="13" t="s">
        <v>109</v>
      </c>
      <c r="D78" s="14" t="s">
        <v>110</v>
      </c>
      <c r="E78" s="13"/>
      <c r="F78" s="13"/>
      <c r="G78" s="11" t="s">
        <v>111</v>
      </c>
      <c r="H78" s="8">
        <v>10</v>
      </c>
      <c r="I78" s="9">
        <v>2.5</v>
      </c>
      <c r="J78" s="9">
        <f t="shared" si="0"/>
        <v>25</v>
      </c>
    </row>
    <row r="79" spans="1:10" ht="14.25" x14ac:dyDescent="0.2">
      <c r="A79" s="6" t="s">
        <v>109</v>
      </c>
      <c r="B79" s="6" t="s">
        <v>10</v>
      </c>
      <c r="C79" s="13" t="s">
        <v>109</v>
      </c>
      <c r="D79" s="14" t="s">
        <v>112</v>
      </c>
      <c r="E79" s="13"/>
      <c r="F79" s="13"/>
      <c r="G79" s="11" t="s">
        <v>111</v>
      </c>
      <c r="H79" s="8">
        <v>10</v>
      </c>
      <c r="I79" s="9">
        <v>2.5</v>
      </c>
      <c r="J79" s="9">
        <f t="shared" si="0"/>
        <v>25</v>
      </c>
    </row>
    <row r="80" spans="1:10" ht="14.25" x14ac:dyDescent="0.2">
      <c r="A80" s="6" t="s">
        <v>109</v>
      </c>
      <c r="B80" s="6" t="s">
        <v>10</v>
      </c>
      <c r="C80" s="13" t="s">
        <v>109</v>
      </c>
      <c r="D80" s="14" t="s">
        <v>183</v>
      </c>
      <c r="E80" s="13"/>
      <c r="F80" s="13"/>
      <c r="G80" s="11" t="s">
        <v>113</v>
      </c>
      <c r="H80" s="8">
        <v>5</v>
      </c>
      <c r="I80" s="9">
        <v>2.57</v>
      </c>
      <c r="J80" s="9">
        <f t="shared" si="0"/>
        <v>12.85</v>
      </c>
    </row>
    <row r="81" spans="1:10" ht="14.25" x14ac:dyDescent="0.2">
      <c r="A81" s="6" t="s">
        <v>109</v>
      </c>
      <c r="B81" s="6" t="s">
        <v>10</v>
      </c>
      <c r="C81" s="13" t="s">
        <v>109</v>
      </c>
      <c r="D81" s="14" t="s">
        <v>114</v>
      </c>
      <c r="E81" s="13"/>
      <c r="F81" s="13"/>
      <c r="G81" s="11" t="s">
        <v>113</v>
      </c>
      <c r="H81" s="8">
        <v>5</v>
      </c>
      <c r="I81" s="9">
        <v>4.0999999999999996</v>
      </c>
      <c r="J81" s="9">
        <f t="shared" si="0"/>
        <v>20.5</v>
      </c>
    </row>
    <row r="82" spans="1:10" ht="14.25" x14ac:dyDescent="0.2">
      <c r="A82" s="6" t="s">
        <v>109</v>
      </c>
      <c r="B82" s="6" t="s">
        <v>10</v>
      </c>
      <c r="C82" s="13" t="s">
        <v>109</v>
      </c>
      <c r="D82" s="14" t="s">
        <v>115</v>
      </c>
      <c r="E82" s="13"/>
      <c r="F82" s="13"/>
      <c r="G82" s="11" t="s">
        <v>116</v>
      </c>
      <c r="H82" s="8">
        <v>4</v>
      </c>
      <c r="I82" s="9">
        <v>4.42</v>
      </c>
      <c r="J82" s="9">
        <f t="shared" si="0"/>
        <v>17.68</v>
      </c>
    </row>
    <row r="83" spans="1:10" ht="14.25" x14ac:dyDescent="0.2">
      <c r="A83" s="6" t="s">
        <v>109</v>
      </c>
      <c r="B83" s="6" t="s">
        <v>10</v>
      </c>
      <c r="C83" s="13" t="s">
        <v>109</v>
      </c>
      <c r="D83" s="14" t="s">
        <v>211</v>
      </c>
      <c r="E83" s="13"/>
      <c r="F83" s="13"/>
      <c r="G83" s="11" t="s">
        <v>116</v>
      </c>
      <c r="H83" s="8">
        <v>4</v>
      </c>
      <c r="I83" s="9">
        <v>4.42</v>
      </c>
      <c r="J83" s="9">
        <f t="shared" ref="J83" si="3">I83*H83</f>
        <v>17.68</v>
      </c>
    </row>
    <row r="84" spans="1:10" ht="14.25" x14ac:dyDescent="0.2">
      <c r="A84" s="6" t="s">
        <v>109</v>
      </c>
      <c r="B84" s="6" t="s">
        <v>10</v>
      </c>
      <c r="C84" s="13" t="s">
        <v>109</v>
      </c>
      <c r="D84" s="7" t="s">
        <v>117</v>
      </c>
      <c r="E84" s="6"/>
      <c r="F84" s="6"/>
      <c r="G84" s="11" t="s">
        <v>111</v>
      </c>
      <c r="H84" s="8">
        <v>1</v>
      </c>
      <c r="I84" s="9">
        <v>6.3</v>
      </c>
      <c r="J84" s="9">
        <f t="shared" si="0"/>
        <v>6.3</v>
      </c>
    </row>
    <row r="85" spans="1:10" ht="28.5" x14ac:dyDescent="0.2">
      <c r="A85" s="6" t="s">
        <v>118</v>
      </c>
      <c r="B85" s="6" t="s">
        <v>10</v>
      </c>
      <c r="C85" s="13" t="s">
        <v>119</v>
      </c>
      <c r="D85" s="14" t="s">
        <v>120</v>
      </c>
      <c r="E85" s="13"/>
      <c r="F85" s="13"/>
      <c r="G85" s="11"/>
      <c r="H85" s="8">
        <v>1</v>
      </c>
      <c r="I85" s="9">
        <v>2.57</v>
      </c>
      <c r="J85" s="9">
        <f t="shared" si="0"/>
        <v>2.57</v>
      </c>
    </row>
    <row r="86" spans="1:10" ht="57" x14ac:dyDescent="0.2">
      <c r="A86" s="6" t="s">
        <v>118</v>
      </c>
      <c r="B86" s="6" t="s">
        <v>10</v>
      </c>
      <c r="C86" s="13" t="s">
        <v>248</v>
      </c>
      <c r="D86" s="14"/>
      <c r="E86" s="13" t="s">
        <v>223</v>
      </c>
      <c r="F86" s="13"/>
      <c r="G86" s="11"/>
      <c r="H86" s="8">
        <v>5</v>
      </c>
      <c r="I86" s="9">
        <v>1.3</v>
      </c>
      <c r="J86" s="9">
        <f t="shared" si="0"/>
        <v>6.5</v>
      </c>
    </row>
    <row r="87" spans="1:10" ht="42.75" x14ac:dyDescent="0.2">
      <c r="A87" s="6" t="s">
        <v>121</v>
      </c>
      <c r="B87" s="6" t="s">
        <v>10</v>
      </c>
      <c r="C87" s="13" t="s">
        <v>122</v>
      </c>
      <c r="D87" s="14" t="s">
        <v>123</v>
      </c>
      <c r="E87" s="13" t="s">
        <v>33</v>
      </c>
      <c r="F87" s="13"/>
      <c r="G87" s="11" t="s">
        <v>16</v>
      </c>
      <c r="H87" s="8">
        <v>1</v>
      </c>
      <c r="I87" s="9">
        <v>4</v>
      </c>
      <c r="J87" s="9">
        <f t="shared" ref="J87:J163" si="4">I87*H87</f>
        <v>4</v>
      </c>
    </row>
    <row r="88" spans="1:10" ht="42.75" x14ac:dyDescent="0.2">
      <c r="A88" s="6" t="s">
        <v>121</v>
      </c>
      <c r="B88" s="6" t="s">
        <v>10</v>
      </c>
      <c r="C88" s="13" t="s">
        <v>122</v>
      </c>
      <c r="D88" s="14" t="s">
        <v>262</v>
      </c>
      <c r="E88" s="13" t="s">
        <v>33</v>
      </c>
      <c r="F88" s="13"/>
      <c r="G88" s="11" t="s">
        <v>16</v>
      </c>
      <c r="H88" s="8">
        <v>1</v>
      </c>
      <c r="I88" s="9">
        <v>5.15</v>
      </c>
      <c r="J88" s="9">
        <f t="shared" si="4"/>
        <v>5.15</v>
      </c>
    </row>
    <row r="89" spans="1:10" ht="42.75" x14ac:dyDescent="0.2">
      <c r="A89" s="6" t="s">
        <v>121</v>
      </c>
      <c r="B89" s="6" t="s">
        <v>10</v>
      </c>
      <c r="C89" s="13" t="s">
        <v>122</v>
      </c>
      <c r="D89" s="14" t="s">
        <v>261</v>
      </c>
      <c r="E89" s="13" t="s">
        <v>33</v>
      </c>
      <c r="F89" s="13"/>
      <c r="G89" s="11" t="s">
        <v>16</v>
      </c>
      <c r="H89" s="8">
        <v>1</v>
      </c>
      <c r="I89" s="9">
        <v>7.33</v>
      </c>
      <c r="J89" s="9">
        <f t="shared" ref="J89" si="5">I89*H89</f>
        <v>7.33</v>
      </c>
    </row>
    <row r="90" spans="1:10" ht="42.75" x14ac:dyDescent="0.2">
      <c r="A90" s="6" t="s">
        <v>121</v>
      </c>
      <c r="B90" s="6" t="s">
        <v>10</v>
      </c>
      <c r="C90" s="13" t="s">
        <v>122</v>
      </c>
      <c r="D90" s="14" t="s">
        <v>263</v>
      </c>
      <c r="E90" s="13" t="s">
        <v>33</v>
      </c>
      <c r="F90" s="13"/>
      <c r="G90" s="11" t="s">
        <v>16</v>
      </c>
      <c r="H90" s="8">
        <v>1</v>
      </c>
      <c r="I90" s="9">
        <v>8.5</v>
      </c>
      <c r="J90" s="9">
        <f t="shared" si="4"/>
        <v>8.5</v>
      </c>
    </row>
    <row r="91" spans="1:10" s="26" customFormat="1" ht="42.75" x14ac:dyDescent="0.2">
      <c r="A91" s="15" t="s">
        <v>121</v>
      </c>
      <c r="B91" s="15" t="s">
        <v>10</v>
      </c>
      <c r="C91" s="27" t="s">
        <v>122</v>
      </c>
      <c r="D91" s="28" t="s">
        <v>264</v>
      </c>
      <c r="E91" s="27" t="s">
        <v>33</v>
      </c>
      <c r="F91" s="27"/>
      <c r="G91" s="29" t="s">
        <v>226</v>
      </c>
      <c r="H91" s="30">
        <v>1</v>
      </c>
      <c r="I91" s="31">
        <v>10</v>
      </c>
      <c r="J91" s="31">
        <f t="shared" si="4"/>
        <v>10</v>
      </c>
    </row>
    <row r="92" spans="1:10" ht="42.75" x14ac:dyDescent="0.2">
      <c r="A92" s="15" t="s">
        <v>121</v>
      </c>
      <c r="B92" s="15" t="s">
        <v>10</v>
      </c>
      <c r="C92" s="27" t="s">
        <v>122</v>
      </c>
      <c r="D92" s="28" t="s">
        <v>265</v>
      </c>
      <c r="E92" s="27" t="s">
        <v>33</v>
      </c>
      <c r="F92" s="27"/>
      <c r="G92" s="29" t="s">
        <v>16</v>
      </c>
      <c r="H92" s="30">
        <v>1</v>
      </c>
      <c r="I92" s="31">
        <v>13</v>
      </c>
      <c r="J92" s="31">
        <f t="shared" si="4"/>
        <v>13</v>
      </c>
    </row>
    <row r="93" spans="1:10" s="26" customFormat="1" ht="42.75" x14ac:dyDescent="0.2">
      <c r="A93" s="15" t="s">
        <v>121</v>
      </c>
      <c r="B93" s="15" t="s">
        <v>10</v>
      </c>
      <c r="C93" s="27" t="s">
        <v>122</v>
      </c>
      <c r="D93" s="28" t="s">
        <v>266</v>
      </c>
      <c r="E93" s="27" t="s">
        <v>33</v>
      </c>
      <c r="F93" s="27"/>
      <c r="G93" s="29" t="s">
        <v>226</v>
      </c>
      <c r="H93" s="30">
        <v>1</v>
      </c>
      <c r="I93" s="31">
        <v>12.34</v>
      </c>
      <c r="J93" s="31">
        <f t="shared" si="4"/>
        <v>12.34</v>
      </c>
    </row>
    <row r="94" spans="1:10" s="26" customFormat="1" ht="42.75" x14ac:dyDescent="0.2">
      <c r="A94" s="15" t="s">
        <v>121</v>
      </c>
      <c r="B94" s="15" t="s">
        <v>10</v>
      </c>
      <c r="C94" s="27" t="s">
        <v>122</v>
      </c>
      <c r="D94" s="28" t="s">
        <v>267</v>
      </c>
      <c r="E94" s="27" t="s">
        <v>33</v>
      </c>
      <c r="F94" s="27"/>
      <c r="G94" s="29" t="s">
        <v>226</v>
      </c>
      <c r="H94" s="30">
        <v>1</v>
      </c>
      <c r="I94" s="31">
        <v>13.37</v>
      </c>
      <c r="J94" s="31">
        <f t="shared" si="4"/>
        <v>13.37</v>
      </c>
    </row>
    <row r="95" spans="1:10" s="26" customFormat="1" ht="42.75" x14ac:dyDescent="0.2">
      <c r="A95" s="15" t="s">
        <v>121</v>
      </c>
      <c r="B95" s="15" t="s">
        <v>10</v>
      </c>
      <c r="C95" s="27" t="s">
        <v>122</v>
      </c>
      <c r="D95" s="28" t="s">
        <v>268</v>
      </c>
      <c r="E95" s="27" t="s">
        <v>33</v>
      </c>
      <c r="F95" s="27"/>
      <c r="G95" s="29" t="s">
        <v>226</v>
      </c>
      <c r="H95" s="30">
        <v>1</v>
      </c>
      <c r="I95" s="31">
        <v>12.7</v>
      </c>
      <c r="J95" s="31">
        <f t="shared" si="4"/>
        <v>12.7</v>
      </c>
    </row>
    <row r="96" spans="1:10" ht="42.75" x14ac:dyDescent="0.2">
      <c r="A96" s="15" t="s">
        <v>121</v>
      </c>
      <c r="B96" s="15" t="s">
        <v>10</v>
      </c>
      <c r="C96" s="27" t="s">
        <v>122</v>
      </c>
      <c r="D96" s="28" t="s">
        <v>269</v>
      </c>
      <c r="E96" s="27" t="s">
        <v>33</v>
      </c>
      <c r="F96" s="27"/>
      <c r="G96" s="29" t="s">
        <v>98</v>
      </c>
      <c r="H96" s="30">
        <v>1</v>
      </c>
      <c r="I96" s="31">
        <v>7.98</v>
      </c>
      <c r="J96" s="31">
        <f t="shared" si="4"/>
        <v>7.98</v>
      </c>
    </row>
    <row r="97" spans="1:10" s="26" customFormat="1" ht="42.75" x14ac:dyDescent="0.2">
      <c r="A97" s="15" t="s">
        <v>121</v>
      </c>
      <c r="B97" s="15" t="s">
        <v>10</v>
      </c>
      <c r="C97" s="27" t="s">
        <v>122</v>
      </c>
      <c r="D97" s="28" t="s">
        <v>270</v>
      </c>
      <c r="E97" s="27" t="s">
        <v>33</v>
      </c>
      <c r="F97" s="27"/>
      <c r="G97" s="29" t="s">
        <v>225</v>
      </c>
      <c r="H97" s="30">
        <v>1</v>
      </c>
      <c r="I97" s="31">
        <v>10.01</v>
      </c>
      <c r="J97" s="31">
        <f t="shared" si="4"/>
        <v>10.01</v>
      </c>
    </row>
    <row r="98" spans="1:10" s="26" customFormat="1" ht="42.75" x14ac:dyDescent="0.2">
      <c r="A98" s="15" t="s">
        <v>121</v>
      </c>
      <c r="B98" s="15" t="s">
        <v>10</v>
      </c>
      <c r="C98" s="27" t="s">
        <v>122</v>
      </c>
      <c r="D98" s="28" t="s">
        <v>271</v>
      </c>
      <c r="E98" s="27" t="s">
        <v>33</v>
      </c>
      <c r="F98" s="27"/>
      <c r="G98" s="29" t="s">
        <v>225</v>
      </c>
      <c r="H98" s="30">
        <v>1</v>
      </c>
      <c r="I98" s="31">
        <v>12.58</v>
      </c>
      <c r="J98" s="31">
        <f t="shared" si="4"/>
        <v>12.58</v>
      </c>
    </row>
    <row r="99" spans="1:10" ht="42.75" x14ac:dyDescent="0.2">
      <c r="A99" s="15" t="s">
        <v>121</v>
      </c>
      <c r="B99" s="15" t="s">
        <v>10</v>
      </c>
      <c r="C99" s="27" t="s">
        <v>122</v>
      </c>
      <c r="D99" s="28" t="s">
        <v>272</v>
      </c>
      <c r="E99" s="27" t="s">
        <v>33</v>
      </c>
      <c r="F99" s="27"/>
      <c r="G99" s="29" t="s">
        <v>98</v>
      </c>
      <c r="H99" s="30">
        <v>1</v>
      </c>
      <c r="I99" s="31">
        <v>13</v>
      </c>
      <c r="J99" s="31">
        <f t="shared" si="4"/>
        <v>13</v>
      </c>
    </row>
    <row r="100" spans="1:10" s="26" customFormat="1" ht="42.75" x14ac:dyDescent="0.2">
      <c r="A100" s="15" t="s">
        <v>121</v>
      </c>
      <c r="B100" s="15" t="s">
        <v>10</v>
      </c>
      <c r="C100" s="27" t="s">
        <v>122</v>
      </c>
      <c r="D100" s="28" t="s">
        <v>273</v>
      </c>
      <c r="E100" s="27" t="s">
        <v>33</v>
      </c>
      <c r="F100" s="27"/>
      <c r="G100" s="29" t="s">
        <v>225</v>
      </c>
      <c r="H100" s="30">
        <v>1</v>
      </c>
      <c r="I100" s="31">
        <v>13.57</v>
      </c>
      <c r="J100" s="31">
        <f t="shared" si="4"/>
        <v>13.57</v>
      </c>
    </row>
    <row r="101" spans="1:10" s="26" customFormat="1" ht="42.75" x14ac:dyDescent="0.2">
      <c r="A101" s="15" t="s">
        <v>121</v>
      </c>
      <c r="B101" s="15" t="s">
        <v>10</v>
      </c>
      <c r="C101" s="27" t="s">
        <v>122</v>
      </c>
      <c r="D101" s="28" t="s">
        <v>274</v>
      </c>
      <c r="E101" s="27" t="s">
        <v>33</v>
      </c>
      <c r="F101" s="27"/>
      <c r="G101" s="29" t="s">
        <v>225</v>
      </c>
      <c r="H101" s="30">
        <v>1</v>
      </c>
      <c r="I101" s="31">
        <v>15</v>
      </c>
      <c r="J101" s="31">
        <f t="shared" si="4"/>
        <v>15</v>
      </c>
    </row>
    <row r="102" spans="1:10" s="26" customFormat="1" ht="42.75" x14ac:dyDescent="0.2">
      <c r="A102" s="15" t="s">
        <v>121</v>
      </c>
      <c r="B102" s="15" t="s">
        <v>10</v>
      </c>
      <c r="C102" s="27" t="s">
        <v>122</v>
      </c>
      <c r="D102" s="28" t="s">
        <v>275</v>
      </c>
      <c r="E102" s="27" t="s">
        <v>33</v>
      </c>
      <c r="F102" s="27"/>
      <c r="G102" s="29" t="s">
        <v>225</v>
      </c>
      <c r="H102" s="30">
        <v>1</v>
      </c>
      <c r="I102" s="31">
        <v>18</v>
      </c>
      <c r="J102" s="31">
        <f t="shared" si="4"/>
        <v>18</v>
      </c>
    </row>
    <row r="103" spans="1:10" ht="42.75" x14ac:dyDescent="0.2">
      <c r="A103" s="15" t="s">
        <v>121</v>
      </c>
      <c r="B103" s="15" t="s">
        <v>10</v>
      </c>
      <c r="C103" s="27" t="s">
        <v>122</v>
      </c>
      <c r="D103" s="28" t="s">
        <v>276</v>
      </c>
      <c r="E103" s="27" t="s">
        <v>33</v>
      </c>
      <c r="F103" s="27"/>
      <c r="G103" s="29" t="s">
        <v>98</v>
      </c>
      <c r="H103" s="30">
        <v>1</v>
      </c>
      <c r="I103" s="31">
        <v>20</v>
      </c>
      <c r="J103" s="31">
        <f t="shared" si="4"/>
        <v>20</v>
      </c>
    </row>
    <row r="104" spans="1:10" ht="15.75" customHeight="1" x14ac:dyDescent="0.2">
      <c r="A104" s="15" t="s">
        <v>121</v>
      </c>
      <c r="B104" s="15" t="s">
        <v>10</v>
      </c>
      <c r="C104" s="15" t="s">
        <v>124</v>
      </c>
      <c r="D104" s="15" t="s">
        <v>125</v>
      </c>
      <c r="E104" s="15" t="s">
        <v>126</v>
      </c>
      <c r="F104" s="15"/>
      <c r="G104" s="29"/>
      <c r="H104" s="30">
        <v>5</v>
      </c>
      <c r="I104" s="31">
        <v>1.5</v>
      </c>
      <c r="J104" s="31">
        <f t="shared" si="4"/>
        <v>7.5</v>
      </c>
    </row>
    <row r="105" spans="1:10" ht="14.25" x14ac:dyDescent="0.2">
      <c r="A105" s="6" t="s">
        <v>121</v>
      </c>
      <c r="B105" s="6"/>
      <c r="C105" s="6" t="s">
        <v>241</v>
      </c>
      <c r="D105" s="6" t="s">
        <v>242</v>
      </c>
      <c r="E105" s="6" t="s">
        <v>126</v>
      </c>
      <c r="F105" s="6"/>
      <c r="G105" s="11" t="s">
        <v>98</v>
      </c>
      <c r="H105" s="8">
        <v>1</v>
      </c>
      <c r="I105" s="9">
        <v>10.9</v>
      </c>
      <c r="J105" s="9">
        <f t="shared" si="4"/>
        <v>10.9</v>
      </c>
    </row>
    <row r="106" spans="1:10" ht="57" x14ac:dyDescent="0.2">
      <c r="A106" s="15" t="s">
        <v>121</v>
      </c>
      <c r="B106" s="15" t="s">
        <v>10</v>
      </c>
      <c r="C106" s="15" t="s">
        <v>127</v>
      </c>
      <c r="D106" s="28" t="s">
        <v>128</v>
      </c>
      <c r="E106" s="15" t="s">
        <v>129</v>
      </c>
      <c r="F106" s="15"/>
      <c r="G106" s="29" t="s">
        <v>130</v>
      </c>
      <c r="H106" s="30">
        <v>1</v>
      </c>
      <c r="I106" s="31">
        <v>9.3800000000000008</v>
      </c>
      <c r="J106" s="31">
        <f t="shared" si="4"/>
        <v>9.3800000000000008</v>
      </c>
    </row>
    <row r="107" spans="1:10" ht="14.25" x14ac:dyDescent="0.2">
      <c r="A107" s="15" t="s">
        <v>121</v>
      </c>
      <c r="B107" s="15" t="s">
        <v>10</v>
      </c>
      <c r="C107" s="27" t="s">
        <v>131</v>
      </c>
      <c r="D107" s="28" t="s">
        <v>128</v>
      </c>
      <c r="E107" s="27" t="s">
        <v>22</v>
      </c>
      <c r="F107" s="27" t="s">
        <v>132</v>
      </c>
      <c r="G107" s="29" t="s">
        <v>16</v>
      </c>
      <c r="H107" s="30">
        <v>1</v>
      </c>
      <c r="I107" s="31">
        <v>8.59</v>
      </c>
      <c r="J107" s="31">
        <f t="shared" si="4"/>
        <v>8.59</v>
      </c>
    </row>
    <row r="108" spans="1:10" ht="57" x14ac:dyDescent="0.2">
      <c r="A108" s="15" t="s">
        <v>121</v>
      </c>
      <c r="B108" s="15" t="s">
        <v>10</v>
      </c>
      <c r="C108" s="15" t="s">
        <v>127</v>
      </c>
      <c r="D108" s="15" t="s">
        <v>193</v>
      </c>
      <c r="E108" s="15" t="s">
        <v>129</v>
      </c>
      <c r="F108" s="15"/>
      <c r="G108" s="29" t="s">
        <v>133</v>
      </c>
      <c r="H108" s="30">
        <v>1</v>
      </c>
      <c r="I108" s="31">
        <v>13.71</v>
      </c>
      <c r="J108" s="31">
        <f t="shared" si="4"/>
        <v>13.71</v>
      </c>
    </row>
    <row r="109" spans="1:10" ht="57" x14ac:dyDescent="0.2">
      <c r="A109" s="15" t="s">
        <v>121</v>
      </c>
      <c r="B109" s="15" t="s">
        <v>10</v>
      </c>
      <c r="C109" s="15" t="s">
        <v>127</v>
      </c>
      <c r="D109" s="28" t="s">
        <v>192</v>
      </c>
      <c r="E109" s="15" t="s">
        <v>129</v>
      </c>
      <c r="F109" s="15"/>
      <c r="G109" s="29" t="s">
        <v>130</v>
      </c>
      <c r="H109" s="30">
        <v>3</v>
      </c>
      <c r="I109" s="31">
        <v>6.67</v>
      </c>
      <c r="J109" s="31">
        <f t="shared" si="4"/>
        <v>20.009999999999998</v>
      </c>
    </row>
    <row r="110" spans="1:10" ht="57" x14ac:dyDescent="0.2">
      <c r="A110" s="15" t="s">
        <v>121</v>
      </c>
      <c r="B110" s="15" t="s">
        <v>10</v>
      </c>
      <c r="C110" s="15" t="s">
        <v>127</v>
      </c>
      <c r="D110" s="32" t="s">
        <v>208</v>
      </c>
      <c r="E110" s="15" t="s">
        <v>207</v>
      </c>
      <c r="F110" s="15"/>
      <c r="G110" s="29" t="s">
        <v>130</v>
      </c>
      <c r="H110" s="30">
        <v>3</v>
      </c>
      <c r="I110" s="31">
        <v>6.67</v>
      </c>
      <c r="J110" s="31">
        <f t="shared" ref="J110" si="6">I110*H110</f>
        <v>20.009999999999998</v>
      </c>
    </row>
    <row r="111" spans="1:10" ht="57" x14ac:dyDescent="0.2">
      <c r="A111" s="15" t="s">
        <v>121</v>
      </c>
      <c r="B111" s="15" t="s">
        <v>10</v>
      </c>
      <c r="C111" s="15" t="s">
        <v>127</v>
      </c>
      <c r="D111" s="15" t="s">
        <v>134</v>
      </c>
      <c r="E111" s="15" t="s">
        <v>22</v>
      </c>
      <c r="F111" s="15"/>
      <c r="G111" s="29" t="s">
        <v>130</v>
      </c>
      <c r="H111" s="30">
        <v>3</v>
      </c>
      <c r="I111" s="31">
        <v>4.79</v>
      </c>
      <c r="J111" s="31">
        <f t="shared" si="4"/>
        <v>14.370000000000001</v>
      </c>
    </row>
    <row r="112" spans="1:10" ht="14.25" x14ac:dyDescent="0.2">
      <c r="A112" s="15" t="s">
        <v>121</v>
      </c>
      <c r="B112" s="15" t="s">
        <v>10</v>
      </c>
      <c r="C112" s="27" t="s">
        <v>135</v>
      </c>
      <c r="D112" s="28" t="s">
        <v>136</v>
      </c>
      <c r="E112" s="27"/>
      <c r="F112" s="27"/>
      <c r="G112" s="29"/>
      <c r="H112" s="30">
        <v>1</v>
      </c>
      <c r="I112" s="31">
        <v>1.05</v>
      </c>
      <c r="J112" s="31">
        <f t="shared" si="4"/>
        <v>1.05</v>
      </c>
    </row>
    <row r="113" spans="1:10" ht="28.5" x14ac:dyDescent="0.2">
      <c r="A113" s="6" t="s">
        <v>121</v>
      </c>
      <c r="B113" s="6" t="s">
        <v>10</v>
      </c>
      <c r="C113" s="13" t="s">
        <v>137</v>
      </c>
      <c r="D113" s="14" t="s">
        <v>138</v>
      </c>
      <c r="E113" s="13"/>
      <c r="F113" s="13"/>
      <c r="G113" s="11" t="s">
        <v>98</v>
      </c>
      <c r="H113" s="8">
        <v>1</v>
      </c>
      <c r="I113" s="9">
        <v>4.0199999999999996</v>
      </c>
      <c r="J113" s="9">
        <f t="shared" si="4"/>
        <v>4.0199999999999996</v>
      </c>
    </row>
    <row r="114" spans="1:10" ht="28.5" x14ac:dyDescent="0.2">
      <c r="A114" s="6" t="s">
        <v>121</v>
      </c>
      <c r="B114" s="6" t="s">
        <v>10</v>
      </c>
      <c r="C114" s="13" t="s">
        <v>137</v>
      </c>
      <c r="D114" s="14" t="s">
        <v>139</v>
      </c>
      <c r="E114" s="13" t="s">
        <v>92</v>
      </c>
      <c r="F114" s="6" t="s">
        <v>28</v>
      </c>
      <c r="G114" s="11" t="s">
        <v>16</v>
      </c>
      <c r="H114" s="8">
        <v>2</v>
      </c>
      <c r="I114" s="9">
        <v>20.7</v>
      </c>
      <c r="J114" s="9">
        <f t="shared" si="4"/>
        <v>41.4</v>
      </c>
    </row>
    <row r="115" spans="1:10" ht="14.25" x14ac:dyDescent="0.2">
      <c r="A115" s="6" t="s">
        <v>121</v>
      </c>
      <c r="B115" s="6" t="s">
        <v>10</v>
      </c>
      <c r="C115" s="13" t="s">
        <v>140</v>
      </c>
      <c r="D115" s="14" t="s">
        <v>141</v>
      </c>
      <c r="E115" s="13"/>
      <c r="F115" s="13"/>
      <c r="G115" s="11" t="s">
        <v>16</v>
      </c>
      <c r="H115" s="8">
        <v>3</v>
      </c>
      <c r="I115" s="9">
        <v>10.29</v>
      </c>
      <c r="J115" s="9">
        <f t="shared" si="4"/>
        <v>30.869999999999997</v>
      </c>
    </row>
    <row r="116" spans="1:10" ht="14.25" x14ac:dyDescent="0.2">
      <c r="A116" s="6" t="s">
        <v>121</v>
      </c>
      <c r="B116" s="6" t="s">
        <v>10</v>
      </c>
      <c r="C116" s="13" t="s">
        <v>140</v>
      </c>
      <c r="D116" s="14" t="s">
        <v>142</v>
      </c>
      <c r="E116" s="13"/>
      <c r="F116" s="13"/>
      <c r="G116" s="11" t="s">
        <v>16</v>
      </c>
      <c r="H116" s="8">
        <v>2</v>
      </c>
      <c r="I116" s="9">
        <v>5.54</v>
      </c>
      <c r="J116" s="9">
        <f t="shared" si="4"/>
        <v>11.08</v>
      </c>
    </row>
    <row r="117" spans="1:10" ht="14.25" x14ac:dyDescent="0.2">
      <c r="A117" s="6" t="s">
        <v>121</v>
      </c>
      <c r="B117" s="6" t="s">
        <v>10</v>
      </c>
      <c r="C117" s="13" t="s">
        <v>140</v>
      </c>
      <c r="D117" s="14" t="s">
        <v>206</v>
      </c>
      <c r="E117" s="13"/>
      <c r="F117" s="13"/>
      <c r="G117" s="11" t="s">
        <v>16</v>
      </c>
      <c r="H117" s="8">
        <v>3</v>
      </c>
      <c r="I117" s="9">
        <v>9.82</v>
      </c>
      <c r="J117" s="9">
        <f t="shared" si="4"/>
        <v>29.46</v>
      </c>
    </row>
    <row r="118" spans="1:10" ht="28.5" x14ac:dyDescent="0.2">
      <c r="A118" s="6" t="s">
        <v>121</v>
      </c>
      <c r="B118" s="6" t="s">
        <v>10</v>
      </c>
      <c r="C118" s="6" t="s">
        <v>143</v>
      </c>
      <c r="D118" s="6" t="s">
        <v>144</v>
      </c>
      <c r="E118" s="6" t="s">
        <v>40</v>
      </c>
      <c r="F118" s="6" t="s">
        <v>145</v>
      </c>
      <c r="G118" s="11" t="s">
        <v>16</v>
      </c>
      <c r="H118" s="8">
        <v>4</v>
      </c>
      <c r="I118" s="9">
        <v>5.28</v>
      </c>
      <c r="J118" s="9">
        <f t="shared" si="4"/>
        <v>21.12</v>
      </c>
    </row>
    <row r="119" spans="1:10" ht="28.5" x14ac:dyDescent="0.2">
      <c r="A119" s="6" t="s">
        <v>121</v>
      </c>
      <c r="B119" s="6" t="s">
        <v>10</v>
      </c>
      <c r="C119" s="6" t="s">
        <v>143</v>
      </c>
      <c r="D119" s="6" t="s">
        <v>217</v>
      </c>
      <c r="E119" s="6" t="s">
        <v>40</v>
      </c>
      <c r="F119" s="6"/>
      <c r="G119" s="11" t="s">
        <v>16</v>
      </c>
      <c r="H119" s="8">
        <v>3</v>
      </c>
      <c r="I119" s="9">
        <v>12</v>
      </c>
      <c r="J119" s="9">
        <f t="shared" si="4"/>
        <v>36</v>
      </c>
    </row>
    <row r="120" spans="1:10" ht="28.5" x14ac:dyDescent="0.2">
      <c r="A120" s="6" t="s">
        <v>121</v>
      </c>
      <c r="B120" s="6" t="s">
        <v>10</v>
      </c>
      <c r="C120" s="6" t="s">
        <v>143</v>
      </c>
      <c r="D120" s="6" t="s">
        <v>255</v>
      </c>
      <c r="E120" s="6" t="s">
        <v>40</v>
      </c>
      <c r="F120" s="6"/>
      <c r="G120" s="11" t="s">
        <v>16</v>
      </c>
      <c r="H120" s="8">
        <v>1</v>
      </c>
      <c r="I120" s="9">
        <v>50</v>
      </c>
      <c r="J120" s="9">
        <f t="shared" si="4"/>
        <v>50</v>
      </c>
    </row>
    <row r="121" spans="1:10" ht="28.5" x14ac:dyDescent="0.2">
      <c r="A121" s="6" t="s">
        <v>121</v>
      </c>
      <c r="B121" s="6" t="s">
        <v>10</v>
      </c>
      <c r="C121" s="13" t="s">
        <v>146</v>
      </c>
      <c r="D121" s="14" t="s">
        <v>147</v>
      </c>
      <c r="E121" s="13" t="s">
        <v>40</v>
      </c>
      <c r="F121" s="13" t="s">
        <v>148</v>
      </c>
      <c r="G121" s="11"/>
      <c r="H121" s="8">
        <v>3</v>
      </c>
      <c r="I121" s="9">
        <v>9.65</v>
      </c>
      <c r="J121" s="9">
        <f t="shared" si="4"/>
        <v>28.950000000000003</v>
      </c>
    </row>
    <row r="122" spans="1:10" ht="14.25" x14ac:dyDescent="0.2">
      <c r="A122" s="6" t="s">
        <v>121</v>
      </c>
      <c r="B122" s="6" t="s">
        <v>10</v>
      </c>
      <c r="C122" s="13" t="s">
        <v>146</v>
      </c>
      <c r="D122" s="14" t="s">
        <v>149</v>
      </c>
      <c r="E122" s="13"/>
      <c r="F122" s="13"/>
      <c r="G122" s="11"/>
      <c r="H122" s="8">
        <v>4</v>
      </c>
      <c r="I122" s="9">
        <v>24.15</v>
      </c>
      <c r="J122" s="9">
        <f t="shared" si="4"/>
        <v>96.6</v>
      </c>
    </row>
    <row r="123" spans="1:10" ht="42.75" x14ac:dyDescent="0.2">
      <c r="A123" s="6" t="s">
        <v>121</v>
      </c>
      <c r="B123" s="6" t="s">
        <v>10</v>
      </c>
      <c r="C123" s="6" t="s">
        <v>150</v>
      </c>
      <c r="D123" s="6" t="s">
        <v>151</v>
      </c>
      <c r="E123" s="6" t="s">
        <v>22</v>
      </c>
      <c r="F123" s="6"/>
      <c r="G123" s="11" t="s">
        <v>152</v>
      </c>
      <c r="H123" s="8">
        <v>1</v>
      </c>
      <c r="I123" s="9">
        <v>16</v>
      </c>
      <c r="J123" s="9">
        <f t="shared" si="4"/>
        <v>16</v>
      </c>
    </row>
    <row r="124" spans="1:10" ht="42.75" x14ac:dyDescent="0.2">
      <c r="A124" s="6" t="s">
        <v>121</v>
      </c>
      <c r="B124" s="6" t="s">
        <v>10</v>
      </c>
      <c r="C124" s="6" t="s">
        <v>150</v>
      </c>
      <c r="D124" s="6" t="s">
        <v>153</v>
      </c>
      <c r="E124" s="6" t="s">
        <v>22</v>
      </c>
      <c r="F124" s="6"/>
      <c r="G124" s="11" t="s">
        <v>154</v>
      </c>
      <c r="H124" s="8">
        <v>1</v>
      </c>
      <c r="I124" s="9">
        <v>19.77</v>
      </c>
      <c r="J124" s="9">
        <f t="shared" si="4"/>
        <v>19.77</v>
      </c>
    </row>
    <row r="125" spans="1:10" ht="57" x14ac:dyDescent="0.2">
      <c r="A125" s="6" t="s">
        <v>121</v>
      </c>
      <c r="B125" s="6" t="s">
        <v>10</v>
      </c>
      <c r="C125" s="6" t="s">
        <v>219</v>
      </c>
      <c r="D125" s="6" t="s">
        <v>220</v>
      </c>
      <c r="E125" s="6" t="s">
        <v>22</v>
      </c>
      <c r="F125" s="6"/>
      <c r="G125" s="11" t="s">
        <v>221</v>
      </c>
      <c r="H125" s="8">
        <v>1</v>
      </c>
      <c r="I125" s="9">
        <v>33.799999999999997</v>
      </c>
      <c r="J125" s="9">
        <f t="shared" si="4"/>
        <v>33.799999999999997</v>
      </c>
    </row>
    <row r="126" spans="1:10" ht="28.5" x14ac:dyDescent="0.2">
      <c r="A126" s="6" t="s">
        <v>121</v>
      </c>
      <c r="B126" s="6" t="s">
        <v>10</v>
      </c>
      <c r="C126" s="13" t="s">
        <v>155</v>
      </c>
      <c r="D126" s="14" t="s">
        <v>156</v>
      </c>
      <c r="E126" s="13" t="s">
        <v>40</v>
      </c>
      <c r="F126" s="13"/>
      <c r="G126" s="11" t="s">
        <v>16</v>
      </c>
      <c r="H126" s="8">
        <v>3</v>
      </c>
      <c r="I126" s="9">
        <v>10.69</v>
      </c>
      <c r="J126" s="9">
        <f t="shared" si="4"/>
        <v>32.07</v>
      </c>
    </row>
    <row r="127" spans="1:10" ht="28.5" x14ac:dyDescent="0.2">
      <c r="A127" s="6" t="s">
        <v>121</v>
      </c>
      <c r="B127" s="6" t="s">
        <v>10</v>
      </c>
      <c r="C127" s="13" t="s">
        <v>155</v>
      </c>
      <c r="D127" s="14" t="s">
        <v>157</v>
      </c>
      <c r="E127" s="13" t="s">
        <v>33</v>
      </c>
      <c r="F127" s="13"/>
      <c r="G127" s="11" t="s">
        <v>16</v>
      </c>
      <c r="H127" s="8">
        <v>3</v>
      </c>
      <c r="I127" s="9">
        <v>10.69</v>
      </c>
      <c r="J127" s="9">
        <f t="shared" si="4"/>
        <v>32.07</v>
      </c>
    </row>
    <row r="128" spans="1:10" s="26" customFormat="1" ht="28.5" x14ac:dyDescent="0.2">
      <c r="A128" s="15" t="s">
        <v>121</v>
      </c>
      <c r="B128" s="15" t="s">
        <v>10</v>
      </c>
      <c r="C128" s="27" t="s">
        <v>155</v>
      </c>
      <c r="D128" s="28" t="s">
        <v>234</v>
      </c>
      <c r="E128" s="27" t="s">
        <v>40</v>
      </c>
      <c r="F128" s="27"/>
      <c r="G128" s="29" t="s">
        <v>16</v>
      </c>
      <c r="H128" s="30">
        <v>3</v>
      </c>
      <c r="I128" s="31">
        <v>25.15</v>
      </c>
      <c r="J128" s="31">
        <f t="shared" si="4"/>
        <v>75.449999999999989</v>
      </c>
    </row>
    <row r="129" spans="1:10" s="26" customFormat="1" ht="28.5" x14ac:dyDescent="0.2">
      <c r="A129" s="15" t="s">
        <v>121</v>
      </c>
      <c r="B129" s="15" t="s">
        <v>10</v>
      </c>
      <c r="C129" s="27" t="s">
        <v>155</v>
      </c>
      <c r="D129" s="28" t="s">
        <v>235</v>
      </c>
      <c r="E129" s="27" t="s">
        <v>33</v>
      </c>
      <c r="F129" s="27"/>
      <c r="G129" s="29" t="s">
        <v>16</v>
      </c>
      <c r="H129" s="30">
        <v>3</v>
      </c>
      <c r="I129" s="31">
        <v>25.15</v>
      </c>
      <c r="J129" s="31">
        <f t="shared" si="4"/>
        <v>75.449999999999989</v>
      </c>
    </row>
    <row r="130" spans="1:10" ht="14.25" x14ac:dyDescent="0.2">
      <c r="A130" s="6" t="s">
        <v>158</v>
      </c>
      <c r="B130" s="6" t="s">
        <v>10</v>
      </c>
      <c r="C130" s="6" t="s">
        <v>159</v>
      </c>
      <c r="D130" s="7">
        <v>1200</v>
      </c>
      <c r="E130" s="6" t="s">
        <v>96</v>
      </c>
      <c r="F130" s="6" t="s">
        <v>160</v>
      </c>
      <c r="G130" s="11"/>
      <c r="H130" s="8">
        <v>20</v>
      </c>
      <c r="I130" s="9">
        <v>0.37</v>
      </c>
      <c r="J130" s="9">
        <f t="shared" ref="J130" si="7">I130*H130</f>
        <v>7.4</v>
      </c>
    </row>
    <row r="131" spans="1:10" ht="14.25" x14ac:dyDescent="0.2">
      <c r="A131" s="6" t="s">
        <v>158</v>
      </c>
      <c r="B131" s="6" t="s">
        <v>10</v>
      </c>
      <c r="C131" s="6" t="s">
        <v>159</v>
      </c>
      <c r="D131" s="7">
        <v>1200</v>
      </c>
      <c r="E131" s="6" t="s">
        <v>92</v>
      </c>
      <c r="F131" s="6" t="s">
        <v>160</v>
      </c>
      <c r="G131" s="11"/>
      <c r="H131" s="8">
        <v>20</v>
      </c>
      <c r="I131" s="9">
        <v>0.37</v>
      </c>
      <c r="J131" s="9">
        <f t="shared" si="4"/>
        <v>7.4</v>
      </c>
    </row>
    <row r="132" spans="1:10" ht="14.25" x14ac:dyDescent="0.2">
      <c r="A132" s="6" t="s">
        <v>158</v>
      </c>
      <c r="B132" s="6" t="s">
        <v>10</v>
      </c>
      <c r="C132" s="6" t="s">
        <v>159</v>
      </c>
      <c r="D132" s="7">
        <v>1200</v>
      </c>
      <c r="E132" s="6" t="s">
        <v>99</v>
      </c>
      <c r="F132" s="6" t="s">
        <v>160</v>
      </c>
      <c r="G132" s="11"/>
      <c r="H132" s="8">
        <v>20</v>
      </c>
      <c r="I132" s="9">
        <v>0.37</v>
      </c>
      <c r="J132" s="9">
        <f t="shared" si="4"/>
        <v>7.4</v>
      </c>
    </row>
    <row r="133" spans="1:10" ht="14.25" x14ac:dyDescent="0.2">
      <c r="A133" s="6" t="s">
        <v>158</v>
      </c>
      <c r="B133" s="6" t="s">
        <v>10</v>
      </c>
      <c r="C133" s="6" t="s">
        <v>159</v>
      </c>
      <c r="D133" s="7">
        <v>1200</v>
      </c>
      <c r="E133" s="6" t="s">
        <v>33</v>
      </c>
      <c r="F133" s="6" t="s">
        <v>160</v>
      </c>
      <c r="G133" s="11"/>
      <c r="H133" s="8">
        <v>20</v>
      </c>
      <c r="I133" s="9">
        <v>0.37</v>
      </c>
      <c r="J133" s="9">
        <f t="shared" si="4"/>
        <v>7.4</v>
      </c>
    </row>
    <row r="134" spans="1:10" ht="14.25" x14ac:dyDescent="0.2">
      <c r="A134" s="6" t="s">
        <v>158</v>
      </c>
      <c r="B134" s="6" t="s">
        <v>10</v>
      </c>
      <c r="C134" s="6" t="s">
        <v>159</v>
      </c>
      <c r="D134" s="7" t="s">
        <v>161</v>
      </c>
      <c r="E134" s="6" t="s">
        <v>33</v>
      </c>
      <c r="F134" s="6" t="s">
        <v>160</v>
      </c>
      <c r="G134" s="11"/>
      <c r="H134" s="8">
        <v>10</v>
      </c>
      <c r="I134" s="9">
        <v>2</v>
      </c>
      <c r="J134" s="9">
        <f t="shared" si="4"/>
        <v>20</v>
      </c>
    </row>
    <row r="135" spans="1:10" ht="14.25" x14ac:dyDescent="0.2">
      <c r="A135" s="6" t="s">
        <v>158</v>
      </c>
      <c r="B135" s="6" t="s">
        <v>10</v>
      </c>
      <c r="C135" s="6" t="s">
        <v>159</v>
      </c>
      <c r="D135" s="7" t="s">
        <v>161</v>
      </c>
      <c r="E135" s="6" t="s">
        <v>99</v>
      </c>
      <c r="F135" s="6" t="s">
        <v>160</v>
      </c>
      <c r="G135" s="11"/>
      <c r="H135" s="8">
        <v>1</v>
      </c>
      <c r="I135" s="9">
        <v>2</v>
      </c>
      <c r="J135" s="9">
        <f t="shared" si="4"/>
        <v>2</v>
      </c>
    </row>
    <row r="136" spans="1:10" ht="14.25" x14ac:dyDescent="0.2">
      <c r="A136" s="6" t="s">
        <v>158</v>
      </c>
      <c r="B136" s="6" t="s">
        <v>10</v>
      </c>
      <c r="C136" s="6" t="s">
        <v>159</v>
      </c>
      <c r="D136" s="7" t="s">
        <v>161</v>
      </c>
      <c r="E136" s="6" t="s">
        <v>92</v>
      </c>
      <c r="F136" s="6" t="s">
        <v>160</v>
      </c>
      <c r="G136" s="11"/>
      <c r="H136" s="8">
        <v>1</v>
      </c>
      <c r="I136" s="9">
        <v>2</v>
      </c>
      <c r="J136" s="9">
        <f t="shared" si="4"/>
        <v>2</v>
      </c>
    </row>
    <row r="137" spans="1:10" ht="14.25" x14ac:dyDescent="0.2">
      <c r="A137" s="6" t="s">
        <v>158</v>
      </c>
      <c r="B137" s="6" t="s">
        <v>10</v>
      </c>
      <c r="C137" s="6" t="s">
        <v>159</v>
      </c>
      <c r="D137" s="7" t="s">
        <v>161</v>
      </c>
      <c r="E137" s="6" t="s">
        <v>96</v>
      </c>
      <c r="F137" s="6" t="s">
        <v>160</v>
      </c>
      <c r="G137" s="11"/>
      <c r="H137" s="8">
        <v>1</v>
      </c>
      <c r="I137" s="9">
        <v>2</v>
      </c>
      <c r="J137" s="9">
        <f t="shared" si="4"/>
        <v>2</v>
      </c>
    </row>
    <row r="138" spans="1:10" ht="28.5" x14ac:dyDescent="0.2">
      <c r="A138" s="6" t="s">
        <v>158</v>
      </c>
      <c r="B138" s="6" t="s">
        <v>10</v>
      </c>
      <c r="C138" s="6" t="s">
        <v>187</v>
      </c>
      <c r="D138" s="7" t="s">
        <v>188</v>
      </c>
      <c r="E138" s="6" t="s">
        <v>280</v>
      </c>
      <c r="F138" s="6" t="s">
        <v>189</v>
      </c>
      <c r="G138" s="11"/>
      <c r="H138" s="8">
        <v>10</v>
      </c>
      <c r="I138" s="9">
        <v>1.5</v>
      </c>
      <c r="J138" s="9">
        <f t="shared" si="4"/>
        <v>15</v>
      </c>
    </row>
    <row r="139" spans="1:10" ht="28.5" x14ac:dyDescent="0.2">
      <c r="A139" s="6" t="s">
        <v>158</v>
      </c>
      <c r="B139" s="6" t="s">
        <v>10</v>
      </c>
      <c r="C139" s="6" t="s">
        <v>162</v>
      </c>
      <c r="D139" s="7">
        <v>7135</v>
      </c>
      <c r="E139" s="6" t="s">
        <v>96</v>
      </c>
      <c r="F139" s="6" t="s">
        <v>163</v>
      </c>
      <c r="G139" s="11"/>
      <c r="H139" s="8">
        <v>20</v>
      </c>
      <c r="I139" s="9">
        <v>0.8</v>
      </c>
      <c r="J139" s="9">
        <f t="shared" si="4"/>
        <v>16</v>
      </c>
    </row>
    <row r="140" spans="1:10" ht="28.5" x14ac:dyDescent="0.2">
      <c r="A140" s="6" t="s">
        <v>158</v>
      </c>
      <c r="B140" s="6" t="s">
        <v>10</v>
      </c>
      <c r="C140" s="6" t="s">
        <v>162</v>
      </c>
      <c r="D140" s="7">
        <v>7135</v>
      </c>
      <c r="E140" s="6" t="s">
        <v>164</v>
      </c>
      <c r="F140" s="6" t="s">
        <v>163</v>
      </c>
      <c r="G140" s="11"/>
      <c r="H140" s="8">
        <v>40</v>
      </c>
      <c r="I140" s="9">
        <v>0.8</v>
      </c>
      <c r="J140" s="9">
        <f t="shared" si="4"/>
        <v>32</v>
      </c>
    </row>
    <row r="141" spans="1:10" ht="28.5" x14ac:dyDescent="0.2">
      <c r="A141" s="6" t="s">
        <v>165</v>
      </c>
      <c r="B141" s="6" t="s">
        <v>10</v>
      </c>
      <c r="C141" s="6" t="s">
        <v>166</v>
      </c>
      <c r="D141" s="7" t="s">
        <v>168</v>
      </c>
      <c r="E141" s="6" t="s">
        <v>129</v>
      </c>
      <c r="F141" s="6"/>
      <c r="G141" s="11"/>
      <c r="H141" s="8">
        <v>4</v>
      </c>
      <c r="I141" s="9">
        <v>4</v>
      </c>
      <c r="J141" s="9">
        <f>I141*H141</f>
        <v>16</v>
      </c>
    </row>
    <row r="142" spans="1:10" ht="28.5" x14ac:dyDescent="0.2">
      <c r="A142" s="6" t="s">
        <v>165</v>
      </c>
      <c r="B142" s="6" t="s">
        <v>10</v>
      </c>
      <c r="C142" s="6" t="s">
        <v>166</v>
      </c>
      <c r="D142" s="7" t="s">
        <v>167</v>
      </c>
      <c r="E142" s="6" t="s">
        <v>129</v>
      </c>
      <c r="F142" s="6"/>
      <c r="G142" s="11"/>
      <c r="H142" s="8">
        <v>4</v>
      </c>
      <c r="I142" s="9">
        <v>3.5</v>
      </c>
      <c r="J142" s="9">
        <f t="shared" si="4"/>
        <v>14</v>
      </c>
    </row>
    <row r="143" spans="1:10" ht="28.5" x14ac:dyDescent="0.2">
      <c r="A143" s="6" t="s">
        <v>165</v>
      </c>
      <c r="B143" s="6" t="s">
        <v>10</v>
      </c>
      <c r="C143" s="6" t="s">
        <v>166</v>
      </c>
      <c r="D143" s="7" t="s">
        <v>277</v>
      </c>
      <c r="E143" s="6" t="s">
        <v>129</v>
      </c>
      <c r="F143" s="6"/>
      <c r="G143" s="11"/>
      <c r="H143" s="8">
        <v>4</v>
      </c>
      <c r="I143" s="9">
        <v>4</v>
      </c>
      <c r="J143" s="9">
        <f t="shared" ref="J143" si="8">I143*H143</f>
        <v>16</v>
      </c>
    </row>
    <row r="144" spans="1:10" ht="28.5" x14ac:dyDescent="0.2">
      <c r="A144" s="6" t="s">
        <v>165</v>
      </c>
      <c r="B144" s="6" t="s">
        <v>10</v>
      </c>
      <c r="C144" s="6" t="s">
        <v>166</v>
      </c>
      <c r="D144" s="7" t="s">
        <v>249</v>
      </c>
      <c r="E144" s="6" t="s">
        <v>129</v>
      </c>
      <c r="F144" s="6"/>
      <c r="G144" s="11"/>
      <c r="H144" s="8">
        <v>4</v>
      </c>
      <c r="I144" s="9">
        <v>3</v>
      </c>
      <c r="J144" s="9">
        <f t="shared" si="4"/>
        <v>12</v>
      </c>
    </row>
    <row r="145" spans="1:10" ht="28.5" x14ac:dyDescent="0.2">
      <c r="A145" s="6" t="s">
        <v>165</v>
      </c>
      <c r="B145" s="6" t="s">
        <v>10</v>
      </c>
      <c r="C145" s="6" t="s">
        <v>166</v>
      </c>
      <c r="D145" s="7">
        <v>46030</v>
      </c>
      <c r="E145" s="6" t="s">
        <v>129</v>
      </c>
      <c r="F145" s="6" t="s">
        <v>170</v>
      </c>
      <c r="G145" s="11"/>
      <c r="H145" s="8">
        <v>4</v>
      </c>
      <c r="I145" s="9">
        <v>4</v>
      </c>
      <c r="J145" s="9">
        <f t="shared" si="4"/>
        <v>16</v>
      </c>
    </row>
    <row r="146" spans="1:10" ht="28.5" x14ac:dyDescent="0.2">
      <c r="A146" s="6" t="s">
        <v>165</v>
      </c>
      <c r="B146" s="6" t="s">
        <v>10</v>
      </c>
      <c r="C146" s="6" t="s">
        <v>166</v>
      </c>
      <c r="D146" s="7">
        <v>4810</v>
      </c>
      <c r="E146" s="6" t="s">
        <v>129</v>
      </c>
      <c r="F146" s="6" t="s">
        <v>170</v>
      </c>
      <c r="G146" s="11"/>
      <c r="H146" s="8">
        <v>2</v>
      </c>
      <c r="I146" s="9">
        <v>3.27</v>
      </c>
      <c r="J146" s="9">
        <f t="shared" si="4"/>
        <v>6.54</v>
      </c>
    </row>
    <row r="147" spans="1:10" ht="28.5" x14ac:dyDescent="0.2">
      <c r="A147" s="6" t="s">
        <v>165</v>
      </c>
      <c r="B147" s="6" t="s">
        <v>10</v>
      </c>
      <c r="C147" s="6" t="s">
        <v>166</v>
      </c>
      <c r="D147" s="7" t="s">
        <v>278</v>
      </c>
      <c r="E147" s="6" t="s">
        <v>129</v>
      </c>
      <c r="F147" s="6" t="s">
        <v>212</v>
      </c>
      <c r="G147" s="11"/>
      <c r="H147" s="8">
        <v>2</v>
      </c>
      <c r="I147" s="9">
        <v>2.5</v>
      </c>
      <c r="J147" s="9">
        <f t="shared" ref="J147:J148" si="9">I147*H147</f>
        <v>5</v>
      </c>
    </row>
    <row r="148" spans="1:10" ht="28.5" x14ac:dyDescent="0.2">
      <c r="A148" s="6" t="s">
        <v>165</v>
      </c>
      <c r="B148" s="6" t="s">
        <v>10</v>
      </c>
      <c r="C148" s="6" t="s">
        <v>166</v>
      </c>
      <c r="D148" s="7" t="s">
        <v>281</v>
      </c>
      <c r="E148" s="6" t="s">
        <v>129</v>
      </c>
      <c r="F148" s="6" t="s">
        <v>212</v>
      </c>
      <c r="G148" s="11"/>
      <c r="H148" s="8">
        <v>2</v>
      </c>
      <c r="I148" s="9">
        <v>2</v>
      </c>
      <c r="J148" s="9">
        <f t="shared" si="9"/>
        <v>4</v>
      </c>
    </row>
    <row r="149" spans="1:10" ht="28.5" x14ac:dyDescent="0.2">
      <c r="A149" s="6" t="s">
        <v>165</v>
      </c>
      <c r="B149" s="6" t="s">
        <v>10</v>
      </c>
      <c r="C149" s="6" t="s">
        <v>169</v>
      </c>
      <c r="D149" s="11">
        <v>4927</v>
      </c>
      <c r="E149" s="6" t="s">
        <v>129</v>
      </c>
      <c r="F149" s="6" t="s">
        <v>170</v>
      </c>
      <c r="G149" s="11"/>
      <c r="H149" s="8">
        <v>1</v>
      </c>
      <c r="I149" s="9">
        <v>30</v>
      </c>
      <c r="J149" s="9">
        <f t="shared" si="4"/>
        <v>30</v>
      </c>
    </row>
    <row r="150" spans="1:10" ht="28.5" x14ac:dyDescent="0.2">
      <c r="A150" s="6" t="s">
        <v>165</v>
      </c>
      <c r="B150" s="6" t="s">
        <v>10</v>
      </c>
      <c r="C150" s="6" t="s">
        <v>169</v>
      </c>
      <c r="D150" s="11" t="s">
        <v>279</v>
      </c>
      <c r="E150" s="6" t="s">
        <v>129</v>
      </c>
      <c r="F150" s="6" t="s">
        <v>170</v>
      </c>
      <c r="G150" s="11"/>
      <c r="H150" s="8">
        <v>1</v>
      </c>
      <c r="I150" s="9">
        <v>16</v>
      </c>
      <c r="J150" s="9">
        <f t="shared" ref="J150:J151" si="10">I150*H150</f>
        <v>16</v>
      </c>
    </row>
    <row r="151" spans="1:10" s="35" customFormat="1" ht="28.5" x14ac:dyDescent="0.2">
      <c r="A151" s="6" t="s">
        <v>165</v>
      </c>
      <c r="B151" s="6" t="s">
        <v>10</v>
      </c>
      <c r="C151" s="6" t="s">
        <v>169</v>
      </c>
      <c r="D151" s="11">
        <v>4630</v>
      </c>
      <c r="E151" s="6" t="s">
        <v>129</v>
      </c>
      <c r="F151" s="6" t="s">
        <v>170</v>
      </c>
      <c r="G151" s="34"/>
      <c r="H151" s="30">
        <v>1</v>
      </c>
      <c r="I151" s="31">
        <v>25</v>
      </c>
      <c r="J151" s="31">
        <f t="shared" si="10"/>
        <v>25</v>
      </c>
    </row>
    <row r="152" spans="1:10" ht="71.25" x14ac:dyDescent="0.2">
      <c r="A152" s="6" t="s">
        <v>165</v>
      </c>
      <c r="B152" s="6" t="s">
        <v>10</v>
      </c>
      <c r="C152" s="6" t="s">
        <v>169</v>
      </c>
      <c r="D152" s="6" t="s">
        <v>191</v>
      </c>
      <c r="E152" s="6" t="s">
        <v>129</v>
      </c>
      <c r="F152" s="6" t="s">
        <v>170</v>
      </c>
      <c r="G152" s="11"/>
      <c r="H152" s="8">
        <v>1</v>
      </c>
      <c r="I152" s="9">
        <v>43.91</v>
      </c>
      <c r="J152" s="9">
        <f t="shared" si="4"/>
        <v>43.91</v>
      </c>
    </row>
    <row r="153" spans="1:10" ht="14.25" x14ac:dyDescent="0.2">
      <c r="A153" s="6" t="s">
        <v>165</v>
      </c>
      <c r="B153" s="6"/>
      <c r="C153" s="6" t="s">
        <v>169</v>
      </c>
      <c r="D153" s="6">
        <v>4913</v>
      </c>
      <c r="E153" s="6"/>
      <c r="F153" s="6" t="s">
        <v>170</v>
      </c>
      <c r="G153" s="11"/>
      <c r="H153" s="8">
        <v>1</v>
      </c>
      <c r="I153" s="9">
        <v>18.5</v>
      </c>
      <c r="J153" s="9">
        <f t="shared" si="4"/>
        <v>18.5</v>
      </c>
    </row>
    <row r="154" spans="1:10" ht="28.5" x14ac:dyDescent="0.2">
      <c r="A154" s="6" t="s">
        <v>165</v>
      </c>
      <c r="B154" s="6" t="s">
        <v>10</v>
      </c>
      <c r="C154" s="6" t="s">
        <v>169</v>
      </c>
      <c r="D154" s="6">
        <v>4912</v>
      </c>
      <c r="E154" s="6" t="s">
        <v>129</v>
      </c>
      <c r="F154" s="6" t="s">
        <v>170</v>
      </c>
      <c r="G154" s="11"/>
      <c r="H154" s="8">
        <v>1</v>
      </c>
      <c r="I154" s="9">
        <v>15</v>
      </c>
      <c r="J154" s="9">
        <f t="shared" si="4"/>
        <v>15</v>
      </c>
    </row>
    <row r="155" spans="1:10" ht="144" customHeight="1" x14ac:dyDescent="0.2">
      <c r="A155" s="6"/>
      <c r="B155" s="6"/>
      <c r="C155" s="6" t="s">
        <v>169</v>
      </c>
      <c r="D155" s="6" t="s">
        <v>184</v>
      </c>
      <c r="E155" s="23" t="s">
        <v>92</v>
      </c>
      <c r="F155" s="23" t="s">
        <v>170</v>
      </c>
      <c r="G155" s="24"/>
      <c r="H155" s="8">
        <v>1</v>
      </c>
      <c r="I155" s="25">
        <v>29.7</v>
      </c>
      <c r="J155" s="9">
        <f t="shared" si="4"/>
        <v>29.7</v>
      </c>
    </row>
    <row r="156" spans="1:10" ht="28.5" x14ac:dyDescent="0.2">
      <c r="A156" s="6" t="s">
        <v>165</v>
      </c>
      <c r="B156" s="6" t="s">
        <v>10</v>
      </c>
      <c r="C156" s="6" t="s">
        <v>169</v>
      </c>
      <c r="D156" s="6">
        <v>4911</v>
      </c>
      <c r="E156" s="6" t="s">
        <v>129</v>
      </c>
      <c r="F156" s="6" t="s">
        <v>170</v>
      </c>
      <c r="G156" s="11"/>
      <c r="H156" s="8">
        <v>1</v>
      </c>
      <c r="I156" s="9">
        <v>10.89</v>
      </c>
      <c r="J156" s="9">
        <f>I156*H156</f>
        <v>10.89</v>
      </c>
    </row>
    <row r="157" spans="1:10" ht="128.25" x14ac:dyDescent="0.2">
      <c r="A157" s="6"/>
      <c r="B157" s="6"/>
      <c r="C157" s="6" t="s">
        <v>169</v>
      </c>
      <c r="D157" s="6" t="s">
        <v>185</v>
      </c>
      <c r="E157" s="23" t="s">
        <v>92</v>
      </c>
      <c r="F157" s="23" t="s">
        <v>170</v>
      </c>
      <c r="G157" s="24"/>
      <c r="H157" s="8">
        <v>1</v>
      </c>
      <c r="I157" s="25">
        <v>29.7</v>
      </c>
      <c r="J157" s="9">
        <f t="shared" si="4"/>
        <v>29.7</v>
      </c>
    </row>
    <row r="158" spans="1:10" ht="14.25" x14ac:dyDescent="0.2">
      <c r="A158" s="6" t="s">
        <v>165</v>
      </c>
      <c r="B158" s="6"/>
      <c r="C158" s="6" t="s">
        <v>229</v>
      </c>
      <c r="D158" s="6"/>
      <c r="E158" s="6" t="s">
        <v>92</v>
      </c>
      <c r="F158" s="6"/>
      <c r="G158" s="11"/>
      <c r="H158" s="8">
        <v>2</v>
      </c>
      <c r="I158" s="9">
        <v>1.76</v>
      </c>
      <c r="J158" s="9">
        <f t="shared" si="4"/>
        <v>3.52</v>
      </c>
    </row>
    <row r="159" spans="1:10" ht="14.25" x14ac:dyDescent="0.2">
      <c r="A159" s="6" t="s">
        <v>171</v>
      </c>
      <c r="B159" s="6" t="s">
        <v>10</v>
      </c>
      <c r="C159" s="13" t="s">
        <v>172</v>
      </c>
      <c r="D159" s="14" t="s">
        <v>173</v>
      </c>
      <c r="E159" s="13"/>
      <c r="F159" s="13"/>
      <c r="G159" s="11" t="s">
        <v>98</v>
      </c>
      <c r="H159" s="8">
        <v>1</v>
      </c>
      <c r="I159" s="9">
        <v>13.52</v>
      </c>
      <c r="J159" s="9">
        <f t="shared" si="4"/>
        <v>13.52</v>
      </c>
    </row>
    <row r="160" spans="1:10" ht="14.25" x14ac:dyDescent="0.2">
      <c r="A160" s="6" t="s">
        <v>171</v>
      </c>
      <c r="B160" s="6" t="s">
        <v>10</v>
      </c>
      <c r="C160" s="13" t="s">
        <v>174</v>
      </c>
      <c r="D160" s="14"/>
      <c r="E160" s="13"/>
      <c r="F160" s="13"/>
      <c r="G160" s="11" t="s">
        <v>98</v>
      </c>
      <c r="H160" s="8">
        <v>1</v>
      </c>
      <c r="I160" s="9">
        <v>10.5</v>
      </c>
      <c r="J160" s="9">
        <f t="shared" si="4"/>
        <v>10.5</v>
      </c>
    </row>
    <row r="161" spans="1:10" ht="14.25" x14ac:dyDescent="0.2">
      <c r="A161" s="6" t="s">
        <v>171</v>
      </c>
      <c r="B161" s="6" t="s">
        <v>10</v>
      </c>
      <c r="C161" s="13" t="s">
        <v>175</v>
      </c>
      <c r="D161" s="14" t="s">
        <v>176</v>
      </c>
      <c r="E161" s="13"/>
      <c r="F161" s="13"/>
      <c r="G161" s="11"/>
      <c r="H161" s="8">
        <v>2</v>
      </c>
      <c r="I161" s="9">
        <v>4.5</v>
      </c>
      <c r="J161" s="9">
        <f t="shared" si="4"/>
        <v>9</v>
      </c>
    </row>
    <row r="162" spans="1:10" ht="14.25" x14ac:dyDescent="0.2">
      <c r="A162" s="6" t="s">
        <v>171</v>
      </c>
      <c r="B162" s="6" t="s">
        <v>10</v>
      </c>
      <c r="C162" s="13" t="s">
        <v>175</v>
      </c>
      <c r="D162" s="14" t="s">
        <v>177</v>
      </c>
      <c r="E162" s="13"/>
      <c r="F162" s="13"/>
      <c r="G162" s="11"/>
      <c r="H162" s="8">
        <v>2</v>
      </c>
      <c r="I162" s="9">
        <v>10.199999999999999</v>
      </c>
      <c r="J162" s="9">
        <f t="shared" si="4"/>
        <v>20.399999999999999</v>
      </c>
    </row>
    <row r="163" spans="1:10" ht="14.25" x14ac:dyDescent="0.2">
      <c r="A163" s="6" t="s">
        <v>171</v>
      </c>
      <c r="B163" s="6" t="s">
        <v>10</v>
      </c>
      <c r="C163" s="13" t="s">
        <v>175</v>
      </c>
      <c r="D163" s="14" t="s">
        <v>178</v>
      </c>
      <c r="E163" s="13"/>
      <c r="F163" s="13"/>
      <c r="G163" s="11"/>
      <c r="H163" s="8">
        <v>2</v>
      </c>
      <c r="I163" s="16">
        <v>13.35</v>
      </c>
      <c r="J163" s="9">
        <f t="shared" si="4"/>
        <v>26.7</v>
      </c>
    </row>
    <row r="164" spans="1:10" x14ac:dyDescent="0.25">
      <c r="I164" s="3" t="s">
        <v>179</v>
      </c>
      <c r="J164" s="19">
        <f>SUM(J2:J163)</f>
        <v>4069.4800000000005</v>
      </c>
    </row>
    <row r="165" spans="1:10" x14ac:dyDescent="0.25">
      <c r="I165" s="3" t="s">
        <v>180</v>
      </c>
      <c r="J165" s="20">
        <f>J164*0.21</f>
        <v>854.59080000000006</v>
      </c>
    </row>
    <row r="166" spans="1:10" x14ac:dyDescent="0.25">
      <c r="I166" s="3" t="s">
        <v>181</v>
      </c>
      <c r="J166" s="20">
        <f>J164+J165</f>
        <v>4924.0708000000004</v>
      </c>
    </row>
    <row r="167" spans="1:10" ht="31.5" customHeight="1" x14ac:dyDescent="0.2">
      <c r="A167" s="36" t="s">
        <v>182</v>
      </c>
      <c r="B167" s="37"/>
      <c r="C167" s="37"/>
      <c r="D167" s="37"/>
      <c r="E167" s="37"/>
      <c r="F167" s="37"/>
      <c r="G167" s="37"/>
      <c r="H167" s="37"/>
      <c r="I167" s="37"/>
      <c r="J167" s="21"/>
    </row>
    <row r="168" spans="1:10" ht="14.25" x14ac:dyDescent="0.2">
      <c r="J168" s="21"/>
    </row>
    <row r="169" spans="1:10" ht="14.25" x14ac:dyDescent="0.2">
      <c r="J169" s="21"/>
    </row>
    <row r="170" spans="1:10" ht="14.25" x14ac:dyDescent="0.2">
      <c r="J170" s="21"/>
    </row>
    <row r="171" spans="1:10" ht="14.25" x14ac:dyDescent="0.2">
      <c r="J171" s="21"/>
    </row>
    <row r="172" spans="1:10" ht="14.25" x14ac:dyDescent="0.2">
      <c r="J172" s="21"/>
    </row>
    <row r="173" spans="1:10" ht="14.25" x14ac:dyDescent="0.2">
      <c r="J173" s="21"/>
    </row>
    <row r="174" spans="1:10" ht="14.25" x14ac:dyDescent="0.2">
      <c r="J174" s="21"/>
    </row>
    <row r="175" spans="1:10" ht="14.25" x14ac:dyDescent="0.2">
      <c r="J175" s="21"/>
    </row>
    <row r="176" spans="1:10" ht="14.25" x14ac:dyDescent="0.2">
      <c r="J176" s="21"/>
    </row>
    <row r="177" spans="10:10" ht="14.25" x14ac:dyDescent="0.2">
      <c r="J177" s="21"/>
    </row>
  </sheetData>
  <mergeCells count="1">
    <mergeCell ref="A167:I167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Material divers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2023-04-04T12:27:19Z</dcterms:modified>
</cp:coreProperties>
</file>