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M:\Serveis Generals\Secretaria\Plens\PLENS\2022 PLENS\PLE ORDINARI 07042022\PUBLICACIO BOPB\DOC CASA MONGES PUBLICAR\"/>
    </mc:Choice>
  </mc:AlternateContent>
  <bookViews>
    <workbookView xWindow="0" yWindow="0" windowWidth="22395" windowHeight="8040" activeTab="1"/>
  </bookViews>
  <sheets>
    <sheet name="T-PRES" sheetId="2" r:id="rId1"/>
    <sheet name="T-DIM" sheetId="7" r:id="rId2"/>
  </sheets>
  <calcPr calcId="152511"/>
</workbook>
</file>

<file path=xl/calcChain.xml><?xml version="1.0" encoding="utf-8"?>
<calcChain xmlns="http://schemas.openxmlformats.org/spreadsheetml/2006/main">
  <c r="H43" i="2" l="1"/>
  <c r="H46" i="2"/>
  <c r="H71" i="2"/>
  <c r="H72" i="2"/>
  <c r="H73" i="2"/>
  <c r="H74" i="2"/>
  <c r="H75" i="2"/>
  <c r="H76" i="2"/>
  <c r="H85" i="2"/>
  <c r="H122" i="2"/>
  <c r="H182" i="2"/>
  <c r="H195" i="2"/>
  <c r="H213" i="2"/>
  <c r="H222" i="2"/>
  <c r="H225" i="2"/>
  <c r="H229" i="2"/>
  <c r="H253" i="2"/>
  <c r="H267" i="2" s="1"/>
  <c r="H254" i="2"/>
  <c r="H255" i="2"/>
  <c r="H258" i="2"/>
  <c r="H259" i="2"/>
  <c r="H264" i="2"/>
  <c r="H274" i="2"/>
  <c r="H285" i="2"/>
  <c r="H287" i="2"/>
  <c r="H298" i="2"/>
  <c r="H300" i="2"/>
  <c r="H302" i="2"/>
  <c r="H315" i="2"/>
  <c r="H316" i="2"/>
  <c r="H317" i="2"/>
  <c r="H318" i="2"/>
  <c r="H319" i="2"/>
  <c r="H328" i="2"/>
  <c r="H333" i="2"/>
  <c r="H355" i="2"/>
  <c r="H356" i="2"/>
  <c r="H358" i="2"/>
  <c r="H359" i="2"/>
  <c r="H361" i="2"/>
  <c r="H375" i="2"/>
  <c r="H376" i="2"/>
  <c r="H379" i="2"/>
  <c r="H383" i="2"/>
  <c r="H393" i="2"/>
  <c r="H394" i="2"/>
  <c r="H395" i="2"/>
  <c r="H396" i="2"/>
  <c r="H397" i="2"/>
  <c r="H398" i="2"/>
  <c r="H408" i="2"/>
  <c r="H411" i="2"/>
  <c r="H415" i="2"/>
  <c r="H416" i="2"/>
  <c r="H417" i="2"/>
  <c r="H418" i="2"/>
  <c r="H419" i="2"/>
  <c r="H428" i="2"/>
  <c r="H435" i="2"/>
  <c r="H436" i="2"/>
  <c r="H437" i="2"/>
  <c r="H449" i="2"/>
  <c r="H450" i="2"/>
  <c r="H451" i="2"/>
  <c r="H452" i="2"/>
  <c r="H453" i="2"/>
  <c r="H454" i="2"/>
  <c r="H462" i="2"/>
  <c r="H463" i="2"/>
  <c r="H474" i="2"/>
  <c r="H475" i="2"/>
  <c r="H491" i="2"/>
  <c r="H502" i="2"/>
  <c r="H508" i="2"/>
  <c r="H519" i="2"/>
  <c r="H520" i="2"/>
  <c r="H521" i="2"/>
  <c r="H544" i="2"/>
  <c r="H545" i="2"/>
  <c r="H553" i="2"/>
  <c r="H561" i="2"/>
  <c r="H607" i="2"/>
  <c r="H622" i="2"/>
  <c r="H624" i="2"/>
  <c r="H632" i="2"/>
  <c r="H668" i="2"/>
  <c r="H675" i="2"/>
  <c r="H676" i="2"/>
  <c r="H682" i="2"/>
  <c r="H685" i="2" s="1"/>
  <c r="H683" i="2"/>
  <c r="H684" i="2"/>
  <c r="H695" i="2"/>
  <c r="H701" i="2"/>
  <c r="H704" i="2"/>
  <c r="H705" i="2"/>
  <c r="H706" i="2"/>
  <c r="H707" i="2"/>
  <c r="H708" i="2"/>
  <c r="H728" i="2"/>
  <c r="H729" i="2" s="1"/>
  <c r="H735" i="2"/>
  <c r="G16" i="7"/>
  <c r="G15" i="7" s="1"/>
  <c r="G17" i="7"/>
  <c r="G20" i="7"/>
  <c r="G19" i="7" s="1"/>
  <c r="G23" i="7"/>
  <c r="G22" i="7" s="1"/>
  <c r="G24" i="7"/>
  <c r="G25" i="7"/>
  <c r="G26" i="7"/>
  <c r="G27" i="7"/>
  <c r="G28" i="7"/>
  <c r="G29" i="7"/>
  <c r="G30" i="7"/>
  <c r="G31" i="7"/>
  <c r="G32" i="7"/>
  <c r="G33" i="7"/>
  <c r="G34" i="7"/>
  <c r="G42" i="7"/>
  <c r="G41" i="7" s="1"/>
  <c r="G45" i="7"/>
  <c r="G44" i="7" s="1"/>
  <c r="G53" i="7"/>
  <c r="G52" i="7" s="1"/>
  <c r="G54" i="7"/>
  <c r="G57" i="7"/>
  <c r="G56" i="7" s="1"/>
  <c r="G59" i="7"/>
  <c r="G60" i="7"/>
  <c r="G63" i="7"/>
  <c r="G62" i="7" s="1"/>
  <c r="G64" i="7"/>
  <c r="G65" i="7"/>
  <c r="G66" i="7"/>
  <c r="G67" i="7"/>
  <c r="G69" i="7"/>
  <c r="G70" i="7"/>
  <c r="G78" i="7"/>
  <c r="G77" i="7" s="1"/>
  <c r="G79" i="7"/>
  <c r="G87" i="7"/>
  <c r="G86" i="7" s="1"/>
  <c r="G88" i="7"/>
  <c r="G89" i="7"/>
  <c r="G90" i="7"/>
  <c r="G91" i="7"/>
  <c r="G92" i="7"/>
  <c r="G93" i="7"/>
  <c r="G94" i="7"/>
  <c r="G95" i="7"/>
  <c r="G96" i="7"/>
  <c r="G97" i="7"/>
  <c r="G98" i="7"/>
  <c r="G99" i="7"/>
  <c r="G100" i="7"/>
  <c r="G101" i="7"/>
  <c r="G102" i="7"/>
  <c r="G103" i="7"/>
  <c r="G104" i="7"/>
  <c r="G105" i="7"/>
  <c r="G106" i="7"/>
  <c r="G107" i="7"/>
  <c r="G108" i="7"/>
  <c r="G109" i="7"/>
  <c r="G110" i="7"/>
  <c r="G111" i="7"/>
  <c r="G112" i="7"/>
  <c r="G113" i="7"/>
  <c r="G114" i="7"/>
  <c r="G115" i="7"/>
  <c r="G116" i="7"/>
  <c r="G117" i="7"/>
  <c r="G118" i="7"/>
  <c r="G119" i="7"/>
  <c r="G120" i="7"/>
  <c r="G121" i="7"/>
  <c r="G123" i="7"/>
  <c r="G124" i="7"/>
  <c r="G126" i="7"/>
  <c r="G127" i="7"/>
  <c r="G128" i="7"/>
  <c r="G129" i="7"/>
  <c r="G130" i="7"/>
  <c r="G131" i="7"/>
  <c r="G132" i="7"/>
  <c r="G133" i="7"/>
  <c r="G134" i="7"/>
  <c r="G136" i="7"/>
  <c r="G137" i="7"/>
  <c r="G138" i="7"/>
  <c r="G139" i="7"/>
  <c r="G140" i="7"/>
  <c r="G141" i="7"/>
  <c r="G142" i="7"/>
  <c r="G143" i="7"/>
  <c r="G144" i="7"/>
  <c r="G147" i="7"/>
  <c r="G146" i="7" s="1"/>
  <c r="G148" i="7"/>
  <c r="G149" i="7"/>
  <c r="G150" i="7"/>
  <c r="G151" i="7"/>
  <c r="G152" i="7"/>
  <c r="G153" i="7"/>
  <c r="G154" i="7"/>
  <c r="G155" i="7"/>
  <c r="G156" i="7"/>
  <c r="G157" i="7"/>
  <c r="G158" i="7"/>
  <c r="G159" i="7"/>
  <c r="G160" i="7"/>
  <c r="G161" i="7"/>
  <c r="G162" i="7"/>
  <c r="G163" i="7"/>
  <c r="G164" i="7"/>
  <c r="G165" i="7"/>
  <c r="G166" i="7"/>
  <c r="G167" i="7"/>
  <c r="G168" i="7"/>
  <c r="G169" i="7"/>
  <c r="G170" i="7"/>
  <c r="G171" i="7"/>
  <c r="G172" i="7"/>
  <c r="G173" i="7"/>
  <c r="G174" i="7"/>
  <c r="G175" i="7"/>
  <c r="G176" i="7"/>
  <c r="G177" i="7"/>
  <c r="G178" i="7"/>
  <c r="G179" i="7"/>
  <c r="G180" i="7"/>
  <c r="G181" i="7"/>
  <c r="G183" i="7"/>
  <c r="G184" i="7"/>
  <c r="G186" i="7"/>
  <c r="G187" i="7"/>
  <c r="G188" i="7"/>
  <c r="G189" i="7"/>
  <c r="G190" i="7"/>
  <c r="G191" i="7"/>
  <c r="G192" i="7"/>
  <c r="G193" i="7"/>
  <c r="G194" i="7"/>
  <c r="G196" i="7"/>
  <c r="G197" i="7"/>
  <c r="G198" i="7"/>
  <c r="G199" i="7"/>
  <c r="G200" i="7"/>
  <c r="G201" i="7"/>
  <c r="G202" i="7"/>
  <c r="G203" i="7"/>
  <c r="G204" i="7"/>
  <c r="G211" i="7"/>
  <c r="G210" i="7" s="1"/>
  <c r="G212" i="7"/>
  <c r="G214" i="7"/>
  <c r="G215" i="7"/>
  <c r="G218" i="7"/>
  <c r="G217" i="7" s="1"/>
  <c r="G220" i="7"/>
  <c r="G221" i="7"/>
  <c r="G224" i="7"/>
  <c r="G223" i="7" s="1"/>
  <c r="G226" i="7"/>
  <c r="G227" i="7"/>
  <c r="G228" i="7"/>
  <c r="G229" i="7"/>
  <c r="G231" i="7"/>
  <c r="G232" i="7"/>
  <c r="G233" i="7"/>
  <c r="G234" i="7"/>
  <c r="G236" i="7"/>
  <c r="G237" i="7"/>
  <c r="G238" i="7"/>
  <c r="G245" i="7"/>
  <c r="G244" i="7" s="1"/>
  <c r="G246" i="7"/>
  <c r="G249" i="7"/>
  <c r="G248" i="7" s="1"/>
  <c r="G250" i="7"/>
  <c r="G257" i="7"/>
  <c r="G256" i="7" s="1"/>
  <c r="G258" i="7"/>
  <c r="G260" i="7"/>
  <c r="G261" i="7"/>
  <c r="G262" i="7"/>
  <c r="G263" i="7"/>
  <c r="G265" i="7"/>
  <c r="G266" i="7"/>
  <c r="G269" i="7"/>
  <c r="G268" i="7" s="1"/>
  <c r="G270" i="7"/>
  <c r="G271" i="7"/>
  <c r="G275" i="7"/>
  <c r="G273" i="7" s="1"/>
  <c r="G276" i="7"/>
  <c r="G277" i="7"/>
  <c r="G278" i="7"/>
  <c r="G280" i="7"/>
  <c r="G281" i="7"/>
  <c r="G283" i="7"/>
  <c r="G286" i="7"/>
  <c r="G289" i="7"/>
  <c r="G288" i="7" s="1"/>
  <c r="G290" i="7"/>
  <c r="G291" i="7"/>
  <c r="G294" i="7"/>
  <c r="G293" i="7" s="1"/>
  <c r="G295" i="7"/>
  <c r="G296" i="7"/>
  <c r="G297" i="7"/>
  <c r="G301" i="7"/>
  <c r="G303" i="7"/>
  <c r="G304" i="7"/>
  <c r="G305" i="7"/>
  <c r="G299" i="7" s="1"/>
  <c r="G306" i="7"/>
  <c r="G307" i="7"/>
  <c r="G308" i="7"/>
  <c r="G309" i="7"/>
  <c r="G310" i="7"/>
  <c r="G311" i="7"/>
  <c r="G312" i="7"/>
  <c r="G313" i="7"/>
  <c r="G314" i="7"/>
  <c r="G321" i="7"/>
  <c r="G320" i="7" s="1"/>
  <c r="G329" i="7"/>
  <c r="G330" i="7"/>
  <c r="G331" i="7"/>
  <c r="G332" i="7"/>
  <c r="G327" i="7" s="1"/>
  <c r="G336" i="7"/>
  <c r="G334" i="7" s="1"/>
  <c r="G337" i="7"/>
  <c r="G338" i="7"/>
  <c r="G339" i="7"/>
  <c r="G340" i="7"/>
  <c r="G342" i="7"/>
  <c r="G343" i="7"/>
  <c r="G344" i="7"/>
  <c r="G345" i="7"/>
  <c r="G346" i="7"/>
  <c r="G348" i="7"/>
  <c r="G351" i="7"/>
  <c r="G352" i="7"/>
  <c r="G354" i="7"/>
  <c r="G360" i="7"/>
  <c r="G362" i="7"/>
  <c r="G363" i="7"/>
  <c r="G364" i="7"/>
  <c r="G357" i="7" s="1"/>
  <c r="G365" i="7"/>
  <c r="G366" i="7"/>
  <c r="G367" i="7"/>
  <c r="G368" i="7"/>
  <c r="G369" i="7"/>
  <c r="G370" i="7"/>
  <c r="G372" i="7"/>
  <c r="G377" i="7"/>
  <c r="G378" i="7"/>
  <c r="G380" i="7"/>
  <c r="G381" i="7"/>
  <c r="G374" i="7" s="1"/>
  <c r="G382" i="7"/>
  <c r="G386" i="7"/>
  <c r="G384" i="7" s="1"/>
  <c r="G388" i="7"/>
  <c r="G389" i="7"/>
  <c r="G392" i="7"/>
  <c r="G391" i="7" s="1"/>
  <c r="G401" i="7"/>
  <c r="G403" i="7"/>
  <c r="G404" i="7"/>
  <c r="G405" i="7"/>
  <c r="G399" i="7" s="1"/>
  <c r="G406" i="7"/>
  <c r="G407" i="7"/>
  <c r="G409" i="7"/>
  <c r="G410" i="7"/>
  <c r="G413" i="7"/>
  <c r="G412" i="7" s="1"/>
  <c r="G414" i="7"/>
  <c r="G421" i="7"/>
  <c r="G422" i="7"/>
  <c r="G423" i="7"/>
  <c r="G424" i="7"/>
  <c r="G426" i="7"/>
  <c r="G427" i="7"/>
  <c r="G430" i="7"/>
  <c r="G429" i="7" s="1"/>
  <c r="G431" i="7"/>
  <c r="G432" i="7"/>
  <c r="G433" i="7"/>
  <c r="G434" i="7"/>
  <c r="G441" i="7"/>
  <c r="G442" i="7"/>
  <c r="G445" i="7"/>
  <c r="G444" i="7" s="1"/>
  <c r="G446" i="7"/>
  <c r="G447" i="7"/>
  <c r="G448" i="7"/>
  <c r="G456" i="7"/>
  <c r="G455" i="7" s="1"/>
  <c r="G457" i="7"/>
  <c r="G458" i="7"/>
  <c r="G459" i="7"/>
  <c r="G460" i="7"/>
  <c r="G461" i="7"/>
  <c r="G469" i="7"/>
  <c r="G468" i="7" s="1"/>
  <c r="G470" i="7"/>
  <c r="G473" i="7"/>
  <c r="G472" i="7" s="1"/>
  <c r="G474" i="7"/>
  <c r="G477" i="7"/>
  <c r="G478" i="7"/>
  <c r="G479" i="7"/>
  <c r="G480" i="7"/>
  <c r="G476" i="7" s="1"/>
  <c r="G484" i="7"/>
  <c r="G482" i="7" s="1"/>
  <c r="G485" i="7"/>
  <c r="G486" i="7"/>
  <c r="G487" i="7"/>
  <c r="G488" i="7"/>
  <c r="G489" i="7"/>
  <c r="G490" i="7"/>
  <c r="G492" i="7"/>
  <c r="G493" i="7"/>
  <c r="G494" i="7"/>
  <c r="G495" i="7"/>
  <c r="G496" i="7"/>
  <c r="G497" i="7"/>
  <c r="G498" i="7"/>
  <c r="G499" i="7"/>
  <c r="G500" i="7"/>
  <c r="G501" i="7"/>
  <c r="G504" i="7"/>
  <c r="G503" i="7" s="1"/>
  <c r="G505" i="7"/>
  <c r="G506" i="7"/>
  <c r="G507" i="7"/>
  <c r="G510" i="7"/>
  <c r="G511" i="7"/>
  <c r="G512" i="7"/>
  <c r="G513" i="7"/>
  <c r="G509" i="7" s="1"/>
  <c r="G514" i="7"/>
  <c r="G515" i="7"/>
  <c r="G523" i="7"/>
  <c r="G522" i="7" s="1"/>
  <c r="G524" i="7"/>
  <c r="G525" i="7"/>
  <c r="G526" i="7"/>
  <c r="G527" i="7"/>
  <c r="G528" i="7"/>
  <c r="G529" i="7"/>
  <c r="G530" i="7"/>
  <c r="G531" i="7"/>
  <c r="G534" i="7"/>
  <c r="G535" i="7"/>
  <c r="G536" i="7"/>
  <c r="G537" i="7"/>
  <c r="G538" i="7"/>
  <c r="G539" i="7"/>
  <c r="G540" i="7"/>
  <c r="G541" i="7"/>
  <c r="G542" i="7"/>
  <c r="G550" i="7"/>
  <c r="G548" i="7" s="1"/>
  <c r="G551" i="7"/>
  <c r="G552" i="7"/>
  <c r="G555" i="7"/>
  <c r="G554" i="7" s="1"/>
  <c r="G556" i="7"/>
  <c r="G557" i="7"/>
  <c r="G558" i="7"/>
  <c r="G562" i="7"/>
  <c r="G560" i="7" s="1"/>
  <c r="G563" i="7"/>
  <c r="G565" i="7"/>
  <c r="G566" i="7"/>
  <c r="G567" i="7"/>
  <c r="G568" i="7"/>
  <c r="G569" i="7"/>
  <c r="G570" i="7"/>
  <c r="G571" i="7"/>
  <c r="G572" i="7"/>
  <c r="G573" i="7"/>
  <c r="G574" i="7"/>
  <c r="G575" i="7"/>
  <c r="G576" i="7"/>
  <c r="G578" i="7"/>
  <c r="G579" i="7"/>
  <c r="G580" i="7"/>
  <c r="G581" i="7"/>
  <c r="G582" i="7"/>
  <c r="G583" i="7"/>
  <c r="G584" i="7"/>
  <c r="G585" i="7"/>
  <c r="G586" i="7"/>
  <c r="G587" i="7"/>
  <c r="G588" i="7"/>
  <c r="G589" i="7"/>
  <c r="G590" i="7"/>
  <c r="G594" i="7"/>
  <c r="G592" i="7" s="1"/>
  <c r="G595" i="7"/>
  <c r="G597" i="7"/>
  <c r="G598" i="7"/>
  <c r="G599" i="7"/>
  <c r="G600" i="7"/>
  <c r="G601" i="7"/>
  <c r="G602" i="7"/>
  <c r="G603" i="7"/>
  <c r="G604" i="7"/>
  <c r="G605" i="7"/>
  <c r="G606" i="7"/>
  <c r="G608" i="7"/>
  <c r="G609" i="7"/>
  <c r="G610" i="7"/>
  <c r="G611" i="7"/>
  <c r="G612" i="7"/>
  <c r="G613" i="7"/>
  <c r="G615" i="7"/>
  <c r="G616" i="7"/>
  <c r="G617" i="7"/>
  <c r="G618" i="7"/>
  <c r="G619" i="7"/>
  <c r="G620" i="7"/>
  <c r="G621" i="7"/>
  <c r="G625" i="7"/>
  <c r="G626" i="7"/>
  <c r="G623" i="7" s="1"/>
  <c r="G627" i="7"/>
  <c r="G628" i="7"/>
  <c r="G629" i="7"/>
  <c r="G630" i="7"/>
  <c r="G631" i="7"/>
  <c r="G633" i="7"/>
  <c r="G634" i="7"/>
  <c r="G635" i="7"/>
  <c r="G636" i="7"/>
  <c r="G637" i="7"/>
  <c r="G638" i="7"/>
  <c r="G639" i="7"/>
  <c r="G640" i="7"/>
  <c r="G641" i="7"/>
  <c r="G642" i="7"/>
  <c r="G645" i="7"/>
  <c r="G644" i="7" s="1"/>
  <c r="G646" i="7"/>
  <c r="G647" i="7"/>
  <c r="G648" i="7"/>
  <c r="G649" i="7"/>
  <c r="G652" i="7"/>
  <c r="G653" i="7"/>
  <c r="G651" i="7" s="1"/>
  <c r="G654" i="7"/>
  <c r="G655" i="7"/>
  <c r="G658" i="7"/>
  <c r="G657" i="7" s="1"/>
  <c r="G660" i="7"/>
  <c r="G661" i="7"/>
  <c r="G662" i="7"/>
  <c r="G663" i="7"/>
  <c r="G665" i="7"/>
  <c r="G666" i="7"/>
  <c r="G667" i="7"/>
  <c r="G670" i="7"/>
  <c r="G669" i="7" s="1"/>
  <c r="G678" i="7"/>
  <c r="G679" i="7"/>
  <c r="G677" i="7" s="1"/>
  <c r="G686" i="7"/>
  <c r="G687" i="7"/>
  <c r="G688" i="7"/>
  <c r="G691" i="7"/>
  <c r="G690" i="7" s="1"/>
  <c r="G694" i="7"/>
  <c r="G693" i="7" s="1"/>
  <c r="G697" i="7"/>
  <c r="G696" i="7" s="1"/>
  <c r="G698" i="7"/>
  <c r="G699" i="7"/>
  <c r="G700" i="7"/>
  <c r="G702" i="7"/>
  <c r="G703" i="7"/>
  <c r="G711" i="7"/>
  <c r="G709" i="7" s="1"/>
  <c r="G712" i="7"/>
  <c r="G713" i="7"/>
  <c r="G714" i="7"/>
  <c r="G715" i="7"/>
  <c r="G716" i="7"/>
  <c r="G717" i="7"/>
  <c r="G718" i="7"/>
  <c r="G720" i="7"/>
  <c r="G721" i="7"/>
  <c r="G724" i="7"/>
  <c r="G723" i="7" s="1"/>
  <c r="G725" i="7"/>
  <c r="G732" i="7"/>
  <c r="G733" i="7"/>
  <c r="G734" i="7"/>
  <c r="G737" i="7"/>
  <c r="G736" i="7" s="1"/>
  <c r="G738" i="7"/>
  <c r="G741" i="7"/>
  <c r="G740" i="7" s="1"/>
  <c r="G744" i="7"/>
  <c r="G745" i="7"/>
  <c r="G746" i="7"/>
  <c r="G747" i="7"/>
  <c r="G743" i="7" s="1"/>
  <c r="G748" i="7"/>
  <c r="G749" i="7"/>
  <c r="G752" i="7"/>
  <c r="G751" i="7" s="1"/>
  <c r="G753" i="7"/>
  <c r="G754" i="7"/>
  <c r="G755" i="7"/>
  <c r="G756" i="7"/>
  <c r="G759" i="7"/>
  <c r="G758" i="7" s="1"/>
  <c r="G762" i="7"/>
  <c r="G761" i="7" s="1"/>
  <c r="G763" i="7"/>
  <c r="G764" i="7"/>
  <c r="G767" i="7"/>
  <c r="G766" i="7" s="1"/>
  <c r="G768" i="7"/>
  <c r="G769" i="7"/>
  <c r="G770" i="7"/>
  <c r="G772" i="7"/>
  <c r="G773" i="7"/>
  <c r="G781" i="7"/>
  <c r="G780" i="7" s="1"/>
  <c r="G782" i="7"/>
  <c r="G783" i="7"/>
  <c r="G784" i="7"/>
  <c r="G785" i="7"/>
  <c r="G786" i="7"/>
  <c r="G787" i="7"/>
  <c r="G788" i="7"/>
  <c r="G789" i="7"/>
  <c r="G791" i="7"/>
  <c r="G792" i="7"/>
  <c r="G793" i="7"/>
  <c r="G801" i="7"/>
  <c r="G800" i="7" s="1"/>
  <c r="G804" i="7"/>
  <c r="G803" i="7" s="1"/>
  <c r="G805" i="7"/>
  <c r="G806" i="7"/>
  <c r="G807" i="7"/>
  <c r="G810" i="7"/>
  <c r="G809" i="7" s="1"/>
  <c r="G817" i="7"/>
  <c r="G818" i="7"/>
  <c r="G819" i="7"/>
  <c r="G822" i="7"/>
  <c r="G821" i="7" s="1"/>
  <c r="G823" i="7"/>
  <c r="G826" i="7"/>
  <c r="G825" i="7" s="1"/>
  <c r="G827" i="7"/>
  <c r="G836" i="7"/>
  <c r="G835" i="7" s="1"/>
  <c r="G839" i="7"/>
  <c r="G838" i="7" s="1"/>
  <c r="G840" i="7"/>
  <c r="G841" i="7"/>
  <c r="G842" i="7"/>
  <c r="G843" i="7"/>
  <c r="G844" i="7"/>
  <c r="G845" i="7"/>
  <c r="G846" i="7"/>
  <c r="G848" i="7"/>
  <c r="G849" i="7"/>
  <c r="G850" i="7"/>
  <c r="G851" i="7"/>
  <c r="G853" i="7"/>
  <c r="G854" i="7"/>
  <c r="G855" i="7"/>
  <c r="G856" i="7"/>
  <c r="G858" i="7"/>
  <c r="G859" i="7"/>
  <c r="G860" i="7"/>
  <c r="G863" i="7"/>
  <c r="G862" i="7" s="1"/>
  <c r="G864" i="7"/>
  <c r="G865" i="7"/>
  <c r="G868" i="7"/>
  <c r="G867" i="7" s="1"/>
  <c r="G869" i="7"/>
  <c r="G870" i="7"/>
  <c r="G879" i="7"/>
  <c r="G878" i="7" s="1"/>
  <c r="G880" i="7"/>
  <c r="G881" i="7"/>
  <c r="G882" i="7"/>
  <c r="G883" i="7"/>
  <c r="G884" i="7"/>
  <c r="G887" i="7"/>
  <c r="G886" i="7" s="1"/>
  <c r="G888" i="7"/>
  <c r="G889" i="7"/>
  <c r="G890" i="7"/>
  <c r="G893" i="7"/>
  <c r="G892" i="7" s="1"/>
  <c r="G894" i="7"/>
  <c r="G895" i="7"/>
  <c r="G898" i="7"/>
  <c r="G897" i="7" s="1"/>
  <c r="G907" i="7"/>
  <c r="G905" i="7" s="1"/>
  <c r="G908" i="7"/>
  <c r="G910" i="7"/>
  <c r="G911" i="7"/>
  <c r="G912" i="7"/>
  <c r="G913" i="7"/>
  <c r="G914" i="7"/>
  <c r="G915" i="7"/>
  <c r="G916" i="7"/>
  <c r="G917" i="7"/>
  <c r="G918" i="7"/>
  <c r="G920" i="7"/>
  <c r="G921" i="7"/>
  <c r="G922" i="7"/>
  <c r="G923" i="7"/>
  <c r="G924" i="7"/>
  <c r="G925" i="7"/>
  <c r="G926" i="7"/>
  <c r="G927" i="7"/>
  <c r="G930" i="7"/>
  <c r="G929" i="7" s="1"/>
  <c r="G931" i="7"/>
  <c r="G932" i="7"/>
  <c r="G933" i="7"/>
  <c r="G934" i="7"/>
  <c r="G935" i="7"/>
  <c r="G936" i="7"/>
  <c r="G937" i="7"/>
  <c r="G945" i="7"/>
  <c r="G944" i="7" s="1"/>
  <c r="G952" i="7"/>
  <c r="G953" i="7"/>
  <c r="G954" i="7"/>
  <c r="G957" i="7"/>
  <c r="G956" i="7" s="1"/>
  <c r="G960" i="7"/>
  <c r="G959" i="7" s="1"/>
  <c r="G963" i="7"/>
  <c r="G962" i="7" s="1"/>
  <c r="G964" i="7"/>
  <c r="G965" i="7"/>
  <c r="G966" i="7"/>
  <c r="G967" i="7"/>
  <c r="G970" i="7"/>
  <c r="G969" i="7" s="1"/>
  <c r="G978" i="7"/>
  <c r="G977" i="7" s="1"/>
  <c r="G985" i="7"/>
  <c r="G984" i="7" s="1"/>
  <c r="G986" i="7"/>
  <c r="G988" i="7"/>
  <c r="G989" i="7"/>
  <c r="G992" i="7"/>
  <c r="G991" i="7" s="1"/>
  <c r="G994" i="7"/>
  <c r="G995" i="7"/>
  <c r="G998" i="7"/>
  <c r="G997" i="7" s="1"/>
  <c r="G999" i="7"/>
  <c r="G1002" i="7"/>
  <c r="G1001" i="7" s="1"/>
  <c r="G1003" i="7"/>
  <c r="G1006" i="7"/>
  <c r="G1007" i="7"/>
  <c r="G1008" i="7"/>
  <c r="G1009" i="7"/>
  <c r="G1005" i="7" s="1"/>
  <c r="G1016" i="7"/>
  <c r="G1015" i="7" s="1"/>
  <c r="G1017" i="7"/>
  <c r="G1018" i="7"/>
  <c r="G1026" i="7"/>
  <c r="G1025" i="7" s="1"/>
  <c r="G1027" i="7"/>
  <c r="G1035" i="7"/>
  <c r="G1036" i="7"/>
  <c r="G1037" i="7"/>
  <c r="G1038" i="7"/>
  <c r="G1034" i="7" s="1"/>
  <c r="G1039" i="7"/>
  <c r="G1040" i="7"/>
  <c r="G1041" i="7"/>
  <c r="G1042" i="7"/>
  <c r="G1043" i="7"/>
  <c r="G1044" i="7"/>
  <c r="G1045" i="7"/>
  <c r="G1046" i="7"/>
  <c r="G1047" i="7"/>
  <c r="G1048" i="7"/>
  <c r="G1049" i="7"/>
  <c r="G1050" i="7"/>
  <c r="G1051" i="7"/>
  <c r="G1052" i="7"/>
  <c r="G1053" i="7"/>
  <c r="G1054" i="7"/>
  <c r="G1055" i="7"/>
  <c r="G1056" i="7"/>
  <c r="G1057" i="7"/>
  <c r="G1058" i="7"/>
  <c r="G1059" i="7"/>
  <c r="G1060" i="7"/>
  <c r="G1061" i="7"/>
  <c r="G1062" i="7"/>
  <c r="G1063" i="7"/>
  <c r="G1064" i="7"/>
  <c r="G1065" i="7"/>
  <c r="G1066" i="7"/>
  <c r="G1067" i="7"/>
  <c r="G1068" i="7"/>
  <c r="G1069" i="7"/>
  <c r="G1070" i="7"/>
  <c r="G1078" i="7"/>
  <c r="G1077" i="7" s="1"/>
  <c r="G1079" i="7"/>
  <c r="G1080" i="7"/>
  <c r="G1081" i="7"/>
  <c r="G1082" i="7"/>
  <c r="G1083" i="7"/>
  <c r="G1084" i="7"/>
  <c r="G1085" i="7"/>
  <c r="G1086" i="7"/>
  <c r="G1087" i="7"/>
  <c r="G1090" i="7"/>
  <c r="G1091" i="7"/>
  <c r="G1092" i="7"/>
  <c r="G1093" i="7"/>
  <c r="G1089" i="7" s="1"/>
  <c r="G1094" i="7"/>
  <c r="G1097" i="7"/>
  <c r="G1096" i="7" s="1"/>
  <c r="G1098" i="7"/>
  <c r="G1099" i="7"/>
  <c r="G1100" i="7"/>
  <c r="G1108" i="7"/>
  <c r="G1106" i="7" s="1"/>
  <c r="G1109" i="7"/>
  <c r="G1110" i="7"/>
  <c r="G1111" i="7"/>
  <c r="G1112" i="7"/>
  <c r="G1113" i="7"/>
  <c r="G1114" i="7"/>
  <c r="G1115" i="7"/>
  <c r="G1116" i="7"/>
  <c r="G1117" i="7"/>
  <c r="G1118" i="7"/>
  <c r="G1119" i="7"/>
  <c r="G1120" i="7"/>
  <c r="G1121" i="7"/>
  <c r="G1122" i="7"/>
  <c r="G1123" i="7"/>
  <c r="G1124" i="7"/>
  <c r="G1125" i="7"/>
  <c r="G1134" i="7"/>
  <c r="G1133" i="7" s="1"/>
  <c r="H736" i="2"/>
  <c r="H721" i="2"/>
  <c r="H720" i="2"/>
  <c r="H719" i="2"/>
  <c r="H718" i="2"/>
  <c r="H717" i="2"/>
  <c r="H716" i="2"/>
  <c r="H715" i="2"/>
  <c r="H714" i="2"/>
  <c r="H713" i="2"/>
  <c r="H712" i="2"/>
  <c r="H711" i="2"/>
  <c r="H710" i="2"/>
  <c r="H709" i="2"/>
  <c r="H703" i="2"/>
  <c r="H702" i="2"/>
  <c r="H700" i="2"/>
  <c r="H699" i="2"/>
  <c r="H698" i="2"/>
  <c r="H697" i="2"/>
  <c r="H696" i="2"/>
  <c r="H694" i="2"/>
  <c r="H693" i="2"/>
  <c r="H722" i="2" s="1"/>
  <c r="H669" i="2"/>
  <c r="H667" i="2"/>
  <c r="H666" i="2"/>
  <c r="H665" i="2"/>
  <c r="H658" i="2"/>
  <c r="H657" i="2"/>
  <c r="H649" i="2"/>
  <c r="H648" i="2"/>
  <c r="H647" i="2"/>
  <c r="H650" i="2" s="1"/>
  <c r="H639" i="2"/>
  <c r="H638" i="2"/>
  <c r="H637" i="2"/>
  <c r="H636" i="2"/>
  <c r="H635" i="2"/>
  <c r="H634" i="2"/>
  <c r="H633" i="2"/>
  <c r="H631" i="2"/>
  <c r="H630" i="2"/>
  <c r="H629" i="2"/>
  <c r="H628" i="2"/>
  <c r="H627" i="2"/>
  <c r="H626" i="2"/>
  <c r="H625" i="2"/>
  <c r="H623" i="2"/>
  <c r="H640" i="2" s="1"/>
  <c r="H614" i="2"/>
  <c r="H615" i="2" s="1"/>
  <c r="H606" i="2"/>
  <c r="H605" i="2"/>
  <c r="H604" i="2"/>
  <c r="H603" i="2"/>
  <c r="H602" i="2"/>
  <c r="H601" i="2"/>
  <c r="H600" i="2"/>
  <c r="H599" i="2"/>
  <c r="H608" i="2" s="1"/>
  <c r="H592" i="2"/>
  <c r="H593" i="2" s="1"/>
  <c r="H584" i="2"/>
  <c r="H583" i="2"/>
  <c r="H582" i="2"/>
  <c r="H581" i="2"/>
  <c r="H580" i="2"/>
  <c r="H585" i="2" s="1"/>
  <c r="H572" i="2"/>
  <c r="H571" i="2"/>
  <c r="H570" i="2"/>
  <c r="H569" i="2"/>
  <c r="H573" i="2" s="1"/>
  <c r="H562" i="2"/>
  <c r="H552" i="2"/>
  <c r="H554" i="2" s="1"/>
  <c r="H537" i="2"/>
  <c r="H538" i="2" s="1"/>
  <c r="H530" i="2"/>
  <c r="H529" i="2"/>
  <c r="H528" i="2"/>
  <c r="H531" i="2" s="1"/>
  <c r="H522" i="2"/>
  <c r="H511" i="2"/>
  <c r="H510" i="2"/>
  <c r="H509" i="2"/>
  <c r="H507" i="2"/>
  <c r="H506" i="2"/>
  <c r="H505" i="2"/>
  <c r="H504" i="2"/>
  <c r="H503" i="2"/>
  <c r="H501" i="2"/>
  <c r="H500" i="2"/>
  <c r="H499" i="2"/>
  <c r="H498" i="2"/>
  <c r="H497" i="2"/>
  <c r="H496" i="2"/>
  <c r="H495" i="2"/>
  <c r="H494" i="2"/>
  <c r="H493" i="2"/>
  <c r="H492" i="2"/>
  <c r="H490" i="2"/>
  <c r="H489" i="2"/>
  <c r="H488" i="2"/>
  <c r="H487" i="2"/>
  <c r="H486" i="2"/>
  <c r="H485" i="2"/>
  <c r="H484" i="2"/>
  <c r="H512" i="2" s="1"/>
  <c r="H477" i="2"/>
  <c r="H476" i="2"/>
  <c r="H473" i="2"/>
  <c r="H472" i="2"/>
  <c r="H461" i="2"/>
  <c r="H460" i="2"/>
  <c r="H459" i="2"/>
  <c r="H458" i="2"/>
  <c r="H457" i="2"/>
  <c r="H456" i="2"/>
  <c r="H455" i="2"/>
  <c r="H448" i="2"/>
  <c r="H447" i="2"/>
  <c r="H446" i="2"/>
  <c r="H464" i="2" s="1"/>
  <c r="H434" i="2"/>
  <c r="H433" i="2"/>
  <c r="H432" i="2"/>
  <c r="H431" i="2"/>
  <c r="H430" i="2"/>
  <c r="H429" i="2"/>
  <c r="H427" i="2"/>
  <c r="H438" i="2" s="1"/>
  <c r="H414" i="2"/>
  <c r="H413" i="2"/>
  <c r="H412" i="2"/>
  <c r="H410" i="2"/>
  <c r="H409" i="2"/>
  <c r="H407" i="2"/>
  <c r="H406" i="2"/>
  <c r="H420" i="2" s="1"/>
  <c r="H399" i="2"/>
  <c r="H392" i="2"/>
  <c r="H382" i="2"/>
  <c r="H381" i="2"/>
  <c r="H380" i="2"/>
  <c r="H378" i="2"/>
  <c r="H377" i="2"/>
  <c r="H384" i="2" s="1"/>
  <c r="H366" i="2"/>
  <c r="H365" i="2"/>
  <c r="H364" i="2"/>
  <c r="H363" i="2"/>
  <c r="H367" i="2" s="1"/>
  <c r="H362" i="2"/>
  <c r="H360" i="2"/>
  <c r="H357" i="2"/>
  <c r="H346" i="2"/>
  <c r="H345" i="2"/>
  <c r="H344" i="2"/>
  <c r="H343" i="2"/>
  <c r="H347" i="2" s="1"/>
  <c r="H334" i="2"/>
  <c r="H332" i="2"/>
  <c r="H331" i="2"/>
  <c r="H330" i="2"/>
  <c r="H329" i="2"/>
  <c r="H335" i="2" s="1"/>
  <c r="H320" i="2"/>
  <c r="H314" i="2"/>
  <c r="H313" i="2"/>
  <c r="H312" i="2"/>
  <c r="H311" i="2"/>
  <c r="H310" i="2"/>
  <c r="H309" i="2"/>
  <c r="H308" i="2"/>
  <c r="H307" i="2"/>
  <c r="H306" i="2"/>
  <c r="H305" i="2"/>
  <c r="H304" i="2"/>
  <c r="H303" i="2"/>
  <c r="H301" i="2"/>
  <c r="H299" i="2"/>
  <c r="H297" i="2"/>
  <c r="H296" i="2"/>
  <c r="H321" i="2" s="1"/>
  <c r="H288" i="2"/>
  <c r="H289" i="2" s="1"/>
  <c r="H286" i="2"/>
  <c r="H277" i="2"/>
  <c r="H276" i="2"/>
  <c r="H278" i="2" s="1"/>
  <c r="H275" i="2"/>
  <c r="H266" i="2"/>
  <c r="H265" i="2"/>
  <c r="H263" i="2"/>
  <c r="H262" i="2"/>
  <c r="H261" i="2"/>
  <c r="H260" i="2"/>
  <c r="H257" i="2"/>
  <c r="H256" i="2"/>
  <c r="H245" i="2"/>
  <c r="H244" i="2"/>
  <c r="H246" i="2" s="1"/>
  <c r="H237" i="2"/>
  <c r="H238" i="2" s="1"/>
  <c r="H228" i="2"/>
  <c r="H227" i="2"/>
  <c r="H226" i="2"/>
  <c r="H224" i="2"/>
  <c r="H223" i="2"/>
  <c r="H230" i="2" s="1"/>
  <c r="H214" i="2"/>
  <c r="H212" i="2"/>
  <c r="H211" i="2"/>
  <c r="H210" i="2"/>
  <c r="H215" i="2" s="1"/>
  <c r="H202" i="2"/>
  <c r="H201" i="2"/>
  <c r="H200" i="2"/>
  <c r="H199" i="2"/>
  <c r="H198" i="2"/>
  <c r="H197" i="2"/>
  <c r="H196" i="2"/>
  <c r="H194" i="2"/>
  <c r="H193" i="2"/>
  <c r="H192" i="2"/>
  <c r="H191" i="2"/>
  <c r="H190" i="2"/>
  <c r="H203" i="2" s="1"/>
  <c r="H189" i="2"/>
  <c r="H183" i="2"/>
  <c r="H174" i="2"/>
  <c r="H173" i="2"/>
  <c r="H172" i="2"/>
  <c r="H171" i="2"/>
  <c r="H170" i="2"/>
  <c r="H169" i="2"/>
  <c r="H168" i="2"/>
  <c r="H167" i="2"/>
  <c r="H175" i="2" s="1"/>
  <c r="H160" i="2"/>
  <c r="H159" i="2"/>
  <c r="H151" i="2"/>
  <c r="H150" i="2"/>
  <c r="H152" i="2" s="1"/>
  <c r="H149" i="2"/>
  <c r="H141" i="2"/>
  <c r="H140" i="2"/>
  <c r="H142" i="2" s="1"/>
  <c r="H139" i="2"/>
  <c r="H131" i="2"/>
  <c r="H130" i="2"/>
  <c r="H132" i="2" s="1"/>
  <c r="H121" i="2"/>
  <c r="H120" i="2"/>
  <c r="H119" i="2"/>
  <c r="H118" i="2"/>
  <c r="H117" i="2"/>
  <c r="H116" i="2"/>
  <c r="H123" i="2" s="1"/>
  <c r="H110" i="2"/>
  <c r="H109" i="2"/>
  <c r="H102" i="2"/>
  <c r="H101" i="2"/>
  <c r="H100" i="2"/>
  <c r="H99" i="2"/>
  <c r="H98" i="2"/>
  <c r="H97" i="2"/>
  <c r="H96" i="2"/>
  <c r="H95" i="2"/>
  <c r="H94" i="2"/>
  <c r="H93" i="2"/>
  <c r="H103" i="2" s="1"/>
  <c r="H86" i="2"/>
  <c r="H87" i="2" s="1"/>
  <c r="H78" i="2"/>
  <c r="H79" i="2" s="1"/>
  <c r="H77" i="2"/>
  <c r="H70" i="2"/>
  <c r="H63" i="2"/>
  <c r="H64" i="2" s="1"/>
  <c r="H62" i="2"/>
  <c r="H54" i="2"/>
  <c r="H55" i="2" s="1"/>
  <c r="H45" i="2"/>
  <c r="H44" i="2"/>
  <c r="H42" i="2"/>
  <c r="H47" i="2" s="1"/>
  <c r="H34" i="2"/>
  <c r="H33" i="2"/>
  <c r="H32" i="2"/>
  <c r="H31" i="2"/>
  <c r="H30" i="2"/>
  <c r="H29" i="2"/>
  <c r="H28" i="2"/>
  <c r="H27" i="2"/>
  <c r="H26" i="2"/>
  <c r="H25" i="2"/>
  <c r="H35" i="2" s="1"/>
  <c r="H17" i="2"/>
  <c r="H16" i="2"/>
  <c r="H15" i="2"/>
  <c r="H18" i="2" s="1"/>
  <c r="H738" i="2" l="1"/>
</calcChain>
</file>

<file path=xl/sharedStrings.xml><?xml version="1.0" encoding="utf-8"?>
<sst xmlns="http://schemas.openxmlformats.org/spreadsheetml/2006/main" count="3948" uniqueCount="1180">
  <si>
    <t>Projecte  rehabilitació ´´Casa de les Monges´´</t>
  </si>
  <si>
    <t>Les Masies de Voltregà (Vinyoles)</t>
  </si>
  <si>
    <t>PRESSUPOST</t>
  </si>
  <si>
    <t>Preu</t>
  </si>
  <si>
    <t>Amidament</t>
  </si>
  <si>
    <t>Import</t>
  </si>
  <si>
    <t>Obra</t>
  </si>
  <si>
    <t>01</t>
  </si>
  <si>
    <t>PressupostPBE_12112021</t>
  </si>
  <si>
    <t>Capítol</t>
  </si>
  <si>
    <t>A1</t>
  </si>
  <si>
    <t>Obres de millora edifici</t>
  </si>
  <si>
    <t>Titol 3</t>
  </si>
  <si>
    <t>Demolicions, enderrocs</t>
  </si>
  <si>
    <t>Titol 4</t>
  </si>
  <si>
    <t>Estructura</t>
  </si>
  <si>
    <t>'01.A1.01.01</t>
  </si>
  <si>
    <t>P214O-4RO0</t>
  </si>
  <si>
    <t>m2</t>
  </si>
  <si>
    <t>Derribo de forjado de vigueta cerámica, a mano y con compresor y carga manual de escombros sobre camión o contenedor</t>
  </si>
  <si>
    <t>P214O-4RNM</t>
  </si>
  <si>
    <t>Derribo de losa de escalera de hormigón armado, a mano y con compresor y carga manual de escombros sobre camión o contenedor</t>
  </si>
  <si>
    <t>P214T-4RQF</t>
  </si>
  <si>
    <t>Derribo de tabique de cerámica de 5 cm de espesor, con medios manuales y carga manual de escombros sobre camión o contenedor</t>
  </si>
  <si>
    <t>TOTAL</t>
  </si>
  <si>
    <t>05</t>
  </si>
  <si>
    <t>Instal.lacions</t>
  </si>
  <si>
    <t>'01.A1.01.05</t>
  </si>
  <si>
    <t>P21G1-4RU1</t>
  </si>
  <si>
    <t>m</t>
  </si>
  <si>
    <t>Arranque de bajante y conexiones a los desagües con medios manuales y carga manual de escombros sobre camión o contenedor</t>
  </si>
  <si>
    <t>P21G0-4RU7</t>
  </si>
  <si>
    <t>u</t>
  </si>
  <si>
    <t>Arranque de instalación de calefacción con tubos y radiadores, para cada unidad de 100 m2 de superfície servida para la instalación, con medios manuales y carga manual sobre camión o contenedor</t>
  </si>
  <si>
    <t>P21GP-4RVM</t>
  </si>
  <si>
    <t>Arranque de instalación de distribución de agua con tubos, accesorios y grifos para cada unidad de 100 m2 de superfície servida para la instalación, con medios manuales y carga manual sobre camión o contenedor</t>
  </si>
  <si>
    <t>P21GS-4RV9</t>
  </si>
  <si>
    <t>Arranque de inodoro, anclajes, grifos, mecanismos, desagües y desconexión de las redes de suministro y evacuación, con medios manuales y carga manual de escombros sobre camión o contenedor</t>
  </si>
  <si>
    <t>P21GS-4RVG</t>
  </si>
  <si>
    <t>Arranque de lavabo, soporte, grifos, sifón, desagües y desconexión de las redes de suministro y evacuación, con medios manuales y carga manual de escombros sobre camión o contenedor</t>
  </si>
  <si>
    <t>P21GS-4RVJ</t>
  </si>
  <si>
    <t>Arranque de plato de ducha, grifos, sifón, desagües y desconexión de las redes de suministro y evacuación, con medios manuales y carga manual de escombros sobre camión o contenedor</t>
  </si>
  <si>
    <t>P21GS-4RVF</t>
  </si>
  <si>
    <t>Arranque de lavadero, soporte, grifos, sifón, desagües y desconexión de las redes de suministro y evacuación, con medios manuales y carga manual de escombros sobre camión o contenedor</t>
  </si>
  <si>
    <t>P21GS-4RVE</t>
  </si>
  <si>
    <t>Arranque de fregadero, soporte, grifos, sifón, desagües y desconexión de las redes de suministro y evacuación, con medios manuales y carga manual de escombros sobre camión o contenedor</t>
  </si>
  <si>
    <t>P21GH-HCWX</t>
  </si>
  <si>
    <t>Desmontaje para sustitución de mecanismo eléctrico, montado superficialmente o empotrado, con medios manuales y carga manual de escombros sobre camión o contenedor</t>
  </si>
  <si>
    <t>P21GN-4RUK</t>
  </si>
  <si>
    <t>Arranque de luminaria interior de superficie, a una altura &lt;= 3 m, con medios manuales y carga manual sobre camión o contenedor</t>
  </si>
  <si>
    <t>06</t>
  </si>
  <si>
    <t>Paviments</t>
  </si>
  <si>
    <t>'01.A1.01.06</t>
  </si>
  <si>
    <t>P2143-4RR3</t>
  </si>
  <si>
    <t>Arranque de pavimento de terrazo, con medios manuales y carga manual de escombros sobre camión o contenedor</t>
  </si>
  <si>
    <t>P2143-4RR2</t>
  </si>
  <si>
    <t>Arranque de pavimento cerámico, con medios manuales y carga manual de escombros sobre camión o contenedor</t>
  </si>
  <si>
    <t>P2143-4RR5</t>
  </si>
  <si>
    <t>Arranque de revestimiento de peldaño, con medios manuales y carga manual de escombros sobre camión o contenedor</t>
  </si>
  <si>
    <t>P2143-4RQW</t>
  </si>
  <si>
    <t>Arranque de zócalo cerámico o de piedra, con medios manuales y carga manual de escombros sobre camión o contenedor</t>
  </si>
  <si>
    <t>P2143-4RQZ</t>
  </si>
  <si>
    <t>m3</t>
  </si>
  <si>
    <t>Derribo de solera de hormigón en masa, con compresor y carga manual y mecánica de escombros sobre camión o contenedor</t>
  </si>
  <si>
    <t>07</t>
  </si>
  <si>
    <t>Revestiments</t>
  </si>
  <si>
    <t>'01.A1.01.07</t>
  </si>
  <si>
    <t>P2142-4RMM</t>
  </si>
  <si>
    <t>Arranque de alicatado en paramento vertical, con medios manuales y carga manual de escombros sobre camión o contenedor</t>
  </si>
  <si>
    <t>08</t>
  </si>
  <si>
    <t>Gestio residus enderroc</t>
  </si>
  <si>
    <t>'01.A1.01.08</t>
  </si>
  <si>
    <t>P2R5-DT2E</t>
  </si>
  <si>
    <t>Transport de residus a instal·lació autoritzada de gestió de residus, amb camió de 12 t i temps d'espera per a la càrrega a màquina, amb un recorregut de més de 2 i fins a 5 km</t>
  </si>
  <si>
    <t>P2RA-EU24</t>
  </si>
  <si>
    <t>Deposició controlada en centre de selecció i transferència de residus de fusta no perillosos amb una densitat 0,19 t/m3, procedents de construcció o demolició, amb codi 170201 segons la Llista Europea de Residus (ORDEN MAM/304/2002)</t>
  </si>
  <si>
    <t>02</t>
  </si>
  <si>
    <t>Moviments de terra, gestio residus</t>
  </si>
  <si>
    <t>'01.A1.02</t>
  </si>
  <si>
    <t>P2214-AYNP</t>
  </si>
  <si>
    <t>Excavació per a caixa de paviment en roca de resistència a la compressió mitja (25 a 50 MPa), realitzada amb pala excavadora amb martell trencador i càrrega indirecta sobre camió</t>
  </si>
  <si>
    <t>P2217-55T1</t>
  </si>
  <si>
    <t>Excavació per a rebaix en terreny compacte (SPT 20-50), realitzada ambmini  pala excavadora i càrrega directa sobre camió</t>
  </si>
  <si>
    <t>P221B-EL9E</t>
  </si>
  <si>
    <t>Excavación de zanja y pozo de hasta 2 m de profundidad, en roca de resistencia a la compresión media (25 a 50 MPa), realizada con miniexcavadora con martillo rompedor y carga mecánica sobre camión</t>
  </si>
  <si>
    <t>P221B-EL9I</t>
  </si>
  <si>
    <t>Excavación de zanja y pozo de hasta 2 m de profundidad, en terreno compacto (SPT 20-50), realizada con minicargadora con accesorio retroexcavador y carga mecánica sobre camión</t>
  </si>
  <si>
    <t>P2253-547O</t>
  </si>
  <si>
    <t>Relleno de zanja o pozo con áridos de material reciclado de hormigones, en tongadas de 25 cm como máximo</t>
  </si>
  <si>
    <t>P2RA-EU7K</t>
  </si>
  <si>
    <t>Deposició controlada en dipòsit autoritzat inclòs el cànon sobre la deposició controlada dels residus de la construcció, segons la LLEI 8/2008, de residus de terra inerts amb una densitat 1,6 t/m3, procedents d'excavació, amb codi 170504 segons la Llista Europea de Residus (ORDEN MAM/304/2002)</t>
  </si>
  <si>
    <t>P241-FIPF</t>
  </si>
  <si>
    <t>Transport de terres no contaminades per a reutilitzar dins de l'obra, amb dúmper per a transports i temps d'espera per a la càrrega amb mitjans mecànics</t>
  </si>
  <si>
    <t>P22D1-DGOW</t>
  </si>
  <si>
    <t>Neteja i esbrossada del terreny realitzada amb retroexcavadora i càrrega mecànica sobre camió</t>
  </si>
  <si>
    <t>03</t>
  </si>
  <si>
    <t>Fonaments</t>
  </si>
  <si>
    <t>'01.A1.03</t>
  </si>
  <si>
    <t>P312-D4N8</t>
  </si>
  <si>
    <t>Formigó per a rases i pous de fonaments, HA-25/F/10/IIa, de consistència fluïda i grandària màxima del granulat 10 mm, abocat amb bomba</t>
  </si>
  <si>
    <t>P310-D51K</t>
  </si>
  <si>
    <t>kg</t>
  </si>
  <si>
    <t>Armadura de rases i pous AP500 S d'acer en barres corrugades B500S de límit elàstic &gt;= 500 N/mm2</t>
  </si>
  <si>
    <t>04</t>
  </si>
  <si>
    <t>'01.A1.04</t>
  </si>
  <si>
    <t>P4SA-61SZ</t>
  </si>
  <si>
    <t>Reforç de sostre amb capa de compressió de 5 cm de gruix, amb malla electrosoldada de barres corrugades d'acer de 15x15 cm, de 5 i 5 mm de D i una quantia de 0,06 m3/m2 de formigó estructural HA-25/B/10/I, abocat amb bomba, amb recolzament a paret amb regates de 5 cm de fondària i 20 cm d'amplària a cada entrebigat, càrrega manual de runa sobre camió o contenidor</t>
  </si>
  <si>
    <t>P324-DNI4</t>
  </si>
  <si>
    <t>Formigó per a murs de contenció HA-30/B/20/IIIb de consistència tova i grandària màxima del granulat 20 mm i abocat amb bomba</t>
  </si>
  <si>
    <t>P322-D73F</t>
  </si>
  <si>
    <t>Muntatge i desmuntatge d'una cara d'encofrat amb plafó metàl·lic de 100x50 cm, per a murs de contenció de base rectilínia encofrats a dues cares, d'una alçària &lt;= 3 m</t>
  </si>
  <si>
    <t>P320-D6YD</t>
  </si>
  <si>
    <t>Armadura per a murs de contenció AP400 S, d'una alçària màxima de 3 m, d'acer en barres corrugades B400S de límit elàstic &gt;= 400 N/mm2</t>
  </si>
  <si>
    <t>P4M0-ELL3</t>
  </si>
  <si>
    <t>Estintolament de paret d'obra ceràmica de 14 cm de gruix, amb un perfil d'acer per a estructures S275JR laminats en calent, amb una quantia de 122 kg/m, per a una càrrega total de 24 t/m, per a pas d'1,5-3,5 m d'amplària, col·locat sobre pilars d'acer S275JR laminats en calent, apuntalament per les dues bandes amb puntal tubular metàl·lic de &lt;= 150 kN de càrrega màxima, enderroc amb mitjans manuals i càrrega manual de runa sobre camió o contenidor</t>
  </si>
  <si>
    <t>P4LL-XNT3</t>
  </si>
  <si>
    <t>Estructura de formigó armat, realitzada amb formigó HA-25/F/20/XC2 fabricat en central, i abocament amb cubilot, amb un volum total de formigó en forjat i bigues de 0,127 m³/m², i acer UNE-EN 10080 B 500 S en zona de reforç de negatius i connectors de biguetes i cèrcols i bigues, amb una quantia total de 11 kg/m², constituïda per: FORJAT UNIDIRECCIONAL: horitzontal, de cantell 26 = 22+4 cm; muntatge i desmuntatge de sistema d'encofrat continu, amb acabat tipus industrial per revestir, format per: superfície encofrant de taulers de fusta tractada, reforçats amb varetes i perfils, amortitzables en 25 usos, estructura suport horitzontal de sotaponts metàl·lics i accessoris de muntatge, amortitzables en 150 usos i estructura suport vertical de puntals metàl·lics, amortitzables en 150 usos; semibigueta pretensada T-12; revoltó de formigó lleuger amb argila expandida, 60x20x22 cm; capa de compressió de 4 cm de gruix, amb armadura de repartiment formada per malla electrosoldada ME 20x20 Ø 5-5 B 500 T 6x2,20 UNE-EN 10080; bigues planes; altura lliure de planta de fins a 3 m. Inclús agent filmogen, per la cura de formigons i morters. El preu inclou l'elaboració de la ferralla (tall, doblegat i conformat d'elements) en taller industrial i el muntatge en el lloc definitiu de la seva col·locació en obra, però no inclou els pilars.</t>
  </si>
  <si>
    <t>P442-DFZX</t>
  </si>
  <si>
    <t>Acer S275J0 segons UNE-EN 10025-2, per a bigues formades per peça composta, en perfils laminats en calent sèrie IPN, IPE, HEB, HEA, HEM i UPN, treballat a taller i amb una capa d'imprimació antioxidant, col·locat a l'obra amb soldadura</t>
  </si>
  <si>
    <t>P45C7-4TIX</t>
  </si>
  <si>
    <t>Llosa de formigó armat, horitzontal, de 20 cm de gruix amb muntatge i desmuntatge d'encofrat per a lloses, a una alçària &lt;= 3 m, amb tauler de fusta de pi, amb una quantia d'1 m2/m2, formigó HA-30/B/10/IIIa, abocat amb bomba i armadura AP500 S d'acer en barres corrugades amb una quantia de 15 kg/m2</t>
  </si>
  <si>
    <t>P45C7-4TTA</t>
  </si>
  <si>
    <t>Llosa de formigó armat, inclinada, de 20 cm de gruix amb muntatge i desmuntatge d'encofrat per a lloses inclinades, a una alçària &lt;= 3 m, amb tauler de fusta de pi, amb una quantia d'1 m2/m2, formigó HA-30/B/10/IIIa, abocat amb bomba i armadura AP500 S d'acer en barres corrugades amb una quantia de 15 kg/m2</t>
  </si>
  <si>
    <t>P4FF-EH3P</t>
  </si>
  <si>
    <t>Paret estructural per a revestir de 29 cm de gruix, de maó calat, HD, R-15, de 290x140x100 mm, per a revestir, categoria I, segons norma UNE-EN 771-1, col·locat amb morter de ciment CEM I, de dosificació 1:4 (10 N/mm2), amb additiu inclusor aire/plastificant i amb una resistència a compressió de la paret de 6 N/mm2</t>
  </si>
  <si>
    <t>Coberta</t>
  </si>
  <si>
    <t>'01.A1.05</t>
  </si>
  <si>
    <t>P531-9R2W</t>
  </si>
  <si>
    <t>Coberta amb panell sandvitx de planxes d'acer amb aillament de poliisocianurat (PIR) amb prestacions al foc millorades, amb un gruix total de 100 mm, amb la cara exterior nervada color blanc i la cara interior grecada, galvanitzat en calent i prelacat en ambdues cares, gruix de les planxes (ext/int) 0.4/0,6 mm, junt longitudinal encadellat amb nervi, amb fixació oculta amb tapajunts, amb un pendent de 7 a 30%</t>
  </si>
  <si>
    <t>Tancaments interiors</t>
  </si>
  <si>
    <t>'01.A1.06</t>
  </si>
  <si>
    <t>P6145-56PO</t>
  </si>
  <si>
    <t>Paredó recolzat divisori de 10 cm de gruix, de totxana de 290x140x100 mm, LD, categoria I, segons la norma UNE-EN 771-1, per a revestir, col·locat amb morter mixt 1:0,5:4</t>
  </si>
  <si>
    <t>P6126-58Q8</t>
  </si>
  <si>
    <t>Paret de tancament passant de gruix 14 cm, de maó calat, HD, categoria I, segons la norma UNE-EN 771-1, de 290x140x100 mm, per a revestir, col·locat amb morter 1:4, amb ciment CEM III i additiu inclusor aire/plastificant</t>
  </si>
  <si>
    <t>P653-XE60</t>
  </si>
  <si>
    <t>Envà senzill sistema 100 (70-35) MW ´´PLADUR´´ (2 amb resistència al foc, amb baixa absorció superficial d'aigua, d'alta resistència a l'impacte, d'alta duresa superficial i amb aïllament acústic), amb resistència al foc EI 60, de 100 mm de gruix total, amb nivell de qualitat de l'acabat Q2, format per una estructura simple de perfils de xapa d'acer galvanitzat de 70 mm d'amplada, a base de muntants (elements verticals) separats 400 mm entre si, amb disposició normal ´´N´´ i canals (elements horitzontals), a la què es cargolen dues plaques en total (una placa tipus amb resistència al foc, amb baixa absorció superficial d'aigua, d'alta resistència a l'impacte, d'alta duresa superficial i amb aïllament acústic en cada cara, de 15 mm d'espessor cada placa); aïllament acústic mitjançant panell semirígid de llana mineral, espessor 65 mm, segons UNE-EN 13162, en l'ànima. Inclús banda estanca autoadhesiva ´´PLADUR´´; cargols per a la fixació de les plaques; cinta microperforada de paper amb reforç metàl·lic ´´PLADUR´´ i pasta d'assecatge en pols JN ´´PLADUR´´, cinta microperforada de paper ´´PLADUR´´. El preu inclou la resolució de trobades i punts singulars.</t>
  </si>
  <si>
    <t>P654-XE60</t>
  </si>
  <si>
    <t>Envà senzill sistema 100 (70-35) MW ´´PLADUR´´ (2 amb resistència al foc,  d'alta resistència a l'impacte, d'alta duresa superficial i amb aïllament acústic), amb resistència al foc EI 60, de 100 mm de gruix total, amb nivell de qualitat de l'acabat Q2, format per una estructura simple de perfils de xapa d'acer galvanitzat de 70 mm d'amplada, a base de muntants (elements verticals) separats 400 mm entre si, amb disposició normal ´´N´´ i canals (elements horitzontals), a la què es cargolen dues plaques en total (una placa tipus amb resistència al foc, amb baixa absorció superficial d'aigua, d'alta resistència a l'impacte, d'alta duresa superficial i amb aïllament acústic en cada cara, de 15 mm d'espessor cada placa); aïllament acústic mitjançant panell semirígid de llana mineral, espessor 65 mm, segons UNE-EN 13162, en l'ànima. Inclús banda estanca autoadhesiva ´´PLADUR´´; cargols per a la fixació de les plaques; cinta microperforada de paper amb reforç metàl·lic ´´PLADUR´´ i pasta d'assecatge en pols JN ´´PLADUR´´, cinta microperforada de paper ´´PLADUR´´. El preu inclou la resolució de trobades i punts singulars.</t>
  </si>
  <si>
    <t>P653-XHIY</t>
  </si>
  <si>
    <t>Envà senzill (15+70+15)/400 (70) (2 hidrofugat), amb plaques de guix laminat, de 100 mm de gruix total, amb nivell de qualitat de l'acabat estàndard (Q2), format per una estructura simple de perfils de xapa d'acer galvanitzat de 70 mm d'amplada, a base de muntants (elements verticals) separats 400 mm entre si, amb disposició normal ´´N´´ i canals (elements horitzontals), a la què es cargolen dues plaques en total (una placa tipus hidrofugat en cada cara, de 15 mm d'espessor cada placa). Inclús banda acústica de dilatació autoadhesiva; fixacions per a l'ancoratge de canals i muntants metàl·lics; cargols per a la fixació de les plaques; cinta de paper amb reforç metàl·lic i pasta i cinta per al tractament de junts. El preu inclou la resolució de trobades i punts singulars, però no inclou l'aïllament a col·locar entre els muntants.</t>
  </si>
  <si>
    <t>P653-XJIY</t>
  </si>
  <si>
    <t>Extradossat autoportant travat amb aïllament termoacústic, sistema Optima ´´ISOVER´´ O SIMILAR, format per placa de guix laminat A / UNE-EN 520 - 1200 / 3000 / 6 / amb les vores longitudinals afinades, BA 6 ´´PLACO´´, cargolada directament a una estructura autoportant travada, i aïllament de panell semirígid de llana mineral Arena d'alta densitat, Arena Basic ´´ISOVER´´ o similar, segons UNE-EN 13162, de 45 mm d'espessor, no revestit, col·locat en l'espai entre el parament i les mestres, Inclús p/p de replanteig
de la perfileria, zones de pas i buits; col·locació en tot el seu perímetre de cintes o bandes estances, en la superfície de recolzament o contacte de la perfileria amb els paraments; ancoratges de canals i muntants metàl·lics; tall i fixació de les plaques mitjançant cargols; tractament de les zones de pas i buits; execució d'angles; t actament de junts mitjançant pasta i cinta de junts; rebut de les caixes per a allotjament de mecanismes elèctrics i de pas d'instal·lacions, previ replanteig de la seva ubicació en les plaques i perforació de les mateixes, i neteja final. Totalment acabat i llest per emprimar, pintar o revestir (sense incloure en aquest preu l'aïllament a col·locar entre panells).. El preu inclou la resolució de trobades i punts singulars.i aïllament de plaques de llana mineral de vidre de resistència tèrmica &gt;= 1,143 m2·K/W</t>
  </si>
  <si>
    <t>P630-X1RQ</t>
  </si>
  <si>
    <t>Impermeabilització de paret mitgera de 3 a 10 m d'altura amb envà pluvial de xapes grecades d'acer galvanitzat, de 0,6 mm d'espessor, amb nervis cada 14 a 17 cm, inèrcia entre 11 i 13,5 cm4 i massa superficial entre 6,5 i 7,2 kg/m², acabat prelacat en color estàndard, disposició de les plaques en filades cavalcades, fixades a la paret mitgera directament sobre el suport amb cargols galvanitzats; i acabament perimetral de planxa galvanitzada esmaltada, de varis colors.</t>
  </si>
  <si>
    <t>Arrebossats-enrajolats</t>
  </si>
  <si>
    <t>'01.A1.07.01</t>
  </si>
  <si>
    <t>P811-3EKN</t>
  </si>
  <si>
    <t>Arrebossat reglejat sobre parament vertical interior, a 3,00 m d'alçària, com a màxim, amb morter mixt 1:0,5:4, deixat de regle</t>
  </si>
  <si>
    <t>P811-3FBH</t>
  </si>
  <si>
    <t>Arrebossat a bona vista sobre parament vertical exterior, a 3,00 m d'alçària, com a màxim, amb morter de calç per a ús corrent (GP), de designació CSIII-W0, segons UNE-EN 998-1, remolinat</t>
  </si>
  <si>
    <t>Enguixats</t>
  </si>
  <si>
    <t>'01.A1.07.02</t>
  </si>
  <si>
    <t>P815-3FLX</t>
  </si>
  <si>
    <t>Enguixat a bona vista sobre parament de nucli de comunicació vertical, amb guix B1, acabat lliscat amb escaiola A segons la norma UNE-EN 13279-1</t>
  </si>
  <si>
    <t>P815-3FLM</t>
  </si>
  <si>
    <t>Enguixat a bona vista sobre parament horitzontal interior, a 3,00 m d'alçària, com a màxim, amb guix B1, acabat lliscat amb escaiola A segons la norma UNE-EN 13279-1</t>
  </si>
  <si>
    <t>P815-3FM9</t>
  </si>
  <si>
    <t>Enguixat a bona vista sobre parament vertical interior, a 3,00 m d'alçària, com a màxim, amb guix B1, acabat lliscat amb escaiola A segons la norma UNE-EN 13279-1</t>
  </si>
  <si>
    <t>Cels rasos</t>
  </si>
  <si>
    <t>'01.A1.07.03</t>
  </si>
  <si>
    <t>P846-9JOG</t>
  </si>
  <si>
    <t>Cel ras continu de plaques de guix laminat tipus estàndard (A), per a revestir, de 12,5 mm de gruix i vora afinada (BA), amb perfileria de mestres fixades directament al sostre col·locades cada 400 mm, per a una alçària de cel ras de 4 m com a màxim</t>
  </si>
  <si>
    <t>P84O-AHFB</t>
  </si>
  <si>
    <t>Registre per a cel ras de plaques de guix laminat format per portella de 50x50 cm2 amb marc d'acer galvanitzat i fulla d'acer galvanitzat lacat amb un gruix total de 52 mm com a màxim, tanca de pressió i dispositiu de retenció, col·locat amb perfileria d'acer galvanitzat</t>
  </si>
  <si>
    <t>P849-CNG5</t>
  </si>
  <si>
    <t>Cel ras de plaques de fibres vegetals amb capa de llana mineral, amb acabat de la cara vista de fibra vegetal fina, de 600x 1200 mm, (25+25 mm) de gruix, amb cantell rebaixat, amb classificació de resistència al foc B-s1, d0, muntat amb perfileria vista d'acer galvanitzat i prelacat sistema desmuntable, format per perfils principals amb forma de T invertida 24 mm de base, col·locat cada 1,2 m, fixats al sostre mitjançant vareta de suspensió cada 1,2 m amb perfils secundaris intermitjos col·locats formant retícula, per a una alçària de cel ras de 4 m com a màxim</t>
  </si>
  <si>
    <t>Arrimadors</t>
  </si>
  <si>
    <t>'01.A1.07.04</t>
  </si>
  <si>
    <t>P8E1-AERZ</t>
  </si>
  <si>
    <t>Arrimador ventilat d'1,5 m d'alçària, com a màxim, amb tauler de fibres de fusta i resines sintètiques fabricat per procés sec MDF, de 19 mm de gruix i &gt;= 800 kg/m3 de densitat, per a ambient sec segons UNE-EN 622-5, reacció al foc B-s2, d0, acabat no revestit, tallat a mida, col·locat amb fixacions mecàniques sobre enllatat de fusta, separat 10 cm del paviment i coronat amb motllura de 19 mm de gruix i de 60 a 70 mm d'amplària amb els cantells arrodonits</t>
  </si>
  <si>
    <t xml:space="preserve"> Pintats</t>
  </si>
  <si>
    <t>'01.A1.07.05</t>
  </si>
  <si>
    <t>P89H-4V75</t>
  </si>
  <si>
    <t>Pintat de parament vertical exterior de ciment, amb pintura al silicat amb acabat llis, i pigments, amb una capa de fons d'imprimació neutralitzadora, una d'imprimació fixadora i dues d'acabat</t>
  </si>
  <si>
    <t>P89G-43TY</t>
  </si>
  <si>
    <t>Pintat de portes cegues de fusta, a l'esmalt sintètic, amb una capa de protector químic insecticida-fungicida, una segelladora i dues d'acabat</t>
  </si>
  <si>
    <t>P89I-4V8R</t>
  </si>
  <si>
    <t>Pintat de parament horitzontal de guix, amb pintura plàstica amb acabat llis, amb una capa segelladora i dues d'acabat</t>
  </si>
  <si>
    <t>P89I-4V8T</t>
  </si>
  <si>
    <t>Pintat de parament vertical de guix, amb pintura plàstica amb acabat llis, amb una capa segelladora i dues d'acabat</t>
  </si>
  <si>
    <t>P8A3-X5UB</t>
  </si>
  <si>
    <t>Envernissat de parament vertical de fusta,Vernís sintètic poliuretà, per a interiors, incolor, acabat setinat, sobre superfície de fusteria de fusta, preparació del suport, mà de fons protector amb color, insecticida, fungicida i termicida (rendiment: 0,24 l/m²) i dues mans d'acabat amb vernís sintètic poliuretà a porus tancat (rendiment: 0,072 l/m² cada mà).</t>
  </si>
  <si>
    <t>P89P-H7V0</t>
  </si>
  <si>
    <t>Pintat de tubs d'acer, a l'esmalt sintètic, amb una capa d'imprimació antioxidant i dues d'acabat fins a 2' de diàmetre, com a màxim</t>
  </si>
  <si>
    <t>P89R-4W4W</t>
  </si>
  <si>
    <t>Pintat de tub de coure, a l'esmalt sintètic, amb una capa d'imprimació fosfatant i dues d'acabat de 2'' de diàmetre, com a màxim
Criteri d'amidament: m de llargària amidada segons les especificacions de la DT.</t>
  </si>
  <si>
    <t>PF56-FJGE</t>
  </si>
  <si>
    <t>Tub de coure R250 (semidur) de 15 mm de diàmetre nominal, de 0,8 mm de gruix, segons la norma UNE-EN 1057, soldat per capil·laritat, amb grau de dificultat baix i col·locat superficialment</t>
  </si>
  <si>
    <t>Escopidors</t>
  </si>
  <si>
    <t>'01.A1.07.06</t>
  </si>
  <si>
    <t>P8K3-5TSC</t>
  </si>
  <si>
    <t>Escopidor de planxa preformada d'alumini anoditzat d'1,5 mm de gruix, de 95 mm de desenvolupament, amb 2 plecs, col·locat amb adhesiu i fixacions mecàniques</t>
  </si>
  <si>
    <t xml:space="preserve"> Paviments</t>
  </si>
  <si>
    <t>'01.A1.08</t>
  </si>
  <si>
    <t>P9D5-X5ZK</t>
  </si>
  <si>
    <t>Paviment industrial continu, realitzat sobre base de formigó endurit, amb el sistema Cuarzo Coloreado, apte per a cuines, en interiors, mitjançant l'aplicació successiva de: emprimació epoxi, reguladora de l'absorció, Epoxi Sellador Incoloro 100% Sólidos  (0,3 kg/m²), endurida superficialment mitjançant espolsada amb àrid silici, Áridos Saturación,  (3,5 kg/m²); capa base formada per una mescla de pintura per a interior, Epoxi Autonivelante 100% Sólidos , de dos components a base de resina epoxi, color verd, acabat brillant, textura llisa, d'altes prestacions i resistència a l'abrasió i àrid silici, Áridos Saturación, amb una proporció en pes 1:0,5 (1 kg/m²); capa decorativa de quars acolorit, tipus Cuarzo 01,  (3,5 kg/m²); i capa de segellat amb pintura per a interior, Isalpox Multicapa o similar, de dos components a base de resina epoxi, incolora, acabat brillant (0,6 kg/m²). El preu no inclou la superfície suport ni l'execució i el segellat dels junts.
Amb deducció de la superfície corresponent a obertures, d'acord amb els criteris següents:Obertures &lt;= 1 m2: No es dedueixen
Obertures &gt; 1 m2: Es dedueix el 100%</t>
  </si>
  <si>
    <t>PD57-7ADQ</t>
  </si>
  <si>
    <t>Canal d'acer inoxidable de sortida lliure, horitzontal, d'1,5 mm de gruix, de  50 mm d'amplària, de 80 mm d'alçària,   col.locada</t>
  </si>
  <si>
    <t>P9D5-35ZK</t>
  </si>
  <si>
    <t>Paviment interior de rajola de gres porcellànic premsat esmaltat antilliscant, grup BIa (UNE-EN 14411),de forma rectangular   de 20-25 x 100-120 imitació fusta, Indeterminat col·locades amb adhesiu per a rajola ceràmica C1 (UNE-EN 12004) i rejuntat amb beurada CG1 (UNE-EN 13888) i rejuntat amb beurada CG1 (UNE-EN 13888)
Criteri d'amidament: m2 de superfície amidada segons les especificacions de la DT, amb deducció de la superfície corresponent a obertures, d'acord amb els criteris següents:
Obertures &lt;= 1 m2:  No es dedueixen
Obertures &gt; 1 m2:  Es dedueix el 100%</t>
  </si>
  <si>
    <t>P93I-X7SQ</t>
  </si>
  <si>
    <t>Base per a paviment interior, de 40 mm d'espessor, de morter autoanivellant de ciment CT - C12 - F3 segons UNE-EN 13813, abocat amb mescladora-bombejadora, sobre suport de formigó, prèvia aplicació de l'emprimació; i posterior aplicació de líquid de curat incolor, (0,15 l/m²). Inclús banda de panell rígid de poliestirè expandit per a la preparació dels junts perimetrals de dilatació.</t>
  </si>
  <si>
    <t>P9U8-4Z7P</t>
  </si>
  <si>
    <t>Sòcol de rajola de gres extruït esmaltat, de 10 cm d'alçària, col·locat amb adhesiu per a rajola ceràmica C1 (UNE-EN 12004) i rejuntat amb beurada CG1 (UNE-EN 13888)</t>
  </si>
  <si>
    <t>P9U6-6RZB</t>
  </si>
  <si>
    <t>Sòcol mitja canya metàl·lic d'acer inoxidable 1.4301 (AISI 304), de 150 mm d'alçària, col·locat amb tacs d'expansió i cargols</t>
  </si>
  <si>
    <t>P9VF-5CH4</t>
  </si>
  <si>
    <t>Formació d'esglaó amb formigó HM-20/P/10/I de consistència plàstica, grandària màxima del granulat 10 mm, amb &gt;= 200 kg/m3 de ciment, apte per a classe d'exposició I</t>
  </si>
  <si>
    <t>P9VH-HB4V</t>
  </si>
  <si>
    <t>Graons d'escales de lloses de pedra sorrenca quarcítica deixada de serra, de 4 cm de gruix, col·locada amb morter</t>
  </si>
  <si>
    <t>P9VH-HB4R</t>
  </si>
  <si>
    <t>Graons d'escales de lloses de pedra granítica gris quintana, gris pirineos o ochavo jaspe, flamejada, de 6 cm de gruix, col·locada amb morter</t>
  </si>
  <si>
    <t>P9B4-35ME</t>
  </si>
  <si>
    <t>Paviment amb peces de pedra natural calcària nacional amb una cara buixardada, preu alt, de 40 mm de gruix i de 1251 a 2500 cm2, col·locada a truc de maceta amb morter mixt 1:2:10</t>
  </si>
  <si>
    <t>P7R1-XFYP</t>
  </si>
  <si>
    <t>Barrera de protecció enfront del radó sobre  terreny amb nivell de referència d'exposició al radó 300 Bq/m³, amb làmina de polietilè de baixa densitat (LDPE), malla de reforç de fibra de polièster i armadura de polietilè d'alta densitat (PEAD/HDPE), de 0,4 mm d'espessor, 0,35 kg/m² de massa superficial, i coeficient de difusió enfront del gas radó 10x10-12 m²/s, no adherida, col·locada amb cavalcaments en la cara superior de la llosa de fonamentació. Exhalació de radó prevista a través de la barrera de protecció: 26,9 Bq/m²·h. Inclús cola, per al segellat d'encavallaments.</t>
  </si>
  <si>
    <t>P9J0-HAH2</t>
  </si>
  <si>
    <t>Perfil perimetral d'acer galvanitzat amb fixacions mecàniques per a col·locació de pelfuts</t>
  </si>
  <si>
    <t>P9J3-6YX8</t>
  </si>
  <si>
    <t>Pelfut de fibra de coco amb base de PVC, de 20 mm de gruix i de color natural, col·locat sense adherir</t>
  </si>
  <si>
    <t>P9BB-B33J</t>
  </si>
  <si>
    <t>Peça de pedra calcària nacional polida a una cara, preu alt, de 35 mm de gruix i 1300mm de llargària, col·locades amb adhesiu C2 TE (UNE-EN 12004) i rejuntat amb beurada CG2 (UNE-EN 13888)</t>
  </si>
  <si>
    <t>09</t>
  </si>
  <si>
    <t>Tancaments practicables</t>
  </si>
  <si>
    <t>Tancaments exteriors d'acer</t>
  </si>
  <si>
    <t>'01.A1.09.02</t>
  </si>
  <si>
    <t>PAD0-X27L</t>
  </si>
  <si>
    <t xml:space="preserve">S1- Block de porta interior amb espitell EI2-45 C2 , cega, d'una fulla,  800x2000 mm de llum i altura de pas, compost per dues xapes d'acer galvanitzat de 1 mm d'espessor, plegades, acoblades i muntades, amb cambra intermèdia replena de poliuretà injectat d'alta densitat, acabat lacat RAL en les seves cares i caires, bastidor d'acer i marc d'acer galvanitzat de 1,5 mm d'espessor i 100 mm d'amplada, amb patilles d'ancoratge a obra, amb pany de seguretat Barra antipànic per a porta tallafocs d'una fulla, segons UNE-EN 1125, inclús clau i tirador per a la cara exterior de la porta.  sense bastiment de base. Inclús patilles d'ancoratge per a la fixació del bastiment al parament, tapajunts  de 45 mm d'amplada, acabat lacat color grafit  </t>
  </si>
  <si>
    <t>PAD0-X18L</t>
  </si>
  <si>
    <t xml:space="preserve">S2- Rehabilitació energètica de tancaments de buits de façana, mitjançant l'aixecat de la fusteria  existent, de qualsevol tipus, situada en façana, amb mitjans manuals i càrrega manual d'enderrocs sobre camió o contenidor, i substitució per Block de porta exterior , cega, de dues fulles,  1700x2000 mm de llum i altura de pas, compost per dues xapes d'acer galvanitzat de 1 mm d'espessor, plegades, acoblades i muntades, amb cambra intermèdia replena de poliuretà injectat d'alta densitat, acabat lacat RAL en les seves cares i caires, bastidor d'acer i marc d'acer galvanitzat de 1,5 mm d'espessor i 100 mm d'amplada, amb patilles d'ancoratge a obra, amb pany de seguretat amb tres punts frontals de tancament; sense bastiment de base. Inclús patilles d'ancoratge per a la fixació del bastiment al parament, tapajunts  de 45 mm d'amplada, acabat lacat color grafit  </t>
  </si>
  <si>
    <t>PAD0-X19L</t>
  </si>
  <si>
    <t xml:space="preserve">S5-   Block de porta   cega EI2-45 C2, d'una fulla,  1000x2000 mm de llum i altura de pas, compost per dues xapes d'acer galvanitzat de 1 mm d'espessor, plegades, acoblades i muntades, amb cambra intermèdia replena de poliuretà injectat d'alta densitat, acabat lacat RAL en les seves cares i caires, bastidor d'acer i marc d'acer galvanitzat de 1,5 mm d'espessor i 100 mm d'amplada, amb patilles d'ancoratge a obra, amb pany de seguretat   d'una fulla, segons UNE-EN 1125, inclús clau i tirador per a la cara exterior de la porta.  sense bastiment de base. Inclús patilles d'ancoratge per a la fixació del bastiment al parament, tapajunts  de 45 mm d'amplada, acabat lacat color grafit  </t>
  </si>
  <si>
    <t>PAD0-X17L</t>
  </si>
  <si>
    <t xml:space="preserve">S6- Rehabilitació energètica de tancaments de buits de façana, mitjançant l'aixecat de la fusteria  existent, de qualsevol tipus, situada en façana, amb mitjans manuals i càrrega manual d'enderrocs sobre camió o contenidor, i substitució per Block de porta exterior amb espitell, cega, d'una fulla,  1200x2000 mm de llum i altura de pas, compost per dues xapes d'acer galvanitzat de 1 mm d'espessor, plegades, acoblades i muntades, amb cambra intermèdia replena de poliuretà injectat d'alta densitat, acabat lacat RAL en les seves cares i caires, bastidor d'acer i marc d'acer galvanitzat de 1,5 mm d'espessor i 100 mm d'amplada, amb patilles d'ancoratge a obra, amb pany de seguretat Barra antipànic per a porta tallafocs d'una fulla, segons UNE-EN 1125, inclús clau i tirador per a la cara exterior de la porta.  sense bastiment de base. Inclús patilles d'ancoratge per a la fixació del bastiment al parament, tapajunts  de 45 mm d'amplada, acabat lacat color grafit  </t>
  </si>
  <si>
    <t>PB33-609G</t>
  </si>
  <si>
    <t>Reixeta d'intempèrie per a instal·lacions de ventilació, marc frontal i lamel·les de xapa perfilada d'acer galvanitzat, de 1000x825 mm, tela metàl·lica d'acer galvanitzat amb malla de 20x20 mm, fixada en el tancament de façana, com a presa o sortida d'aire. Inclús accessoris de muntatge i elements de fixació.</t>
  </si>
  <si>
    <t>'01.A1.09.03</t>
  </si>
  <si>
    <t>PAS2-XQLT</t>
  </si>
  <si>
    <t>P1 - Bloc  bastiment i porta tallafocs pivotant homologada, EI2 30-C5, segons UNE-EN 1634-1, d'una fulla de 63 mm d'espessor, 800x2000 mm de llum i altura de pas, per a un forat d'obra de 900x2050 mm, acabat lacat en color blanc formada per 2 xapes d'acer galvanitzat de 0,8 mm d'espessor, plegades, acoblades i muntades, amb cambra intermèdia de llana de roca d'alta densitat i plaques de cartró guix, sobre marc d'acer galvanitzat de 1,5 mm d'espessor amb junta intumescent i garres d'ancoratge a obra, inclús tres frontisses de doble pala regulables en altura, soldades al marc i cargolades a la fulla, segons UNE-EN 1935, ferradura embotida de tancament a un punt,  joc de manetes ESCUT 610CH, MANETA MODEL  1994 TOT DE LA FIRMA OCARIZ.o similar,  de preu alt, cilindre, claus i manovelles antienganxament RF de niló color negre.</t>
  </si>
  <si>
    <t>PAS2-XQNC</t>
  </si>
  <si>
    <t xml:space="preserve">P3- Porta interior corredissa vista, d'una fulla de 203x145x3,5 cm, amb espitell rectangular de400x1600 a,n vidre laminat 3+3, cos de tauler de MDF, prelacada en blanc, amb motllura de forma recta; bastiment de base de pi país de 120x35 mm; galzes de MDF de 120x20 mm; tapajunts de MDF de 70x10 mm en ambdues cares. Inclús, ferraments de penjar, de tanca i tirador amb maneta per a tancament d'alumini, sèrie bàsica.
 	 1	</t>
  </si>
  <si>
    <t>PAS2-XQLC</t>
  </si>
  <si>
    <t>P4- Porta interior corredissa per a doble envà amb buit, cega, d'una fulla de 203x82,5x3,5 cm, de tauler de MDF, prelacada en blanc, amb motllura de forma recta; bastiment de base de pi país de 120x35 mm; galzes de MDF de 120x20 mm; tapajunts de MDF de 70x10 mm en ambdues cares. Inclús, ferraments de penjar, de tanca i tirador amb maneta per a tancament d'alumini, sèrie bàsica.</t>
  </si>
  <si>
    <t>PAQB-X6LL</t>
  </si>
  <si>
    <t>P5- Porta block de fulles batents de fusta per a interior, batent, de 40 mm de gruix, amb una llum de pas de 80 cm d'amplària i 200 cm d'alçària, per a un gruix de bastiment de 10 cm, com a màxim, acabat HPL, amb fulla cares llises de tauler aglomerat hidròfug xapat, bastiment galzes i tapajunts de MDF xapat, ribet de goma, ferramenta de penjar, pany de cop, amb joc de manetes ESCUT 610CH, MANETA MODEL  1994 TOT DE LA FIRMA OCARIZ.o similar,  de preu alt</t>
  </si>
  <si>
    <t>PAS2-XQLS</t>
  </si>
  <si>
    <t>Porta tallafocs pivotant homologada, EI2 45-C5, segons UNE-EN 1634-1, d'una fulla de 63 mm d'espessor, 800x2000 mm de llum i altura de pas, per a un forat d'obra de 900x2050 mm, acabat lacat en color blanc formada per 2 xapes d'acer galvanitzat de 0,8 mm d'espessor, plegades, acoblades i muntades, amb cambra intermèdia de llana de roca d'alta densitat i plaques de cartró guix, sobre bastiment d'acer galvanitzat de 1,5 mm d'espessor amb junta intumescent i garres d'ancoratge a obra, inclús tres frontisses de doble pala regulables en altura, soldades al marc i cargolades a la fulla, segons UNE-EN 1935, ferradura embotida de tancament a un punt, escuts, cilindre, claus i manovelles antienganxament RF de niló color negre.</t>
  </si>
  <si>
    <t>P662-6YAF</t>
  </si>
  <si>
    <t>Mòdul frontal de cabina sanitària format per una porta practicable i lateral fix, de 110 cm d'amplària i 205 cm d'alçada total, de tauler de resines fenòliques HPL de 13 mm de gruix amb acabat de color a les dues cares amb ferramenta d'acer inoxidable, composta de 3 frontisses, 1 tirador, 1 tanca amb indicació exterior, peus regulables i perfil superior de suport amb elements de fixació</t>
  </si>
  <si>
    <t>P662-6YAH</t>
  </si>
  <si>
    <t>Mampara divisòria entre cabines sanitàries de 160 cm de llargària i 205 cm d'alçada total, de tauler de resines fenòliques HPL de 13 mm de gruix amb acabat de color a les dues cares, amb perfils de fixació i peus regulables d'acer inoxidable</t>
  </si>
  <si>
    <t>P662-6YAG</t>
  </si>
  <si>
    <t>Mòdul frontal de cabina sanitària format per una porta practicable i lateral fix, de 160 cm d'amplària i 205 cm d'alçada total, de tauler de resines fenòliques HPL de 13 mm de gruix amb acabat de color a les dues cares amb ferramenta d'acer inoxidable, composta de 3 frontisses, 1 tirador, 1 tanca amb indicació exterior, peus regulables i perfil superior de suport amb elements de fixació</t>
  </si>
  <si>
    <t>Vidre</t>
  </si>
  <si>
    <t>'01.A1.09.04</t>
  </si>
  <si>
    <t>PAM1-H96A</t>
  </si>
  <si>
    <t>P2- Porta corredissa d'apertura automàtica, d'una fulla de 100x210 cm, i vidre lateral fix de 120x210 cm, amb vidres laminars 5+5 mm amb perfil superior e inferior d'alumini, llinda amb mecanismes i tapa d'alumini, 2 radars detectors de presència, 1 cèl·lula fotoelèctrica de seguretat i quadre de comandament de 4 posicions
Inclòs subministre i col.locació vinil rotulat per a seguretat vidre</t>
  </si>
  <si>
    <t>11</t>
  </si>
  <si>
    <t>Proteccions</t>
  </si>
  <si>
    <t>'01.A1.11</t>
  </si>
  <si>
    <t>PB12-XISB</t>
  </si>
  <si>
    <t>Barana metàl·lica galvanitzada en calend de tub buit d'acer laminat en fred de 90 cm d'altura, amb bastidor senzill i muntants i barrots verticals, per escala d'anada i tornada, de dos trams rectes amb replà intermedi, ancorada a l'obra amb morter</t>
  </si>
  <si>
    <t>PB1D-52WO</t>
  </si>
  <si>
    <t>Passamà d'acer inoxidable 1.4301 (AISI 304) de 43 mm de diàmetre, acabat polit i abrillantat, amb suport de platines d'acer, fixat mecànicament</t>
  </si>
  <si>
    <t>12</t>
  </si>
  <si>
    <t>Sanejament</t>
  </si>
  <si>
    <t>'01.A1.12.01</t>
  </si>
  <si>
    <t>PD73-F1N1</t>
  </si>
  <si>
    <t>Claveguera amb tub de paret estructurada, amb paret interna llisa i externa corrugada, de polietilè HDPE, tipus B, àrea aplicació U, de diàmetre nominal exterior 315 mm, de rigidesa anular SN 4 kN/m2, segons la norma UNE-EN 13476-3, unió de maniguets, amb grau de dificultat mitja i col·locat al fons de la rasa</t>
  </si>
  <si>
    <t>PD73-F1MW</t>
  </si>
  <si>
    <t>Claveguera amb tub de paret estructurada, amb paret interna llisa i externa corrugada, de polietilè HDPE, tipus B, àrea aplicació U, de diàmetre nominal exterior 160 mm, de rigidesa anular SN 8 kN/m2, segons la norma UNE-EN 13476-3, unió de maniguets, amb grau de dificultat mitja i col·locat al fons de la rasa</t>
  </si>
  <si>
    <t>PD7E-49AO</t>
  </si>
  <si>
    <t>Clavegueró amb tub de PVC-U de paret estructurada, àrea aplicació B segons norma UNE-EN 1453-1, de DN 160 mm, penjat al sostre
Criteri d'amidament: m de llargària instal·lada, amidada segons les especificacions de la DT, entre els eixos dels elements o dels punts per connectar.
Aquest criteri inclou les pèrdues de material corresponents a retalls i la repercussió de les peces especials a col·locar.</t>
  </si>
  <si>
    <t>PD7E-49B5</t>
  </si>
  <si>
    <t>Clavegueró amb tub de PVC-U de paret estructurada, àrea aplicació B segons norma UNE-EN 1453-1, de DN 125 mm, penjat al sostre
Criteri d'amidament: m de llargària instal·lada, amidada segons les especificacions de la DT, entre els eixos dels elements o dels punts per connectar.
Aquest criteri inclou les pèrdues de material corresponents a retalls i la repercussió de les peces especials a col·locar.</t>
  </si>
  <si>
    <t>PD7E-49B4</t>
  </si>
  <si>
    <t>Clavegueró amb tub de PVC-U de paret massissa, àrea aplicació B segons norma UNE-EN 1329-1, de DN 110 mm, penjat al sostre
Criteri d'amidament: m de llargària instal·lada, amidada segons les especificacions de la DT, entre els eixos dels elements o dels punts per connectar.
Aquest criteri inclou les pèrdues de material corresponents a retalls i la repercussió de les peces especials a col·locar.</t>
  </si>
  <si>
    <t>PD7A-EUV1</t>
  </si>
  <si>
    <t>Clavegueró amb tub de PVC-U de paret massissa per a sanejament sense pressió, de DN 110 mm i de SN 4 (4 kN/m2) de rigidesa anular, segons norma UNE-EN 1401-1, sobre solera de formigó de 15 cm de gruix, llit de sorra de 15 cm de gruix i reblert amb sorra fins a 30 cm per sobre del tub
Criteri d'amidament: m de llargària instal·lada, amidada segons les especificacions de la DT, entre els eixos dels elements o dels punts per connectar.
Aquest criteri inclou les pèrdues de material corresponents a retalls i la repercussió de les peces especials a col·locar.</t>
  </si>
  <si>
    <t>PD7A-EUUJ</t>
  </si>
  <si>
    <t>Clavegueró amb tub de PVC-U de paret massissa per a sanejament sense pressió, de DN 125 mm i de SN 4 (4 kN/m2) de rigidesa anular, segons norma UNE-EN 1401-1, sobre solera de formigó de 15 cm de gruix, llit de sorra de 15 cm de gruix i reblert amb sorra fins a 30 cm per sobre del tub
Criteri d'amidament: m de llargària instal·lada, amidada segons les especificacions de la DT, entre els eixos dels elements o dels punts per connectar.
Aquest criteri inclou les pèrdues de material corresponents a retalls i la repercussió de les peces especials a col·locar.</t>
  </si>
  <si>
    <t>PD7A-EUUD</t>
  </si>
  <si>
    <t>Clavegueró amb tub de PVC-U de paret massissa per a sanejament sense pressió, de DN 160 mm i de SN 2 (2 kN/m2) de rigidesa anular, segons norma UNE-EN 1401-1, sobre solera de formigó de 15 cm de gruix, llit de sorra de 15 cm de gruix i reblert amb sorra fins a 30 cm per sobre del tub
Criteri d'amidament: m de llargària instal·lada, amidada segons les especificacions de la DT, entre els eixos dels elements o dels punts per connectar.
Aquest criteri inclou les pèrdues de material corresponents a retalls i la repercussió de les peces especials a col·locar.</t>
  </si>
  <si>
    <t>PD18-8D5Q</t>
  </si>
  <si>
    <t>Baixant de tub de PVC-U de paret massissa, àrea d'aplicació B segons norma UNE-EN 1329-1, de DN 110 mm, classe de reacció al foc B-s1, d0 segons norma UNE-EN 13501-1, incloses les peces especials i fixat mecànicament amb brides
Criteri d'amidament: m de llargària instal·lada, amidada segons les especificacions de la DT, entre els eixos dels elements o dels punts per connectar.
Aquest criteri inclou les pèrdues de material corresponents a retalls i la repercussió de les peces especials a col·locar.</t>
  </si>
  <si>
    <t>PD34-B290</t>
  </si>
  <si>
    <t>Pericó prefabricat de PVC de 400x400x400 mm, registrable, amb tapa cega de PVC reforçada, col·locat
Criteri d'amidament: Unitat mesurada segons les especificacions de la DT.</t>
  </si>
  <si>
    <t>PD57-XAD8</t>
  </si>
  <si>
    <t>Canal d'acer inoxidable amb ranura central amb pendent, Ansi 304, amb bonera, vertical, d'1,5 mm de gruix, de 80x65 col.locada amb formigó h-300 connexionada a la xarxa amb tub pvc 90 formigonat</t>
  </si>
  <si>
    <t>PD16-HAWY</t>
  </si>
  <si>
    <t>Baixant de tub de xapa de zinc-titani amb unió longitudinal electrosoldada, de diàmetre nominal 100 mm i de 0,6 mm de gruix, incloses les peces especials i fixat mecànicament amb brides
Criteri d'amidament: m de llargària instal·lada, amidada segons les especificacions de la DT, entre els eixos dels elements o dels punts per connectar.
Aquest criteri inclou les pèrdues de material corresponents a retalls i la repercussió de les peces especials a col·locar.</t>
  </si>
  <si>
    <t>PD11-B2P5</t>
  </si>
  <si>
    <t>Baixant de polietilè d'alta densitat per sistemes d'evacuació sifònica, PE 100 de 200 mm de diàmetre nominal exterior de 6 bar de pressió nominal, sèrie SDR 26segons UNE-EN 13244-2, inclosos accessoris i elements de fixació</t>
  </si>
  <si>
    <t>PD7A-XUU0</t>
  </si>
  <si>
    <t>pa</t>
  </si>
  <si>
    <t>Connexió de baixants a xarxa general previ pericó de connexió inclòs p.p. d'excavació i realització de pericó.
Criteri d'amidament: unitat executada completa  les especificacions de la DT, entre els eixos dels elements o dels punts per connectar.
Aquest criteri inclou les pèrdues de material corresponents a retalls i la repercussió de les peces especials a col·locar.</t>
  </si>
  <si>
    <t>Ventilació</t>
  </si>
  <si>
    <t>'01.A1.12.02</t>
  </si>
  <si>
    <t>PEM5-9K28</t>
  </si>
  <si>
    <t>Unitat de ventilació amb recuperador rotatiu entàlpic amb freecooling, cabal nominal de 2000 m3/h de intempèrie i disposició horitzontal, h,  estructura de tub d'acer galvanitzat i envoltant de panell sandwich de 25 mm de gruix d'acer galvanitzat amb aïllament, safates de recollida d'aigua condensada d'acer inoxidable amb racord de descàrregade 1/2'' rosca gas, secció d'impulsió formada per 1 ventilador centrífug amb transmisió i filtres plans d'eficàcies F9 i F7, secció de retorn formada per 1 ventilador centrífug amb transmisió i filtre pla d'eficàcia F6, col·locats amb suports antivibratoris de potència elèctrica 2x255W-230V. Inclou pressa d'aire amb persiana, acoblaments elàstics per conductes interiors, bancada de suport per emplaçament exterior, desguassos de PVC fins a xarxa de sanejament general amb elements especials i de muntatge, circuït d'alimentació elèctrica desde quadre elèctric amb caixes, fixacions, regletes i accessoris. Inclou tots els treballs, materials i mitjans auxiliars necessaris per deixar la unitat completa, totalment instal·lada, provada i en perfet estat de funcionament segons normativa vigent, plànols i indicacions de la D.F.</t>
  </si>
  <si>
    <t>PE53-4UF7</t>
  </si>
  <si>
    <t>Formació de conducte rectangular de llana mineral de vidre (MW), segons UNE-EN 14303, de gruix 25 mm, resistència tèrmica &gt;= 0,78125 m2·K/W, amb recobriment exterior d'alumini, paper kraft, malla de reforç i vel de vidre i recobriment interior de teixit de vidre negre, muntat encastat en el cel ras</t>
  </si>
  <si>
    <t>PKK0-6SCX</t>
  </si>
  <si>
    <t>Reixeta de ventilació estampada alumini de 20x30 cm, fixada mecànicament</t>
  </si>
  <si>
    <t>PEKJ-38JC</t>
  </si>
  <si>
    <t>Reixeta d'impulsió o retorn, d'una filera d'aletes fixes horitzontals, d'alumini anoditzat platejat, de 300x100 mm, d'aletes separades 20 mm, de secció en V i fixada al bastiment
Criteri d'amidament: Unitat de quantitat instal·lada, mesurada segons les especificacions de la DT.</t>
  </si>
  <si>
    <t>Gas natural</t>
  </si>
  <si>
    <t>'01.A1.12.03</t>
  </si>
  <si>
    <t>PK61-6S3W</t>
  </si>
  <si>
    <t>Tija normalitzada per a escomesa de gas, de 50 mm de diàmetre nominal, amb transició tub de polietilè PE 80 de 63 mm de diàmetre nominal exterior, de la sèrie SDR 11, segons UNE-EN 1555-1, a tub de coure de 54 mm, amb beina de protecció d'acer inoxidable amb reblert de resina de poliuretà</t>
  </si>
  <si>
    <t>PK70-HA36</t>
  </si>
  <si>
    <t>Vàlvula de pas de gas de 32 mm de DN, amb connexió rosca gas femella G 1''1/4 i junt pla mascle G 1''1/2, amb obturador esfèric, segons norma UNE 60708</t>
  </si>
  <si>
    <t>PF56-FJGQ</t>
  </si>
  <si>
    <t>Tub de coure R250 (semidur) de 35 mm de diàmetre nominal, d'1 mm de gruix, segons la norma UNE-EN 1057, soldat per capil·laritat, amb grau de dificultat baix i col·locat superficialment</t>
  </si>
  <si>
    <t>Electriques</t>
  </si>
  <si>
    <t>'01.A1.12.04</t>
  </si>
  <si>
    <t>PGD5-61UP</t>
  </si>
  <si>
    <t>Xarxa de connexió a terra amb 4 piquetes d'acer, de 1500 mm de llargària, de d 14,6 mm, amb recobriment de coure de 300 µm i clavades a terra, inclou la caixa estanca de comprovació de PVC col·locada superficialment i conductor de coure nu de 35 mm2 de secció
Criteri d'amidament: Unitat de quantitat instal·lada, mesurada segons les especificacions de la DT.</t>
  </si>
  <si>
    <t>PGD1-E3BE</t>
  </si>
  <si>
    <t>Piqueta de connexió a terra d'acer, amb recobriment de coure 300 µm de gruix, de 1500 mm llargària de 14,6 mm de diàmetre, clavada a terra
Criteri d'amidament: Unitat de quantitat instal·lada, mesurada segons les especificacions de la DT.</t>
  </si>
  <si>
    <t>PG3B-E7CS</t>
  </si>
  <si>
    <t>Conductor de coure nu, unipolar de secció 1x35 mm2, muntat en malla de connexió a terra
Criteri d'amidament: m de llargària instal·lada, amidada segons les especificacions de la DT, entre els eixos dels elements o dels punts per connectar.
Aquest criteri inclou les pèrdues de material com a conseqüència dels retalls.</t>
  </si>
  <si>
    <t>PG2J-4BRI</t>
  </si>
  <si>
    <t>Safata metàl·lica reixa amb separadors d'acer electrozincat, d'alçària 100 mm i amplària 200 mm, col·locada sobre suports horitzontals amb elements de suport</t>
  </si>
  <si>
    <t>PG33-E40B</t>
  </si>
  <si>
    <t>RZ1-K (AS) Cca-s1b,d1,a1 0,6/1 kV Coure, Poliolefina termoplàstica (Z1), 10 mm². Unipolar, col·locat en canal o safata</t>
  </si>
  <si>
    <t>PG33-E40C</t>
  </si>
  <si>
    <t>RZ1-K (AS) Cca-s1b,d1,a1 0,6/1 kV Coure, Poliolefina termoplàstica (Z1), 2.5 mm². Unipolar, col·locat en canal o safata</t>
  </si>
  <si>
    <t>PG33-E41B</t>
  </si>
  <si>
    <t>H07Z1-K (AS) Cca-s1b,d1,a1 450/750 V Coure, 1.5 mm². Unipolar, col·locat en canal o safata</t>
  </si>
  <si>
    <t>PG33-E42B</t>
  </si>
  <si>
    <t>H07Z1-K (AS) Cca-s1b,d1,a1 450/750 V Coure, 2.5 mm². Unipolar, col·locat en canal o safata</t>
  </si>
  <si>
    <t>PG2N-EUHR</t>
  </si>
  <si>
    <t>Tub flexible corrugat de plàstic sense halògens, de 16 mm de diàmetre nominal, aïllant i no propagador de la flama, de baixa emissió de fums i sense emissió de gasos tòxics ni corrosius, resistència a l'impacte de 2 J, resistència a compressió de 320 N i una rigidesa dielèctrica de 2000 V, muntat encastat
Criteri d'amidament: m de llargària instal·lada, amidada segons les especificacions del projecte, entre els eixos dels elements o dels punts per connectar.
La instal·lació inclou les fixacions, provisionals quan el muntatge és encastat i definitives en la resta de muntatges.
Aquest criteri inclou les pèrdues de material corresponents a retalls.</t>
  </si>
  <si>
    <t>PG2N-EUHS</t>
  </si>
  <si>
    <t>Tub flexible corrugat de plàstic sense halògens, de 20 mm de diàmetre nominal, aïllant i no propagador de la flama, de baixa emissió de fums i sense emissió de gasos tòxics ni corrosius, resistència a l'impacte de 2 J, resistència a compressió de 320 N i una rigidesa dielèctrica de 2000 V, muntat encastat
Criteri d'amidament: m de llargària instal·lada, amidada segons les especificacions del projecte, entre els eixos dels elements o dels punts per connectar.
La instal·lació inclou les fixacions, provisionals quan el muntatge és encastat i definitives en la resta de muntatges.
Aquest criteri inclou les pèrdues de material corresponents a retalls.</t>
  </si>
  <si>
    <t>PG2N-EUHU</t>
  </si>
  <si>
    <t>Tub flexible corrugat de plàstic sense halògens, de 32 mm de diàmetre nominal, aïllant i no propagador de la flama, de baixa emissió de fums i sense emissió de gasos tòxics ni corrosius, resistència a l'impacte de 2 J, resistència a compressió de 320 N i una rigidesa dielèctrica de 2000 V, muntat encastat
Criteri d'amidament: m de llargària instal·lada, amidada segons les especificacions del projecte, entre els eixos dels elements o dels punts per connectar.
La instal·lació inclou les fixacions, provisionals quan el muntatge és encastat i definitives en la resta de muntatges.
Aquest criteri inclou les pèrdues de material corresponents a retalls.</t>
  </si>
  <si>
    <t>PG13-E30S</t>
  </si>
  <si>
    <t>Caixa de derivació rectangular de plàstic, de 100x140 mm, amb grau de protecció IP-65, encastada
Criteri d'amidament: Unitat de quantitat instal·lada, mesurada segons les especificacions de la DT.</t>
  </si>
  <si>
    <t>PG13-E30W</t>
  </si>
  <si>
    <t>Caixa de derivació rectangular de plàstic, de 75x100 mm, amb grau de protecció IP-54, encastada
Criteri d'amidament: Unitat de quantitat instal·lada, mesurada segons les especificacions de la DT.</t>
  </si>
  <si>
    <t>PG6A-61UN</t>
  </si>
  <si>
    <t>Interruptor de 10 A, encastat, amb obertura de regata, col·locació de tub corrugat de PVC de DN 16 mm, conductor de coure de designació [null] [null] d'1,5 mm2 de secció i caixa de derivació quadrada de 90x90 mm, col·locada encastada
Criteri d'amidament: Unitat de quantitat instal·lada, mesurada segons les especificacions de la DT.</t>
  </si>
  <si>
    <t>PG69-61UO</t>
  </si>
  <si>
    <t>Presa de corrent bipolar amb presa de terra lateral de 16 A d'intensitat màxima, encastada, amb obertura de regata, col·locació de tub corrugat de PVC de DN 16 mm, conductor de coure de designació [null] [null] d'1,5 mm2 de secció i caixa de derivació quadrada de 90x90 mm col·locada encastada
Criteri d'amidament: Unitat de quantitat instal·lada, mesurada segons les especificacions de la DT.</t>
  </si>
  <si>
    <t>PG6E-76RW</t>
  </si>
  <si>
    <t>Commutador doble, de tipus modular de 2 mòduls estrets, bipolar (2P), 10 A/250 V, amb tecla i làmpada pilot, preu alt, muntat sobre bastidor o caixa
Criteri d'amidament: Unitat de quantitat instal·lada, mesurada segons les especificacions de la DT.</t>
  </si>
  <si>
    <t>PG6E-76S4</t>
  </si>
  <si>
    <t>Commutador de creuament, de tipus modular de 2 mòduls estrets, unipolar (1P), 10 A/250 V, amb tecla i làmpada pilot, preu alt, muntat sobre bastidor o caixa
Criteri d'amidament: Unitat de quantitat instal·lada, mesurada segons les especificacions de la DT.</t>
  </si>
  <si>
    <t>PG6N-6Q0D</t>
  </si>
  <si>
    <t>Presa de corrent industrial de tipus mural, 3P+N+T, de 16 A i 380-415 V de tensió nominal segons norma UNE-EN 60309-1, amb grau de protecció d'IP-44, col.locada
Criteri d'amidament: Unitat de quantitat instal·lada, mesurada segons les especificacions de la DT.</t>
  </si>
  <si>
    <t>PG70-78AK</t>
  </si>
  <si>
    <t>Interruptor detector de moviment, de tipus universal, per a càrregues resistives de fins a 1000 W de potència i 230 V de tensió d'alimentació, de 10 a 300 s de temps de desconnexió, sensibilitat d'activació de 5 a 120 lx, amb tapa, preu mitjà, encastat
Criteri d'amidament: Unitat de quantitat instal·lada, mesurada segons les especificacions de la DT.</t>
  </si>
  <si>
    <t>PG1B-DGPT</t>
  </si>
  <si>
    <t>Caixa per a quadre de distribució, de plàstic, per a dues fileres de quinze mòduls i muntada superficialment
Criteri d'amidament: Unitat de quantitat instal·lada, mesurada segons les especificacions de la DT.</t>
  </si>
  <si>
    <t>PG1A-DGKX</t>
  </si>
  <si>
    <t>Caixa per a quadre de comandaments i protecció, de material antixoc, per a tres mòduls i encastada
Criteri d'amidament: Unitat de quantitat instal·lada, mesurada segons les especificacions de la DT.</t>
  </si>
  <si>
    <t>PG19-DGH0</t>
  </si>
  <si>
    <t>Caixa general de protecció de polièster reforçat amb fibra de vidre, en format modular, de 400 A, segons esquema Unesa número 10, seccionable en càrrega (BUC), inclosa base portafusibles trifàsica (sense fusibles), neutre seccionable, borns de connexió i grau de protecció IP-43, IK09, muntada superficialment
Criteri d'amidament: Unitat de quantitat instal·lada, mesurada segons les especificacions de la DT.</t>
  </si>
  <si>
    <t>PG1C-DXWS</t>
  </si>
  <si>
    <t>Centralització de comptadors elèctrics de tres mòduls, per a 1 comptador monofàsic i per a 2 comptadors trifàsics, muntada
Criteri d'amidament: Unitat de quantitat instal·lada, mesurada segons les especificacions de la DT.</t>
  </si>
  <si>
    <t>PG1B-XGPT</t>
  </si>
  <si>
    <t>Formació de qudres de maniobra i protecció segons esqumea elèctric:
1- SCH COFRET MODULAR PRAGMA 24 SUP 6F 144MOD PRA13816
1- SCH PUERTA PRAGMA 24 PLENA 6FILAS PRA16624
1- CPT PROT SOBRET PERM + TRANS + IGA 40A T1+2 3P+N 12,5KA
1- LEG 004888 REPARTIDOR 4P 125A 15 SAL MODULAR ESCALONADO
2- SCH INTER MAGNETO 4P 40A CURVA C 6/10KA IC60N A9F79440
4- SCH INTER MAGNETO 4P 16A CURVA C 6KA IK60N A9K17416
2- SCH INTER DIFER 40A 4P 30MA CLASE AC IDK A9Z05440
9- SCH INTER MAGNETO 1P+N 10A CURVA C 6KA IK60N A9K17610
10- SCH INTER MAGNETO 1P+N 16A CURVA C 6KA IK60N A9K17616
5- SCH INTER DIFER 40A 2P 30MA CLASE AC IID K A9R60240</t>
  </si>
  <si>
    <t>PH50-D4N7</t>
  </si>
  <si>
    <t>Comandament a distància autònom de &lt;= 25 aparells, muntat superficialment a la paret
Criteri d'amidament: Unitat de quantitat instal·lada, mesurada segons les especificacions de la DT.</t>
  </si>
  <si>
    <t>Enllumenat</t>
  </si>
  <si>
    <t>'01.A1.12.05</t>
  </si>
  <si>
    <t>PH55-H9E7</t>
  </si>
  <si>
    <t>Llumenera d'emergència antideflagrant amb difusor cilíndric de vidre borosilicat i envoltant de fosa d'alumini sobre base d'ABS, amb una làmpada fluorescent de 8 W de potència i una làmpada de senyalització, flux aproximat de 250 lúmens i 1 hora d'autonomia, per a cobrir una superfície aproximada de 50 m2, amb grau de protecció IP 65, de classe II de protecció contra xocs elèctrics, col·locat superficialment
Criteri d'amidament: Unitat de quantitat instal·lada, mesurada segons les especificacions de la DT.</t>
  </si>
  <si>
    <t>PH57-B369</t>
  </si>
  <si>
    <t>Llum d'emergència amb làmpada led, amb una vida útil de 100000 h, no permanent i estanca amb grau de protecció IP66, aïllament classe II, amb un flux aproximat de 440 a 470 lm, 1 h d'autonomia, de forma rectangular amb difusor i cos de policarbonat, preu alt, col·locat encastat
Criteri d'amidament: Unitat de quantitat instal·lada, mesurada segons les especificacions de la DT.
La instal·lació inclou la làmpada, el cablejat interior i l'equip complert d'encesa en el seu cas.</t>
  </si>
  <si>
    <t>PH21-AZQE</t>
  </si>
  <si>
    <t>Llum decoratiu encastable tipus downlight amb leds amb una vida útil de 50000 h, de forma quadrada, 24 W de potència, òptica d'alumini especular amb UGR =19, eficàcia lluminosa de 100 lm/W, amb equip elèctric regulable DALI, aïllament classe I, cos d'alumini i policarbonat i grau de protecció IP44, encastat
Criteri d'amidament: Unitat de quantitat instal·lada, mesurada segons les especificacions de la DT.
La instal·lació inclou el subministrament i col·locació de la làmpada.</t>
  </si>
  <si>
    <t>PH21-AZOZ</t>
  </si>
  <si>
    <t>Llum decoratiu encastable tipus downlight amb leds amb una vida útil de 25000 h, de forma circular orientable, 12 W de potència, òptica d'alumini especular amb UGR =22, eficàcia lluminosa de 35 lm/W, amb equip elèctric no regulable, aïllament classe II, cos d'alumini i grau de protecció IP20, encastat
Criteri d'amidament: Unitat de quantitat instal·lada, mesurada segons les especificacions de la DT.
La instal·lació inclou el subministrament i col·locació de la làmpada.</t>
  </si>
  <si>
    <t>PH23-BZF6</t>
  </si>
  <si>
    <t>Llumenera decorativa modular d'alumini, de 120x30 cm, de 44 W de potència de la llumenera, 2800 lm de flux lluminós, protecció IP20, no regulable, encastada</t>
  </si>
  <si>
    <t>PHN0-6U2K</t>
  </si>
  <si>
    <t>Aplic circular de diàmetre &lt;= 300 mm, amb 2 làmpades de tipus fluorescent, de 230 V de tensió d'alimentació, amb cos plàstic, difusor de vidre i marc d'alumini amb reixa, grau de protecció IP-63, IK03, encastat
Criteri d'amidament: Unitat de quantitat instal·lada, mesurada segons les especificacions de la DT.
La instal·lació inclou el subministrament i col·locació de la làmpada.</t>
  </si>
  <si>
    <t>PH13-BZCW</t>
  </si>
  <si>
    <t>Llumenera decorativa modular d'alumini, de 120x30 cm, de 18 W de potència de la llumenera, 2200 lm de flux lluminós, protecció IP44, no regulable, muntada superficialment</t>
  </si>
  <si>
    <t>Lampisteria, reg, aparells sanitaris</t>
  </si>
  <si>
    <t>Titol 4 (1)</t>
  </si>
  <si>
    <t>Llauneria</t>
  </si>
  <si>
    <t>'01.A1.12.06.01</t>
  </si>
  <si>
    <t>PD1A-F11H</t>
  </si>
  <si>
    <t>Desguàs d'aparell sanitari amb tub de PVC-U de paret massissa, àrea d'aplicació B segons norma UNE-EN 1329-1, classe de reacció al foc B-s1, d0 segons norma UNE-EN 13501-1, de DN 110 mm, fins a baixant, caixa o clavegueró</t>
  </si>
  <si>
    <t>PD1A-F11R</t>
  </si>
  <si>
    <t>Desguàs d'aparell sanitari amb tub de PVC-U de paret estructurada, àrea d'aplicació B segons norma UNE-EN 1453-1, classe de reacció al foc B-s1, d0 segons norma UNE-EN 13501-1, de DN 32 mm, fins a baixant, caixa o clavegueró</t>
  </si>
  <si>
    <t>PD1A-F11I</t>
  </si>
  <si>
    <t>Desguàs d'aparell sanitari amb tub de PVC-U de paret massissa, àrea d'aplicació B segons norma UNE-EN 1329-1, classe de reacció al foc B-s1, d0 segons norma UNE-EN 13501-1, de DN 40 mm, fins a baixant, caixa o clavegueró</t>
  </si>
  <si>
    <t>PD1A-F11M</t>
  </si>
  <si>
    <t>Desguàs d'aparell sanitari amb tub de PVC-U de paret estructurada, àrea d'aplicació B segons norma UNE-EN 1453-1, classe de reacció al foc B-s1, d0 segons norma UNE-EN 13501-1, de DN 75 mm, fins a baixant, caixa o clavegueró</t>
  </si>
  <si>
    <t>Sanitaris</t>
  </si>
  <si>
    <t>'01.A1.12.06.02</t>
  </si>
  <si>
    <t>P662-6YA9</t>
  </si>
  <si>
    <t>Mampara divisòria entre cabines sanitàries de 140 cm de llargària i 205 cm d'alçada total, de tauler de resines fenòliques HPL de 13 mm de gruix amb acabat de color a les dues cares, amb perfils de fixació i peus regulables d'acer inoxidable</t>
  </si>
  <si>
    <t>P662-6YAE</t>
  </si>
  <si>
    <t>Mòdul frontal de cabina sanitària format per una porta practicable i lateral fix, de 100 cm d'amplària i 205 cm d'alçada total, de tauler de resines fenòliques HPL de 13 mm de gruix amb acabat de color a les dues cares amb ferramenta d'acer inoxidable, composta de 3 frontisses, 1 tirador, 1 tanca amb indicació exterior, peus regulables i perfil superior de suport amb elements de fixació</t>
  </si>
  <si>
    <t>PQ55-HCHM</t>
  </si>
  <si>
    <t>Taulell de resines sintètiques termoenduribles reforçada amb fibres de fusta HPL, de 16 mm de gruix i 60 cm d'amplada, amb cantells bisellats, fixat a estructura de base o moble amb cargols</t>
  </si>
  <si>
    <t>PQ51-H8S7</t>
  </si>
  <si>
    <t>Formació de forat sobre taulell de conglomerat de marbre, amb el cantell polit, de forma circular, per a encastar aparells sanitari</t>
  </si>
  <si>
    <t>PJ11F-3CNH</t>
  </si>
  <si>
    <t>Abocador de porcellana esmaltada amb alimentació integrada, de color blanc, preu alt, col·locat sobre el paviment i connectat a la xarxa d'evacuació</t>
  </si>
  <si>
    <t>PJ11J-3CPF</t>
  </si>
  <si>
    <t>Reixa feta amb acer inoxidable i protecció de goma, muntat a abocador de gres esmaltat brillant, preu alt</t>
  </si>
  <si>
    <t>PJ117-3BUD</t>
  </si>
  <si>
    <t>Lavabo per a fixar sota taulell de porcellana esmaltada, senzill, d'amplària 53 a 75 cm, de color blanc i preu alt, fixat sota taulell</t>
  </si>
  <si>
    <t>PJ117-3BMQ</t>
  </si>
  <si>
    <t>Lavabo mural de material sintètic Indeterminat, senzill, d'amplària 53 a 75 cm, de color blanc i preu superior, col·locat amb suports murals</t>
  </si>
  <si>
    <t>PJ11C-3CXZ</t>
  </si>
  <si>
    <t>Inodor de porcellana esmaltada, de sortida horitzontal, amb seient i tapa, de color blanc, preu alt, col·locat amb fixacions murals i connectat a la xarxa d'evacuació</t>
  </si>
  <si>
    <t>PJ11B-7AVU</t>
  </si>
  <si>
    <t>Sòcol per a plat de dutxa de resines de 10 cm color blanc, fixat a pressió i segellat amb silicona</t>
  </si>
  <si>
    <t>PJ11A-7ASD</t>
  </si>
  <si>
    <t>Plat de dutxa rectangular de resines, de 1400x700 mm, de color blanc, preu superior, encastat al paviment</t>
  </si>
  <si>
    <t>PJ117-3BM4</t>
  </si>
  <si>
    <t>Lavabo mural de porcellana esmaltada, raconer, de costat &gt;= 38 cm, de color blanc i preu mitjà, col·locat amb suports murals</t>
  </si>
  <si>
    <t xml:space="preserve"> Complements</t>
  </si>
  <si>
    <t>'01.A1.12.06.03</t>
  </si>
  <si>
    <t>PJ41-HA1S</t>
  </si>
  <si>
    <t>Barra mural doble abatible per a bany adaptat, de 800 mm de llargària i 35 mm de D, de tub d'alumini recobert de niló, col·locat amb fixacions mecàniques</t>
  </si>
  <si>
    <t>PJ41-HA1T</t>
  </si>
  <si>
    <t>Seient abatible mural per a dutxa de bany adaptat, amb banqueta de 350x450 mm, d'alumini recobert de niló, col·locat amb fixacions mecàniques</t>
  </si>
  <si>
    <t>PJ41-HA1U</t>
  </si>
  <si>
    <t>Barra mural recta per a bany adaptat, de 800 mm de llargària i 35 mm de D, de tub d'acer inoxidable, col·locat amb fixacions mecàniques</t>
  </si>
  <si>
    <t>PJ43-HA1E</t>
  </si>
  <si>
    <t>Dosificador de sabó vertical, de dimensions 118x206x68 mm, capacitat d'1,1 kg, d'acer inoxidable amb acabat satinat en superfícies exposades, antivandàlic i amb visor de nivell de sabó i clau de seguretat, col·locat amb fixacions mecàniques</t>
  </si>
  <si>
    <t>PJ42-HA1L</t>
  </si>
  <si>
    <t>Dispensador de paper en rotlle per a eixugamans, de dimensions 290 x 310 x 190 mm, col·locat amb fixacions mecàniques</t>
  </si>
  <si>
    <t>PJ40-HA23</t>
  </si>
  <si>
    <t>Porta-rotlles de paper higiènic d'acer inoxidable amb tapa, de dimensions 68 x 131 x 150 mm, col·locat amb fixacions mecàniques</t>
  </si>
  <si>
    <t>PJ3J-5281</t>
  </si>
  <si>
    <t>Sifó registrable per a urinari mural, de PVC de diàmetre 32 mm, connectat a un ramal de PVC</t>
  </si>
  <si>
    <t>PJ32-3EGO</t>
  </si>
  <si>
    <t>Desguàs recte per a lavabo, amb tap i cadeneta incorporats, de llautó, de diàmetre 1'', roscat a un sifó de llautó cromat</t>
  </si>
  <si>
    <t>PJ36-3E2D</t>
  </si>
  <si>
    <t>Desguàs sifònic per a plat de dutxa, amb reixeta incorporada, de PVC de diàmetre 32 mm, connectat a un ramal de PVC</t>
  </si>
  <si>
    <t>Aixetes i accessoris sanitaris</t>
  </si>
  <si>
    <t>'01.A1.12.06.04</t>
  </si>
  <si>
    <t>PJ21P-XXWO</t>
  </si>
  <si>
    <t>Subministra i muntatge de conjun de dutxa temporitzada termostàtica mescladora subministrada amb aixeta Prestoduc P50 o similar entrada superior con ruixador antivandálic orientable antilegionella. Certificat iso 9001 probes dimensionals estanqueïtat i  hidràuliques compliment con el cte resistència al núvol  Sali de 200 hores segons norma iso 9227 tractament exterior niquelat i cr.
Temperatura admissible de l'aigua: els materials que componen las peces de les aixetes poden suportar una temperatura màxima de 70 C.</t>
  </si>
  <si>
    <t>PJ21D-3CSE</t>
  </si>
  <si>
    <t>Aixeta de pas temporitzada per a urinari, mural, muntada superficialment amb tub d'enllaç, de llautó cromat, preu alt, amb entrada de 1/2''</t>
  </si>
  <si>
    <t>PJ240-3E0I</t>
  </si>
  <si>
    <t>Fluxor per a abocador, mural, muntat superficialment, amb aixeta de regulació i tub de descàrrega integral incorporats, de llautó cromat, antirobatori, amb entrada de 3/4''</t>
  </si>
  <si>
    <t>PJ241-3CPW</t>
  </si>
  <si>
    <t>Fluxor per a inodor, muntat superficialment, amb aixeta de regulació i tub de descàrrega incorporats, de llautó cromat, antirobatori, amb entrada de 3/4''</t>
  </si>
  <si>
    <t>PJ219-3SFQ</t>
  </si>
  <si>
    <t>Aixeta monocomandament temporitzada per a lavabo, muntada superficialment sobre taulell o aparell sanitari, de llautó cromat, preu alt, amb dues entrades de 1/2''</t>
  </si>
  <si>
    <t>PJ210-3YL3</t>
  </si>
  <si>
    <t>Aixeta monocomandament per a aigüera, muntada superficialment, d'acer inoxidable preu alt, amb dutxa extraïble, amb dues entrades de maniguets</t>
  </si>
  <si>
    <t>PJ210-3YJB</t>
  </si>
  <si>
    <t>Aixeta monocomandament per a aigüera, muntada superficialment, mural, de llautó cromat preu alt, amb broc giratori de fosa, amb dues entrades de 1/2''</t>
  </si>
  <si>
    <t>Contra incendis</t>
  </si>
  <si>
    <t>'01.A1.12.07</t>
  </si>
  <si>
    <t>PM11-383Y</t>
  </si>
  <si>
    <t>Central de detecció d'incendis convencional per a 24 zones, amb doble alimentació, amb funcions d'autoanàlisi automàtic amb indicador d'alimentació, de zona, d'avaria, de connexió de zona i de prova d'alarma, i muntada a la paret</t>
  </si>
  <si>
    <t>PM12-HB8Y</t>
  </si>
  <si>
    <t>Centraleta electrònica per a la detecció de gas natural, amb un sensor incorporat, instal·lada</t>
  </si>
  <si>
    <t>PM13-8D2P</t>
  </si>
  <si>
    <t>Detector òptic de fums convencional, de ABS color blanc, format per un element sensible a els fums clars, per alimentació de 12 a 30 Vcc, amb doble led d'activació i indicador d'alarma color vermell, sortida per a pilot de senyalització remota i base universal. Inclús elements de fixació.</t>
  </si>
  <si>
    <t>PM14-HCJA</t>
  </si>
  <si>
    <t>Detector de gas natural a dos nivells, IP65, muntat superficialment</t>
  </si>
  <si>
    <t>PM17-386Q</t>
  </si>
  <si>
    <t>Polsador d'alarma per a instal·lació contra incendis convencional, accionament manual per trencament d'element fràgil, grau de protecció IP-67, segons norma UNE-EN 54-11, muntat superficialment a la intempèrie</t>
  </si>
  <si>
    <t>PM18-385V</t>
  </si>
  <si>
    <t>Sirena electrònica per a instal·lació convencional i analògica, nivell de potència acústica 100 dB, so multitò, grau de protecció IP-66, fabricada segons la norma UNE-EN 54-3, col·locada a l'exterior</t>
  </si>
  <si>
    <t>PM20-DG3Y</t>
  </si>
  <si>
    <t>Boca d'incendis equipada de 25 mm de diàmetre, BIE-25, formada per armari d'acer inoxidable i porta d'acer inoxidable, inclosa BIE (debanadora d'alimentació axial abatible,mànega de 20 m i llança ), per a col·locar encastada, inclòs part proporcional d' accessoris i tot el petit material auxiliar de connexió i muntatge</t>
  </si>
  <si>
    <t>PM32-DZ42</t>
  </si>
  <si>
    <t>Extintor manual de pols seca polivalent ABC, eficiència 43A 233B, de càrrega 12 kg, amb pressió incorporada, cromat, amb suport a paret</t>
  </si>
  <si>
    <t>PM32-DZ3Y</t>
  </si>
  <si>
    <t>Extintor manual de pols seca polivalent, ABC, eficacia 27A  183B, de càrrega 6 kg, amb pressió incorporada, cromat, amb suport a paret</t>
  </si>
  <si>
    <t>PM32-DZ49</t>
  </si>
  <si>
    <t>Extintor manual de diòxid de carboni, eficàcia 34B de càrrega 2 kg, amb pressió incorporada, pintat, amb suport a paret</t>
  </si>
  <si>
    <t>PF20-DTD7</t>
  </si>
  <si>
    <t>Tub d'acer galvanitzat sense soldadura, fabricat amb acer S195 T, d'1''1/4 de mida de rosca (diàmetre exterior especificat=42,4 mm i DN=32 mm), sèrie H segons UNE-EN 10255, roscat, amb grau de dificultat baix i col·locat superficialment</t>
  </si>
  <si>
    <t>PF20-DTD9</t>
  </si>
  <si>
    <t>Tub d'acer galvanitzat sense soldadura, fabricat amb acer S195 T, de 2'' de mida de rosca (diàmetre exterior especificat=60,3 mm i DN=50 mm), sèrie H segons UNE-EN 10255, roscat, amb grau de dificultat baix i col·locat superficialment</t>
  </si>
  <si>
    <t>PMS0-6Z0G</t>
  </si>
  <si>
    <t>Rètol senyalització recorregut d'evacuació a sortida emergència, rectangular, de 320x160 mm2 de làmina polièster autoadhesiva, col·locat adherit sobre parament vertical</t>
  </si>
  <si>
    <t>PMS0-6Z0K</t>
  </si>
  <si>
    <t>Rètol senyalització sortida d'emergència, rectangular, de 420x210 mm2 de làmina polièster autoadhesiva, col·locat adherit sobre parament vertical</t>
  </si>
  <si>
    <t>Audiovisuals</t>
  </si>
  <si>
    <t>'01.A1.12.08</t>
  </si>
  <si>
    <t>PP72-67AY</t>
  </si>
  <si>
    <t>Armari rack metàl·lic mural per a sistemes de transmissió de veu, dades i imatge, amb bastidor tipus rack 19'', de 21 unitats d'alçària, de 600x500 mm (amplària x fondària), porta de vidre securitzat amb pany i clau, col·locat sobre el sòcol</t>
  </si>
  <si>
    <t>PP7C-66UD</t>
  </si>
  <si>
    <t>Panell integrat lliscant, equipat amb 24 connectors RJ45 categoria 5e U/UTP, per a muntar sobre bastidor rack 19'', d'1 unitat d'alçària, amb organitzador de cables i portaetiquetes, fixat mecànicament
Criteri d'amidament: Unitat de quantitat instal·lada, mesurada segons les especificacions de la DT.</t>
  </si>
  <si>
    <t>PP7F-CUI9</t>
  </si>
  <si>
    <t>Presa multimèdia, de tipus universal, amb connector HDMI+USB, amb tapa, encastada</t>
  </si>
  <si>
    <t>PP7F-CUID</t>
  </si>
  <si>
    <t>Presa multimèdia, de tipus universal, amb connector USB doble, amb tapa, encastada</t>
  </si>
  <si>
    <t>PP7A-6SB7</t>
  </si>
  <si>
    <t>Switch completamente administrable capa 2+ de 48 puertos gigabit ethernet, S3900-48T6S-R, con 6 x SFP+ 10Gb per muntar en rak
Criteri d'amidament: Unitat de quantitat necessària amidada segons les especificacions de la DT.</t>
  </si>
  <si>
    <t>PP7A-XSB7</t>
  </si>
  <si>
    <t>Antena repetidora wifi - Ubiquiti UniFi NanoHD Punto de Acceso Gigabit
Criteri d'amidament: Unitat de quantitat necessària amidada segons les especificacions de la DT.</t>
  </si>
  <si>
    <t>PP44-665E</t>
  </si>
  <si>
    <t>Cable per a transmissió de dades amb conductor de coure, de 4 parells, categoria 6 F/UTP, aïllament de poliolefina i coberta de PVC, no propagador de la flama segons UNE-EN 60332-1-2, col·locat sota tub o canal
Criteri d'amidament: m de llargària amidada segons les especificacions de la DT.</t>
  </si>
  <si>
    <t>PP11-BTKZ</t>
  </si>
  <si>
    <t>Antena receptora de televisió digital terrestre (antena receptora de televisió digital terrestre), banda de freqüències de 470 a 790 MHz (canals 21 a 60), guany 18 dB, d'alumini i plàstic ASA, fixada mecànicament
Criteri d'amidament: Unitat de quantitat instal·lada, mesurada segons les especificacions de la DT.</t>
  </si>
  <si>
    <t>PP12-3TER</t>
  </si>
  <si>
    <t>Caixa de derivació amb 1 derivació, de base metàl·lica i envoltant de material plàstic, encastada
Criteri d'amidament: Unitat de quantitat instal·lada, mesurada segons les especificacions de la DT.</t>
  </si>
  <si>
    <t>PP15-6PP3</t>
  </si>
  <si>
    <t>Presa de senyal de R/TV-SAT de derivació final, de tipus modular de 2 mòduls estrets amb tapa, de preu alt muntada sobre caixa o bastidor, amb marc amb bastidor per a l'adaptació de mecanismes modulars a caixa universal, amb caixa de derivació rectangular, tub flexible per a protecció de conductors elèctrics de material plàstic, cable coaxial i caixa per a mecanismes, instal·lada
Criteri d'amidament: Unitat de quantitat instal·lada, mesurada segons les especificacions de la DT.</t>
  </si>
  <si>
    <t>PP41-73DF</t>
  </si>
  <si>
    <t>Cable coaxial de designació RG11 A/U amb conductor de coure flexible, aïllament de polietilè, pantalla amb trena de coure amb cobertura igual o superior al 95% i coberta de PVC, no propagador de la flama segons UNE-EN 60332-1-2, classe de reacció al foc Eca segons la norma UNE-EN 50575, amb una impedància de 75 ohm, col·locat en canal o safata
Criteri d'amidament: m de llargària instal·lada, amidada segons les especificacions del projecte, entre els eixos dels elements per connectar.
Aquest criteri inclou les pèrdues de material corresponents a retalls, així com l'excés previst per a les connexions.</t>
  </si>
  <si>
    <t>Calefacció-ACS</t>
  </si>
  <si>
    <t>Canonades i vàlvules</t>
  </si>
  <si>
    <t>'01.A1.12.09.01</t>
  </si>
  <si>
    <t>PNF1-H9KD</t>
  </si>
  <si>
    <t>Vàlvula de buidat d'1/2'' de diàmetre nominal, de PN 16 bar, de preu alt i muntada roscada</t>
  </si>
  <si>
    <t>PNE1-764G</t>
  </si>
  <si>
    <t>Filtre colador en forma de Y amb brides, 50 mm de diàmetre nominal, 16 bar de pressió nominal, fosa grisa EN-GJL-250 (GG25), malla d'acer inoxidable 1.4301 (AISI 304) amb perforacions d'1,5 mm de diàmetre, muntat en pericó de canalització soterrada</t>
  </si>
  <si>
    <t>PN40-B3K2</t>
  </si>
  <si>
    <t>Vàlvula de papallona concèntrica, segons norma UNE-EN 593, manual, amb extrems ranurats, de 50 mm de diàmetre nominal, 16 bar de pressió nominal, cos de fosa nodular EN-GJS-400-15 (GGG40), amb revestiment de pintura resina epoxi (150 micres), disc de fosa nodular EN-GJS-400-15 (GGG40), anell d'etilè propilè diè (EPDM), eix d'acer inoxidable 1.4021 (AISI 420) i accionament per palanca, muntada en pericó de canalització soterrada</t>
  </si>
  <si>
    <t>PN80-AYBE</t>
  </si>
  <si>
    <t>Vàlvula de retenció de bola, segons la norma UNE-EN ISO 16137, de cos en Y, per a roscar, DN 32 (per a tub d'1 1/4'' de diàmetre nominal), de 10 bar de pressió nominal, cos de PVC-U i tancament de cautxú fluorat FPM, muntada superficialment</t>
  </si>
  <si>
    <t>PEUE-6YPS</t>
  </si>
  <si>
    <t>Termòmetre bimetàl·lic, amb beina de 1/2'' de diàmetre, d'esfera de 100 mm, de &lt;= 120°C, col·locat roscat</t>
  </si>
  <si>
    <t>PNL8-CSLG</t>
  </si>
  <si>
    <t>Substitució de bomba circuladora de rotor humit per a instal·lacions d'ACS, amb connexions roscades, de 0 a 2'' de diàmetre nominal per bomba circuladora de rotor humit per a instal·lacions d'ACS, amb connexions roscades d'1 1/2'' (diàmetre nominal 15 mm), pressió màxima 0,7 bar, cabal màxim 4,2 m3/h, cos de la bomba de bronze, motor monofàsic de 230 V de tensió d'alimentació i 140 W de potència amb regulació de 3 velocitats, grau de protecció IP44</t>
  </si>
  <si>
    <t>PNL8-CSLH</t>
  </si>
  <si>
    <t>Substitució de bomba circuladora de rotor humit per a instal·lacions d'ACS, amb connexions roscades, de 0 a 2'' de diàmetre nominal per bomba circuladora de rotor humit per a instal·lacions d'ACS, amb connexions roscades d'1'' (diàmetre nominal 15 mm), pressió màxima 0,6 bar, cabal màxim 3 m3/h, cos de la bomba de bronze, motor monofàsic de 230 V de tensió d'alimentació i 90 W de potència amb regulació de 3 velocitats, grau de protecció IP44</t>
  </si>
  <si>
    <t>PNL8-CSLI</t>
  </si>
  <si>
    <t>Substitució de bomba circuladora de rotor humit per a instal·lacions d'ACS, amb connexions roscades, de 0 a 2'' de diàmetre nominal per bomba circuladora de rotor humit per a instal·lacions d'ACS, amb connexions roscades d'1'' (diàmetre nominal 15 mm), pressió màxima 0,4 bar, cabal màxim 2,8 m3/h, cos de la bomba de bronze, motor monofàsic de 230 V de tensió d'alimentació i 75 W de potència amb regulació de 3 velocitats, grau de protecció IP44</t>
  </si>
  <si>
    <t>PN72-45G9</t>
  </si>
  <si>
    <t>Vàlvula de regulació de tres vies motoritzada amb rosca, de diàmetre nominal 2'', de 16 bar de PN, de llautó, preu alt, muntada entre tubs</t>
  </si>
  <si>
    <t>PN72-45GB</t>
  </si>
  <si>
    <t>Vàlvula de regulació de tres vies motoritzada amb rosca, de diàmetre nominal 1'', de 16 bar de PN, de llautó, preu alt, muntada entre tubs</t>
  </si>
  <si>
    <t>PF1C-XTZ0</t>
  </si>
  <si>
    <t>Colectorauxiliar repartiment AC realitzat amb tub d'acer negre amb soldadura, fabricat amb acer S195 T, de 5'' de mida de rosca , sèrie M segons UNE-EN 10255, soldat, amb grau de dificultat baix i col·locat superficialment,  amb dos connexions d'entrada i sortida de caldera i dos  connexions  d'anada i retor d'aigua calenta (ACS i Calefacció) mecanitzat i preparat per col.locar vàlvula de buidat</t>
  </si>
  <si>
    <t>PF56-FJGS</t>
  </si>
  <si>
    <t>Tub de coure R250 (semidur) de 22 mm de diàmetre nominal, d'1,2 mm de gruix, segons la norma UNE-EN 1057, soldat per capil·laritat, amb grau de dificultat baix i col·locat superficialment</t>
  </si>
  <si>
    <t>PF56-FJGP</t>
  </si>
  <si>
    <t>Tub de coure R250 (semidur) de 28 mm de diàmetre nominal, d'1 mm de gruix, segons la norma UNE-EN 1057, soldat per capil·laritat, amb grau de dificultat baix i col·locat superficialment</t>
  </si>
  <si>
    <t>PF56-FJGR</t>
  </si>
  <si>
    <t>Tub de coure R250 (semidur) de 42 mm de diàmetre nominal, d'1 mm de gruix, segons la norma UNE-EN 1057, soldat per capil·laritat, amb grau de dificultat baix i col·locat superficialment</t>
  </si>
  <si>
    <t>PF56-FJH3</t>
  </si>
  <si>
    <t>Tub de coure R250 (semidur) de 64 mm de diàmetre nominal, de 2 mm de gruix, segons la norma UNE-EN 1057, soldat per capil·laritat, amb grau de dificultat baix i col·locat superficialment</t>
  </si>
  <si>
    <t>PFQ0-3KJ9</t>
  </si>
  <si>
    <t>Aïllament tèrmic d'escuma elastomèrica per a canonades que transporten fluids a temperatura entre -50°C i 105°C, per a tub de diàmetre exterior 114 mm, de 60 mm de gruix, classe de reacció al foc BL-s2, d0 segons norma UNE-EN 13501-1, amb un factor de resistència a la difusió del vapor d'aigua &gt;= 7000, col·locat superficialment amb grau de dificultat baix</t>
  </si>
  <si>
    <t>Radiadors i obra complementària</t>
  </si>
  <si>
    <t>'01.A1.12.09.02</t>
  </si>
  <si>
    <t>PEV2-8F5Z</t>
  </si>
  <si>
    <t>Central de programació per a sistemes de calefacció amb emissors de termòstat intercanviable digital, programació horaria i setmanal i display gràfic</t>
  </si>
  <si>
    <t>PE361-X301</t>
  </si>
  <si>
    <t>Radiador marca HUDSON REED tipus VERTICAL DELTA o similar, panell doble d'acer amb acabat amb pintura en pols i brillant de color blanc, de 1600mm. d'alçada i 420mm d'amplada, amb 1321W de rendiment Delta T60, inclosos accessoris muntatge a paret.</t>
  </si>
  <si>
    <t>PE361-X302</t>
  </si>
  <si>
    <t>Radiador marca HUDSON REED tipus VERTICAL DELTA o similar, panell doble d'acer amb acabat amb pintura en pols i brillant de color blanc, de 1600mm. d'alçada i 280mm d'amplada, amb 882W de rendiment Delta T60, inclosos accessoris muntatge a paret.</t>
  </si>
  <si>
    <t>PE361-X801</t>
  </si>
  <si>
    <t>Radiador marca HUDSON REED tipus VERTICAL DELTA o similar, panell doble d'acer amb acabat amb pintura en pols i brillant de color blanc, de 1600mm. d'alçada i 560mm d'amplada, amb 1762W de rendiment Delta T60, inclosos accessoris muntatge a paret.</t>
  </si>
  <si>
    <t>PE361-X802</t>
  </si>
  <si>
    <t>Radiador marca HUDSON REED tipus VERTICAL DELTA o similar, panell doble d'acer amb acabat amb pintura en pols i brillant de color blanc, de 1600mm. d'alçada i 350mm d'amplada, amb 1102W de rendiment Delta T60, inclosos accessoris muntatge a paret.</t>
  </si>
  <si>
    <t>13</t>
  </si>
  <si>
    <t>Equipament</t>
  </si>
  <si>
    <t>Cuina industrial</t>
  </si>
  <si>
    <t>'01.A1.13.01</t>
  </si>
  <si>
    <t>PQ90-HC3L</t>
  </si>
  <si>
    <t>Xapa de protecció per paret lateral cuina de 180x125 cm, d'acer inoxidable 1.4301 (AISI 304), muntada i instal.lada</t>
  </si>
  <si>
    <t>PQ90-XC36</t>
  </si>
  <si>
    <t>Campana paret d'extracció de fums de 3600x1100x390 cm d'acer inoxidable polit 1.4301 (AISI 304), amb col.lector central i tap de drenatge amb plenum, amb tapes de regulació i sostre galvanitzat, amb 14 filtres inoxidable i 6 pantalles escastrables inox de 36 W, amb motor de 4 CV amb alimentació trifàsica i amb una cabal de 13.000 m3/h, amb 15 m de llargària com a màxim,  inclou variador d'1,5Kw, interruptorparada emergència tripolar, de  de conducte rodó per al sistema engatillat helicoïdal galva de 60 mm de diàmtere.SISTEMA CONTRA INCENDIS NIOFOC. Tot el conjunt muntat sobre amortidors de goma. S'inclou la part proporcional d'accessoris, instal.lada i connectada</t>
  </si>
  <si>
    <t>PQ90-XC2X</t>
  </si>
  <si>
    <t>Cuina a gas de 80x90x905 cm amb tapa i sobre moble obert, amb 4 focs, amb una potència 28 kW (24.080Kcal/h, d'acer inoxidable 1.4301 (AISI 304), Instal.lada i connectada</t>
  </si>
  <si>
    <t>PQ90-XC31</t>
  </si>
  <si>
    <t>Fry top a gas de 80x90x90 cm sobre moble obert amb tapa, dotada d'una placa llisa inclinada de crom (superchrome), amb dos zones de cocció, amb control termostàtic, plastró i rasqueta inclosa. amb una potència de 18 kW (15480Kcal/h), d'acer inoxidable 1.4301 (AISI 304), instal.lada i connectada</t>
  </si>
  <si>
    <t>PQ90-XC34</t>
  </si>
  <si>
    <t>Fregidora a gas de 80x90x90 cm, 2 cubes de 25+25 l inox amb 2 cistelles 21x45x15h 2 tapes per cuba producció patates 30kg/h amb safata de recollida d'olis incorporada i amb potència de 30 kW (25.770kcal/h), d'acer inoxidable 1.4301 (AISI 304), instal.lada i connectada</t>
  </si>
  <si>
    <t>PQ90-XC2Z</t>
  </si>
  <si>
    <t>Forn mixt convecció-vapor a gas de 760x710x750 mm, amb capacitat de 10 graelles amb una potència de 9,3kW, d'acer inoxidable 1.4301 (AISI 304), generador de vapor, sonda de platí per detectar l'excés de cal, sonda multisensor,  sondes per al cuinat homogeni, dutxa extensible, sistema de rentat Air-o-clean i programable, amb filtre, reixes i altes elements necessaris, instal.lat i connectat. Amb 3 mode de cocció (convecció, convecció+vapor, vapor)</t>
  </si>
  <si>
    <t>PQ90-XC3B</t>
  </si>
  <si>
    <t>Renta-vaixelle tipus Top tech 38  o similars, de77x87x153 cm amb un rendiment de 1.170 plats/hora, de 10.200 W de potència amb alimentació trifàsica de 400 V, d'acer inoxidable 1.4301 (AISI 304). Instal.lat i connectat</t>
  </si>
  <si>
    <t>PQ90-XC30</t>
  </si>
  <si>
    <t>Taula  sortida rentavaixelles  de 600x600x850 mm, amb prestatge inferior i plastró posterior de 10 cm en punt sanitari rodó, d'acer inoxidable 1.4301 (AISI 304), muntada i instal.lada</t>
  </si>
  <si>
    <t>PQ90-XC32</t>
  </si>
  <si>
    <t>Taula  pre rentatplats amb aro desbroçat  de 2100x750x850 mm amb peto posterior, amb encimera d'acer inox (ANSI 304),prestatge inferior i cubeta embutida amb vàlvula de desguàs i tub sobreixidor inclòs. Forat de desembarràs amb aro de goma, tot el conjunt d'acer inoxidable 1.4301 (AISI 304), muntada i instal.lada</t>
  </si>
  <si>
    <t>PQ90-XC3C</t>
  </si>
  <si>
    <t>Kit descalcificador tipus Mychef
Kit de primera instal.lació d'aigua i desguàs  forn</t>
  </si>
  <si>
    <t>PQ90-XC3D</t>
  </si>
  <si>
    <t>U</t>
  </si>
  <si>
    <t>Armari per manteniment de  congelats gastronorm serie GN 2/1 o similar  de 1693x826x2008 mm, obertura frontal de 2 portes inox, capacitat de 700 l i tª (-24/-15 ºc), amb una potència de 700 w amb alimentació monofàsica de 240 v, d'acer inoxidable 1.4301 (aisi 304), instal.lat i connectat</t>
  </si>
  <si>
    <t>PQ90-XC4D</t>
  </si>
  <si>
    <t>Armari refrigerador gastronorm serie GN 2/1 o similar  de 1388x826x2008 mm, obertura frontal de 4 portes inox, capacitat de 1400 l i tª (-2/-8 ºc), amb una potència de 380 w amb alimentació monofàsica de 240 v, d'acer inoxidable 1.4301 (aisi 304), instal.lat i connectat</t>
  </si>
  <si>
    <t>PQ90-XC3I</t>
  </si>
  <si>
    <t>Taula mural refrigeradora tipus  Gastronorm amb aiguera amb escorridori cubeta de 340x370x150 serie GN1/1 de -2 a +8 c de dimensions  1792x700x850mm, amb 3 portes i amb peto de 10 cm en punt sanitari rodó, d'acer inoxidable 1.4301 (aisi 304),de 455l i consum de 0,22kw  muntada i instal.lada</t>
  </si>
  <si>
    <t>PQ90-XC33</t>
  </si>
  <si>
    <t>Taula mural refrigeradora tipus  Gastronorm amb aiguera amb escorridori cubeta de 340x370x150 serie GN1/1 de -2 a +8 c de dimensions  1792x700x850mm, amb 3 portes i sense  peto de 10 cm en punt sanitari rodó, d'acer inoxidable 1.4301 (aisi 304),de 455l i consum de 0,22kw  muntada i instal.lada</t>
  </si>
  <si>
    <t>PQ90-HC42</t>
  </si>
  <si>
    <t>Aigüera de 2 piques, de 1200x700x850 cm, amb prestatge inferior i aixeta incorporada, amb plastró posterior de 10 cm i perfil salva aigües en tot el seu perímetre, sines de 50x50x30 cm, d'acer inoxidable 1.4301 (AISI 304), muntada, instal.lada i connectada</t>
  </si>
  <si>
    <t>PQ90-XC2I</t>
  </si>
  <si>
    <t>Taula amb guies distform per 4i6 GN 1/1 de 1000x700x850 mm, amb prestatge inferior i plastró posterior de 10 cm en punt sanitari rodó, d'acer inoxidable 1.4301 (AISI 304), muntada i instal.lada</t>
  </si>
  <si>
    <t>PQ90-XC10</t>
  </si>
  <si>
    <t>Taula mural de preparacions de 1800x700x850 mm, amb prestatge inferior per a suport de pesos, porta corredera i calaixos, amb peto  posterior de 10 cm en punt sanitari rodó, d'acer inoxidable 1.4301 (aisi 304), muntada i instal.lada</t>
  </si>
  <si>
    <t>PQ90-XC0I</t>
  </si>
  <si>
    <t>Taula angular de 700x700x850 mm, amb prestatge inferior i plastró posterior de 10 cm en punt sanitari rodó, d'acer inoxidable 1.4301 (AISI 304), muntada i instal.lada</t>
  </si>
  <si>
    <t>PQ90-HC3I</t>
  </si>
  <si>
    <t>Taula mural de preparacions de 1900x700x850 mm, amb prestatge inferior i plastró posterior de 10 cm en punt sanitari rodó, d'acer inoxidable 1.4301 (AISI 304), muntada i instal.lada</t>
  </si>
  <si>
    <t>PQ90-XC3A</t>
  </si>
  <si>
    <t>Armari de paret angular, de 700x400x600 mm, amb  porta i 2 prestatges regulables, d'acer inoxidable 1.4301 (AISI 304), muntat i instal.lat</t>
  </si>
  <si>
    <t>PQ90-XC3X</t>
  </si>
  <si>
    <t>Armari de paret, de 1200x1200x400 cm, amb 2 portes corredises i 2 prestatges regulables, d'acer inoxidable 1.4301 (AISI 304), muntat i instal.lat</t>
  </si>
  <si>
    <t>PQ90-HC3Q</t>
  </si>
  <si>
    <t>Prestatgeria de peu, de 1100x500x1750 mm, amb 4 prestatges oberts de material plàstic, d'estructura d'alumini anoditzat, muntada i instal.lada</t>
  </si>
  <si>
    <t>PQ90-XC3M</t>
  </si>
  <si>
    <t>Prestatge de paret de 1800x400x250 cm, d'acer inoxidable 1.4301 (AISI 304), muntat i instal.lat</t>
  </si>
  <si>
    <t>PQ90-HC3M</t>
  </si>
  <si>
    <t>Prestatge de paret de 1800x250x150 cm, d'acer inoxidable 1.4301 (AISI 304), muntat i instal.lat</t>
  </si>
  <si>
    <t>PQ90-HC38</t>
  </si>
  <si>
    <t>Exterminador d'insectes de 27x16x30 cm, d'àrea protegida 40 m2 i un consum de 40 W amb alimentació monofàsica de 240 V, instal.lat i connectat</t>
  </si>
  <si>
    <t>PQ90-HC3T</t>
  </si>
  <si>
    <t>Carro de servei, de 90x60x95 cm de 4 rodes giratòries (2 amb fre), amb 3 prestatges per safates de 80x50 cm i càrrega per prestatge de 40 kg, amb capacitat total de 120 Kg, d'acer inoxidable 1.4301 (AISI 304), muntat i instal.lat</t>
  </si>
  <si>
    <t>PQ90-HC3C</t>
  </si>
  <si>
    <t>Descalcificador automàtic, de 32x50x80 cm, amb un rendiment per cicle segons duresa de l'aigua a 50ºHF de 2.400 l i un cabal màxim de 800 l/h, de 50 W de potència i alimentació monofàsica de 240 V, amb rellotge programador. Instal.lat i connectat</t>
  </si>
  <si>
    <t>PQ90-HC3Y</t>
  </si>
  <si>
    <t>Cubell per deixalles, amb una capacitat de 120 l, amb rodes i tapa</t>
  </si>
  <si>
    <t>Mobiliari</t>
  </si>
  <si>
    <t>'01.A1.13.02</t>
  </si>
  <si>
    <t>PQ52-X56S</t>
  </si>
  <si>
    <t>Subministra de llitera amb estructura  d'acer reforçada pintada amb pols de polièster gris  grafit, escala i baranes de protecció fixades a l'estructura; fabricada segon la normativa europea de seguretat; alçada d'un somier a l'altre 77 cm. Somiers de làmines de fusta de bedoll de 7 cm inclosos. Mides 200x96x145</t>
  </si>
  <si>
    <t>PQ52-X56A</t>
  </si>
  <si>
    <t>Subministra i muntatge armari amb estructura de taules de partícules, cantoneres amb ABS. Mides 50x60x201 cm</t>
  </si>
  <si>
    <t>PQ52-X56T</t>
  </si>
  <si>
    <t>Subministra i muntatge taula 120/180 i quatre cadires. Taula amb extensió, d' estructura d'acer revestida amb pols de polièster, amb sobre de tauler de partícules amb xapa de melanina i cantoneres ABS
Cadires amb estructura  d'acer revestida amb pols de polièster  i seient i respatller de plàstic de polipropilè.</t>
  </si>
  <si>
    <t>15</t>
  </si>
  <si>
    <t>Ajudes ram de paleta</t>
  </si>
  <si>
    <t>'01.A1.15</t>
  </si>
  <si>
    <t>PY02-H8WF</t>
  </si>
  <si>
    <t>Cala en sostre per a pas d'instal·lacions, amb barrina de perforació d'aire</t>
  </si>
  <si>
    <t>PY30-615B</t>
  </si>
  <si>
    <t>Formació de passamurs amb tub de PVC de diàmetre 90 mm i d'1 m de llargària, com a màxim
Criteri d'amidament: m de llargària realment executat segons les especificacions de la DT.</t>
  </si>
  <si>
    <t>PY05-5CIY</t>
  </si>
  <si>
    <t>Obertura de regata en paret de maó foradat, amb mitjans mecànics i tapada amb guix B1 i acabat lliscat amb guix C6
Criteri d'amidament: m de llargària realment executat d'acord amb la DT.</t>
  </si>
  <si>
    <t>16</t>
  </si>
  <si>
    <t>Control de qualitat</t>
  </si>
  <si>
    <t>'01.A1.16</t>
  </si>
  <si>
    <t>P060-X20E</t>
  </si>
  <si>
    <t>Partida alçada a justificar per la realització del Control de Qualitat de l'obra, a requeriments de la Propietat i de la Direcció
Facultativa, incloent els assaigs del formigó, acer en barres corrugades, etc.</t>
  </si>
  <si>
    <t>17</t>
  </si>
  <si>
    <t>Seguretat i salut</t>
  </si>
  <si>
    <t>'01.A1.17</t>
  </si>
  <si>
    <t>P060-X2SS</t>
  </si>
  <si>
    <t>Partida alçada a justificar pel  compliment de les mesures de Seguretat i Salut requerides per l'Ajuntament de Les Masies de Voltregà, així com de la Coordinació de Seguretat i Salut concreta de l'obra , amb la part proporcional d'equips de protecció individual i col·lectius a utilitzar, així com tots els elements i mitjans auxiliars necessaris per a la correcte realització dels treballs. S'inclou realització del Pla de Seguretat i Salut de cada una de les empreses Contractistes.</t>
  </si>
  <si>
    <t>A2</t>
  </si>
  <si>
    <t>Obres millora eficiència energètica, edif. sostenible</t>
  </si>
  <si>
    <t>'01.A2.01.01</t>
  </si>
  <si>
    <t>P214N-52TU</t>
  </si>
  <si>
    <t>Enderroc d'estructures de maó, amb mitjans mecànics i càrrega manual i mecànica de runa sobre camió o contenidor</t>
  </si>
  <si>
    <t>P214T-4RQI</t>
  </si>
  <si>
    <t>Derribo de pared de cerramiento de ladrillo hueco de 15 cm de espesor, a mano y con martillo rompedor manual y carga manual de escombros sobre camión o contenedor</t>
  </si>
  <si>
    <t>'01.A2.01.02</t>
  </si>
  <si>
    <t>P214K-CRMZ</t>
  </si>
  <si>
    <t>Derribo completo de cubierta inclinada, de tejas, barbacana i solera, con medios manuales y carga manual de escombros sobre camión o contenedor. Amidament  horitzontal</t>
  </si>
  <si>
    <t>'01.A2.01.04</t>
  </si>
  <si>
    <t>P2140-4RRM</t>
  </si>
  <si>
    <t>Arranque de hoja y marco de balconera con medios manuales y carga manual sobre camión o contenedor</t>
  </si>
  <si>
    <t>P2140-4RRL</t>
  </si>
  <si>
    <t>Arranque de hoja y marco de ventana con medios manuales y carga manual sobre camión o contenedor</t>
  </si>
  <si>
    <t>P2140-4RRN</t>
  </si>
  <si>
    <t>Arranque de hoja y marco de puerta interior con medios manuales y carga manual sobre camión o contenedor</t>
  </si>
  <si>
    <t>P2141-4RRP</t>
  </si>
  <si>
    <t>Arranque de persiana enrollable de hasta 3 m2, incluidos mecanismos y accesorios, con medios manuales y carga manual sobre camión o contenedor</t>
  </si>
  <si>
    <t>'01.A2.01.06</t>
  </si>
  <si>
    <t>'01.A2.01.07</t>
  </si>
  <si>
    <t>P214I-AKZM</t>
  </si>
  <si>
    <t>Derribo de falso techo y entramado de soporte, con medios manuales y carga manual sobre camión o contenedor</t>
  </si>
  <si>
    <t>'01.A2.02</t>
  </si>
  <si>
    <t>P5Z22-FHPE</t>
  </si>
  <si>
    <t>Empostissat de taulers de fusta amb aïllament de panell sandvitx de fusta i poliestirè extruït, amb cara exterior de tauler aglomerat hidrofugat de 19 mm de gruix, poliestirè extruït de 100 mm de gruix i cara interior amb tauler aglomerat hidrofugat de 10 mm de gruix, col·locat amb fixacions mecàniques i segellat de junts</t>
  </si>
  <si>
    <t>P7A3-5QH5</t>
  </si>
  <si>
    <t>Barrera de vapor/estanquitat amb vel de polietilè de 250 µm i 240 g/m2, col·locada no adherida</t>
  </si>
  <si>
    <t>P5Z30-FJOC</t>
  </si>
  <si>
    <t>Enllatat amb llates de fusta de pi, de 30x40 mm de secció, col·locades cada 15 cm, sobre solera de formigó i fixades amb morter de ciment 1:8</t>
  </si>
  <si>
    <t>P52D-4V3O</t>
  </si>
  <si>
    <t>Teulada de teula àrab mecànica de ceràmica color envellit, de 35 peces/m2, com a màxim, col·locada amb escuma de poliuretà sobre rastrell</t>
  </si>
  <si>
    <t>P5ZZ4-52J1</t>
  </si>
  <si>
    <t>Peça especial de ventilació, de ceràmica color envellit, col·locat amb morter mixt 1:2:10</t>
  </si>
  <si>
    <t>P5ZA0-51G3</t>
  </si>
  <si>
    <t>Carener ceràmic de teula àrab, de color envellit i 5 peces/m, col·locat amb morter mixt 1:2:10</t>
  </si>
  <si>
    <t>P5ZJ1-52DN</t>
  </si>
  <si>
    <t>Canal exterior de secció semicircular de planxa d'acer galvanitzat de 0,5 mm de gruix, de diàmetre 125 mm i 25 cm de desenvolupament, col·locada amb peces especials i connectada al baixant</t>
  </si>
  <si>
    <t>P5ZFB-X962</t>
  </si>
  <si>
    <t>Ventilació imposta de coberta  amb peça  ranurada de pvc de 3 mm de gruix i 30 cm de desenvolupament, col·locada amb fixacions mecàniques sobre empostissat</t>
  </si>
  <si>
    <t>P5ZE6-52B2</t>
  </si>
  <si>
    <t>Vora lliure de planxa de zinc de 0,6 mm de gruix i 30 cm de desenvolupament, col·locada amb fixacions mecàniques</t>
  </si>
  <si>
    <t>Revestiments façana</t>
  </si>
  <si>
    <t>'01.A2.03</t>
  </si>
  <si>
    <t>P7CE1-4IUL</t>
  </si>
  <si>
    <t>Aïllament exterior per a suport de revestiment prim, amb planxa de poliestirè extruït (XPS), de 100 mm de gruix, resistència a compressió &gt;= 300 kPa, resistència tèrmica entre 2.941 i 2,703 m2·K/W, amb la superfície acanalada i cantell recte, fixada mecànicament amb morter de ciment per a ús corrent (GP) i tac i suport de niló, i revestida amb morter de ciment per a ús corrent (GP) amb malla de fibra de vidre revestida de PVC, de dimensions 4x4 mm, amb un pes mínim de 160 g/m2 embeguda</t>
  </si>
  <si>
    <t>Tancaments practicables exteriors</t>
  </si>
  <si>
    <t>Tancaments exteriors d'alumini</t>
  </si>
  <si>
    <t>'01.A2.04.01</t>
  </si>
  <si>
    <t>PAF5-X000</t>
  </si>
  <si>
    <t>F1- Rehabilitació energètica de tancaments de buits de façana, mitjançant l'aixecat de la fusteria envidrada existent, de qualsevol tipus, situada en façana, amb mitjans manuals i càrrega manual d'enderrocs sobre camió o contenidor, i substitució per finestra d'alumin, amb trencament de pont tèrmic, dues fulles practicables amb mecanisme oscilobatent, amb obertura cap a l'interior, dimensions 1000x1100 mm, tarja inferior fixa, dimensions 850x1100 , de 88 mm i marc de 80 mm per a persiana , rivets, galze, junts d'estanquitat d'EPDM, maneta estàndard i ferraments, segons UNE-EN 14351-1; transmitància tèrmica del marc: Uh,m = des de 1,3 W/(m²K); gruix màxim de l'envidriament: 65 mm, amb classificació a la permeabilitat a l'aire classe 4, segons UNE-EN 12207, classificació a l'estanquitat a l'aigua classe E1950, segons UNE-EN 12208, i classificació a la resistència a la força del vent classe C5, segons UNE-EN 12210. TSAC.acabat lacat color grafit o similar carta estandard de colors, sense bastiment de base, amb falques i segellat continu.</t>
  </si>
  <si>
    <t>PAF5-X002</t>
  </si>
  <si>
    <t>F2- Rehabilitació energètica de tancaments de buits de façana, mitjançant l'aixecat de la fusteria envidrada existent, de qualsevol tipus, situada en façana, amb mitjans manuals i càrrega manual d'enderrocs sobre camió o contenidor, i substitució per finestra d'alumin, amb trencament de pont tèrmic, dues fulles practicables amb mecanisme oscilobatent, amb obertura cap a l'interior, dimensions 1000x900 mm, tarja inferior fixa, dimensions 850x900 de 88 mm i marc de 80 mm per a persiana , rivets, galze, junts d'estanquitat d'EPDM, maneta estàndard i ferraments, segons UNE-EN 14351-1; transmitància tèrmica del marc: Uh,m = des de 1,3 W/(m²K); gruix màxim de l'envidriament: 65 mm, amb classificació a la permeabilitat a l'aire classe 4, segons UNE-EN 12207, classificació a l'estanquitat a l'aigua classe E1950, segons UNE-EN 12208, i classificació a la resistència a la força del vent classe C5, segons UNE-EN 12210. TSAC.acabat lacat color grafit o similar carta estandard de colors, sense bastiment de base, amb falques i segellat continu.</t>
  </si>
  <si>
    <t>PAF5-X003</t>
  </si>
  <si>
    <t>F3- Rehabilitació energètica de tancaments de buits de façana, mitjançant l'aixecat de la fusteria envidrada existent, de qualsevol tipus, situada en façana, amb mitjans manuals i càrrega manual d'enderrocs sobre camió o contenidor, i substitució per finestra d'alumin, amb trencament de pont tèrmic, dos fulles practicables i una fixa amb mecanisme oscilobatent, amb obertura cap a l'interior, dimensions 850x2000 mm, tarja inferior fixa, dimensions 2000x400 de 88 mm i marc de 80 mm per a persiana , rivets, galze, junts d'estanquitat d'EPDM, maneta estàndard i ferraments, segons UNE-EN 14351-1; transmitància tèrmica del marc: Uh,m = des de 1,3 W/(m²K); gruix màxim de l'envidriament: 65 mm, amb classificació a la permeabilitat a l'aire classe 4, segons UNE-EN 12207, classificació a l'estanquitat a l'aigua classe E1950, segons UNE-EN 12208, i classificació a la resistència a la força del vent classe C5, segons UNE-EN 12210. TSAC.acabat lacat color grafit o similar carta estandard de colors, sense bastiment de base, amb falques i segellat continu.</t>
  </si>
  <si>
    <t>PAF5-X004</t>
  </si>
  <si>
    <t>F4- Rehabilitació energètica de tancaments de buits de façana, mitjançant l'aixecat de la fusteria envidrada existent, de qualsevol tipus, situada en façana, amb mitjans manuals i càrrega manual d'enderrocs sobre camió o contenidor, i substitució per finestra d'alumin, amb trencament de pont tèrmic, una fulla practicable amb mecanisme oscilobatent, amb obertura cap a l'interior, dimensions 700x940 mm,  de 88 mm i marc de 80 mm per a persiana , rivets, galze, junts d'estanquitat d'EPDM, maneta estàndard i ferraments, segons UNE-EN 14351-1; transmitància tèrmica del marc: Uh,m = des de 1,3 W/(m²K); gruix màxim de l'envidriament: 65 mm, amb classificació a la permeabilitat a l'aire classe 4, segons UNE-EN 12207, classificació a l'estanquitat a l'aigua classe E1950, segons UNE-EN 12208, i classificació a la resistència a la força del vent classe C5, segons UNE-EN 12210. TSAC.acabat lacat color grafit o similar carta estandard de colors, sense bastiment de base, amb falques i segellat continu.</t>
  </si>
  <si>
    <t>PAF5-X005</t>
  </si>
  <si>
    <t>F5- Rehabilitació energètica de tancaments de buits de façana, mitjançant l'aixecat de la fusteria envidrada existent, de qualsevol tipus, situada en façana, amb mitjans manuals i càrrega manual d'enderrocs sobre camió o contenidor, i substitució per finestra d'alumin, amb trencament de pont tèrmic, dues fulles practicables amb mecanisme oscilobatent, amb obertura cap a l'interior, dimensions 700x2100 mm,  de 88 mm i marc de 80 mm per a persiana , rivets, galze, junts d'estanquitat d'EPDM, maneta estàndard i ferraments, segons UNE-EN 14351-1; transmitància tèrmica del marc: Uh,m = des de 1,3 W/(m²K); gruix màxim de l'envidriament: 65 mm, amb classificació a la permeabilitat a l'aire classe 4, segons UNE-EN 12207, classificació a l'estanquitat a l'aigua classe E1950, segons UNE-EN 12208, i classificació a la resistència a la força del vent classe C5, segons UNE-EN 12210. TSAC.acabat lacat color grafit o similar carta estandard de colors, sense bastiment de base, amb falques i segellat continu.</t>
  </si>
  <si>
    <t>PAF5-X006</t>
  </si>
  <si>
    <t>F6- Rehabilitació energètica de tancaments de buits de façana, mitjançant l'aixecat de la fusteria envidrada existent, de qualsevol tipus, situada en façana, amb mitjans manuals i càrrega manual d'enderrocs sobre camió o contenidor, i substitució per finestra d'alumin, amb trencament de pont tèrmic, una fulla practicables amb mecanisme oscilobatent, amb obertura cap a l'interior, dimensions 470x440 mm,  de 88 mm i marc de 80 mm per a persiana , rivets, galze, junts d'estanquitat d'EPDM, maneta estàndard i ferraments, segons UNE-EN 14351-1; transmitància tèrmica del marc: Uh,m = des de 1,3 W/(m²K); gruix màxim de l'envidriament: 65 mm, amb classificació a la permeabilitat a l'aire classe 4, segons UNE-EN 12207, classificació a l'estanquitat a l'aigua classe E1950, segons UNE-EN 12208, i classificació a la resistència a la força del vent classe C5, segons UNE-EN 12210. TSAC.acabat lacat color grafit o similar carta estandard de colors, sense bastiment de base, amb falques i segellat continu.</t>
  </si>
  <si>
    <t>PAF5-X007</t>
  </si>
  <si>
    <t>F7- Rehabilitació energètica de tancaments de buits de façana, mitjançant l'aixecat de la fusteria envidrada existent, de qualsevol tipus, situada en façana, amb mitjans manuals i càrrega manual d'enderrocs sobre camió o contenidor, i substitució per finestra de quatre elements d'alumini, sèrie Cor-80 Industrial ´´CORTIZO´´, amb trencament de pont tèrmic,  una fulla oscil·lobatent i una fulla practicable, amb obertura cap a l'interior, dimensions 1200x2830 mm, acabat lacat estàndard, amb el segell QUALICOAT, que garanteix el gruix i la qualitat del procés de lacat, composta de fulla de 88 mm i marc de 80 mm, rivets, galze, junts d'estanquitat d'EPDM, maneta estàndard i ferraments, segons UNE-EN 14351-1; transmitància tèrmica del marc: Uh,m = des de 1,3 W/(m²K); gruix màxim de l'envidriament: 65 mm, amb classificació a la permeabilitat a l'aire classe 4, segons UNE-EN 12207, classificació a l'estanquitat a l'aigua classe E1950, segons UNE-EN 12208, i classificació a la resistència a la força del vent classe C5, segons UNE-EN 12210. TSAC.</t>
  </si>
  <si>
    <t>PAF5-X008</t>
  </si>
  <si>
    <t>F8- Rehabilitació energètica de tancaments de buits de façana, mitjançant l'aixecat de la fusteria envidrada existent, de qualsevol tipus, situada en façana, amb mitjans manuals i càrrega manual d'enderrocs sobre camió o contenidor, i substitució per a finestra d'alumini, amb trencament de pont tèrmic,una fulla practicable amb mecanisme oscilobatent,  dimensions 900x900 mm,  acabat lacat color grafit o similar carta estandard de colors, sense bastiment de base,preparada per a  doble envidriament estàndard, 3+3/6/4+4, amb falques i segellat continu.</t>
  </si>
  <si>
    <t>PAF5-X009</t>
  </si>
  <si>
    <t>F9- Rehabilitació energètica de tancaments de buits de façana, mitjançant l'aixecat de la fusteria envidrada existent, de qualsevol tipus, situada en façana, amb mitjans manuals i càrrega manual d'enderrocs sobre camió o contenidor, i substitució per finestra d'alumin, amb trencament de pont tèrmic, una fulla basculant  , amb obertura cap a l'interior, dimensions 550x1000 mm,  acabat lacat color grafit o similar carta estandard de colors, sense bastiment de base,preparada per a  doble envidriament estàndard, 3+3/6/4+4, amb falques i segellat continu.</t>
  </si>
  <si>
    <t>PAF5-X010</t>
  </si>
  <si>
    <t>F10- Rehabilitació energètica de tancaments de buits de façana, mitjançant l'aixecat de la fusteria envidrada existent, de qualsevol tipus, situada en façana, amb mitjans manuals i càrrega manual d'enderrocs sobre camió o contenidor, i substitució per a porta d'alumini, sèrie Cor Vision Plus ´´CORTIZO´´ o similar, amb trencament de pont tèrmic, dues fulles corredisses, dimensions 2100x2475 mm, acabat lacat estàndard amb el segell QUALICOAT, que garanteix el gruix i la qualitat del procés de lacat, composta de fulla de 69 mm i marc de 180 mm, rivets, galze, junts d'estanquitat d'EPDM, maneta i ferraments, segons UNE-EN 14351-1; transmitància tèrmica del marc: Uh,m = des de 3,8 W/(m²K); gruix màxim de l'envidriament: 30 mm; amb classificació a la permeabilitat a l'aire classe 4, segons UNE-EN 12207, classificació a l'estanquitat a l'aigua classe 7A, segons UNE-EN 12208, i classificació a la resistència a la força del vent classe C5, segons UNE-EN 12210. TSAC.</t>
  </si>
  <si>
    <t>PAF5-X011</t>
  </si>
  <si>
    <t>F-11- Porta practicable   d'alumini, sèrie Cor-70 CC16 ´´CORTIZO´´ o similar, amb trencament de pont tèrmic,  amb obertura cap a l'interior, dimensions 2100x950+2100x630 tarja supeerior fixa de 400x1580 mm, acabat lacat color grafit o similar carta estandard de colors, amb el segell QUALICOAT, que garanteix el gruix i la qualitat del procés de lacat, composta de fulla de 75 mm i marc de 70 mm, rivets, galze, junts d'estanquitat d'EPDM, maneta i ferraments, segons UNE-EN 14351-1; transmitància tèrmica del marc: Uh,m = des de 1,7 W/(m²K); gruix màxim de l'envidriament: 58 mm, amb classificació a la permeabilitat a l'aire classe 4, segons UNE-EN 12207, classificació a l'estanquitat a l'aigua classe E1500, segons UNE-EN 12208, i classificació a la resistència a la força del vent classe C5, segons UNE-EN 12210, sense bastiment de base i sense persiana. Inclús patilles d'ancoratge per a la fixació de la fusteria, silicona per a segellat perimetral del junt entre la fusteria exterior i el parament. TSAC.</t>
  </si>
  <si>
    <t>PAF5-X012</t>
  </si>
  <si>
    <t xml:space="preserve">F12  Finestral fix d'alumini, sèrie Cor-80 Industrial ´´CORTIZO´´ o similar, amb trencament de pont tèrmic, dimensions 2000x1580 mm, acabat lacat colorgrafit, amb el segell QUALICOAT, que garanteix el gruix i la qualitat del procés de lacat, perfils de 65 mm soldats a biaix i rivets, segons UNE-EN 14351-1; transmitància tèrmica del marc: Uh,m = des de 1,3 W/(m²K); gruix màxim de l'envidriament: 65 mm, amb classificació a la permeabilitat a l'aire classe 4, segons UNE-EN 12207, classificació a l'estanquitat a l'aigua classe E1950, segons UNE-EN 12208, i classificació a la resistència a la força del vent classe C5, segons UNE-EN 12210, sense bastiment de base i sense persiana. Inclús patilles d'ancoratge per a la fixació de la fusteria, silicona per a segellat perimetral del junt entre la fusteria exterior i el parament. TSAC.  </t>
  </si>
  <si>
    <t>PAF5-X013</t>
  </si>
  <si>
    <t>F13- Rehabilitació energètica de tancaments de buits de façana, mitjançant l'aixecat de la fusteria envidrada existent, de qualsevol tipus, situada en façana, amb mitjans manuals i càrrega manual d'enderrocs sobre camió o contenidor, i substitució per a finestra d'alumini, amb trencament de pont tèrmic,una fulla practicable amb mecanisme oscilobatent,  dimensions 1200x1040 mm,  acabat lacat color grafit o similar carta estandard de colors, sense bastiment de base,preparada per a  doble envidriament estàndard, 3+3/6/4+4, amb falques i segellat continu.</t>
  </si>
  <si>
    <t>PAF5-X014</t>
  </si>
  <si>
    <t>F14- Rehabilitació energètica de tancaments de buits de façana, mitjançant l'aixecat de la fusteria envidrada existent, de qualsevol tipus, situada en façana, amb mitjans manuals i càrrega manual d'enderrocs sobre camió o contenidor, i substitució per finestra d'alumin, amb trencament de pont tèrmic, una fulla practicables amb mecanisme batent, amb obertura cap a l'interior, dimensions 560x600 mm,  de 88 mm i marc de 80 mm per a persiana , rivets, galze, junts d'estanquitat d'EPDM, maneta estàndard i ferraments, segons UNE-EN 14351-1; transmitància tèrmica del marc: Uh,m = des de 1,3 W/(m²K); gruix màxim de l'envidriament: 65 mm, amb classificació a la permeabilitat a l'aire classe 4, segons UNE-EN 12207, classificació a l'estanquitat a l'aigua classe E1950, segons UNE-EN 12208, i classificació a la resistència a la força del vent classe C5, segons UNE-EN 12210. TSAC.acabat lacat color grafit o similar carta estandard de colors, sense bastiment de base, amb falques i segellat continu.</t>
  </si>
  <si>
    <t>PAF5-X015</t>
  </si>
  <si>
    <t>F15- Rehabilitació energètica de tancaments de buits de façana, mitjançant l'aixecat de la fusteria envidrada existent, de qualsevol tipus, situada en façana, amb mitjans manuals i càrrega manual d'enderrocs sobre camió o contenidor, i substitució per finestra de tres elements d'alumini, sèrie Cor-80 Industrial ´´CORTIZO´´, amb trencament de pont tèrmic,  una fulla oscil·lobatent i una fulla practicable, amb obertura cap a l'interior, dimensions 900x2500 mm, acabat lacat estàndard, amb el segell QUALICOAT, que garanteix el gruix i la qualitat del procés de lacat, composta de fulla de 88 mm i marc de 80 mm, rivets, galze, junts d'estanquitat d'EPDM, maneta estàndard i ferraments, segons UNE-EN 14351-1; transmitància tèrmica del marc: Uh,m = des de 1,3 W/(m²K); gruix màxim de l'envidriament: 65 mm, amb classificació a la permeabilitat a l'aire classe 4, segons UNE-EN 12207, classificació a l'estanquitat a l'aigua classe E1950, segons UNE-EN 12208, i classificació a la resistència a la força del vent classe C5, segons UNE-EN 12210. TSAC.</t>
  </si>
  <si>
    <t>PAF5-X016</t>
  </si>
  <si>
    <t>F16- Rehabilitació energètica de tancaments de buits de façana, mitjançant l'aixecat de la fusteria envidrada existent, de qualsevol tipus, situada en façana, amb mitjans manuals i càrrega manual d'enderrocs sobre camió o contenidor, i substitució per finestra d'alumin, amb trencament de pont tèrmic, dues fulles practicables amb mecanisme oscilobatent, amb obertura cap a l'interior, dimensions 1000x1500 mm, tarja inferior fixa, dimensions 850x1500 , de 88 mm i marc de 80 mm per a persiana , rivets, galze, junts d'estanquitat d'EPDM, maneta estàndard i ferraments, segons UNE-EN 14351-1; transmitància tèrmica del marc: Uh,m = des de 1,3 W/(m²K); gruix màxim de l'envidriament: 65 mm, amb classificació a la permeabilitat a l'aire classe 4, segons UNE-EN 12207, classificació a l'estanquitat a l'aigua classe E1950, segons UNE-EN 12208, i classificació a la resistència a la força del vent classe C5, segons UNE-EN 12210. TSAC.acabat lacat color grafit o similar carta estandard de colors, sense bastiment de base, amb falques i segellat continu.</t>
  </si>
  <si>
    <t>PAF5-X017</t>
  </si>
  <si>
    <t>F-17- Rehabilitació energètica de tancaments de buits de façana, mitjançant l'aixecat de la fusteria envidrada existent, de qualsevol tipus, situada en façana, amb mitjans manuals i càrrega manual d'enderrocs sobre camió o contenidor, i substitució per finestra d'alumin, amb trencament de pont tèrmic, dues fulles practicables amb mecanisme oscilobatent, amb obertura cap a l'interior, dimensions 1000x900 mm,  i marc de 80 mm per a persiana , rivets, galze, junts d'estanquitat d'EPDM, maneta estàndard i ferraments, segons UNE-EN 14351-1; transmitància tèrmica del marc: Uh,m = des de 1,3 W/(m²K); gruix màxim de l'envidriament: 65 mm, amb classificació a la permeabilitat a l'aire classe 4, segons UNE-EN 12207, classificació a l'estanquitat a l'aigua classe E1950, segons UNE-EN 12208, i classificació a la resistència a la força del vent classe C5, segons UNE-EN 12210. TSAC.acabat lacat color grafit o similar carta estandard de colors, sense bastiment de base, amb falques i segellat continu.</t>
  </si>
  <si>
    <t>PAF5-X018</t>
  </si>
  <si>
    <t>F-18- Rehabilitació energètica de tancaments de buits de façana, mitjançant l'aixecat de la fusteria envidrada existent, de qualsevol tipus, situada en façana, amb mitjans manuals i càrrega manual d'enderrocs sobre camió o contenidor, i substitució per finestra d'alumin, amb trencament de pont tèrmic, dues fulles practicables amb mecanisme oscilobatent, amb obertura cap a l'interior, dimensions 1000x1100 mm,  i marc de 80 mm per a persiana , rivets, galze, junts d'estanquitat d'EPDM, maneta estàndard i ferraments, segons UNE-EN 14351-1; transmitància tèrmica del marc: Uh,m = des de 1,3 W/(m²K); gruix màxim de l'envidriament: 65 mm, amb classificació a la permeabilitat a l'aire classe 4, segons UNE-EN 12207, classificació a l'estanquitat a l'aigua classe E1950, segons UNE-EN 12208, i classificació a la resistència a la força del vent classe C5, segons UNE-EN 12210. TSAC.acabat lacat color grafit o similar carta estandard de colors, sense bastiment de base, amb falques i segellat continu.</t>
  </si>
  <si>
    <t>'01.A2.04.02</t>
  </si>
  <si>
    <t>Premarcs</t>
  </si>
  <si>
    <t>'01.A2.04.03</t>
  </si>
  <si>
    <t>PAF5-X00P</t>
  </si>
  <si>
    <t>Pre-Bastiment de base d'alumini, 125x19x1,5 mm, fixació al parament mitjançant rebut de les patilles d'ancoratge amb morter de ciment</t>
  </si>
  <si>
    <t>Persianes</t>
  </si>
  <si>
    <t>'01.A2.04.05</t>
  </si>
  <si>
    <t>PAV9-4VJY</t>
  </si>
  <si>
    <t>Persiana enrotllable d'alumini, de lamel·les de 14 a 14.5 mm de gruix, 55 a 60 mm d'alçària i de 6 a 6.5 kg per m2</t>
  </si>
  <si>
    <t>P6Z2-X29S</t>
  </si>
  <si>
    <t>Calaix túnel de persiana enrotllable de poliestirè expandit (EPS), de 30 kg/m³ de densitat, reforçat amb varetes d'acer, de 28 cm d'amplada, 30 cm d'altura i entre 200 i 250 cm de longitud; amb plaques de contenció, testeres, ancoratges, eix, rodaments, tapa de registre inferior i guies.col·locada amb morter</t>
  </si>
  <si>
    <t>P6Z2-X28S</t>
  </si>
  <si>
    <t>Calaix túnel de persiana enrotllable de poliestirè expandit (EPS), de 30 kg/m³ de densitat, reforçat amb varetes d'acer, de 28 cm d'amplada, 30 cm d'altura i i 150 cm de longitud com a màxim; amb plaques de contenció, testeres, ancoratges, eix, rodaments, tapa de registre inferior i guies.col·locada amb morter</t>
  </si>
  <si>
    <t>P6Z2-X28M</t>
  </si>
  <si>
    <t>Mosquitera enrotllable de 1,25 m d'amplada i 0,9 m d'altura, formada per calaix per recollir la tela, guies laterals i peça inferior, de perfils d'alumini lacat, tela de fils de polièster, accessoris i complements, col·locada amb fixacions mecàniques en la cara exterior de la fusteria.</t>
  </si>
  <si>
    <t>Envidraments</t>
  </si>
  <si>
    <t>'01.A2.05</t>
  </si>
  <si>
    <t>PC1C-XPXW</t>
  </si>
  <si>
    <t>Doble envidriament LOW.S baixa emissió tèrmica + seguretat (laminar) ´´CONTROL GLASS ACÚSTICO Y SOLAR´´, Templa.lite Azur.lite 6/16/4+4 LOW.S laminar,2 (B) 2 segons UNE-EN 12600, conjunt format per vidre exterior Templa.lite Azur.lite color blau 6 mm cambra d'aire deshidratada amb perfil separador d'alumini i doble segellat perimetral, de 16 mm plena amb 90% argó i 10%d'aire, i vidre interior laminar LOW.S 4+4 mm compost per dues llunes de vidre de 4 mm, unides mitjançant una làmina incolor de butiral de polivinil; 30 mm de gruix total, fixat sobre fusteria amb sola mitjançant falques de recolzament perimetrals i laterals, segellat en fred amb silicona Sikasil WS-305-N ´´SIKA´´, compatible amb el material suport, col·locat amb perfils conformats de neoprè sobre alumini o PVC</t>
  </si>
  <si>
    <t>'01.A2.06</t>
  </si>
  <si>
    <t>P771-5RIZ</t>
  </si>
  <si>
    <t>Membrana de gruix 1 mm d'una làmina de polietilè d'alta densitat, col·locada sense adherir i no resistent a la intempèrie</t>
  </si>
  <si>
    <t>P7C25-DDI7</t>
  </si>
  <si>
    <t>Aïllament de planxa de poliestirè extruït (XPS), de 80 mm de gruix, resistència a compressió &gt;= 300 kPa, resistència tèrmica entre 2.581 i 2,353 m2·K/W, amb la superfície acanalada i cantell mitjamossa, col·locada sense adherir</t>
  </si>
  <si>
    <t>P93O-9LKU</t>
  </si>
  <si>
    <t>Solera de formigó lleuger HLE-25/B/10/IIa, de densitat 1200 a 1500 kg/m3, de consistència tova i grandària màxima del granulat 10 mm, de 15 cm de gruix, amb malla electrosoldada de barres corrugades d'acer ME 15x15 cm D:5-5 mm 6x2,2 m B500T UNE-EN 10080</t>
  </si>
  <si>
    <t>Calefacció</t>
  </si>
  <si>
    <t>Sala calderes</t>
  </si>
  <si>
    <t>'01.A2.07.09.01</t>
  </si>
  <si>
    <t>PE21-XF47</t>
  </si>
  <si>
    <t>Caldera per a la combustió de pellets, potència nominal de   70 kW, amb cos d'acer soldat i assajat a pressió, de 1590x710x1070 mm, aïllament interior, càmera de combustió amb sistema automàtic de neteja del cremador mitjançant graella basculant, bescanviador de calor de tubs verticals amb mecanisme de neteja automàtica, sistema de recollida i extracció de cendres del mòdul de combustió i dipòsit de cendres extraïble, control de la combustió mitjançant sonda integrada, sistema de comandament integrat amb pantalla tàctil, per al control de la combustió, de l'acumulador d'A.C.S., d'el dipòsit d'inèrcia, d'el sistema d'elevació de la temperatura de retorn i de la vàlvula mescladora per a un ràpid escalfament del circuit de calefacció, base de recolzament antivibracions,  sistema d'extracció de cendres amb espiral transportador helicoïdal flexible, calaix de cendres d'acer galvanitzat, de 240 litres, per a sistema d'extracció de cendres amb espiral transportador helicoïdal flexible, regulador de tir de 200 mm de diàmetre, amb clapeta antiexplosió, connexió antivibració per a conducte de fums de 200 mm de diàmetre, limitador tèrmic de seguretat, tarat a 95°C, base de recolzament antivibracions, sense incloure el conducte per a evacuació dels productes de la combustió. Totalment muntada, connexionada i posada en marxa per l'empresa instal·ladora per a la comprovació del seu correcte funcionament.</t>
  </si>
  <si>
    <t>PE29-HCAE</t>
  </si>
  <si>
    <t>Extractor  vis sens fi rígid  , per a l'alimentació de calderes de fins a 100 kW de potència nominal, de 3 m de llargària total (inclòs 1 m de tram tancat), accionament per motorreductor elèctric monofàsic (230 V 50 Hz), inclosos els accessoris d'adaptació i connexió a la caldera, col.locat</t>
  </si>
  <si>
    <t>PE29-HC8P</t>
  </si>
  <si>
    <t>Conjunt de ràcords d'ompliment i aspiració de pèl·lets del magatzem de combustible, recte, de 0,5 m de llargària, amb boca de connexió i tapa, d'acer galvanitzat, col.locat</t>
  </si>
  <si>
    <t>PE29-HC99</t>
  </si>
  <si>
    <t>Cargol flexible per a acoblar a sitja de superfície, per al transport de pèl·lets entre sitja i caldera al mateix nivell, per a calderes de fins a 100 kW de potència nominal, de 5 m de llargària, inclòs el motorreductor elèctric monofàsic (230 V 50 Hz), els accessoris d'adaptació i connexió a la caldera i l'acoblament amb el mecanisme d'extracció de la sitja, col.locat</t>
  </si>
  <si>
    <t>PE21-XF48</t>
  </si>
  <si>
    <t>Sistema elevació temperatura de retorn amb vàlvula de 3 vies amb bomba 100KW40-80/220</t>
  </si>
  <si>
    <t>PE29-XC8S</t>
  </si>
  <si>
    <t>Sitja de superfície per a pèl·lets de 2,5x2,5x1,9m, amb contenidor flexible i estructura de suport de tubs d'acer galvanitzat, de forma prismàtica, amb safata inferior de planxa d'acer galvanitzat per al suport del contenidor flexible i el muntage del mecanisme d'extracció, inclós el mecanisme d'extracció preparat per a connexió amb vis sens fi, capacitat fins a 5,6 t, amb ràcords d'ompliment, col.locada</t>
  </si>
  <si>
    <t>PE29-XC8P</t>
  </si>
  <si>
    <t>PE29-XC99</t>
  </si>
  <si>
    <t>PE29-XCAE</t>
  </si>
  <si>
    <t>PE29-XC09</t>
  </si>
  <si>
    <t>Tub de connexió , els accessoris d'adaptació i connexió a la caldera i l'acoblament amb el mecanisme d'extracció de la sitja, col.locat</t>
  </si>
  <si>
    <t>PJA1-8FSI</t>
  </si>
  <si>
    <t>Acumulador-bescanviador per a aigua calenta sanitària de 500 l de capacitat d'acer esmaltat, amb aïllament de poliuretà, dos serpentins amb bomba incorporada de 15 l/min, amb regulació, dissenyat segons els requisits del REGLAMENTO (UE) 814/2013, amb una classe d'eficiència energètica en aigua calenta sanitària segons REGLAMENTO (UE) 812/2013, col·locat en posició vertical amb fixacions murals i connectat</t>
  </si>
  <si>
    <t>PEU6-6STR</t>
  </si>
  <si>
    <t>Dipòsit d'expansió de 80 l de capacitat, de planxa d'acer i membrana elàstica, de pressió màxima 10 bar, amb connexió d'1'', col·locat roscat</t>
  </si>
  <si>
    <t>PEU7-6RUG</t>
  </si>
  <si>
    <t>Dipòsit d'inercia d'acer inoxidable 1.4401 (AISI 316) amb aïllament tèrmic d'escuma de poliuretà i revestiment exterior de plàstic, de 1000 l de capacitat, de purga d'aire amb connexions de rosca 1 1/2'', de pressió màxima de servei 6 bar i 95°C de temperatura màxima, col·locat en posició vertical amb fixacions murals i connectat</t>
  </si>
  <si>
    <t>PE21-XE48</t>
  </si>
  <si>
    <t>Instal.lació hidràulica de caldera- acumulador ACS i acumulador inèrcia, inclòs connexions entrada aigua i buidat a xarxes existents, valvuleria i accessoris</t>
  </si>
  <si>
    <t>PEU2-7B43</t>
  </si>
  <si>
    <t>Col·lector doble d'1''1/4 de diàmetre per a caldera, amb 2 vàlvules de 3 vies, col·locat i connectat</t>
  </si>
  <si>
    <t>PE4A-8BWI</t>
  </si>
  <si>
    <t>Canonada  doble per a la formació de sortida de fums de caldera de pellets, de 200mm de diàmetre nominal i 250 mm de diàmetre exterior, estructura interior de doble paret amb aïllament, l'interior d'acer inoxidable 1.4301 (AISI 304), l'exterior d'acer inoxidable 1.4301 (AISI 304) i aïllament tèrmic de llana mineral de roca, segons la norma UNE-EN 1856-1, col·locat</t>
  </si>
  <si>
    <t>PE44-60AU</t>
  </si>
  <si>
    <t>Connexió de caldera al muntant general, amb tub helicoïdal de planxa d'acer galvanitzat, de diàmetre 125 mm</t>
  </si>
  <si>
    <t>PE46-B2AT</t>
  </si>
  <si>
    <t>Tapa de registre per a conducte circular de diàmetre 200 mm de dimensions 250x 150 mm de xapa acer galvanit. amb sistema d'autoblocatge, col.locada</t>
  </si>
  <si>
    <t>PE40-60CY</t>
  </si>
  <si>
    <t>Barret de xemeneia de planxa d'acer inoxidable, de diàmetre 250 mm, col·locat amb fixacions mecàniques</t>
  </si>
  <si>
    <t>PEUC-51AT</t>
  </si>
  <si>
    <t>Purgador automàtic d'aire, de llautó, per flotador, de posició vertical i vàlvula d'obturació incorporada, amb rosca de 3/8'' de diàmetre, roscat</t>
  </si>
  <si>
    <t>PEUG-H9SP</t>
  </si>
  <si>
    <t>Vàlvula de buidat d'1/2'' de diàmetre nominal, de PN 16 bar, preu alt i muntada roscada</t>
  </si>
  <si>
    <t>PEU9-G49V</t>
  </si>
  <si>
    <t>Manòmetre per a una pressió &lt; 4 bar, d'esfera de 100 mm i rosca de connexió de 1/2'' G, instal·lat</t>
  </si>
  <si>
    <t>PEVB-6PHT</t>
  </si>
  <si>
    <t>Sonda de temperatura en conducte, amb accessoris de muntatge, muntada i connectada</t>
  </si>
  <si>
    <t>PN91-ECKU</t>
  </si>
  <si>
    <t>Vàlvula de seguretat d'obertura progressiva, de caputxa oberta amb palanca, amb rosca, de diàmetre nominal 1''1/2, de 25 bar de pressió nominal, cos d'acer inoxidable 1.4408 (AISI 316), caputxa d'acer inoxidable 1.4305 (AISI 303) i unió d'acer inoxidable 1.4401 (AISI 316), de preu alt, muntada en pericó de canalització soterrada</t>
  </si>
  <si>
    <t>PNL2-CRIU</t>
  </si>
  <si>
    <t>Bomba circuladora de rotor humit per a instal·lacions d'ACS, amb connexions roscades d'1 1/2'' (diàmetre nominal 15 mm), pressió màxima 0,7 bar, cabal màxim 4,2 m3/h, cos de la bomba de bronze, motor monofàsic de 230 V de tensió d'alimentació i 140 W de potència amb regulació de 3 velocitats, grau de protecció IP44, muntada entre tubs</t>
  </si>
  <si>
    <t>PJ05-623Y</t>
  </si>
  <si>
    <t>Vàlvula de comporta amb maniguet, de DN 1'', de 16 bar de PN, per a connexió de muntant amb instal·lació interior d'habitatge, amb interposició de maniguet antielectrolític</t>
  </si>
  <si>
    <t>PF1C-XTZC</t>
  </si>
  <si>
    <t>Colector repartiment AC realitzat amb tub d'acer negre amb soldadura, fabricat amb acer S195 T, de 6'' de mida de rosca , sèrie M segons UNE-EN 10255, soldat, amb grau de dificultat baix i col·locat superficialment,  amb dos connexions d'entrada i sortida de caldera i dos  connexions  d'anada i retor d'aigua calenta (ACS i Calefacció) mecanitzat i preparat per col.locar vàlvula de buidat</t>
  </si>
  <si>
    <t>'01.A2.16</t>
  </si>
  <si>
    <t>'01.A2.17</t>
  </si>
  <si>
    <t xml:space="preserve">IMPORT TOTAL DEL PRESSUPOST : </t>
  </si>
  <si>
    <t>AMIDAMENTS</t>
  </si>
  <si>
    <t>N</t>
  </si>
  <si>
    <t>'01.A1.01.01.001</t>
  </si>
  <si>
    <t>L</t>
  </si>
  <si>
    <t>Area escala existent</t>
  </si>
  <si>
    <t>Area escala nova</t>
  </si>
  <si>
    <t>'01.A1.01.01.002</t>
  </si>
  <si>
    <t>'01.A1.01.01.003</t>
  </si>
  <si>
    <t>P.baixa zona bany</t>
  </si>
  <si>
    <t>P.primera</t>
  </si>
  <si>
    <t>'01.A1.01.05.002</t>
  </si>
  <si>
    <t>470 m2</t>
  </si>
  <si>
    <t>'01.A1.01.05.003</t>
  </si>
  <si>
    <t>'01.A1.01.06.001</t>
  </si>
  <si>
    <t>Planta baixa</t>
  </si>
  <si>
    <t>Planta primera</t>
  </si>
  <si>
    <t>'01.A1.01.06.002</t>
  </si>
  <si>
    <t>P.1a (terrassa)</t>
  </si>
  <si>
    <t>'01.A1.01.06.003</t>
  </si>
  <si>
    <t>'01.A1.01.06.004</t>
  </si>
  <si>
    <t>P.baixa</t>
  </si>
  <si>
    <t>'01.A1.01.06.005</t>
  </si>
  <si>
    <t>'01.A1.01.07.001</t>
  </si>
  <si>
    <t xml:space="preserve">futura cuina </t>
  </si>
  <si>
    <t>'01.A1.01.08.001</t>
  </si>
  <si>
    <t>P.soterrani</t>
  </si>
  <si>
    <t>amidament pla</t>
  </si>
  <si>
    <t>PLANTA SEMISOTERRANI</t>
  </si>
  <si>
    <t>T</t>
  </si>
  <si>
    <t>-porta accés</t>
  </si>
  <si>
    <t xml:space="preserve">-ventilacions sala </t>
  </si>
  <si>
    <t>PLANTA BAIXA</t>
  </si>
  <si>
    <t>ENFERMERIA</t>
  </si>
  <si>
    <t>ACCES</t>
  </si>
  <si>
    <t>DISTRIBUIDOR</t>
  </si>
  <si>
    <t>BANYS</t>
  </si>
  <si>
    <t>ESCALA</t>
  </si>
  <si>
    <t>SORTIDA MERGENCIA</t>
  </si>
  <si>
    <t>MENJADOR</t>
  </si>
  <si>
    <t>SALA</t>
  </si>
  <si>
    <t>VENTILACIONS CUINA</t>
  </si>
  <si>
    <t>PLANTA PRIMERA</t>
  </si>
  <si>
    <t>DORMITORIS</t>
  </si>
  <si>
    <t>ESPONJAMENT</t>
  </si>
  <si>
    <t>'01.A1.01.08.002</t>
  </si>
  <si>
    <t>'01.A1.02.001</t>
  </si>
  <si>
    <t>Zona accés</t>
  </si>
  <si>
    <t>cambra instal.lacions</t>
  </si>
  <si>
    <t>'01.A1.02.002</t>
  </si>
  <si>
    <t>'01.A1.02.003</t>
  </si>
  <si>
    <t>serveis</t>
  </si>
  <si>
    <t>'01.A1.02.004</t>
  </si>
  <si>
    <t>'01.A1.02.005</t>
  </si>
  <si>
    <t>'01.A1.02.006</t>
  </si>
  <si>
    <t>esponjament</t>
  </si>
  <si>
    <t>'01.A1.02.007</t>
  </si>
  <si>
    <t>'01.A1.02.008</t>
  </si>
  <si>
    <t>'01.A1.03.001</t>
  </si>
  <si>
    <t>Fonament paret</t>
  </si>
  <si>
    <t>Fonament escala</t>
  </si>
  <si>
    <t>'01.A1.03.002</t>
  </si>
  <si>
    <t>'01.A1.04.002</t>
  </si>
  <si>
    <t>Percentatge "A origen"</t>
  </si>
  <si>
    <t>'01.A1.04.003</t>
  </si>
  <si>
    <t>costats</t>
  </si>
  <si>
    <t>'01.A1.04.004</t>
  </si>
  <si>
    <t>'01.A1.04.006</t>
  </si>
  <si>
    <t>Sostre p. soterrani</t>
  </si>
  <si>
    <t>Sostre p.baixa</t>
  </si>
  <si>
    <t>zona escala interior</t>
  </si>
  <si>
    <t>'01.A1.04.007</t>
  </si>
  <si>
    <t>C</t>
  </si>
  <si>
    <t>Unitats</t>
  </si>
  <si>
    <t>Cantell (mm)</t>
  </si>
  <si>
    <t>Llarg (m)</t>
  </si>
  <si>
    <t>Peu suport inferior</t>
  </si>
  <si>
    <t>llosa inferior</t>
  </si>
  <si>
    <t>llosa superior</t>
  </si>
  <si>
    <t>Suport forjat i llosa</t>
  </si>
  <si>
    <t>Llarg</t>
  </si>
  <si>
    <t>Ample</t>
  </si>
  <si>
    <t>Alt</t>
  </si>
  <si>
    <t>Perfil quadrat 150x150x12,5</t>
  </si>
  <si>
    <t>reforç llosa</t>
  </si>
  <si>
    <t>upn</t>
  </si>
  <si>
    <t>'01.A1.04.008</t>
  </si>
  <si>
    <t>Llosa sostre p.baixa (escala emergencia)</t>
  </si>
  <si>
    <t>Llosa repla escala interior</t>
  </si>
  <si>
    <t>'01.A1.04.009</t>
  </si>
  <si>
    <t>'01.A1.04.010</t>
  </si>
  <si>
    <t>REIXA VENTILACIÓ</t>
  </si>
  <si>
    <t>PLANTA BAIXA-PRIMERA</t>
  </si>
  <si>
    <t>FAÇANA LATERAL</t>
  </si>
  <si>
    <t>FAÇANA CARRER</t>
  </si>
  <si>
    <t>FAÇANA PATI</t>
  </si>
  <si>
    <t>*Tancaments  mitgera</t>
  </si>
  <si>
    <t>'01.A1.05.001</t>
  </si>
  <si>
    <t>hall accés</t>
  </si>
  <si>
    <t>'01.A1.06.001</t>
  </si>
  <si>
    <t>planta baixadist</t>
  </si>
  <si>
    <t>cambra neteja</t>
  </si>
  <si>
    <t>serveis p.baixa</t>
  </si>
  <si>
    <t>*tancaments varis</t>
  </si>
  <si>
    <t>'01.A1.06.002</t>
  </si>
  <si>
    <t>planta baixa</t>
  </si>
  <si>
    <t>tancaments cuina</t>
  </si>
  <si>
    <t>Escala emergencia</t>
  </si>
  <si>
    <t>planta primera</t>
  </si>
  <si>
    <t>Tancament escala interior</t>
  </si>
  <si>
    <t>escala emergencia</t>
  </si>
  <si>
    <t>'01.A1.06.003</t>
  </si>
  <si>
    <t>Longitud</t>
  </si>
  <si>
    <t>Alçada</t>
  </si>
  <si>
    <t>bany enfermeria</t>
  </si>
  <si>
    <t>separació bany-habitació</t>
  </si>
  <si>
    <t>deduir hidrofugat</t>
  </si>
  <si>
    <t>'01.A1.06.004</t>
  </si>
  <si>
    <t>enfermeria</t>
  </si>
  <si>
    <t>Paret pas central</t>
  </si>
  <si>
    <t>habitacions façana pati</t>
  </si>
  <si>
    <t>calaix ventilació</t>
  </si>
  <si>
    <t>habitacions façana carrer</t>
  </si>
  <si>
    <t>calaix ventilacions</t>
  </si>
  <si>
    <t>deduir  panys hidrofugats</t>
  </si>
  <si>
    <t>'01.A1.06.005</t>
  </si>
  <si>
    <t xml:space="preserve">Bany </t>
  </si>
  <si>
    <t>*tancament</t>
  </si>
  <si>
    <t>'01.A1.06.006</t>
  </si>
  <si>
    <t>Extradossat autoportant travat amb aïllament termoacústic, sistema Optima ´´ISOVER´´ O SIMILAR, format per placa de guix laminat A / UNE-EN 520 - 1200 / 3000 / 6 / amb les vores longitudinals afinades, BA 6 ´´PLACO´´, cargolada directament a una estructura autoportant travada, i aïllament de panell semirígid de llana mineral Arena d'alta densitat, Arena Basic ´´ISOVER´´ o similar, segons UNE-EN 13162, de 45 mm d'espessor, no revestit, col·locat en l'espai entre el parament i les mestres, Inclús p/p de replanteig
de la perfileria, zones de pas i buits; col·locació en tot el seu perímetre de cintes o bandes estances, en la superfície de recolzament o contacte de la perfileria amb els paraments; ancoratges de canals i muntants metàl·lics; tall i fixació de les plaques mitjançant cargols; tractament de les zones de pas i buits; execució d'angles; t actament de junts mitjançant pasta i cinta de junts; rebut de les caixes per a allotjament de mecanismes elèctrics i de pas d'instal·lacions, previ replanteig de la seva ubicació en les plaques i perforació de les mateixes, i neteja final. Totalment acabat i llest per emprimar, pintar o revestir (sense incloure en aquest preu l'aïllament a col·locar entre panells).. El preu inclou la resolució de trobades i punts singulars.i aïllament de plaques de llana mineral de vidre de resistència tèrmica &gt;= 1,143 m2·K/W</t>
  </si>
  <si>
    <t>paret mitgera</t>
  </si>
  <si>
    <t>'01.A1.06.007</t>
  </si>
  <si>
    <t>Paret mitgera</t>
  </si>
  <si>
    <t>'01.A1.07.01.001</t>
  </si>
  <si>
    <t>Parest p.soterrani</t>
  </si>
  <si>
    <t>Parets d'obra p.baixa</t>
  </si>
  <si>
    <t>Cuina - rebost</t>
  </si>
  <si>
    <t>Neteja</t>
  </si>
  <si>
    <t>Paret bany enfermeria</t>
  </si>
  <si>
    <t>Serveis PB-parets</t>
  </si>
  <si>
    <t>Parets d'obra p.primera</t>
  </si>
  <si>
    <t>Bany - façana pati</t>
  </si>
  <si>
    <t>Bany façana carrer</t>
  </si>
  <si>
    <t>'01.A1.07.01.002</t>
  </si>
  <si>
    <t>Façana carrer</t>
  </si>
  <si>
    <t>Façana lateral</t>
  </si>
  <si>
    <t>'01.A1.07.02.001</t>
  </si>
  <si>
    <t>'01.A1.07.02.002</t>
  </si>
  <si>
    <t>'01.A1.07.02.003</t>
  </si>
  <si>
    <t>Paret sala-escala</t>
  </si>
  <si>
    <t xml:space="preserve">Paret separació escala </t>
  </si>
  <si>
    <t>Repas de partes</t>
  </si>
  <si>
    <t>'01.A1.07.03.001</t>
  </si>
  <si>
    <t>Cel ras sota coberta</t>
  </si>
  <si>
    <t>'01.A1.07.03.003</t>
  </si>
  <si>
    <t>Deduir cuina</t>
  </si>
  <si>
    <t>escales</t>
  </si>
  <si>
    <t>'01.A1.07.04.001</t>
  </si>
  <si>
    <t>Sala polivalent</t>
  </si>
  <si>
    <t>Menjador</t>
  </si>
  <si>
    <t>Distribuidor p.baixa</t>
  </si>
  <si>
    <t>'01.A1.07.05.001</t>
  </si>
  <si>
    <t>'01.A1.07.05.002</t>
  </si>
  <si>
    <t>'01.A1.07.05.003</t>
  </si>
  <si>
    <t>cuina</t>
  </si>
  <si>
    <t>'01.A1.07.05.004</t>
  </si>
  <si>
    <t>Pas i distibuidor</t>
  </si>
  <si>
    <t>menjador</t>
  </si>
  <si>
    <t>neteja</t>
  </si>
  <si>
    <t>sala</t>
  </si>
  <si>
    <t>infermeria</t>
  </si>
  <si>
    <t>escala</t>
  </si>
  <si>
    <t>Dormitoris</t>
  </si>
  <si>
    <t>distribuidor general</t>
  </si>
  <si>
    <t>'01.A1.07.05.006</t>
  </si>
  <si>
    <t>'01.A1.07.05.007</t>
  </si>
  <si>
    <t>Pintat de tub de coure, a l'esmalt sintètic, amb una capa d'imprimació fosfatant i dues d'acabat de 2'' de diàmetre, com a màxim
Criteri d'amidament: m de llargària amidada segons les especificacions de la DT.</t>
  </si>
  <si>
    <t>'01.A1.07.06.001</t>
  </si>
  <si>
    <t>_pan</t>
  </si>
  <si>
    <t>f2</t>
  </si>
  <si>
    <t>f3</t>
  </si>
  <si>
    <t>f4</t>
  </si>
  <si>
    <t>f5</t>
  </si>
  <si>
    <t>f6</t>
  </si>
  <si>
    <t>f7</t>
  </si>
  <si>
    <t>f8</t>
  </si>
  <si>
    <t>f9</t>
  </si>
  <si>
    <t>f10</t>
  </si>
  <si>
    <t>f11</t>
  </si>
  <si>
    <t>f12</t>
  </si>
  <si>
    <t>f13</t>
  </si>
  <si>
    <t>f14</t>
  </si>
  <si>
    <t>f15</t>
  </si>
  <si>
    <t>f16</t>
  </si>
  <si>
    <t>f17</t>
  </si>
  <si>
    <t>f18</t>
  </si>
  <si>
    <t>s3</t>
  </si>
  <si>
    <t>s4</t>
  </si>
  <si>
    <t>'01.A1.08.001</t>
  </si>
  <si>
    <t>Paviment industrial continu, realitzat sobre base de formigó endurit, amb el sistema Cuarzo Coloreado, apte per a cuines, en interiors, mitjançant l'aplicació successiva de: emprimació epoxi, reguladora de l'absorció, Epoxi Sellador Incoloro 100% Sólidos  (0,3 kg/m²), endurida superficialment mitjançant espolsada amb àrid silici, Áridos Saturación,  (3,5 kg/m²); capa base formada per una mescla de pintura per a interior, Epoxi Autonivelante 100% Sólidos , de dos components a base de resina epoxi, color verd, acabat brillant, textura llisa, d'altes prestacions i resistència a l'abrasió i àrid silici, Áridos Saturación, amb una proporció en pes 1:0,5 (1 kg/m²); capa decorativa de quars acolorit, tipus Cuarzo 01,  (3,5 kg/m²); i capa de segellat amb pintura per a interior, Isalpox Multicapa o similar, de dos components a base de resina epoxi, incolora, acabat brillant (0,6 kg/m²). El preu no inclou la superfície suport ni l'execució i el segellat dels junts.
Amb deducció de la superfície corresponent a obertures, d'acord amb els criteris següents:Obertures &lt;= 1 m2: No es dedueixen
Obertures &gt; 1 m2: Es dedueix el 100%</t>
  </si>
  <si>
    <t>Banys superiors</t>
  </si>
  <si>
    <t>'01.A1.08.002</t>
  </si>
  <si>
    <t>Cuina</t>
  </si>
  <si>
    <t>Rebost</t>
  </si>
  <si>
    <t>Bany</t>
  </si>
  <si>
    <t>'01.A1.08.003</t>
  </si>
  <si>
    <t>Paviment interior de rajola de gres porcellànic premsat esmaltat antilliscant, grup BIa (UNE-EN 14411),de forma rectangular   de 20-25 x 100-120 imitació fusta, Indeterminat col·locades amb adhesiu per a rajola ceràmica C1 (UNE-EN 12004) i rejuntat amb beurada CG1 (UNE-EN 13888) i rejuntat amb beurada CG1 (UNE-EN 13888)
Criteri d'amidament: m2 de superfície amidada segons les especificacions de la DT, amb deducció de la superfície corresponent a obertures, d'acord amb els criteris següents:
Obertures &lt;= 1 m2:  No es dedueixen
Obertures &gt; 1 m2:  Es dedueix el 100%</t>
  </si>
  <si>
    <t>distribuidor</t>
  </si>
  <si>
    <t>pas</t>
  </si>
  <si>
    <t>Infermeria-dormitori</t>
  </si>
  <si>
    <t>Bany adaptat</t>
  </si>
  <si>
    <t>Fons escala</t>
  </si>
  <si>
    <t>Distribuidor lavabos</t>
  </si>
  <si>
    <t>Escal p.baixa</t>
  </si>
  <si>
    <t>Lavabos PB</t>
  </si>
  <si>
    <t>Distribuidors</t>
  </si>
  <si>
    <t>Pas</t>
  </si>
  <si>
    <t>Dormitori - 1</t>
  </si>
  <si>
    <t>Dormitori - 2</t>
  </si>
  <si>
    <t>Dormitori - 3</t>
  </si>
  <si>
    <t>Dormitori - 4</t>
  </si>
  <si>
    <t>Dormitori - 5</t>
  </si>
  <si>
    <t>Dormitori - 6</t>
  </si>
  <si>
    <t>Dormitori - 7</t>
  </si>
  <si>
    <t>Bloc sanitari- 1</t>
  </si>
  <si>
    <t>Bloc sanitari -2</t>
  </si>
  <si>
    <t>Escala</t>
  </si>
  <si>
    <t>'01.A1.08.004</t>
  </si>
  <si>
    <t>Dormitori - 8</t>
  </si>
  <si>
    <t>'01.A1.08.005</t>
  </si>
  <si>
    <t>'01.A1.08.006</t>
  </si>
  <si>
    <t>'01.A1.08.007</t>
  </si>
  <si>
    <t>escala exterior</t>
  </si>
  <si>
    <t>escala interior  emergencia</t>
  </si>
  <si>
    <t>escala interior</t>
  </si>
  <si>
    <t>'01.A1.08.008</t>
  </si>
  <si>
    <t>'01.A1.08.009</t>
  </si>
  <si>
    <t>'01.A1.08.010</t>
  </si>
  <si>
    <t xml:space="preserve">accés exterior </t>
  </si>
  <si>
    <t>accés exterior rampa</t>
  </si>
  <si>
    <t>'01.A1.08.013</t>
  </si>
  <si>
    <t>accés carrer</t>
  </si>
  <si>
    <t>'01.A1.09.02.005</t>
  </si>
  <si>
    <t>'01.A1.09.03.001</t>
  </si>
  <si>
    <t>P.baixa -infermeria</t>
  </si>
  <si>
    <t>'01.A1.09.03.005</t>
  </si>
  <si>
    <t>'01.A1.09.03.006</t>
  </si>
  <si>
    <t>DUTXES</t>
  </si>
  <si>
    <t>'01.A1.09.03.007</t>
  </si>
  <si>
    <t>WC</t>
  </si>
  <si>
    <t>'01.A1.09.03.008</t>
  </si>
  <si>
    <t>LAVABOS PB</t>
  </si>
  <si>
    <t>'01.A1.11.001</t>
  </si>
  <si>
    <t>ESCALA EMERGENCIA</t>
  </si>
  <si>
    <t>ESCALA INTERIOR</t>
  </si>
  <si>
    <t>'01.A1.11.002</t>
  </si>
  <si>
    <t>ACCÉS ESCLA CARRER</t>
  </si>
  <si>
    <t>ACCÉS RAMPA CARRER</t>
  </si>
  <si>
    <t>'01.A1.12.01.002</t>
  </si>
  <si>
    <t>GENERAL BRUTA</t>
  </si>
  <si>
    <t>GENERAL PLUVIAL</t>
  </si>
  <si>
    <t>'01.A1.12.01.003</t>
  </si>
  <si>
    <t>Clavegueró amb tub de PVC-U de paret estructurada, àrea aplicació B segons norma UNE-EN 1453-1, de DN 160 mm, penjat al sostre
Criteri d'amidament: m de llargària instal·lada, amidada segons les especificacions de la DT, entre els eixos dels elements o dels punts per connectar.
Aquest criteri inclou les pèrdues de material corresponents a retalls i la repercussió de les peces especials a col·locar.</t>
  </si>
  <si>
    <t>SOSTRE SOTERRANI</t>
  </si>
  <si>
    <t>'01.A1.12.01.004</t>
  </si>
  <si>
    <t>Clavegueró amb tub de PVC-U de paret estructurada, àrea aplicació B segons norma UNE-EN 1453-1, de DN 125 mm, penjat al sostre
Criteri d'amidament: m de llargària instal·lada, amidada segons les especificacions de la DT, entre els eixos dels elements o dels punts per connectar.
Aquest criteri inclou les pèrdues de material corresponents a retalls i la repercussió de les peces especials a col·locar.</t>
  </si>
  <si>
    <t>'01.A1.12.01.005</t>
  </si>
  <si>
    <t>Clavegueró amb tub de PVC-U de paret massissa, àrea aplicació B segons norma UNE-EN 1329-1, de DN 110 mm, penjat al sostre
Criteri d'amidament: m de llargària instal·lada, amidada segons les especificacions de la DT, entre els eixos dels elements o dels punts per connectar.
Aquest criteri inclou les pèrdues de material corresponents a retalls i la repercussió de les peces especials a col·locar.</t>
  </si>
  <si>
    <t>'01.A1.12.01.006</t>
  </si>
  <si>
    <t>Clavegueró amb tub de PVC-U de paret massissa per a sanejament sense pressió, de DN 110 mm i de SN 4 (4 kN/m2) de rigidesa anular, segons norma UNE-EN 1401-1, sobre solera de formigó de 15 cm de gruix, llit de sorra de 15 cm de gruix i reblert amb sorra fins a 30 cm per sobre del tub
Criteri d'amidament: m de llargària instal·lada, amidada segons les especificacions de la DT, entre els eixos dels elements o dels punts per connectar.
Aquest criteri inclou les pèrdues de material corresponents a retalls i la repercussió de les peces especials a col·locar.</t>
  </si>
  <si>
    <t>'01.A1.12.01.009</t>
  </si>
  <si>
    <t>Baixant de tub de PVC-U de paret massissa, àrea d'aplicació B segons norma UNE-EN 1329-1, de DN 110 mm, classe de reacció al foc B-s1, d0 segons norma UNE-EN 13501-1, incloses les peces especials i fixat mecànicament amb brides
Criteri d'amidament: m de llargària instal·lada, amidada segons les especificacions de la DT, entre els eixos dels elements o dels punts per connectar.
Aquest criteri inclou les pèrdues de material corresponents a retalls i la repercussió de les peces especials a col·locar.</t>
  </si>
  <si>
    <t>P1a a Pb</t>
  </si>
  <si>
    <t>'01.A1.12.01.011</t>
  </si>
  <si>
    <t>CUINA</t>
  </si>
  <si>
    <t>'01.A1.12.01.012</t>
  </si>
  <si>
    <t>Baixant de tub de xapa de zinc-titani amb unió longitudinal electrosoldada, de diàmetre nominal 100 mm i de 0,6 mm de gruix, incloses les peces especials i fixat mecànicament amb brides
Criteri d'amidament: m de llargària instal·lada, amidada segons les especificacions de la DT, entre els eixos dels elements o dels punts per connectar.
Aquest criteri inclou les pèrdues de material corresponents a retalls i la repercussió de les peces especials a col·locar.</t>
  </si>
  <si>
    <t>façana carrer</t>
  </si>
  <si>
    <t>façana pati</t>
  </si>
  <si>
    <t>'01.A1.12.01.013</t>
  </si>
  <si>
    <t>p.soterrani-carrer</t>
  </si>
  <si>
    <t>'01.A1.12.02.002</t>
  </si>
  <si>
    <t>P.primera_pline</t>
  </si>
  <si>
    <t>'01.A1.12.02.003</t>
  </si>
  <si>
    <t>p.baixa</t>
  </si>
  <si>
    <t>p.1a</t>
  </si>
  <si>
    <t>'01.A1.12.05.001</t>
  </si>
  <si>
    <t>Llumenera d'emergència antideflagrant amb difusor cilíndric de vidre borosilicat i envoltant de fosa d'alumini sobre base d'ABS, amb una làmpada fluorescent de 8 W de potència i una làmpada de senyalització, flux aproximat de 250 lúmens i 1 hora d'autonomia, per a cobrir una superfície aproximada de 50 m2, amb grau de protecció IP 65, de classe II de protecció contra xocs elèctrics, col·locat superficialment
Criteri d'amidament: Unitat de quantitat instal·lada, mesurada segons les especificacions de la DT.</t>
  </si>
  <si>
    <t>'01.A1.12.05.003</t>
  </si>
  <si>
    <t>Llum decoratiu encastable tipus downlight amb leds amb una vida útil de 50000 h, de forma quadrada, 24 W de potència, òptica d'alumini especular amb UGR =19, eficàcia lluminosa de 100 lm/W, amb equip elèctric regulable DALI, aïllament classe I, cos d'alumini i policarbonat i grau de protecció IP44, encastat
Criteri d'amidament: Unitat de quantitat instal·lada, mesurada segons les especificacions de la DT.
La instal·lació inclou el subministrament i col·locació de la làmpada.</t>
  </si>
  <si>
    <t>Sala</t>
  </si>
  <si>
    <t>'01.A1.12.05.005</t>
  </si>
  <si>
    <t>'01.A1.12.07.003</t>
  </si>
  <si>
    <t>'01.A1.12.07.011</t>
  </si>
  <si>
    <t>'01.A1.12.07.012</t>
  </si>
  <si>
    <t>'01.A1.12.09.01.012</t>
  </si>
  <si>
    <t>CONNEXIONS</t>
  </si>
  <si>
    <t>'01.A1.12.09.01.013</t>
  </si>
  <si>
    <t>P.1a</t>
  </si>
  <si>
    <t>'01.A1.12.09.01.014</t>
  </si>
  <si>
    <t>'01.A1.12.09.01.015</t>
  </si>
  <si>
    <t>'01.A1.12.09.01.016</t>
  </si>
  <si>
    <t>DISTRIBUCI PB</t>
  </si>
  <si>
    <t xml:space="preserve"> DISTRIBUCIO P1a</t>
  </si>
  <si>
    <t>'01.A1.12.09.01.017</t>
  </si>
  <si>
    <t>Muntat fins sostre p.baixa</t>
  </si>
  <si>
    <t>Muntants fins p1a</t>
  </si>
  <si>
    <t>'01.A1.12.09.01.018</t>
  </si>
  <si>
    <t>'01.A1.12.09.02.002</t>
  </si>
  <si>
    <t>Escala-2</t>
  </si>
  <si>
    <t>Habitacions</t>
  </si>
  <si>
    <t>'01.A1.12.09.02.003</t>
  </si>
  <si>
    <t>Bany dones</t>
  </si>
  <si>
    <t>Bany homes</t>
  </si>
  <si>
    <t>Bany infermeria</t>
  </si>
  <si>
    <t>'01.A1.12.09.02.004</t>
  </si>
  <si>
    <t>'01.A1.12.09.02.005</t>
  </si>
  <si>
    <t>habitacions</t>
  </si>
  <si>
    <t>'01.A2.01.01.001</t>
  </si>
  <si>
    <t>'01.A2.01.01.002</t>
  </si>
  <si>
    <t>'01.A2.01.02.001</t>
  </si>
  <si>
    <t>'01.A2.01.06.001</t>
  </si>
  <si>
    <t>'01.A2.01.06.002</t>
  </si>
  <si>
    <t>'01.A2.01.06.003</t>
  </si>
  <si>
    <t>'01.A2.01.06.004</t>
  </si>
  <si>
    <t>'01.A2.01.06.005</t>
  </si>
  <si>
    <t>'01.A2.01.07.001</t>
  </si>
  <si>
    <t>sostre fals p.1a</t>
  </si>
  <si>
    <t>'01.A2.02.001</t>
  </si>
  <si>
    <t>'01.A2.02.002</t>
  </si>
  <si>
    <t xml:space="preserve">Empostissat taulers fusta+aïllamentpanell sandvitx de fusta i poliestirè extruït, amb cara exterior </t>
  </si>
  <si>
    <t>'01.A2.02.003</t>
  </si>
  <si>
    <t>'01.A2.02.004</t>
  </si>
  <si>
    <t>'01.A2.02.007</t>
  </si>
  <si>
    <t>'01.A2.02.008</t>
  </si>
  <si>
    <t>'01.A2.02.009</t>
  </si>
  <si>
    <t>façana</t>
  </si>
  <si>
    <t>lateral</t>
  </si>
  <si>
    <t>'01.A2.03.001</t>
  </si>
  <si>
    <t>Façana posterior</t>
  </si>
  <si>
    <t>'01.A2.04.02.003</t>
  </si>
  <si>
    <t>'01.A2.04.03.001</t>
  </si>
  <si>
    <t>F1</t>
  </si>
  <si>
    <t>F2</t>
  </si>
  <si>
    <t>F3</t>
  </si>
  <si>
    <t>F4</t>
  </si>
  <si>
    <t>F5</t>
  </si>
  <si>
    <t>F6</t>
  </si>
  <si>
    <t>F7</t>
  </si>
  <si>
    <t>F8</t>
  </si>
  <si>
    <t>F9</t>
  </si>
  <si>
    <t>F10</t>
  </si>
  <si>
    <t>F11</t>
  </si>
  <si>
    <t>F12</t>
  </si>
  <si>
    <t>F13</t>
  </si>
  <si>
    <t>F14</t>
  </si>
  <si>
    <t>F15</t>
  </si>
  <si>
    <t>F16</t>
  </si>
  <si>
    <t>F17</t>
  </si>
  <si>
    <t>F18</t>
  </si>
  <si>
    <t>'01.A2.04.05.001</t>
  </si>
  <si>
    <t>f1</t>
  </si>
  <si>
    <t>'01.A2.04.05.002</t>
  </si>
  <si>
    <t>'01.A2.04.05.003</t>
  </si>
  <si>
    <t>'01.A2.05.001</t>
  </si>
  <si>
    <t>FUSTERIA EXTERIOR</t>
  </si>
  <si>
    <t>'01.A2.07.09.01.012</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</si>
</sst>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numFmt numFmtId="165" formatCode="###,###,##0.000"/>
  </numFmts>
  <fonts count="11" x14ac:knownFonts="1">
    <font>
      <sz val="11"/>
      <color rgb="FF000000"/>
      <name val="Calibri"/>
      <family val="2"/>
    </font>
    <font>
      <sz val="8"/>
      <color rgb="FF000000"/>
      <name val="Calibri"/>
      <family val="2"/>
    </font>
    <font>
      <b/>
      <sz val="14"/>
      <color rgb="FF000000"/>
      <name val="Calibri"/>
      <family val="2"/>
    </font>
    <font>
      <b/>
      <sz val="8"/>
      <color rgb="FF000000"/>
      <name val="Calibri"/>
      <family val="2"/>
    </font>
    <font>
      <b/>
      <sz val="11"/>
      <color rgb="FF000000"/>
      <name val="Calibri"/>
      <family val="2"/>
    </font>
    <font>
      <sz val="11"/>
      <color rgb="FF000000"/>
      <name val="Calibri"/>
      <family val="2"/>
    </font>
    <font>
      <sz val="8"/>
      <color rgb="FF000000"/>
      <name val="Calibri"/>
      <family val="2"/>
    </font>
    <font>
      <b/>
      <sz val="14"/>
      <color rgb="FF000000"/>
      <name val="Calibri"/>
      <family val="2"/>
    </font>
    <font>
      <b/>
      <sz val="8"/>
      <color rgb="FF000000"/>
      <name val="Calibri"/>
      <family val="2"/>
    </font>
    <font>
      <b/>
      <sz val="11"/>
      <color rgb="FF000000"/>
      <name val="Calibri"/>
      <family val="2"/>
    </font>
    <font>
      <sz val="11"/>
      <color rgb="FF008000"/>
      <name val="Calibri"/>
      <family val="2"/>
    </font>
  </fonts>
  <fills count="6">
    <fill>
      <patternFill patternType="none"/>
    </fill>
    <fill>
      <patternFill patternType="gray125"/>
    </fill>
    <fill>
      <patternFill patternType="solid">
        <fgColor rgb="FF99CCFF"/>
        <bgColor rgb="FF99CCFF"/>
      </patternFill>
    </fill>
    <fill>
      <patternFill patternType="solid">
        <fgColor rgb="FFC0C0C0"/>
        <bgColor rgb="FFC0C0C0"/>
      </patternFill>
    </fill>
    <fill>
      <patternFill patternType="solid">
        <fgColor rgb="FFFFFFCC"/>
        <bgColor rgb="FFFFFFCC"/>
      </patternFill>
    </fill>
    <fill>
      <patternFill patternType="solid">
        <fgColor rgb="FF00FFFF"/>
        <bgColor rgb="FF00FF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applyNumberFormat="0" applyBorder="0" applyAlignment="0"/>
  </cellStyleXfs>
  <cellXfs count="33">
    <xf numFmtId="0" fontId="0" fillId="0" borderId="0" xfId="0" applyFill="1" applyProtection="1"/>
    <xf numFmtId="0" fontId="9" fillId="0" borderId="0" xfId="0" applyFont="1" applyFill="1" applyAlignment="1" applyProtection="1">
      <alignment horizontal="justify" vertical="top" wrapText="1"/>
    </xf>
    <xf numFmtId="0" fontId="7" fillId="2" borderId="0" xfId="0" applyFont="1" applyFill="1" applyAlignment="1" applyProtection="1">
      <alignment horizontal="center"/>
    </xf>
    <xf numFmtId="0" fontId="6" fillId="0" borderId="0" xfId="0" applyFont="1" applyFill="1" applyProtection="1"/>
    <xf numFmtId="0" fontId="1" fillId="0" borderId="0" xfId="0" applyFont="1" applyFill="1" applyProtection="1"/>
    <xf numFmtId="0" fontId="1" fillId="0" borderId="0" xfId="0" applyFont="1" applyFill="1" applyProtection="1"/>
    <xf numFmtId="0" fontId="0" fillId="2" borderId="0" xfId="0" applyFill="1" applyProtection="1"/>
    <xf numFmtId="0" fontId="2" fillId="2" borderId="0" xfId="0" applyFont="1" applyFill="1" applyAlignment="1" applyProtection="1">
      <alignment horizontal="center"/>
    </xf>
    <xf numFmtId="0" fontId="3" fillId="3" borderId="0" xfId="0" applyFont="1" applyFill="1" applyAlignment="1" applyProtection="1">
      <alignment horizontal="right"/>
    </xf>
    <xf numFmtId="0" fontId="3" fillId="0" borderId="0" xfId="0" applyFont="1" applyFill="1" applyProtection="1"/>
    <xf numFmtId="49" fontId="3" fillId="0" borderId="0" xfId="0" applyNumberFormat="1" applyFont="1" applyFill="1" applyProtection="1"/>
    <xf numFmtId="49" fontId="1" fillId="0" borderId="0" xfId="0" applyNumberFormat="1" applyFont="1" applyFill="1" applyProtection="1"/>
    <xf numFmtId="0" fontId="1" fillId="0" borderId="0" xfId="0" applyFont="1" applyFill="1" applyProtection="1"/>
    <xf numFmtId="164" fontId="1" fillId="4" borderId="0" xfId="0" applyNumberFormat="1" applyFont="1" applyFill="1" applyProtection="1">
      <protection locked="0"/>
    </xf>
    <xf numFmtId="165" fontId="1" fillId="0" borderId="0" xfId="0" applyNumberFormat="1" applyFont="1" applyFill="1" applyProtection="1"/>
    <xf numFmtId="164" fontId="1" fillId="0" borderId="0" xfId="0" applyNumberFormat="1" applyFont="1" applyFill="1" applyProtection="1"/>
    <xf numFmtId="164" fontId="3" fillId="0" borderId="0" xfId="0" applyNumberFormat="1" applyFont="1" applyFill="1" applyProtection="1"/>
    <xf numFmtId="0" fontId="1" fillId="0" borderId="0" xfId="0" applyFont="1" applyFill="1" applyAlignment="1" applyProtection="1">
      <alignment wrapText="1"/>
    </xf>
    <xf numFmtId="0" fontId="4" fillId="0" borderId="0" xfId="0" applyFont="1" applyFill="1" applyProtection="1"/>
    <xf numFmtId="164" fontId="4" fillId="0" borderId="0" xfId="0" applyNumberFormat="1" applyFont="1" applyFill="1" applyProtection="1"/>
    <xf numFmtId="0" fontId="8" fillId="0" borderId="0" xfId="0" applyFont="1" applyFill="1" applyProtection="1"/>
    <xf numFmtId="49" fontId="8" fillId="0" borderId="0" xfId="0" applyNumberFormat="1" applyFont="1" applyFill="1" applyProtection="1"/>
    <xf numFmtId="49" fontId="9" fillId="0" borderId="0" xfId="0" applyNumberFormat="1" applyFont="1" applyFill="1" applyAlignment="1" applyProtection="1">
      <alignment vertical="top"/>
    </xf>
    <xf numFmtId="0" fontId="9" fillId="0" borderId="0" xfId="0" applyFont="1" applyFill="1" applyAlignment="1" applyProtection="1">
      <alignment vertical="top"/>
    </xf>
    <xf numFmtId="165" fontId="9" fillId="0" borderId="0" xfId="0" applyNumberFormat="1" applyFont="1" applyFill="1" applyAlignment="1" applyProtection="1">
      <alignment vertical="top"/>
    </xf>
    <xf numFmtId="165" fontId="5" fillId="0" borderId="0" xfId="0" applyNumberFormat="1" applyFont="1" applyFill="1" applyProtection="1"/>
    <xf numFmtId="165" fontId="5" fillId="0" borderId="1" xfId="0" applyNumberFormat="1" applyFont="1" applyFill="1" applyBorder="1" applyProtection="1"/>
    <xf numFmtId="0" fontId="10" fillId="0" borderId="0" xfId="0" applyFont="1" applyFill="1" applyProtection="1"/>
    <xf numFmtId="165" fontId="10" fillId="0" borderId="1" xfId="0" applyNumberFormat="1" applyFont="1" applyFill="1" applyBorder="1" applyAlignment="1" applyProtection="1">
      <alignment horizontal="right"/>
    </xf>
    <xf numFmtId="165" fontId="10" fillId="0" borderId="1" xfId="0" applyNumberFormat="1" applyFont="1" applyFill="1" applyBorder="1" applyProtection="1"/>
    <xf numFmtId="0" fontId="5" fillId="5" borderId="0" xfId="0" applyFont="1" applyFill="1" applyProtection="1"/>
    <xf numFmtId="165" fontId="5" fillId="5" borderId="1" xfId="0" applyNumberFormat="1" applyFont="1" applyFill="1" applyBorder="1" applyAlignment="1" applyProtection="1">
      <alignment horizontal="right"/>
    </xf>
    <xf numFmtId="165" fontId="5" fillId="5" borderId="1" xfId="0" applyNumberFormat="1" applyFont="1" applyFill="1" applyBorder="1" applyProtection="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38"/>
  <sheetViews>
    <sheetView workbookViewId="0">
      <pane ySplit="8" topLeftCell="A9" activePane="bottomLeft" state="frozenSplit"/>
      <selection pane="bottomLeft"/>
    </sheetView>
  </sheetViews>
  <sheetFormatPr baseColWidth="10" defaultColWidth="9.140625" defaultRowHeight="15" x14ac:dyDescent="0.25"/>
  <cols>
    <col min="1" max="1" width="18.7109375" customWidth="1"/>
    <col min="2" max="2" width="3.42578125" customWidth="1"/>
    <col min="3" max="3" width="13.7109375" customWidth="1"/>
    <col min="4" max="4" width="4.42578125" customWidth="1"/>
    <col min="5" max="5" width="48.7109375" customWidth="1"/>
    <col min="6" max="7" width="12.7109375" customWidth="1"/>
    <col min="8" max="8" width="13.7109375" customWidth="1"/>
  </cols>
  <sheetData>
    <row r="1" spans="1:8" x14ac:dyDescent="0.25">
      <c r="E1" s="4" t="s">
        <v>0</v>
      </c>
      <c r="F1" s="4" t="s">
        <v>0</v>
      </c>
      <c r="G1" s="4" t="s">
        <v>0</v>
      </c>
      <c r="H1" s="4" t="s">
        <v>0</v>
      </c>
    </row>
    <row r="2" spans="1:8" x14ac:dyDescent="0.25">
      <c r="E2" s="4" t="s">
        <v>1</v>
      </c>
      <c r="F2" s="4" t="s">
        <v>1</v>
      </c>
      <c r="G2" s="4" t="s">
        <v>1</v>
      </c>
      <c r="H2" s="4" t="s">
        <v>1</v>
      </c>
    </row>
    <row r="3" spans="1:8" x14ac:dyDescent="0.25">
      <c r="E3" s="4">
        <v>2022</v>
      </c>
      <c r="F3" s="4">
        <v>2022</v>
      </c>
      <c r="G3" s="4">
        <v>2022</v>
      </c>
      <c r="H3" s="4">
        <v>2022</v>
      </c>
    </row>
    <row r="4" spans="1:8" x14ac:dyDescent="0.25">
      <c r="E4" s="4"/>
      <c r="F4" s="4"/>
      <c r="G4" s="4"/>
      <c r="H4" s="4"/>
    </row>
    <row r="6" spans="1:8" ht="18.75" x14ac:dyDescent="0.3">
      <c r="C6" s="6"/>
      <c r="D6" s="6"/>
      <c r="E6" s="7" t="s">
        <v>2</v>
      </c>
      <c r="F6" s="6"/>
      <c r="G6" s="6"/>
      <c r="H6" s="6"/>
    </row>
    <row r="8" spans="1:8" x14ac:dyDescent="0.25">
      <c r="F8" s="8" t="s">
        <v>3</v>
      </c>
      <c r="G8" s="8" t="s">
        <v>4</v>
      </c>
      <c r="H8" s="8" t="s">
        <v>5</v>
      </c>
    </row>
    <row r="10" spans="1:8" x14ac:dyDescent="0.25">
      <c r="C10" s="9" t="s">
        <v>6</v>
      </c>
      <c r="D10" s="10" t="s">
        <v>7</v>
      </c>
      <c r="E10" s="9" t="s">
        <v>8</v>
      </c>
    </row>
    <row r="11" spans="1:8" x14ac:dyDescent="0.25">
      <c r="C11" s="9" t="s">
        <v>9</v>
      </c>
      <c r="D11" s="10" t="s">
        <v>10</v>
      </c>
      <c r="E11" s="9" t="s">
        <v>11</v>
      </c>
    </row>
    <row r="12" spans="1:8" x14ac:dyDescent="0.25">
      <c r="C12" s="9" t="s">
        <v>12</v>
      </c>
      <c r="D12" s="10" t="s">
        <v>7</v>
      </c>
      <c r="E12" s="9" t="s">
        <v>13</v>
      </c>
    </row>
    <row r="13" spans="1:8" x14ac:dyDescent="0.25">
      <c r="C13" s="9" t="s">
        <v>14</v>
      </c>
      <c r="D13" s="10" t="s">
        <v>7</v>
      </c>
      <c r="E13" s="9" t="s">
        <v>15</v>
      </c>
    </row>
    <row r="15" spans="1:8" x14ac:dyDescent="0.25">
      <c r="A15" s="11" t="s">
        <v>16</v>
      </c>
      <c r="B15" s="5">
        <v>1</v>
      </c>
      <c r="C15" s="11" t="s">
        <v>17</v>
      </c>
      <c r="D15" s="11" t="s">
        <v>18</v>
      </c>
      <c r="E15" s="12" t="s">
        <v>19</v>
      </c>
      <c r="F15" s="13">
        <v>0</v>
      </c>
      <c r="G15" s="14">
        <v>18.8</v>
      </c>
      <c r="H15" s="15">
        <f>ROUND(ROUND(F15,2)*ROUND(G15,3),2)</f>
        <v>0</v>
      </c>
    </row>
    <row r="16" spans="1:8" x14ac:dyDescent="0.25">
      <c r="A16" s="11" t="s">
        <v>16</v>
      </c>
      <c r="B16" s="5">
        <v>2</v>
      </c>
      <c r="C16" s="11" t="s">
        <v>20</v>
      </c>
      <c r="D16" s="11" t="s">
        <v>18</v>
      </c>
      <c r="E16" s="12" t="s">
        <v>21</v>
      </c>
      <c r="F16" s="13">
        <v>0</v>
      </c>
      <c r="G16" s="14">
        <v>14.8</v>
      </c>
      <c r="H16" s="15">
        <f>ROUND(ROUND(F16,2)*ROUND(G16,3),2)</f>
        <v>0</v>
      </c>
    </row>
    <row r="17" spans="1:8" x14ac:dyDescent="0.25">
      <c r="A17" s="11" t="s">
        <v>16</v>
      </c>
      <c r="B17" s="5">
        <v>3</v>
      </c>
      <c r="C17" s="11" t="s">
        <v>22</v>
      </c>
      <c r="D17" s="11" t="s">
        <v>18</v>
      </c>
      <c r="E17" s="12" t="s">
        <v>23</v>
      </c>
      <c r="F17" s="13">
        <v>0</v>
      </c>
      <c r="G17" s="14">
        <v>304.74900000000002</v>
      </c>
      <c r="H17" s="15">
        <f>ROUND(ROUND(F17,2)*ROUND(G17,3),2)</f>
        <v>0</v>
      </c>
    </row>
    <row r="18" spans="1:8" x14ac:dyDescent="0.25">
      <c r="E18" s="9" t="s">
        <v>24</v>
      </c>
      <c r="F18" s="9"/>
      <c r="G18" s="9"/>
      <c r="H18" s="16">
        <f>SUM(H15:H17)</f>
        <v>0</v>
      </c>
    </row>
    <row r="20" spans="1:8" x14ac:dyDescent="0.25">
      <c r="C20" s="9" t="s">
        <v>6</v>
      </c>
      <c r="D20" s="10" t="s">
        <v>7</v>
      </c>
      <c r="E20" s="9" t="s">
        <v>8</v>
      </c>
    </row>
    <row r="21" spans="1:8" x14ac:dyDescent="0.25">
      <c r="C21" s="9" t="s">
        <v>9</v>
      </c>
      <c r="D21" s="10" t="s">
        <v>10</v>
      </c>
      <c r="E21" s="9" t="s">
        <v>11</v>
      </c>
    </row>
    <row r="22" spans="1:8" x14ac:dyDescent="0.25">
      <c r="C22" s="9" t="s">
        <v>12</v>
      </c>
      <c r="D22" s="10" t="s">
        <v>7</v>
      </c>
      <c r="E22" s="9" t="s">
        <v>13</v>
      </c>
    </row>
    <row r="23" spans="1:8" x14ac:dyDescent="0.25">
      <c r="C23" s="9" t="s">
        <v>14</v>
      </c>
      <c r="D23" s="10" t="s">
        <v>25</v>
      </c>
      <c r="E23" s="9" t="s">
        <v>26</v>
      </c>
    </row>
    <row r="25" spans="1:8" x14ac:dyDescent="0.25">
      <c r="A25" s="11" t="s">
        <v>27</v>
      </c>
      <c r="B25" s="5">
        <v>1</v>
      </c>
      <c r="C25" s="11" t="s">
        <v>28</v>
      </c>
      <c r="D25" s="11" t="s">
        <v>29</v>
      </c>
      <c r="E25" s="12" t="s">
        <v>30</v>
      </c>
      <c r="F25" s="13">
        <v>0</v>
      </c>
      <c r="G25" s="14">
        <v>12.5</v>
      </c>
      <c r="H25" s="15">
        <f t="shared" ref="H25:H34" si="0">ROUND(ROUND(F25,2)*ROUND(G25,3),2)</f>
        <v>0</v>
      </c>
    </row>
    <row r="26" spans="1:8" x14ac:dyDescent="0.25">
      <c r="A26" s="11" t="s">
        <v>27</v>
      </c>
      <c r="B26" s="5">
        <v>2</v>
      </c>
      <c r="C26" s="11" t="s">
        <v>31</v>
      </c>
      <c r="D26" s="11" t="s">
        <v>32</v>
      </c>
      <c r="E26" s="12" t="s">
        <v>33</v>
      </c>
      <c r="F26" s="13">
        <v>0</v>
      </c>
      <c r="G26" s="14">
        <v>4.7</v>
      </c>
      <c r="H26" s="15">
        <f t="shared" si="0"/>
        <v>0</v>
      </c>
    </row>
    <row r="27" spans="1:8" x14ac:dyDescent="0.25">
      <c r="A27" s="11" t="s">
        <v>27</v>
      </c>
      <c r="B27" s="5">
        <v>3</v>
      </c>
      <c r="C27" s="11" t="s">
        <v>34</v>
      </c>
      <c r="D27" s="11" t="s">
        <v>32</v>
      </c>
      <c r="E27" s="12" t="s">
        <v>35</v>
      </c>
      <c r="F27" s="13">
        <v>0</v>
      </c>
      <c r="G27" s="14">
        <v>4.7</v>
      </c>
      <c r="H27" s="15">
        <f t="shared" si="0"/>
        <v>0</v>
      </c>
    </row>
    <row r="28" spans="1:8" x14ac:dyDescent="0.25">
      <c r="A28" s="11" t="s">
        <v>27</v>
      </c>
      <c r="B28" s="5">
        <v>4</v>
      </c>
      <c r="C28" s="11" t="s">
        <v>36</v>
      </c>
      <c r="D28" s="11" t="s">
        <v>32</v>
      </c>
      <c r="E28" s="12" t="s">
        <v>37</v>
      </c>
      <c r="F28" s="13">
        <v>0</v>
      </c>
      <c r="G28" s="14">
        <v>8</v>
      </c>
      <c r="H28" s="15">
        <f t="shared" si="0"/>
        <v>0</v>
      </c>
    </row>
    <row r="29" spans="1:8" x14ac:dyDescent="0.25">
      <c r="A29" s="11" t="s">
        <v>27</v>
      </c>
      <c r="B29" s="5">
        <v>5</v>
      </c>
      <c r="C29" s="11" t="s">
        <v>38</v>
      </c>
      <c r="D29" s="11" t="s">
        <v>32</v>
      </c>
      <c r="E29" s="12" t="s">
        <v>39</v>
      </c>
      <c r="F29" s="13">
        <v>0</v>
      </c>
      <c r="G29" s="14">
        <v>6</v>
      </c>
      <c r="H29" s="15">
        <f t="shared" si="0"/>
        <v>0</v>
      </c>
    </row>
    <row r="30" spans="1:8" x14ac:dyDescent="0.25">
      <c r="A30" s="11" t="s">
        <v>27</v>
      </c>
      <c r="B30" s="5">
        <v>6</v>
      </c>
      <c r="C30" s="11" t="s">
        <v>40</v>
      </c>
      <c r="D30" s="11" t="s">
        <v>32</v>
      </c>
      <c r="E30" s="12" t="s">
        <v>41</v>
      </c>
      <c r="F30" s="13">
        <v>0</v>
      </c>
      <c r="G30" s="14">
        <v>2</v>
      </c>
      <c r="H30" s="15">
        <f t="shared" si="0"/>
        <v>0</v>
      </c>
    </row>
    <row r="31" spans="1:8" x14ac:dyDescent="0.25">
      <c r="A31" s="11" t="s">
        <v>27</v>
      </c>
      <c r="B31" s="5">
        <v>7</v>
      </c>
      <c r="C31" s="11" t="s">
        <v>42</v>
      </c>
      <c r="D31" s="11" t="s">
        <v>32</v>
      </c>
      <c r="E31" s="12" t="s">
        <v>43</v>
      </c>
      <c r="F31" s="13">
        <v>0</v>
      </c>
      <c r="G31" s="14">
        <v>2</v>
      </c>
      <c r="H31" s="15">
        <f t="shared" si="0"/>
        <v>0</v>
      </c>
    </row>
    <row r="32" spans="1:8" x14ac:dyDescent="0.25">
      <c r="A32" s="11" t="s">
        <v>27</v>
      </c>
      <c r="B32" s="5">
        <v>8</v>
      </c>
      <c r="C32" s="11" t="s">
        <v>44</v>
      </c>
      <c r="D32" s="11" t="s">
        <v>32</v>
      </c>
      <c r="E32" s="12" t="s">
        <v>45</v>
      </c>
      <c r="F32" s="13">
        <v>0</v>
      </c>
      <c r="G32" s="14">
        <v>1</v>
      </c>
      <c r="H32" s="15">
        <f t="shared" si="0"/>
        <v>0</v>
      </c>
    </row>
    <row r="33" spans="1:8" x14ac:dyDescent="0.25">
      <c r="A33" s="11" t="s">
        <v>27</v>
      </c>
      <c r="B33" s="5">
        <v>9</v>
      </c>
      <c r="C33" s="11" t="s">
        <v>46</v>
      </c>
      <c r="D33" s="11" t="s">
        <v>32</v>
      </c>
      <c r="E33" s="12" t="s">
        <v>47</v>
      </c>
      <c r="F33" s="13">
        <v>0</v>
      </c>
      <c r="G33" s="14">
        <v>35</v>
      </c>
      <c r="H33" s="15">
        <f t="shared" si="0"/>
        <v>0</v>
      </c>
    </row>
    <row r="34" spans="1:8" x14ac:dyDescent="0.25">
      <c r="A34" s="11" t="s">
        <v>27</v>
      </c>
      <c r="B34" s="5">
        <v>10</v>
      </c>
      <c r="C34" s="11" t="s">
        <v>48</v>
      </c>
      <c r="D34" s="11" t="s">
        <v>32</v>
      </c>
      <c r="E34" s="12" t="s">
        <v>49</v>
      </c>
      <c r="F34" s="13">
        <v>0</v>
      </c>
      <c r="G34" s="14">
        <v>52</v>
      </c>
      <c r="H34" s="15">
        <f t="shared" si="0"/>
        <v>0</v>
      </c>
    </row>
    <row r="35" spans="1:8" x14ac:dyDescent="0.25">
      <c r="E35" s="9" t="s">
        <v>24</v>
      </c>
      <c r="F35" s="9"/>
      <c r="G35" s="9"/>
      <c r="H35" s="16">
        <f>SUM(H25:H34)</f>
        <v>0</v>
      </c>
    </row>
    <row r="37" spans="1:8" x14ac:dyDescent="0.25">
      <c r="C37" s="9" t="s">
        <v>6</v>
      </c>
      <c r="D37" s="10" t="s">
        <v>7</v>
      </c>
      <c r="E37" s="9" t="s">
        <v>8</v>
      </c>
    </row>
    <row r="38" spans="1:8" x14ac:dyDescent="0.25">
      <c r="C38" s="9" t="s">
        <v>9</v>
      </c>
      <c r="D38" s="10" t="s">
        <v>10</v>
      </c>
      <c r="E38" s="9" t="s">
        <v>11</v>
      </c>
    </row>
    <row r="39" spans="1:8" x14ac:dyDescent="0.25">
      <c r="C39" s="9" t="s">
        <v>12</v>
      </c>
      <c r="D39" s="10" t="s">
        <v>7</v>
      </c>
      <c r="E39" s="9" t="s">
        <v>13</v>
      </c>
    </row>
    <row r="40" spans="1:8" x14ac:dyDescent="0.25">
      <c r="C40" s="9" t="s">
        <v>14</v>
      </c>
      <c r="D40" s="10" t="s">
        <v>50</v>
      </c>
      <c r="E40" s="9" t="s">
        <v>51</v>
      </c>
    </row>
    <row r="42" spans="1:8" x14ac:dyDescent="0.25">
      <c r="A42" s="11" t="s">
        <v>52</v>
      </c>
      <c r="B42" s="5">
        <v>1</v>
      </c>
      <c r="C42" s="11" t="s">
        <v>53</v>
      </c>
      <c r="D42" s="11" t="s">
        <v>18</v>
      </c>
      <c r="E42" s="12" t="s">
        <v>54</v>
      </c>
      <c r="F42" s="13">
        <v>0</v>
      </c>
      <c r="G42" s="14">
        <v>346.66</v>
      </c>
      <c r="H42" s="15">
        <f>ROUND(ROUND(F42,2)*ROUND(G42,3),2)</f>
        <v>0</v>
      </c>
    </row>
    <row r="43" spans="1:8" x14ac:dyDescent="0.25">
      <c r="A43" s="11" t="s">
        <v>52</v>
      </c>
      <c r="B43" s="5">
        <v>2</v>
      </c>
      <c r="C43" s="11" t="s">
        <v>55</v>
      </c>
      <c r="D43" s="11" t="s">
        <v>18</v>
      </c>
      <c r="E43" s="12" t="s">
        <v>56</v>
      </c>
      <c r="F43" s="13">
        <v>0</v>
      </c>
      <c r="G43" s="14">
        <v>21.9</v>
      </c>
      <c r="H43" s="15">
        <f>ROUND(ROUND(F43,2)*ROUND(G43,3),2)</f>
        <v>0</v>
      </c>
    </row>
    <row r="44" spans="1:8" x14ac:dyDescent="0.25">
      <c r="A44" s="11" t="s">
        <v>52</v>
      </c>
      <c r="B44" s="5">
        <v>3</v>
      </c>
      <c r="C44" s="11" t="s">
        <v>57</v>
      </c>
      <c r="D44" s="11" t="s">
        <v>29</v>
      </c>
      <c r="E44" s="12" t="s">
        <v>58</v>
      </c>
      <c r="F44" s="13">
        <v>0</v>
      </c>
      <c r="G44" s="14">
        <v>34</v>
      </c>
      <c r="H44" s="15">
        <f>ROUND(ROUND(F44,2)*ROUND(G44,3),2)</f>
        <v>0</v>
      </c>
    </row>
    <row r="45" spans="1:8" x14ac:dyDescent="0.25">
      <c r="A45" s="11" t="s">
        <v>52</v>
      </c>
      <c r="B45" s="5">
        <v>4</v>
      </c>
      <c r="C45" s="11" t="s">
        <v>59</v>
      </c>
      <c r="D45" s="11" t="s">
        <v>29</v>
      </c>
      <c r="E45" s="12" t="s">
        <v>60</v>
      </c>
      <c r="F45" s="13">
        <v>0</v>
      </c>
      <c r="G45" s="14">
        <v>380.42</v>
      </c>
      <c r="H45" s="15">
        <f>ROUND(ROUND(F45,2)*ROUND(G45,3),2)</f>
        <v>0</v>
      </c>
    </row>
    <row r="46" spans="1:8" x14ac:dyDescent="0.25">
      <c r="A46" s="11" t="s">
        <v>52</v>
      </c>
      <c r="B46" s="5">
        <v>5</v>
      </c>
      <c r="C46" s="11" t="s">
        <v>61</v>
      </c>
      <c r="D46" s="11" t="s">
        <v>62</v>
      </c>
      <c r="E46" s="12" t="s">
        <v>63</v>
      </c>
      <c r="F46" s="13">
        <v>0</v>
      </c>
      <c r="G46" s="14">
        <v>183.66</v>
      </c>
      <c r="H46" s="15">
        <f>ROUND(ROUND(F46,2)*ROUND(G46,3),2)</f>
        <v>0</v>
      </c>
    </row>
    <row r="47" spans="1:8" x14ac:dyDescent="0.25">
      <c r="E47" s="9" t="s">
        <v>24</v>
      </c>
      <c r="F47" s="9"/>
      <c r="G47" s="9"/>
      <c r="H47" s="16">
        <f>SUM(H42:H46)</f>
        <v>0</v>
      </c>
    </row>
    <row r="49" spans="1:8" x14ac:dyDescent="0.25">
      <c r="C49" s="9" t="s">
        <v>6</v>
      </c>
      <c r="D49" s="10" t="s">
        <v>7</v>
      </c>
      <c r="E49" s="9" t="s">
        <v>8</v>
      </c>
    </row>
    <row r="50" spans="1:8" x14ac:dyDescent="0.25">
      <c r="C50" s="9" t="s">
        <v>9</v>
      </c>
      <c r="D50" s="10" t="s">
        <v>10</v>
      </c>
      <c r="E50" s="9" t="s">
        <v>11</v>
      </c>
    </row>
    <row r="51" spans="1:8" x14ac:dyDescent="0.25">
      <c r="C51" s="9" t="s">
        <v>12</v>
      </c>
      <c r="D51" s="10" t="s">
        <v>7</v>
      </c>
      <c r="E51" s="9" t="s">
        <v>13</v>
      </c>
    </row>
    <row r="52" spans="1:8" x14ac:dyDescent="0.25">
      <c r="C52" s="9" t="s">
        <v>14</v>
      </c>
      <c r="D52" s="10" t="s">
        <v>64</v>
      </c>
      <c r="E52" s="9" t="s">
        <v>65</v>
      </c>
    </row>
    <row r="54" spans="1:8" x14ac:dyDescent="0.25">
      <c r="A54" s="11" t="s">
        <v>66</v>
      </c>
      <c r="B54" s="5">
        <v>1</v>
      </c>
      <c r="C54" s="11" t="s">
        <v>67</v>
      </c>
      <c r="D54" s="11" t="s">
        <v>18</v>
      </c>
      <c r="E54" s="12" t="s">
        <v>68</v>
      </c>
      <c r="F54" s="13">
        <v>0</v>
      </c>
      <c r="G54" s="14">
        <v>76.302000000000007</v>
      </c>
      <c r="H54" s="15">
        <f>ROUND(ROUND(F54,2)*ROUND(G54,3),2)</f>
        <v>0</v>
      </c>
    </row>
    <row r="55" spans="1:8" x14ac:dyDescent="0.25">
      <c r="E55" s="9" t="s">
        <v>24</v>
      </c>
      <c r="F55" s="9"/>
      <c r="G55" s="9"/>
      <c r="H55" s="16">
        <f>SUM(H54:H54)</f>
        <v>0</v>
      </c>
    </row>
    <row r="57" spans="1:8" x14ac:dyDescent="0.25">
      <c r="C57" s="9" t="s">
        <v>6</v>
      </c>
      <c r="D57" s="10" t="s">
        <v>7</v>
      </c>
      <c r="E57" s="9" t="s">
        <v>8</v>
      </c>
    </row>
    <row r="58" spans="1:8" x14ac:dyDescent="0.25">
      <c r="C58" s="9" t="s">
        <v>9</v>
      </c>
      <c r="D58" s="10" t="s">
        <v>10</v>
      </c>
      <c r="E58" s="9" t="s">
        <v>11</v>
      </c>
    </row>
    <row r="59" spans="1:8" x14ac:dyDescent="0.25">
      <c r="C59" s="9" t="s">
        <v>12</v>
      </c>
      <c r="D59" s="10" t="s">
        <v>7</v>
      </c>
      <c r="E59" s="9" t="s">
        <v>13</v>
      </c>
    </row>
    <row r="60" spans="1:8" x14ac:dyDescent="0.25">
      <c r="C60" s="9" t="s">
        <v>14</v>
      </c>
      <c r="D60" s="10" t="s">
        <v>69</v>
      </c>
      <c r="E60" s="9" t="s">
        <v>70</v>
      </c>
    </row>
    <row r="62" spans="1:8" x14ac:dyDescent="0.25">
      <c r="A62" s="11" t="s">
        <v>71</v>
      </c>
      <c r="B62" s="5">
        <v>1</v>
      </c>
      <c r="C62" s="11" t="s">
        <v>72</v>
      </c>
      <c r="D62" s="11" t="s">
        <v>62</v>
      </c>
      <c r="E62" s="12" t="s">
        <v>73</v>
      </c>
      <c r="F62" s="13">
        <v>0</v>
      </c>
      <c r="G62" s="14">
        <v>183.35400000000001</v>
      </c>
      <c r="H62" s="15">
        <f>ROUND(ROUND(F62,2)*ROUND(G62,3),2)</f>
        <v>0</v>
      </c>
    </row>
    <row r="63" spans="1:8" x14ac:dyDescent="0.25">
      <c r="A63" s="11" t="s">
        <v>71</v>
      </c>
      <c r="B63" s="5">
        <v>2</v>
      </c>
      <c r="C63" s="11" t="s">
        <v>74</v>
      </c>
      <c r="D63" s="11" t="s">
        <v>62</v>
      </c>
      <c r="E63" s="12" t="s">
        <v>75</v>
      </c>
      <c r="F63" s="13">
        <v>0</v>
      </c>
      <c r="G63" s="14">
        <v>183.35400000000001</v>
      </c>
      <c r="H63" s="15">
        <f>ROUND(ROUND(F63,2)*ROUND(G63,3),2)</f>
        <v>0</v>
      </c>
    </row>
    <row r="64" spans="1:8" x14ac:dyDescent="0.25">
      <c r="E64" s="9" t="s">
        <v>24</v>
      </c>
      <c r="F64" s="9"/>
      <c r="G64" s="9"/>
      <c r="H64" s="16">
        <f>SUM(H62:H63)</f>
        <v>0</v>
      </c>
    </row>
    <row r="66" spans="1:8" x14ac:dyDescent="0.25">
      <c r="C66" s="9" t="s">
        <v>6</v>
      </c>
      <c r="D66" s="10" t="s">
        <v>7</v>
      </c>
      <c r="E66" s="9" t="s">
        <v>8</v>
      </c>
    </row>
    <row r="67" spans="1:8" x14ac:dyDescent="0.25">
      <c r="C67" s="9" t="s">
        <v>9</v>
      </c>
      <c r="D67" s="10" t="s">
        <v>10</v>
      </c>
      <c r="E67" s="9" t="s">
        <v>11</v>
      </c>
    </row>
    <row r="68" spans="1:8" x14ac:dyDescent="0.25">
      <c r="C68" s="9" t="s">
        <v>12</v>
      </c>
      <c r="D68" s="10" t="s">
        <v>76</v>
      </c>
      <c r="E68" s="9" t="s">
        <v>77</v>
      </c>
    </row>
    <row r="70" spans="1:8" x14ac:dyDescent="0.25">
      <c r="A70" s="11" t="s">
        <v>78</v>
      </c>
      <c r="B70" s="5">
        <v>1</v>
      </c>
      <c r="C70" s="11" t="s">
        <v>79</v>
      </c>
      <c r="D70" s="11" t="s">
        <v>62</v>
      </c>
      <c r="E70" s="12" t="s">
        <v>80</v>
      </c>
      <c r="F70" s="13">
        <v>0</v>
      </c>
      <c r="G70" s="14">
        <v>43.8</v>
      </c>
      <c r="H70" s="15">
        <f t="shared" ref="H70:H78" si="1">ROUND(ROUND(F70,2)*ROUND(G70,3),2)</f>
        <v>0</v>
      </c>
    </row>
    <row r="71" spans="1:8" x14ac:dyDescent="0.25">
      <c r="A71" s="11" t="s">
        <v>78</v>
      </c>
      <c r="B71" s="5">
        <v>2</v>
      </c>
      <c r="C71" s="11" t="s">
        <v>81</v>
      </c>
      <c r="D71" s="11" t="s">
        <v>62</v>
      </c>
      <c r="E71" s="12" t="s">
        <v>82</v>
      </c>
      <c r="F71" s="13">
        <v>0</v>
      </c>
      <c r="G71" s="14">
        <v>56.7</v>
      </c>
      <c r="H71" s="15">
        <f t="shared" si="1"/>
        <v>0</v>
      </c>
    </row>
    <row r="72" spans="1:8" x14ac:dyDescent="0.25">
      <c r="A72" s="11" t="s">
        <v>78</v>
      </c>
      <c r="B72" s="5">
        <v>3</v>
      </c>
      <c r="C72" s="11" t="s">
        <v>83</v>
      </c>
      <c r="D72" s="11" t="s">
        <v>62</v>
      </c>
      <c r="E72" s="12" t="s">
        <v>84</v>
      </c>
      <c r="F72" s="13">
        <v>0</v>
      </c>
      <c r="G72" s="14">
        <v>9.4499999999999993</v>
      </c>
      <c r="H72" s="15">
        <f t="shared" si="1"/>
        <v>0</v>
      </c>
    </row>
    <row r="73" spans="1:8" x14ac:dyDescent="0.25">
      <c r="A73" s="11" t="s">
        <v>78</v>
      </c>
      <c r="B73" s="5">
        <v>4</v>
      </c>
      <c r="C73" s="11" t="s">
        <v>85</v>
      </c>
      <c r="D73" s="11" t="s">
        <v>62</v>
      </c>
      <c r="E73" s="12" t="s">
        <v>86</v>
      </c>
      <c r="F73" s="13">
        <v>0</v>
      </c>
      <c r="G73" s="14">
        <v>9.4499999999999993</v>
      </c>
      <c r="H73" s="15">
        <f t="shared" si="1"/>
        <v>0</v>
      </c>
    </row>
    <row r="74" spans="1:8" x14ac:dyDescent="0.25">
      <c r="A74" s="11" t="s">
        <v>78</v>
      </c>
      <c r="B74" s="5">
        <v>5</v>
      </c>
      <c r="C74" s="11" t="s">
        <v>87</v>
      </c>
      <c r="D74" s="11" t="s">
        <v>62</v>
      </c>
      <c r="E74" s="12" t="s">
        <v>88</v>
      </c>
      <c r="F74" s="13">
        <v>0</v>
      </c>
      <c r="G74" s="14">
        <v>10.5</v>
      </c>
      <c r="H74" s="15">
        <f t="shared" si="1"/>
        <v>0</v>
      </c>
    </row>
    <row r="75" spans="1:8" x14ac:dyDescent="0.25">
      <c r="A75" s="11" t="s">
        <v>78</v>
      </c>
      <c r="B75" s="5">
        <v>6</v>
      </c>
      <c r="C75" s="11" t="s">
        <v>72</v>
      </c>
      <c r="D75" s="11" t="s">
        <v>62</v>
      </c>
      <c r="E75" s="12" t="s">
        <v>73</v>
      </c>
      <c r="F75" s="13">
        <v>0</v>
      </c>
      <c r="G75" s="14">
        <v>25.515000000000001</v>
      </c>
      <c r="H75" s="15">
        <f t="shared" si="1"/>
        <v>0</v>
      </c>
    </row>
    <row r="76" spans="1:8" x14ac:dyDescent="0.25">
      <c r="A76" s="11" t="s">
        <v>78</v>
      </c>
      <c r="B76" s="5">
        <v>7</v>
      </c>
      <c r="C76" s="11" t="s">
        <v>89</v>
      </c>
      <c r="D76" s="11" t="s">
        <v>62</v>
      </c>
      <c r="E76" s="12" t="s">
        <v>90</v>
      </c>
      <c r="F76" s="13">
        <v>0</v>
      </c>
      <c r="G76" s="14">
        <v>25.515000000000001</v>
      </c>
      <c r="H76" s="15">
        <f t="shared" si="1"/>
        <v>0</v>
      </c>
    </row>
    <row r="77" spans="1:8" x14ac:dyDescent="0.25">
      <c r="A77" s="11" t="s">
        <v>78</v>
      </c>
      <c r="B77" s="5">
        <v>8</v>
      </c>
      <c r="C77" s="11" t="s">
        <v>91</v>
      </c>
      <c r="D77" s="11" t="s">
        <v>62</v>
      </c>
      <c r="E77" s="12" t="s">
        <v>92</v>
      </c>
      <c r="F77" s="13">
        <v>0</v>
      </c>
      <c r="G77" s="14">
        <v>73.709999999999994</v>
      </c>
      <c r="H77" s="15">
        <f t="shared" si="1"/>
        <v>0</v>
      </c>
    </row>
    <row r="78" spans="1:8" x14ac:dyDescent="0.25">
      <c r="A78" s="11" t="s">
        <v>78</v>
      </c>
      <c r="B78" s="5">
        <v>9</v>
      </c>
      <c r="C78" s="11" t="s">
        <v>93</v>
      </c>
      <c r="D78" s="11" t="s">
        <v>18</v>
      </c>
      <c r="E78" s="12" t="s">
        <v>94</v>
      </c>
      <c r="F78" s="13">
        <v>0</v>
      </c>
      <c r="G78" s="14">
        <v>634</v>
      </c>
      <c r="H78" s="15">
        <f t="shared" si="1"/>
        <v>0</v>
      </c>
    </row>
    <row r="79" spans="1:8" x14ac:dyDescent="0.25">
      <c r="E79" s="9" t="s">
        <v>24</v>
      </c>
      <c r="F79" s="9"/>
      <c r="G79" s="9"/>
      <c r="H79" s="16">
        <f>SUM(H70:H78)</f>
        <v>0</v>
      </c>
    </row>
    <row r="81" spans="1:8" x14ac:dyDescent="0.25">
      <c r="C81" s="9" t="s">
        <v>6</v>
      </c>
      <c r="D81" s="10" t="s">
        <v>7</v>
      </c>
      <c r="E81" s="9" t="s">
        <v>8</v>
      </c>
    </row>
    <row r="82" spans="1:8" x14ac:dyDescent="0.25">
      <c r="C82" s="9" t="s">
        <v>9</v>
      </c>
      <c r="D82" s="10" t="s">
        <v>10</v>
      </c>
      <c r="E82" s="9" t="s">
        <v>11</v>
      </c>
    </row>
    <row r="83" spans="1:8" x14ac:dyDescent="0.25">
      <c r="C83" s="9" t="s">
        <v>12</v>
      </c>
      <c r="D83" s="10" t="s">
        <v>95</v>
      </c>
      <c r="E83" s="9" t="s">
        <v>96</v>
      </c>
    </row>
    <row r="85" spans="1:8" x14ac:dyDescent="0.25">
      <c r="A85" s="11" t="s">
        <v>97</v>
      </c>
      <c r="B85" s="5">
        <v>1</v>
      </c>
      <c r="C85" s="11" t="s">
        <v>98</v>
      </c>
      <c r="D85" s="11" t="s">
        <v>62</v>
      </c>
      <c r="E85" s="12" t="s">
        <v>99</v>
      </c>
      <c r="F85" s="13">
        <v>0</v>
      </c>
      <c r="G85" s="14">
        <v>2.016</v>
      </c>
      <c r="H85" s="15">
        <f>ROUND(ROUND(F85,2)*ROUND(G85,3),2)</f>
        <v>0</v>
      </c>
    </row>
    <row r="86" spans="1:8" x14ac:dyDescent="0.25">
      <c r="A86" s="11" t="s">
        <v>97</v>
      </c>
      <c r="B86" s="5">
        <v>2</v>
      </c>
      <c r="C86" s="11" t="s">
        <v>100</v>
      </c>
      <c r="D86" s="11" t="s">
        <v>101</v>
      </c>
      <c r="E86" s="12" t="s">
        <v>102</v>
      </c>
      <c r="F86" s="13">
        <v>0</v>
      </c>
      <c r="G86" s="14">
        <v>90.72</v>
      </c>
      <c r="H86" s="15">
        <f>ROUND(ROUND(F86,2)*ROUND(G86,3),2)</f>
        <v>0</v>
      </c>
    </row>
    <row r="87" spans="1:8" x14ac:dyDescent="0.25">
      <c r="E87" s="9" t="s">
        <v>24</v>
      </c>
      <c r="F87" s="9"/>
      <c r="G87" s="9"/>
      <c r="H87" s="16">
        <f>SUM(H85:H86)</f>
        <v>0</v>
      </c>
    </row>
    <row r="89" spans="1:8" x14ac:dyDescent="0.25">
      <c r="C89" s="9" t="s">
        <v>6</v>
      </c>
      <c r="D89" s="10" t="s">
        <v>7</v>
      </c>
      <c r="E89" s="9" t="s">
        <v>8</v>
      </c>
    </row>
    <row r="90" spans="1:8" x14ac:dyDescent="0.25">
      <c r="C90" s="9" t="s">
        <v>9</v>
      </c>
      <c r="D90" s="10" t="s">
        <v>10</v>
      </c>
      <c r="E90" s="9" t="s">
        <v>11</v>
      </c>
    </row>
    <row r="91" spans="1:8" x14ac:dyDescent="0.25">
      <c r="C91" s="9" t="s">
        <v>12</v>
      </c>
      <c r="D91" s="10" t="s">
        <v>103</v>
      </c>
      <c r="E91" s="9" t="s">
        <v>15</v>
      </c>
    </row>
    <row r="93" spans="1:8" x14ac:dyDescent="0.25">
      <c r="A93" s="11" t="s">
        <v>104</v>
      </c>
      <c r="B93" s="5">
        <v>1</v>
      </c>
      <c r="C93" s="11" t="s">
        <v>105</v>
      </c>
      <c r="D93" s="11" t="s">
        <v>18</v>
      </c>
      <c r="E93" s="12" t="s">
        <v>106</v>
      </c>
      <c r="F93" s="13">
        <v>0</v>
      </c>
      <c r="G93" s="14">
        <v>179</v>
      </c>
      <c r="H93" s="15">
        <f t="shared" ref="H93:H102" si="2">ROUND(ROUND(F93,2)*ROUND(G93,3),2)</f>
        <v>0</v>
      </c>
    </row>
    <row r="94" spans="1:8" x14ac:dyDescent="0.25">
      <c r="A94" s="11" t="s">
        <v>104</v>
      </c>
      <c r="B94" s="5">
        <v>2</v>
      </c>
      <c r="C94" s="11" t="s">
        <v>107</v>
      </c>
      <c r="D94" s="11" t="s">
        <v>62</v>
      </c>
      <c r="E94" s="12" t="s">
        <v>108</v>
      </c>
      <c r="F94" s="13">
        <v>0</v>
      </c>
      <c r="G94" s="14">
        <v>2.6070000000000002</v>
      </c>
      <c r="H94" s="15">
        <f t="shared" si="2"/>
        <v>0</v>
      </c>
    </row>
    <row r="95" spans="1:8" x14ac:dyDescent="0.25">
      <c r="A95" s="11" t="s">
        <v>104</v>
      </c>
      <c r="B95" s="5">
        <v>3</v>
      </c>
      <c r="C95" s="11" t="s">
        <v>109</v>
      </c>
      <c r="D95" s="11" t="s">
        <v>18</v>
      </c>
      <c r="E95" s="12" t="s">
        <v>110</v>
      </c>
      <c r="F95" s="13">
        <v>0</v>
      </c>
      <c r="G95" s="14">
        <v>17.059999999999999</v>
      </c>
      <c r="H95" s="15">
        <f t="shared" si="2"/>
        <v>0</v>
      </c>
    </row>
    <row r="96" spans="1:8" x14ac:dyDescent="0.25">
      <c r="A96" s="11" t="s">
        <v>104</v>
      </c>
      <c r="B96" s="5">
        <v>4</v>
      </c>
      <c r="C96" s="11" t="s">
        <v>111</v>
      </c>
      <c r="D96" s="11" t="s">
        <v>101</v>
      </c>
      <c r="E96" s="12" t="s">
        <v>112</v>
      </c>
      <c r="F96" s="13">
        <v>0</v>
      </c>
      <c r="G96" s="14">
        <v>142.19999999999999</v>
      </c>
      <c r="H96" s="15">
        <f t="shared" si="2"/>
        <v>0</v>
      </c>
    </row>
    <row r="97" spans="1:8" x14ac:dyDescent="0.25">
      <c r="A97" s="11" t="s">
        <v>104</v>
      </c>
      <c r="B97" s="5">
        <v>5</v>
      </c>
      <c r="C97" s="11" t="s">
        <v>113</v>
      </c>
      <c r="D97" s="11" t="s">
        <v>32</v>
      </c>
      <c r="E97" s="12" t="s">
        <v>114</v>
      </c>
      <c r="F97" s="13">
        <v>0</v>
      </c>
      <c r="G97" s="14">
        <v>5</v>
      </c>
      <c r="H97" s="15">
        <f t="shared" si="2"/>
        <v>0</v>
      </c>
    </row>
    <row r="98" spans="1:8" x14ac:dyDescent="0.25">
      <c r="A98" s="11" t="s">
        <v>104</v>
      </c>
      <c r="B98" s="5">
        <v>6</v>
      </c>
      <c r="C98" s="11" t="s">
        <v>115</v>
      </c>
      <c r="D98" s="11" t="s">
        <v>18</v>
      </c>
      <c r="E98" s="12" t="s">
        <v>116</v>
      </c>
      <c r="F98" s="13">
        <v>0</v>
      </c>
      <c r="G98" s="14">
        <v>49.72</v>
      </c>
      <c r="H98" s="15">
        <f t="shared" si="2"/>
        <v>0</v>
      </c>
    </row>
    <row r="99" spans="1:8" x14ac:dyDescent="0.25">
      <c r="A99" s="11" t="s">
        <v>104</v>
      </c>
      <c r="B99" s="5">
        <v>7</v>
      </c>
      <c r="C99" s="11" t="s">
        <v>117</v>
      </c>
      <c r="D99" s="11" t="s">
        <v>101</v>
      </c>
      <c r="E99" s="12" t="s">
        <v>118</v>
      </c>
      <c r="F99" s="13">
        <v>0</v>
      </c>
      <c r="G99" s="14">
        <v>1924.856</v>
      </c>
      <c r="H99" s="15">
        <f t="shared" si="2"/>
        <v>0</v>
      </c>
    </row>
    <row r="100" spans="1:8" x14ac:dyDescent="0.25">
      <c r="A100" s="11" t="s">
        <v>104</v>
      </c>
      <c r="B100" s="5">
        <v>8</v>
      </c>
      <c r="C100" s="11" t="s">
        <v>119</v>
      </c>
      <c r="D100" s="11" t="s">
        <v>18</v>
      </c>
      <c r="E100" s="12" t="s">
        <v>120</v>
      </c>
      <c r="F100" s="13">
        <v>0</v>
      </c>
      <c r="G100" s="14">
        <v>12.45</v>
      </c>
      <c r="H100" s="15">
        <f t="shared" si="2"/>
        <v>0</v>
      </c>
    </row>
    <row r="101" spans="1:8" x14ac:dyDescent="0.25">
      <c r="A101" s="11" t="s">
        <v>104</v>
      </c>
      <c r="B101" s="5">
        <v>9</v>
      </c>
      <c r="C101" s="11" t="s">
        <v>121</v>
      </c>
      <c r="D101" s="11" t="s">
        <v>18</v>
      </c>
      <c r="E101" s="12" t="s">
        <v>122</v>
      </c>
      <c r="F101" s="13">
        <v>0</v>
      </c>
      <c r="G101" s="14">
        <v>9.1999999999999993</v>
      </c>
      <c r="H101" s="15">
        <f t="shared" si="2"/>
        <v>0</v>
      </c>
    </row>
    <row r="102" spans="1:8" x14ac:dyDescent="0.25">
      <c r="A102" s="11" t="s">
        <v>104</v>
      </c>
      <c r="B102" s="5">
        <v>10</v>
      </c>
      <c r="C102" s="11" t="s">
        <v>123</v>
      </c>
      <c r="D102" s="11" t="s">
        <v>62</v>
      </c>
      <c r="E102" s="12" t="s">
        <v>124</v>
      </c>
      <c r="F102" s="13">
        <v>0</v>
      </c>
      <c r="G102" s="14">
        <v>21.175999999999998</v>
      </c>
      <c r="H102" s="15">
        <f t="shared" si="2"/>
        <v>0</v>
      </c>
    </row>
    <row r="103" spans="1:8" x14ac:dyDescent="0.25">
      <c r="E103" s="9" t="s">
        <v>24</v>
      </c>
      <c r="F103" s="9"/>
      <c r="G103" s="9"/>
      <c r="H103" s="16">
        <f>SUM(H93:H102)</f>
        <v>0</v>
      </c>
    </row>
    <row r="105" spans="1:8" x14ac:dyDescent="0.25">
      <c r="C105" s="9" t="s">
        <v>6</v>
      </c>
      <c r="D105" s="10" t="s">
        <v>7</v>
      </c>
      <c r="E105" s="9" t="s">
        <v>8</v>
      </c>
    </row>
    <row r="106" spans="1:8" x14ac:dyDescent="0.25">
      <c r="C106" s="9" t="s">
        <v>9</v>
      </c>
      <c r="D106" s="10" t="s">
        <v>10</v>
      </c>
      <c r="E106" s="9" t="s">
        <v>11</v>
      </c>
    </row>
    <row r="107" spans="1:8" x14ac:dyDescent="0.25">
      <c r="C107" s="9" t="s">
        <v>12</v>
      </c>
      <c r="D107" s="10" t="s">
        <v>25</v>
      </c>
      <c r="E107" s="9" t="s">
        <v>125</v>
      </c>
    </row>
    <row r="109" spans="1:8" x14ac:dyDescent="0.25">
      <c r="A109" s="11" t="s">
        <v>126</v>
      </c>
      <c r="B109" s="5">
        <v>1</v>
      </c>
      <c r="C109" s="11" t="s">
        <v>127</v>
      </c>
      <c r="D109" s="11" t="s">
        <v>18</v>
      </c>
      <c r="E109" s="12" t="s">
        <v>128</v>
      </c>
      <c r="F109" s="13">
        <v>0</v>
      </c>
      <c r="G109" s="14">
        <v>7.2</v>
      </c>
      <c r="H109" s="15">
        <f>ROUND(ROUND(F109,2)*ROUND(G109,3),2)</f>
        <v>0</v>
      </c>
    </row>
    <row r="110" spans="1:8" x14ac:dyDescent="0.25">
      <c r="E110" s="9" t="s">
        <v>24</v>
      </c>
      <c r="F110" s="9"/>
      <c r="G110" s="9"/>
      <c r="H110" s="16">
        <f>SUM(H109:H109)</f>
        <v>0</v>
      </c>
    </row>
    <row r="112" spans="1:8" x14ac:dyDescent="0.25">
      <c r="C112" s="9" t="s">
        <v>6</v>
      </c>
      <c r="D112" s="10" t="s">
        <v>7</v>
      </c>
      <c r="E112" s="9" t="s">
        <v>8</v>
      </c>
    </row>
    <row r="113" spans="1:8" x14ac:dyDescent="0.25">
      <c r="C113" s="9" t="s">
        <v>9</v>
      </c>
      <c r="D113" s="10" t="s">
        <v>10</v>
      </c>
      <c r="E113" s="9" t="s">
        <v>11</v>
      </c>
    </row>
    <row r="114" spans="1:8" x14ac:dyDescent="0.25">
      <c r="C114" s="9" t="s">
        <v>12</v>
      </c>
      <c r="D114" s="10" t="s">
        <v>50</v>
      </c>
      <c r="E114" s="9" t="s">
        <v>129</v>
      </c>
    </row>
    <row r="116" spans="1:8" x14ac:dyDescent="0.25">
      <c r="A116" s="11" t="s">
        <v>130</v>
      </c>
      <c r="B116" s="5">
        <v>1</v>
      </c>
      <c r="C116" s="11" t="s">
        <v>131</v>
      </c>
      <c r="D116" s="11" t="s">
        <v>18</v>
      </c>
      <c r="E116" s="12" t="s">
        <v>132</v>
      </c>
      <c r="F116" s="13">
        <v>0</v>
      </c>
      <c r="G116" s="14">
        <v>23.44</v>
      </c>
      <c r="H116" s="15">
        <f t="shared" ref="H116:H122" si="3">ROUND(ROUND(F116,2)*ROUND(G116,3),2)</f>
        <v>0</v>
      </c>
    </row>
    <row r="117" spans="1:8" x14ac:dyDescent="0.25">
      <c r="A117" s="11" t="s">
        <v>130</v>
      </c>
      <c r="B117" s="5">
        <v>2</v>
      </c>
      <c r="C117" s="11" t="s">
        <v>133</v>
      </c>
      <c r="D117" s="11" t="s">
        <v>18</v>
      </c>
      <c r="E117" s="12" t="s">
        <v>134</v>
      </c>
      <c r="F117" s="13">
        <v>0</v>
      </c>
      <c r="G117" s="14">
        <v>94.664000000000001</v>
      </c>
      <c r="H117" s="15">
        <f t="shared" si="3"/>
        <v>0</v>
      </c>
    </row>
    <row r="118" spans="1:8" x14ac:dyDescent="0.25">
      <c r="A118" s="11" t="s">
        <v>130</v>
      </c>
      <c r="B118" s="5">
        <v>3</v>
      </c>
      <c r="C118" s="11" t="s">
        <v>135</v>
      </c>
      <c r="D118" s="11" t="s">
        <v>18</v>
      </c>
      <c r="E118" s="12" t="s">
        <v>136</v>
      </c>
      <c r="F118" s="13">
        <v>0</v>
      </c>
      <c r="G118" s="14">
        <v>23.61</v>
      </c>
      <c r="H118" s="15">
        <f t="shared" si="3"/>
        <v>0</v>
      </c>
    </row>
    <row r="119" spans="1:8" x14ac:dyDescent="0.25">
      <c r="A119" s="11" t="s">
        <v>130</v>
      </c>
      <c r="B119" s="5">
        <v>4</v>
      </c>
      <c r="C119" s="11" t="s">
        <v>137</v>
      </c>
      <c r="D119" s="11" t="s">
        <v>18</v>
      </c>
      <c r="E119" s="12" t="s">
        <v>138</v>
      </c>
      <c r="F119" s="13">
        <v>0</v>
      </c>
      <c r="G119" s="14">
        <v>147.09200000000001</v>
      </c>
      <c r="H119" s="15">
        <f t="shared" si="3"/>
        <v>0</v>
      </c>
    </row>
    <row r="120" spans="1:8" x14ac:dyDescent="0.25">
      <c r="A120" s="11" t="s">
        <v>130</v>
      </c>
      <c r="B120" s="5">
        <v>5</v>
      </c>
      <c r="C120" s="11" t="s">
        <v>139</v>
      </c>
      <c r="D120" s="11" t="s">
        <v>18</v>
      </c>
      <c r="E120" s="12" t="s">
        <v>140</v>
      </c>
      <c r="F120" s="13">
        <v>0</v>
      </c>
      <c r="G120" s="14">
        <v>90.328000000000003</v>
      </c>
      <c r="H120" s="15">
        <f t="shared" si="3"/>
        <v>0</v>
      </c>
    </row>
    <row r="121" spans="1:8" ht="237" x14ac:dyDescent="0.25">
      <c r="A121" s="11" t="s">
        <v>130</v>
      </c>
      <c r="B121" s="5">
        <v>6</v>
      </c>
      <c r="C121" s="11" t="s">
        <v>141</v>
      </c>
      <c r="D121" s="11" t="s">
        <v>18</v>
      </c>
      <c r="E121" s="17" t="s">
        <v>142</v>
      </c>
      <c r="F121" s="13">
        <v>0</v>
      </c>
      <c r="G121" s="14">
        <v>70.56</v>
      </c>
      <c r="H121" s="15">
        <f t="shared" si="3"/>
        <v>0</v>
      </c>
    </row>
    <row r="122" spans="1:8" x14ac:dyDescent="0.25">
      <c r="A122" s="11" t="s">
        <v>130</v>
      </c>
      <c r="B122" s="5">
        <v>7</v>
      </c>
      <c r="C122" s="11" t="s">
        <v>143</v>
      </c>
      <c r="D122" s="11" t="s">
        <v>18</v>
      </c>
      <c r="E122" s="12" t="s">
        <v>144</v>
      </c>
      <c r="F122" s="13">
        <v>0</v>
      </c>
      <c r="G122" s="14">
        <v>69.66</v>
      </c>
      <c r="H122" s="15">
        <f t="shared" si="3"/>
        <v>0</v>
      </c>
    </row>
    <row r="123" spans="1:8" x14ac:dyDescent="0.25">
      <c r="E123" s="9" t="s">
        <v>24</v>
      </c>
      <c r="F123" s="9"/>
      <c r="G123" s="9"/>
      <c r="H123" s="16">
        <f>SUM(H116:H122)</f>
        <v>0</v>
      </c>
    </row>
    <row r="125" spans="1:8" x14ac:dyDescent="0.25">
      <c r="C125" s="9" t="s">
        <v>6</v>
      </c>
      <c r="D125" s="10" t="s">
        <v>7</v>
      </c>
      <c r="E125" s="9" t="s">
        <v>8</v>
      </c>
    </row>
    <row r="126" spans="1:8" x14ac:dyDescent="0.25">
      <c r="C126" s="9" t="s">
        <v>9</v>
      </c>
      <c r="D126" s="10" t="s">
        <v>10</v>
      </c>
      <c r="E126" s="9" t="s">
        <v>11</v>
      </c>
    </row>
    <row r="127" spans="1:8" x14ac:dyDescent="0.25">
      <c r="C127" s="9" t="s">
        <v>12</v>
      </c>
      <c r="D127" s="10" t="s">
        <v>64</v>
      </c>
      <c r="E127" s="9" t="s">
        <v>65</v>
      </c>
    </row>
    <row r="128" spans="1:8" x14ac:dyDescent="0.25">
      <c r="C128" s="9" t="s">
        <v>14</v>
      </c>
      <c r="D128" s="10" t="s">
        <v>7</v>
      </c>
      <c r="E128" s="9" t="s">
        <v>145</v>
      </c>
    </row>
    <row r="130" spans="1:8" x14ac:dyDescent="0.25">
      <c r="A130" s="11" t="s">
        <v>146</v>
      </c>
      <c r="B130" s="5">
        <v>1</v>
      </c>
      <c r="C130" s="11" t="s">
        <v>147</v>
      </c>
      <c r="D130" s="11" t="s">
        <v>18</v>
      </c>
      <c r="E130" s="12" t="s">
        <v>148</v>
      </c>
      <c r="F130" s="13">
        <v>0</v>
      </c>
      <c r="G130" s="14">
        <v>275.30599999999998</v>
      </c>
      <c r="H130" s="15">
        <f>ROUND(ROUND(F130,2)*ROUND(G130,3),2)</f>
        <v>0</v>
      </c>
    </row>
    <row r="131" spans="1:8" x14ac:dyDescent="0.25">
      <c r="A131" s="11" t="s">
        <v>146</v>
      </c>
      <c r="B131" s="5">
        <v>2</v>
      </c>
      <c r="C131" s="11" t="s">
        <v>149</v>
      </c>
      <c r="D131" s="11" t="s">
        <v>18</v>
      </c>
      <c r="E131" s="12" t="s">
        <v>150</v>
      </c>
      <c r="F131" s="13">
        <v>0</v>
      </c>
      <c r="G131" s="14">
        <v>20.399999999999999</v>
      </c>
      <c r="H131" s="15">
        <f>ROUND(ROUND(F131,2)*ROUND(G131,3),2)</f>
        <v>0</v>
      </c>
    </row>
    <row r="132" spans="1:8" x14ac:dyDescent="0.25">
      <c r="E132" s="9" t="s">
        <v>24</v>
      </c>
      <c r="F132" s="9"/>
      <c r="G132" s="9"/>
      <c r="H132" s="16">
        <f>SUM(H130:H131)</f>
        <v>0</v>
      </c>
    </row>
    <row r="134" spans="1:8" x14ac:dyDescent="0.25">
      <c r="C134" s="9" t="s">
        <v>6</v>
      </c>
      <c r="D134" s="10" t="s">
        <v>7</v>
      </c>
      <c r="E134" s="9" t="s">
        <v>8</v>
      </c>
    </row>
    <row r="135" spans="1:8" x14ac:dyDescent="0.25">
      <c r="C135" s="9" t="s">
        <v>9</v>
      </c>
      <c r="D135" s="10" t="s">
        <v>10</v>
      </c>
      <c r="E135" s="9" t="s">
        <v>11</v>
      </c>
    </row>
    <row r="136" spans="1:8" x14ac:dyDescent="0.25">
      <c r="C136" s="9" t="s">
        <v>12</v>
      </c>
      <c r="D136" s="10" t="s">
        <v>64</v>
      </c>
      <c r="E136" s="9" t="s">
        <v>65</v>
      </c>
    </row>
    <row r="137" spans="1:8" x14ac:dyDescent="0.25">
      <c r="C137" s="9" t="s">
        <v>14</v>
      </c>
      <c r="D137" s="10" t="s">
        <v>76</v>
      </c>
      <c r="E137" s="9" t="s">
        <v>151</v>
      </c>
    </row>
    <row r="139" spans="1:8" x14ac:dyDescent="0.25">
      <c r="A139" s="11" t="s">
        <v>152</v>
      </c>
      <c r="B139" s="5">
        <v>1</v>
      </c>
      <c r="C139" s="11" t="s">
        <v>153</v>
      </c>
      <c r="D139" s="11" t="s">
        <v>18</v>
      </c>
      <c r="E139" s="12" t="s">
        <v>154</v>
      </c>
      <c r="F139" s="13">
        <v>0</v>
      </c>
      <c r="G139" s="14">
        <v>164.84800000000001</v>
      </c>
      <c r="H139" s="15">
        <f>ROUND(ROUND(F139,2)*ROUND(G139,3),2)</f>
        <v>0</v>
      </c>
    </row>
    <row r="140" spans="1:8" x14ac:dyDescent="0.25">
      <c r="A140" s="11" t="s">
        <v>152</v>
      </c>
      <c r="B140" s="5">
        <v>2</v>
      </c>
      <c r="C140" s="11" t="s">
        <v>155</v>
      </c>
      <c r="D140" s="11" t="s">
        <v>18</v>
      </c>
      <c r="E140" s="12" t="s">
        <v>156</v>
      </c>
      <c r="F140" s="13">
        <v>0</v>
      </c>
      <c r="G140" s="14">
        <v>24.29</v>
      </c>
      <c r="H140" s="15">
        <f>ROUND(ROUND(F140,2)*ROUND(G140,3),2)</f>
        <v>0</v>
      </c>
    </row>
    <row r="141" spans="1:8" x14ac:dyDescent="0.25">
      <c r="A141" s="11" t="s">
        <v>152</v>
      </c>
      <c r="B141" s="5">
        <v>3</v>
      </c>
      <c r="C141" s="11" t="s">
        <v>157</v>
      </c>
      <c r="D141" s="11" t="s">
        <v>18</v>
      </c>
      <c r="E141" s="12" t="s">
        <v>158</v>
      </c>
      <c r="F141" s="13">
        <v>0</v>
      </c>
      <c r="G141" s="14">
        <v>138.59399999999999</v>
      </c>
      <c r="H141" s="15">
        <f>ROUND(ROUND(F141,2)*ROUND(G141,3),2)</f>
        <v>0</v>
      </c>
    </row>
    <row r="142" spans="1:8" x14ac:dyDescent="0.25">
      <c r="E142" s="9" t="s">
        <v>24</v>
      </c>
      <c r="F142" s="9"/>
      <c r="G142" s="9"/>
      <c r="H142" s="16">
        <f>SUM(H139:H141)</f>
        <v>0</v>
      </c>
    </row>
    <row r="144" spans="1:8" x14ac:dyDescent="0.25">
      <c r="C144" s="9" t="s">
        <v>6</v>
      </c>
      <c r="D144" s="10" t="s">
        <v>7</v>
      </c>
      <c r="E144" s="9" t="s">
        <v>8</v>
      </c>
    </row>
    <row r="145" spans="1:8" x14ac:dyDescent="0.25">
      <c r="C145" s="9" t="s">
        <v>9</v>
      </c>
      <c r="D145" s="10" t="s">
        <v>10</v>
      </c>
      <c r="E145" s="9" t="s">
        <v>11</v>
      </c>
    </row>
    <row r="146" spans="1:8" x14ac:dyDescent="0.25">
      <c r="C146" s="9" t="s">
        <v>12</v>
      </c>
      <c r="D146" s="10" t="s">
        <v>64</v>
      </c>
      <c r="E146" s="9" t="s">
        <v>65</v>
      </c>
    </row>
    <row r="147" spans="1:8" x14ac:dyDescent="0.25">
      <c r="C147" s="9" t="s">
        <v>14</v>
      </c>
      <c r="D147" s="10" t="s">
        <v>95</v>
      </c>
      <c r="E147" s="9" t="s">
        <v>159</v>
      </c>
    </row>
    <row r="149" spans="1:8" x14ac:dyDescent="0.25">
      <c r="A149" s="11" t="s">
        <v>160</v>
      </c>
      <c r="B149" s="5">
        <v>1</v>
      </c>
      <c r="C149" s="11" t="s">
        <v>161</v>
      </c>
      <c r="D149" s="11" t="s">
        <v>18</v>
      </c>
      <c r="E149" s="12" t="s">
        <v>162</v>
      </c>
      <c r="F149" s="13">
        <v>0</v>
      </c>
      <c r="G149" s="14">
        <v>215.5</v>
      </c>
      <c r="H149" s="15">
        <f>ROUND(ROUND(F149,2)*ROUND(G149,3),2)</f>
        <v>0</v>
      </c>
    </row>
    <row r="150" spans="1:8" x14ac:dyDescent="0.25">
      <c r="A150" s="11" t="s">
        <v>160</v>
      </c>
      <c r="B150" s="5">
        <v>2</v>
      </c>
      <c r="C150" s="11" t="s">
        <v>163</v>
      </c>
      <c r="D150" s="11" t="s">
        <v>32</v>
      </c>
      <c r="E150" s="12" t="s">
        <v>164</v>
      </c>
      <c r="F150" s="13">
        <v>0</v>
      </c>
      <c r="G150" s="14">
        <v>3</v>
      </c>
      <c r="H150" s="15">
        <f>ROUND(ROUND(F150,2)*ROUND(G150,3),2)</f>
        <v>0</v>
      </c>
    </row>
    <row r="151" spans="1:8" x14ac:dyDescent="0.25">
      <c r="A151" s="11" t="s">
        <v>160</v>
      </c>
      <c r="B151" s="5">
        <v>3</v>
      </c>
      <c r="C151" s="11" t="s">
        <v>165</v>
      </c>
      <c r="D151" s="11" t="s">
        <v>18</v>
      </c>
      <c r="E151" s="12" t="s">
        <v>166</v>
      </c>
      <c r="F151" s="13">
        <v>0</v>
      </c>
      <c r="G151" s="14">
        <v>173</v>
      </c>
      <c r="H151" s="15">
        <f>ROUND(ROUND(F151,2)*ROUND(G151,3),2)</f>
        <v>0</v>
      </c>
    </row>
    <row r="152" spans="1:8" x14ac:dyDescent="0.25">
      <c r="E152" s="9" t="s">
        <v>24</v>
      </c>
      <c r="F152" s="9"/>
      <c r="G152" s="9"/>
      <c r="H152" s="16">
        <f>SUM(H149:H151)</f>
        <v>0</v>
      </c>
    </row>
    <row r="154" spans="1:8" x14ac:dyDescent="0.25">
      <c r="C154" s="9" t="s">
        <v>6</v>
      </c>
      <c r="D154" s="10" t="s">
        <v>7</v>
      </c>
      <c r="E154" s="9" t="s">
        <v>8</v>
      </c>
    </row>
    <row r="155" spans="1:8" x14ac:dyDescent="0.25">
      <c r="C155" s="9" t="s">
        <v>9</v>
      </c>
      <c r="D155" s="10" t="s">
        <v>10</v>
      </c>
      <c r="E155" s="9" t="s">
        <v>11</v>
      </c>
    </row>
    <row r="156" spans="1:8" x14ac:dyDescent="0.25">
      <c r="C156" s="9" t="s">
        <v>12</v>
      </c>
      <c r="D156" s="10" t="s">
        <v>64</v>
      </c>
      <c r="E156" s="9" t="s">
        <v>65</v>
      </c>
    </row>
    <row r="157" spans="1:8" x14ac:dyDescent="0.25">
      <c r="C157" s="9" t="s">
        <v>14</v>
      </c>
      <c r="D157" s="10" t="s">
        <v>103</v>
      </c>
      <c r="E157" s="9" t="s">
        <v>167</v>
      </c>
    </row>
    <row r="159" spans="1:8" x14ac:dyDescent="0.25">
      <c r="A159" s="11" t="s">
        <v>168</v>
      </c>
      <c r="B159" s="5">
        <v>1</v>
      </c>
      <c r="C159" s="11" t="s">
        <v>169</v>
      </c>
      <c r="D159" s="11" t="s">
        <v>18</v>
      </c>
      <c r="E159" s="12" t="s">
        <v>170</v>
      </c>
      <c r="F159" s="13">
        <v>0</v>
      </c>
      <c r="G159" s="14">
        <v>171</v>
      </c>
      <c r="H159" s="15">
        <f>ROUND(ROUND(F159,2)*ROUND(G159,3),2)</f>
        <v>0</v>
      </c>
    </row>
    <row r="160" spans="1:8" x14ac:dyDescent="0.25">
      <c r="E160" s="9" t="s">
        <v>24</v>
      </c>
      <c r="F160" s="9"/>
      <c r="G160" s="9"/>
      <c r="H160" s="16">
        <f>SUM(H159:H159)</f>
        <v>0</v>
      </c>
    </row>
    <row r="162" spans="1:8" x14ac:dyDescent="0.25">
      <c r="C162" s="9" t="s">
        <v>6</v>
      </c>
      <c r="D162" s="10" t="s">
        <v>7</v>
      </c>
      <c r="E162" s="9" t="s">
        <v>8</v>
      </c>
    </row>
    <row r="163" spans="1:8" x14ac:dyDescent="0.25">
      <c r="C163" s="9" t="s">
        <v>9</v>
      </c>
      <c r="D163" s="10" t="s">
        <v>10</v>
      </c>
      <c r="E163" s="9" t="s">
        <v>11</v>
      </c>
    </row>
    <row r="164" spans="1:8" x14ac:dyDescent="0.25">
      <c r="C164" s="9" t="s">
        <v>12</v>
      </c>
      <c r="D164" s="10" t="s">
        <v>64</v>
      </c>
      <c r="E164" s="9" t="s">
        <v>65</v>
      </c>
    </row>
    <row r="165" spans="1:8" x14ac:dyDescent="0.25">
      <c r="C165" s="9" t="s">
        <v>14</v>
      </c>
      <c r="D165" s="10" t="s">
        <v>25</v>
      </c>
      <c r="E165" s="9" t="s">
        <v>171</v>
      </c>
    </row>
    <row r="167" spans="1:8" x14ac:dyDescent="0.25">
      <c r="A167" s="11" t="s">
        <v>172</v>
      </c>
      <c r="B167" s="5">
        <v>1</v>
      </c>
      <c r="C167" s="11" t="s">
        <v>173</v>
      </c>
      <c r="D167" s="11" t="s">
        <v>18</v>
      </c>
      <c r="E167" s="12" t="s">
        <v>174</v>
      </c>
      <c r="F167" s="13">
        <v>0</v>
      </c>
      <c r="G167" s="14">
        <v>20.399999999999999</v>
      </c>
      <c r="H167" s="15">
        <f t="shared" ref="H167:H174" si="4">ROUND(ROUND(F167,2)*ROUND(G167,3),2)</f>
        <v>0</v>
      </c>
    </row>
    <row r="168" spans="1:8" x14ac:dyDescent="0.25">
      <c r="A168" s="11" t="s">
        <v>172</v>
      </c>
      <c r="B168" s="5">
        <v>2</v>
      </c>
      <c r="C168" s="11" t="s">
        <v>175</v>
      </c>
      <c r="D168" s="11" t="s">
        <v>18</v>
      </c>
      <c r="E168" s="12" t="s">
        <v>176</v>
      </c>
      <c r="F168" s="13">
        <v>0</v>
      </c>
      <c r="G168" s="14">
        <v>10.584</v>
      </c>
      <c r="H168" s="15">
        <f t="shared" si="4"/>
        <v>0</v>
      </c>
    </row>
    <row r="169" spans="1:8" x14ac:dyDescent="0.25">
      <c r="A169" s="11" t="s">
        <v>172</v>
      </c>
      <c r="B169" s="5">
        <v>3</v>
      </c>
      <c r="C169" s="11" t="s">
        <v>177</v>
      </c>
      <c r="D169" s="11" t="s">
        <v>18</v>
      </c>
      <c r="E169" s="12" t="s">
        <v>178</v>
      </c>
      <c r="F169" s="13">
        <v>0</v>
      </c>
      <c r="G169" s="14">
        <v>214.8</v>
      </c>
      <c r="H169" s="15">
        <f t="shared" si="4"/>
        <v>0</v>
      </c>
    </row>
    <row r="170" spans="1:8" x14ac:dyDescent="0.25">
      <c r="A170" s="11" t="s">
        <v>172</v>
      </c>
      <c r="B170" s="5">
        <v>4</v>
      </c>
      <c r="C170" s="11" t="s">
        <v>179</v>
      </c>
      <c r="D170" s="11" t="s">
        <v>18</v>
      </c>
      <c r="E170" s="12" t="s">
        <v>180</v>
      </c>
      <c r="F170" s="13">
        <v>0</v>
      </c>
      <c r="G170" s="14">
        <v>340.16</v>
      </c>
      <c r="H170" s="15">
        <f t="shared" si="4"/>
        <v>0</v>
      </c>
    </row>
    <row r="171" spans="1:8" x14ac:dyDescent="0.25">
      <c r="A171" s="11" t="s">
        <v>172</v>
      </c>
      <c r="B171" s="5">
        <v>5</v>
      </c>
      <c r="C171" s="11" t="s">
        <v>181</v>
      </c>
      <c r="D171" s="11" t="s">
        <v>18</v>
      </c>
      <c r="E171" s="12" t="s">
        <v>182</v>
      </c>
      <c r="F171" s="13">
        <v>0</v>
      </c>
      <c r="G171" s="14">
        <v>3</v>
      </c>
      <c r="H171" s="15">
        <f t="shared" si="4"/>
        <v>0</v>
      </c>
    </row>
    <row r="172" spans="1:8" x14ac:dyDescent="0.25">
      <c r="A172" s="11" t="s">
        <v>172</v>
      </c>
      <c r="B172" s="5">
        <v>6</v>
      </c>
      <c r="C172" s="11" t="s">
        <v>183</v>
      </c>
      <c r="D172" s="11" t="s">
        <v>29</v>
      </c>
      <c r="E172" s="12" t="s">
        <v>184</v>
      </c>
      <c r="F172" s="13">
        <v>0</v>
      </c>
      <c r="G172" s="14">
        <v>24</v>
      </c>
      <c r="H172" s="15">
        <f t="shared" si="4"/>
        <v>0</v>
      </c>
    </row>
    <row r="173" spans="1:8" ht="57" x14ac:dyDescent="0.25">
      <c r="A173" s="11" t="s">
        <v>172</v>
      </c>
      <c r="B173" s="5">
        <v>7</v>
      </c>
      <c r="C173" s="11" t="s">
        <v>185</v>
      </c>
      <c r="D173" s="11" t="s">
        <v>29</v>
      </c>
      <c r="E173" s="17" t="s">
        <v>186</v>
      </c>
      <c r="F173" s="13">
        <v>0</v>
      </c>
      <c r="G173" s="14">
        <v>314</v>
      </c>
      <c r="H173" s="15">
        <f t="shared" si="4"/>
        <v>0</v>
      </c>
    </row>
    <row r="174" spans="1:8" x14ac:dyDescent="0.25">
      <c r="A174" s="11" t="s">
        <v>172</v>
      </c>
      <c r="B174" s="5">
        <v>8</v>
      </c>
      <c r="C174" s="11" t="s">
        <v>187</v>
      </c>
      <c r="D174" s="11" t="s">
        <v>29</v>
      </c>
      <c r="E174" s="12" t="s">
        <v>188</v>
      </c>
      <c r="F174" s="13">
        <v>0</v>
      </c>
      <c r="G174" s="14">
        <v>210</v>
      </c>
      <c r="H174" s="15">
        <f t="shared" si="4"/>
        <v>0</v>
      </c>
    </row>
    <row r="175" spans="1:8" x14ac:dyDescent="0.25">
      <c r="E175" s="9" t="s">
        <v>24</v>
      </c>
      <c r="F175" s="9"/>
      <c r="G175" s="9"/>
      <c r="H175" s="16">
        <f>SUM(H167:H174)</f>
        <v>0</v>
      </c>
    </row>
    <row r="177" spans="1:8" x14ac:dyDescent="0.25">
      <c r="C177" s="9" t="s">
        <v>6</v>
      </c>
      <c r="D177" s="10" t="s">
        <v>7</v>
      </c>
      <c r="E177" s="9" t="s">
        <v>8</v>
      </c>
    </row>
    <row r="178" spans="1:8" x14ac:dyDescent="0.25">
      <c r="C178" s="9" t="s">
        <v>9</v>
      </c>
      <c r="D178" s="10" t="s">
        <v>10</v>
      </c>
      <c r="E178" s="9" t="s">
        <v>11</v>
      </c>
    </row>
    <row r="179" spans="1:8" x14ac:dyDescent="0.25">
      <c r="C179" s="9" t="s">
        <v>12</v>
      </c>
      <c r="D179" s="10" t="s">
        <v>64</v>
      </c>
      <c r="E179" s="9" t="s">
        <v>65</v>
      </c>
    </row>
    <row r="180" spans="1:8" x14ac:dyDescent="0.25">
      <c r="C180" s="9" t="s">
        <v>14</v>
      </c>
      <c r="D180" s="10" t="s">
        <v>50</v>
      </c>
      <c r="E180" s="9" t="s">
        <v>189</v>
      </c>
    </row>
    <row r="182" spans="1:8" x14ac:dyDescent="0.25">
      <c r="A182" s="11" t="s">
        <v>190</v>
      </c>
      <c r="B182" s="5">
        <v>1</v>
      </c>
      <c r="C182" s="11" t="s">
        <v>191</v>
      </c>
      <c r="D182" s="11" t="s">
        <v>29</v>
      </c>
      <c r="E182" s="12" t="s">
        <v>192</v>
      </c>
      <c r="F182" s="13">
        <v>0</v>
      </c>
      <c r="G182" s="14">
        <v>43.82</v>
      </c>
      <c r="H182" s="15">
        <f>ROUND(ROUND(F182,2)*ROUND(G182,3),2)</f>
        <v>0</v>
      </c>
    </row>
    <row r="183" spans="1:8" x14ac:dyDescent="0.25">
      <c r="E183" s="9" t="s">
        <v>24</v>
      </c>
      <c r="F183" s="9"/>
      <c r="G183" s="9"/>
      <c r="H183" s="16">
        <f>SUM(H182:H182)</f>
        <v>0</v>
      </c>
    </row>
    <row r="185" spans="1:8" x14ac:dyDescent="0.25">
      <c r="C185" s="9" t="s">
        <v>6</v>
      </c>
      <c r="D185" s="10" t="s">
        <v>7</v>
      </c>
      <c r="E185" s="9" t="s">
        <v>8</v>
      </c>
    </row>
    <row r="186" spans="1:8" x14ac:dyDescent="0.25">
      <c r="C186" s="9" t="s">
        <v>9</v>
      </c>
      <c r="D186" s="10" t="s">
        <v>10</v>
      </c>
      <c r="E186" s="9" t="s">
        <v>11</v>
      </c>
    </row>
    <row r="187" spans="1:8" x14ac:dyDescent="0.25">
      <c r="C187" s="9" t="s">
        <v>12</v>
      </c>
      <c r="D187" s="10" t="s">
        <v>69</v>
      </c>
      <c r="E187" s="9" t="s">
        <v>193</v>
      </c>
    </row>
    <row r="189" spans="1:8" ht="203.25" x14ac:dyDescent="0.25">
      <c r="A189" s="11" t="s">
        <v>194</v>
      </c>
      <c r="B189" s="5">
        <v>1</v>
      </c>
      <c r="C189" s="11" t="s">
        <v>195</v>
      </c>
      <c r="D189" s="11" t="s">
        <v>18</v>
      </c>
      <c r="E189" s="17" t="s">
        <v>196</v>
      </c>
      <c r="F189" s="13">
        <v>0</v>
      </c>
      <c r="G189" s="14">
        <v>73.923000000000002</v>
      </c>
      <c r="H189" s="15">
        <f t="shared" ref="H189:H202" si="5">ROUND(ROUND(F189,2)*ROUND(G189,3),2)</f>
        <v>0</v>
      </c>
    </row>
    <row r="190" spans="1:8" x14ac:dyDescent="0.25">
      <c r="A190" s="11" t="s">
        <v>194</v>
      </c>
      <c r="B190" s="5">
        <v>2</v>
      </c>
      <c r="C190" s="11" t="s">
        <v>197</v>
      </c>
      <c r="D190" s="11" t="s">
        <v>29</v>
      </c>
      <c r="E190" s="12" t="s">
        <v>198</v>
      </c>
      <c r="F190" s="13">
        <v>0</v>
      </c>
      <c r="G190" s="14">
        <v>9.91</v>
      </c>
      <c r="H190" s="15">
        <f t="shared" si="5"/>
        <v>0</v>
      </c>
    </row>
    <row r="191" spans="1:8" ht="113.25" x14ac:dyDescent="0.25">
      <c r="A191" s="11" t="s">
        <v>194</v>
      </c>
      <c r="B191" s="5">
        <v>3</v>
      </c>
      <c r="C191" s="11" t="s">
        <v>199</v>
      </c>
      <c r="D191" s="11" t="s">
        <v>18</v>
      </c>
      <c r="E191" s="17" t="s">
        <v>200</v>
      </c>
      <c r="F191" s="13">
        <v>0</v>
      </c>
      <c r="G191" s="14">
        <v>410.6</v>
      </c>
      <c r="H191" s="15">
        <f t="shared" si="5"/>
        <v>0</v>
      </c>
    </row>
    <row r="192" spans="1:8" x14ac:dyDescent="0.25">
      <c r="A192" s="11" t="s">
        <v>194</v>
      </c>
      <c r="B192" s="5">
        <v>4</v>
      </c>
      <c r="C192" s="11" t="s">
        <v>201</v>
      </c>
      <c r="D192" s="11" t="s">
        <v>18</v>
      </c>
      <c r="E192" s="12" t="s">
        <v>202</v>
      </c>
      <c r="F192" s="13">
        <v>0</v>
      </c>
      <c r="G192" s="14">
        <v>376.97</v>
      </c>
      <c r="H192" s="15">
        <f t="shared" si="5"/>
        <v>0</v>
      </c>
    </row>
    <row r="193" spans="1:8" x14ac:dyDescent="0.25">
      <c r="A193" s="11" t="s">
        <v>194</v>
      </c>
      <c r="B193" s="5">
        <v>5</v>
      </c>
      <c r="C193" s="11" t="s">
        <v>203</v>
      </c>
      <c r="D193" s="11" t="s">
        <v>29</v>
      </c>
      <c r="E193" s="12" t="s">
        <v>204</v>
      </c>
      <c r="F193" s="13">
        <v>0</v>
      </c>
      <c r="G193" s="14">
        <v>340.16</v>
      </c>
      <c r="H193" s="15">
        <f t="shared" si="5"/>
        <v>0</v>
      </c>
    </row>
    <row r="194" spans="1:8" x14ac:dyDescent="0.25">
      <c r="A194" s="11" t="s">
        <v>194</v>
      </c>
      <c r="B194" s="5">
        <v>6</v>
      </c>
      <c r="C194" s="11" t="s">
        <v>205</v>
      </c>
      <c r="D194" s="11" t="s">
        <v>29</v>
      </c>
      <c r="E194" s="12" t="s">
        <v>206</v>
      </c>
      <c r="F194" s="13">
        <v>0</v>
      </c>
      <c r="G194" s="14">
        <v>29</v>
      </c>
      <c r="H194" s="15">
        <f t="shared" si="5"/>
        <v>0</v>
      </c>
    </row>
    <row r="195" spans="1:8" x14ac:dyDescent="0.25">
      <c r="A195" s="11" t="s">
        <v>194</v>
      </c>
      <c r="B195" s="5">
        <v>7</v>
      </c>
      <c r="C195" s="11" t="s">
        <v>207</v>
      </c>
      <c r="D195" s="11" t="s">
        <v>29</v>
      </c>
      <c r="E195" s="12" t="s">
        <v>208</v>
      </c>
      <c r="F195" s="13">
        <v>0</v>
      </c>
      <c r="G195" s="14">
        <v>40.450000000000003</v>
      </c>
      <c r="H195" s="15">
        <f t="shared" si="5"/>
        <v>0</v>
      </c>
    </row>
    <row r="196" spans="1:8" x14ac:dyDescent="0.25">
      <c r="A196" s="11" t="s">
        <v>194</v>
      </c>
      <c r="B196" s="5">
        <v>8</v>
      </c>
      <c r="C196" s="11" t="s">
        <v>209</v>
      </c>
      <c r="D196" s="11" t="s">
        <v>18</v>
      </c>
      <c r="E196" s="12" t="s">
        <v>210</v>
      </c>
      <c r="F196" s="13">
        <v>0</v>
      </c>
      <c r="G196" s="14">
        <v>8.25</v>
      </c>
      <c r="H196" s="15">
        <f t="shared" si="5"/>
        <v>0</v>
      </c>
    </row>
    <row r="197" spans="1:8" x14ac:dyDescent="0.25">
      <c r="A197" s="11" t="s">
        <v>194</v>
      </c>
      <c r="B197" s="5">
        <v>9</v>
      </c>
      <c r="C197" s="11" t="s">
        <v>211</v>
      </c>
      <c r="D197" s="11" t="s">
        <v>18</v>
      </c>
      <c r="E197" s="12" t="s">
        <v>212</v>
      </c>
      <c r="F197" s="13">
        <v>0</v>
      </c>
      <c r="G197" s="14">
        <v>35.299999999999997</v>
      </c>
      <c r="H197" s="15">
        <f t="shared" si="5"/>
        <v>0</v>
      </c>
    </row>
    <row r="198" spans="1:8" x14ac:dyDescent="0.25">
      <c r="A198" s="11" t="s">
        <v>194</v>
      </c>
      <c r="B198" s="5">
        <v>10</v>
      </c>
      <c r="C198" s="11" t="s">
        <v>213</v>
      </c>
      <c r="D198" s="11" t="s">
        <v>18</v>
      </c>
      <c r="E198" s="12" t="s">
        <v>214</v>
      </c>
      <c r="F198" s="13">
        <v>0</v>
      </c>
      <c r="G198" s="14">
        <v>7.38</v>
      </c>
      <c r="H198" s="15">
        <f t="shared" si="5"/>
        <v>0</v>
      </c>
    </row>
    <row r="199" spans="1:8" x14ac:dyDescent="0.25">
      <c r="A199" s="11" t="s">
        <v>194</v>
      </c>
      <c r="B199" s="5">
        <v>11</v>
      </c>
      <c r="C199" s="11" t="s">
        <v>215</v>
      </c>
      <c r="D199" s="11" t="s">
        <v>18</v>
      </c>
      <c r="E199" s="12" t="s">
        <v>216</v>
      </c>
      <c r="F199" s="13">
        <v>0</v>
      </c>
      <c r="G199" s="14">
        <v>213</v>
      </c>
      <c r="H199" s="15">
        <f t="shared" si="5"/>
        <v>0</v>
      </c>
    </row>
    <row r="200" spans="1:8" x14ac:dyDescent="0.25">
      <c r="A200" s="11" t="s">
        <v>194</v>
      </c>
      <c r="B200" s="5">
        <v>12</v>
      </c>
      <c r="C200" s="11" t="s">
        <v>217</v>
      </c>
      <c r="D200" s="11" t="s">
        <v>101</v>
      </c>
      <c r="E200" s="12" t="s">
        <v>218</v>
      </c>
      <c r="F200" s="13">
        <v>0</v>
      </c>
      <c r="G200" s="14">
        <v>35</v>
      </c>
      <c r="H200" s="15">
        <f t="shared" si="5"/>
        <v>0</v>
      </c>
    </row>
    <row r="201" spans="1:8" x14ac:dyDescent="0.25">
      <c r="A201" s="11" t="s">
        <v>194</v>
      </c>
      <c r="B201" s="5">
        <v>13</v>
      </c>
      <c r="C201" s="11" t="s">
        <v>219</v>
      </c>
      <c r="D201" s="11" t="s">
        <v>18</v>
      </c>
      <c r="E201" s="12" t="s">
        <v>220</v>
      </c>
      <c r="F201" s="13">
        <v>0</v>
      </c>
      <c r="G201" s="14">
        <v>3.1</v>
      </c>
      <c r="H201" s="15">
        <f t="shared" si="5"/>
        <v>0</v>
      </c>
    </row>
    <row r="202" spans="1:8" x14ac:dyDescent="0.25">
      <c r="A202" s="11" t="s">
        <v>194</v>
      </c>
      <c r="B202" s="5">
        <v>14</v>
      </c>
      <c r="C202" s="11" t="s">
        <v>221</v>
      </c>
      <c r="D202" s="11" t="s">
        <v>29</v>
      </c>
      <c r="E202" s="12" t="s">
        <v>222</v>
      </c>
      <c r="F202" s="13">
        <v>0</v>
      </c>
      <c r="G202" s="14">
        <v>4</v>
      </c>
      <c r="H202" s="15">
        <f t="shared" si="5"/>
        <v>0</v>
      </c>
    </row>
    <row r="203" spans="1:8" x14ac:dyDescent="0.25">
      <c r="E203" s="9" t="s">
        <v>24</v>
      </c>
      <c r="F203" s="9"/>
      <c r="G203" s="9"/>
      <c r="H203" s="16">
        <f>SUM(H189:H202)</f>
        <v>0</v>
      </c>
    </row>
    <row r="205" spans="1:8" x14ac:dyDescent="0.25">
      <c r="C205" s="9" t="s">
        <v>6</v>
      </c>
      <c r="D205" s="10" t="s">
        <v>7</v>
      </c>
      <c r="E205" s="9" t="s">
        <v>8</v>
      </c>
    </row>
    <row r="206" spans="1:8" x14ac:dyDescent="0.25">
      <c r="C206" s="9" t="s">
        <v>9</v>
      </c>
      <c r="D206" s="10" t="s">
        <v>10</v>
      </c>
      <c r="E206" s="9" t="s">
        <v>11</v>
      </c>
    </row>
    <row r="207" spans="1:8" x14ac:dyDescent="0.25">
      <c r="C207" s="9" t="s">
        <v>12</v>
      </c>
      <c r="D207" s="10" t="s">
        <v>223</v>
      </c>
      <c r="E207" s="9" t="s">
        <v>224</v>
      </c>
    </row>
    <row r="208" spans="1:8" x14ac:dyDescent="0.25">
      <c r="C208" s="9" t="s">
        <v>14</v>
      </c>
      <c r="D208" s="10" t="s">
        <v>76</v>
      </c>
      <c r="E208" s="9" t="s">
        <v>225</v>
      </c>
    </row>
    <row r="210" spans="1:8" x14ac:dyDescent="0.25">
      <c r="A210" s="11" t="s">
        <v>226</v>
      </c>
      <c r="B210" s="5">
        <v>1</v>
      </c>
      <c r="C210" s="11" t="s">
        <v>227</v>
      </c>
      <c r="D210" s="11" t="s">
        <v>32</v>
      </c>
      <c r="E210" s="12" t="s">
        <v>228</v>
      </c>
      <c r="F210" s="13">
        <v>0</v>
      </c>
      <c r="G210" s="14">
        <v>3</v>
      </c>
      <c r="H210" s="15">
        <f>ROUND(ROUND(F210,2)*ROUND(G210,3),2)</f>
        <v>0</v>
      </c>
    </row>
    <row r="211" spans="1:8" x14ac:dyDescent="0.25">
      <c r="A211" s="11" t="s">
        <v>226</v>
      </c>
      <c r="B211" s="5">
        <v>2</v>
      </c>
      <c r="C211" s="11" t="s">
        <v>229</v>
      </c>
      <c r="D211" s="11" t="s">
        <v>32</v>
      </c>
      <c r="E211" s="12" t="s">
        <v>230</v>
      </c>
      <c r="F211" s="13">
        <v>0</v>
      </c>
      <c r="G211" s="14">
        <v>1</v>
      </c>
      <c r="H211" s="15">
        <f>ROUND(ROUND(F211,2)*ROUND(G211,3),2)</f>
        <v>0</v>
      </c>
    </row>
    <row r="212" spans="1:8" x14ac:dyDescent="0.25">
      <c r="A212" s="11" t="s">
        <v>226</v>
      </c>
      <c r="B212" s="5">
        <v>3</v>
      </c>
      <c r="C212" s="11" t="s">
        <v>231</v>
      </c>
      <c r="D212" s="11" t="s">
        <v>32</v>
      </c>
      <c r="E212" s="12" t="s">
        <v>232</v>
      </c>
      <c r="F212" s="13">
        <v>0</v>
      </c>
      <c r="G212" s="14">
        <v>1</v>
      </c>
      <c r="H212" s="15">
        <f>ROUND(ROUND(F212,2)*ROUND(G212,3),2)</f>
        <v>0</v>
      </c>
    </row>
    <row r="213" spans="1:8" x14ac:dyDescent="0.25">
      <c r="A213" s="11" t="s">
        <v>226</v>
      </c>
      <c r="B213" s="5">
        <v>4</v>
      </c>
      <c r="C213" s="11" t="s">
        <v>233</v>
      </c>
      <c r="D213" s="11" t="s">
        <v>32</v>
      </c>
      <c r="E213" s="12" t="s">
        <v>234</v>
      </c>
      <c r="F213" s="13">
        <v>0</v>
      </c>
      <c r="G213" s="14">
        <v>1</v>
      </c>
      <c r="H213" s="15">
        <f>ROUND(ROUND(F213,2)*ROUND(G213,3),2)</f>
        <v>0</v>
      </c>
    </row>
    <row r="214" spans="1:8" x14ac:dyDescent="0.25">
      <c r="A214" s="11" t="s">
        <v>226</v>
      </c>
      <c r="B214" s="5">
        <v>5</v>
      </c>
      <c r="C214" s="11" t="s">
        <v>235</v>
      </c>
      <c r="D214" s="11" t="s">
        <v>32</v>
      </c>
      <c r="E214" s="12" t="s">
        <v>236</v>
      </c>
      <c r="F214" s="13">
        <v>0</v>
      </c>
      <c r="G214" s="14">
        <v>2.3250000000000002</v>
      </c>
      <c r="H214" s="15">
        <f>ROUND(ROUND(F214,2)*ROUND(G214,3),2)</f>
        <v>0</v>
      </c>
    </row>
    <row r="215" spans="1:8" x14ac:dyDescent="0.25">
      <c r="E215" s="9" t="s">
        <v>24</v>
      </c>
      <c r="F215" s="9"/>
      <c r="G215" s="9"/>
      <c r="H215" s="16">
        <f>SUM(H210:H214)</f>
        <v>0</v>
      </c>
    </row>
    <row r="217" spans="1:8" x14ac:dyDescent="0.25">
      <c r="C217" s="9" t="s">
        <v>6</v>
      </c>
      <c r="D217" s="10" t="s">
        <v>7</v>
      </c>
      <c r="E217" s="9" t="s">
        <v>8</v>
      </c>
    </row>
    <row r="218" spans="1:8" x14ac:dyDescent="0.25">
      <c r="C218" s="9" t="s">
        <v>9</v>
      </c>
      <c r="D218" s="10" t="s">
        <v>10</v>
      </c>
      <c r="E218" s="9" t="s">
        <v>11</v>
      </c>
    </row>
    <row r="219" spans="1:8" x14ac:dyDescent="0.25">
      <c r="C219" s="9" t="s">
        <v>12</v>
      </c>
      <c r="D219" s="10" t="s">
        <v>223</v>
      </c>
      <c r="E219" s="9" t="s">
        <v>224</v>
      </c>
    </row>
    <row r="220" spans="1:8" x14ac:dyDescent="0.25">
      <c r="C220" s="9" t="s">
        <v>14</v>
      </c>
      <c r="D220" s="10" t="s">
        <v>95</v>
      </c>
      <c r="E220" s="9" t="s">
        <v>129</v>
      </c>
    </row>
    <row r="222" spans="1:8" x14ac:dyDescent="0.25">
      <c r="A222" s="11" t="s">
        <v>237</v>
      </c>
      <c r="B222" s="5">
        <v>1</v>
      </c>
      <c r="C222" s="11" t="s">
        <v>238</v>
      </c>
      <c r="D222" s="11" t="s">
        <v>32</v>
      </c>
      <c r="E222" s="12" t="s">
        <v>239</v>
      </c>
      <c r="F222" s="13">
        <v>0</v>
      </c>
      <c r="G222" s="14">
        <v>8</v>
      </c>
      <c r="H222" s="15">
        <f t="shared" ref="H222:H229" si="6">ROUND(ROUND(F222,2)*ROUND(G222,3),2)</f>
        <v>0</v>
      </c>
    </row>
    <row r="223" spans="1:8" ht="90.75" x14ac:dyDescent="0.25">
      <c r="A223" s="11" t="s">
        <v>237</v>
      </c>
      <c r="B223" s="5">
        <v>2</v>
      </c>
      <c r="C223" s="11" t="s">
        <v>240</v>
      </c>
      <c r="D223" s="11" t="s">
        <v>32</v>
      </c>
      <c r="E223" s="17" t="s">
        <v>241</v>
      </c>
      <c r="F223" s="13">
        <v>0</v>
      </c>
      <c r="G223" s="14">
        <v>1</v>
      </c>
      <c r="H223" s="15">
        <f t="shared" si="6"/>
        <v>0</v>
      </c>
    </row>
    <row r="224" spans="1:8" x14ac:dyDescent="0.25">
      <c r="A224" s="11" t="s">
        <v>237</v>
      </c>
      <c r="B224" s="5">
        <v>3</v>
      </c>
      <c r="C224" s="11" t="s">
        <v>242</v>
      </c>
      <c r="D224" s="11" t="s">
        <v>32</v>
      </c>
      <c r="E224" s="12" t="s">
        <v>243</v>
      </c>
      <c r="F224" s="13">
        <v>0</v>
      </c>
      <c r="G224" s="14">
        <v>1</v>
      </c>
      <c r="H224" s="15">
        <f t="shared" si="6"/>
        <v>0</v>
      </c>
    </row>
    <row r="225" spans="1:8" x14ac:dyDescent="0.25">
      <c r="A225" s="11" t="s">
        <v>237</v>
      </c>
      <c r="B225" s="5">
        <v>4</v>
      </c>
      <c r="C225" s="11" t="s">
        <v>244</v>
      </c>
      <c r="D225" s="11" t="s">
        <v>32</v>
      </c>
      <c r="E225" s="12" t="s">
        <v>245</v>
      </c>
      <c r="F225" s="13">
        <v>0</v>
      </c>
      <c r="G225" s="14">
        <v>6</v>
      </c>
      <c r="H225" s="15">
        <f t="shared" si="6"/>
        <v>0</v>
      </c>
    </row>
    <row r="226" spans="1:8" x14ac:dyDescent="0.25">
      <c r="A226" s="11" t="s">
        <v>237</v>
      </c>
      <c r="B226" s="5">
        <v>5</v>
      </c>
      <c r="C226" s="11" t="s">
        <v>246</v>
      </c>
      <c r="D226" s="11" t="s">
        <v>32</v>
      </c>
      <c r="E226" s="12" t="s">
        <v>247</v>
      </c>
      <c r="F226" s="13">
        <v>0</v>
      </c>
      <c r="G226" s="14">
        <v>3</v>
      </c>
      <c r="H226" s="15">
        <f t="shared" si="6"/>
        <v>0</v>
      </c>
    </row>
    <row r="227" spans="1:8" x14ac:dyDescent="0.25">
      <c r="A227" s="11" t="s">
        <v>237</v>
      </c>
      <c r="B227" s="5">
        <v>6</v>
      </c>
      <c r="C227" s="11" t="s">
        <v>248</v>
      </c>
      <c r="D227" s="11" t="s">
        <v>32</v>
      </c>
      <c r="E227" s="12" t="s">
        <v>249</v>
      </c>
      <c r="F227" s="13">
        <v>0</v>
      </c>
      <c r="G227" s="14">
        <v>6</v>
      </c>
      <c r="H227" s="15">
        <f t="shared" si="6"/>
        <v>0</v>
      </c>
    </row>
    <row r="228" spans="1:8" x14ac:dyDescent="0.25">
      <c r="A228" s="11" t="s">
        <v>237</v>
      </c>
      <c r="B228" s="5">
        <v>7</v>
      </c>
      <c r="C228" s="11" t="s">
        <v>250</v>
      </c>
      <c r="D228" s="11" t="s">
        <v>32</v>
      </c>
      <c r="E228" s="12" t="s">
        <v>251</v>
      </c>
      <c r="F228" s="13">
        <v>0</v>
      </c>
      <c r="G228" s="14">
        <v>10</v>
      </c>
      <c r="H228" s="15">
        <f t="shared" si="6"/>
        <v>0</v>
      </c>
    </row>
    <row r="229" spans="1:8" x14ac:dyDescent="0.25">
      <c r="A229" s="11" t="s">
        <v>237</v>
      </c>
      <c r="B229" s="5">
        <v>8</v>
      </c>
      <c r="C229" s="11" t="s">
        <v>252</v>
      </c>
      <c r="D229" s="11" t="s">
        <v>32</v>
      </c>
      <c r="E229" s="12" t="s">
        <v>253</v>
      </c>
      <c r="F229" s="13">
        <v>0</v>
      </c>
      <c r="G229" s="14">
        <v>2</v>
      </c>
      <c r="H229" s="15">
        <f t="shared" si="6"/>
        <v>0</v>
      </c>
    </row>
    <row r="230" spans="1:8" x14ac:dyDescent="0.25">
      <c r="E230" s="9" t="s">
        <v>24</v>
      </c>
      <c r="F230" s="9"/>
      <c r="G230" s="9"/>
      <c r="H230" s="16">
        <f>SUM(H222:H229)</f>
        <v>0</v>
      </c>
    </row>
    <row r="232" spans="1:8" x14ac:dyDescent="0.25">
      <c r="C232" s="9" t="s">
        <v>6</v>
      </c>
      <c r="D232" s="10" t="s">
        <v>7</v>
      </c>
      <c r="E232" s="9" t="s">
        <v>8</v>
      </c>
    </row>
    <row r="233" spans="1:8" x14ac:dyDescent="0.25">
      <c r="C233" s="9" t="s">
        <v>9</v>
      </c>
      <c r="D233" s="10" t="s">
        <v>10</v>
      </c>
      <c r="E233" s="9" t="s">
        <v>11</v>
      </c>
    </row>
    <row r="234" spans="1:8" x14ac:dyDescent="0.25">
      <c r="C234" s="9" t="s">
        <v>12</v>
      </c>
      <c r="D234" s="10" t="s">
        <v>223</v>
      </c>
      <c r="E234" s="9" t="s">
        <v>224</v>
      </c>
    </row>
    <row r="235" spans="1:8" x14ac:dyDescent="0.25">
      <c r="C235" s="9" t="s">
        <v>14</v>
      </c>
      <c r="D235" s="10" t="s">
        <v>103</v>
      </c>
      <c r="E235" s="9" t="s">
        <v>254</v>
      </c>
    </row>
    <row r="237" spans="1:8" ht="68.25" x14ac:dyDescent="0.25">
      <c r="A237" s="11" t="s">
        <v>255</v>
      </c>
      <c r="B237" s="5">
        <v>1</v>
      </c>
      <c r="C237" s="11" t="s">
        <v>256</v>
      </c>
      <c r="D237" s="11" t="s">
        <v>32</v>
      </c>
      <c r="E237" s="17" t="s">
        <v>257</v>
      </c>
      <c r="F237" s="13">
        <v>0</v>
      </c>
      <c r="G237" s="14">
        <v>1</v>
      </c>
      <c r="H237" s="15">
        <f>ROUND(ROUND(F237,2)*ROUND(G237,3),2)</f>
        <v>0</v>
      </c>
    </row>
    <row r="238" spans="1:8" x14ac:dyDescent="0.25">
      <c r="E238" s="9" t="s">
        <v>24</v>
      </c>
      <c r="F238" s="9"/>
      <c r="G238" s="9"/>
      <c r="H238" s="16">
        <f>SUM(H237:H237)</f>
        <v>0</v>
      </c>
    </row>
    <row r="240" spans="1:8" x14ac:dyDescent="0.25">
      <c r="C240" s="9" t="s">
        <v>6</v>
      </c>
      <c r="D240" s="10" t="s">
        <v>7</v>
      </c>
      <c r="E240" s="9" t="s">
        <v>8</v>
      </c>
    </row>
    <row r="241" spans="1:8" x14ac:dyDescent="0.25">
      <c r="C241" s="9" t="s">
        <v>9</v>
      </c>
      <c r="D241" s="10" t="s">
        <v>10</v>
      </c>
      <c r="E241" s="9" t="s">
        <v>11</v>
      </c>
    </row>
    <row r="242" spans="1:8" x14ac:dyDescent="0.25">
      <c r="C242" s="9" t="s">
        <v>12</v>
      </c>
      <c r="D242" s="10" t="s">
        <v>258</v>
      </c>
      <c r="E242" s="9" t="s">
        <v>259</v>
      </c>
    </row>
    <row r="244" spans="1:8" x14ac:dyDescent="0.25">
      <c r="A244" s="11" t="s">
        <v>260</v>
      </c>
      <c r="B244" s="5">
        <v>1</v>
      </c>
      <c r="C244" s="11" t="s">
        <v>261</v>
      </c>
      <c r="D244" s="11" t="s">
        <v>29</v>
      </c>
      <c r="E244" s="12" t="s">
        <v>262</v>
      </c>
      <c r="F244" s="13">
        <v>0</v>
      </c>
      <c r="G244" s="14">
        <v>15.16</v>
      </c>
      <c r="H244" s="15">
        <f>ROUND(ROUND(F244,2)*ROUND(G244,3),2)</f>
        <v>0</v>
      </c>
    </row>
    <row r="245" spans="1:8" x14ac:dyDescent="0.25">
      <c r="A245" s="11" t="s">
        <v>260</v>
      </c>
      <c r="B245" s="5">
        <v>2</v>
      </c>
      <c r="C245" s="11" t="s">
        <v>263</v>
      </c>
      <c r="D245" s="11" t="s">
        <v>29</v>
      </c>
      <c r="E245" s="12" t="s">
        <v>264</v>
      </c>
      <c r="F245" s="13">
        <v>0</v>
      </c>
      <c r="G245" s="14">
        <v>3</v>
      </c>
      <c r="H245" s="15">
        <f>ROUND(ROUND(F245,2)*ROUND(G245,3),2)</f>
        <v>0</v>
      </c>
    </row>
    <row r="246" spans="1:8" x14ac:dyDescent="0.25">
      <c r="E246" s="9" t="s">
        <v>24</v>
      </c>
      <c r="F246" s="9"/>
      <c r="G246" s="9"/>
      <c r="H246" s="16">
        <f>SUM(H244:H245)</f>
        <v>0</v>
      </c>
    </row>
    <row r="248" spans="1:8" x14ac:dyDescent="0.25">
      <c r="C248" s="9" t="s">
        <v>6</v>
      </c>
      <c r="D248" s="10" t="s">
        <v>7</v>
      </c>
      <c r="E248" s="9" t="s">
        <v>8</v>
      </c>
    </row>
    <row r="249" spans="1:8" x14ac:dyDescent="0.25">
      <c r="C249" s="9" t="s">
        <v>9</v>
      </c>
      <c r="D249" s="10" t="s">
        <v>10</v>
      </c>
      <c r="E249" s="9" t="s">
        <v>11</v>
      </c>
    </row>
    <row r="250" spans="1:8" x14ac:dyDescent="0.25">
      <c r="C250" s="9" t="s">
        <v>12</v>
      </c>
      <c r="D250" s="10" t="s">
        <v>265</v>
      </c>
      <c r="E250" s="9" t="s">
        <v>26</v>
      </c>
    </row>
    <row r="251" spans="1:8" x14ac:dyDescent="0.25">
      <c r="C251" s="9" t="s">
        <v>14</v>
      </c>
      <c r="D251" s="10" t="s">
        <v>7</v>
      </c>
      <c r="E251" s="9" t="s">
        <v>266</v>
      </c>
    </row>
    <row r="253" spans="1:8" x14ac:dyDescent="0.25">
      <c r="A253" s="11" t="s">
        <v>267</v>
      </c>
      <c r="B253" s="5">
        <v>1</v>
      </c>
      <c r="C253" s="11" t="s">
        <v>268</v>
      </c>
      <c r="D253" s="11" t="s">
        <v>29</v>
      </c>
      <c r="E253" s="12" t="s">
        <v>269</v>
      </c>
      <c r="F253" s="13">
        <v>0</v>
      </c>
      <c r="G253" s="14">
        <v>8</v>
      </c>
      <c r="H253" s="15">
        <f t="shared" ref="H253:H266" si="7">ROUND(ROUND(F253,2)*ROUND(G253,3),2)</f>
        <v>0</v>
      </c>
    </row>
    <row r="254" spans="1:8" x14ac:dyDescent="0.25">
      <c r="A254" s="11" t="s">
        <v>267</v>
      </c>
      <c r="B254" s="5">
        <v>2</v>
      </c>
      <c r="C254" s="11" t="s">
        <v>270</v>
      </c>
      <c r="D254" s="11" t="s">
        <v>29</v>
      </c>
      <c r="E254" s="12" t="s">
        <v>271</v>
      </c>
      <c r="F254" s="13">
        <v>0</v>
      </c>
      <c r="G254" s="14">
        <v>47.08</v>
      </c>
      <c r="H254" s="15">
        <f t="shared" si="7"/>
        <v>0</v>
      </c>
    </row>
    <row r="255" spans="1:8" ht="79.5" x14ac:dyDescent="0.25">
      <c r="A255" s="11" t="s">
        <v>267</v>
      </c>
      <c r="B255" s="5">
        <v>3</v>
      </c>
      <c r="C255" s="11" t="s">
        <v>272</v>
      </c>
      <c r="D255" s="11" t="s">
        <v>29</v>
      </c>
      <c r="E255" s="17" t="s">
        <v>273</v>
      </c>
      <c r="F255" s="13">
        <v>0</v>
      </c>
      <c r="G255" s="14">
        <v>20.8</v>
      </c>
      <c r="H255" s="15">
        <f t="shared" si="7"/>
        <v>0</v>
      </c>
    </row>
    <row r="256" spans="1:8" ht="79.5" x14ac:dyDescent="0.25">
      <c r="A256" s="11" t="s">
        <v>267</v>
      </c>
      <c r="B256" s="5">
        <v>4</v>
      </c>
      <c r="C256" s="11" t="s">
        <v>274</v>
      </c>
      <c r="D256" s="11" t="s">
        <v>29</v>
      </c>
      <c r="E256" s="17" t="s">
        <v>275</v>
      </c>
      <c r="F256" s="13">
        <v>0</v>
      </c>
      <c r="G256" s="14">
        <v>15.79</v>
      </c>
      <c r="H256" s="15">
        <f t="shared" si="7"/>
        <v>0</v>
      </c>
    </row>
    <row r="257" spans="1:8" ht="79.5" x14ac:dyDescent="0.25">
      <c r="A257" s="11" t="s">
        <v>267</v>
      </c>
      <c r="B257" s="5">
        <v>5</v>
      </c>
      <c r="C257" s="11" t="s">
        <v>276</v>
      </c>
      <c r="D257" s="11" t="s">
        <v>29</v>
      </c>
      <c r="E257" s="17" t="s">
        <v>277</v>
      </c>
      <c r="F257" s="13">
        <v>0</v>
      </c>
      <c r="G257" s="14">
        <v>29.39</v>
      </c>
      <c r="H257" s="15">
        <f t="shared" si="7"/>
        <v>0</v>
      </c>
    </row>
    <row r="258" spans="1:8" ht="113.25" x14ac:dyDescent="0.25">
      <c r="A258" s="11" t="s">
        <v>267</v>
      </c>
      <c r="B258" s="5">
        <v>6</v>
      </c>
      <c r="C258" s="11" t="s">
        <v>278</v>
      </c>
      <c r="D258" s="11" t="s">
        <v>29</v>
      </c>
      <c r="E258" s="17" t="s">
        <v>279</v>
      </c>
      <c r="F258" s="13">
        <v>0</v>
      </c>
      <c r="G258" s="14">
        <v>11.41</v>
      </c>
      <c r="H258" s="15">
        <f t="shared" si="7"/>
        <v>0</v>
      </c>
    </row>
    <row r="259" spans="1:8" ht="113.25" x14ac:dyDescent="0.25">
      <c r="A259" s="11" t="s">
        <v>267</v>
      </c>
      <c r="B259" s="5">
        <v>7</v>
      </c>
      <c r="C259" s="11" t="s">
        <v>280</v>
      </c>
      <c r="D259" s="11" t="s">
        <v>29</v>
      </c>
      <c r="E259" s="17" t="s">
        <v>281</v>
      </c>
      <c r="F259" s="13">
        <v>0</v>
      </c>
      <c r="G259" s="14">
        <v>5</v>
      </c>
      <c r="H259" s="15">
        <f t="shared" si="7"/>
        <v>0</v>
      </c>
    </row>
    <row r="260" spans="1:8" ht="113.25" x14ac:dyDescent="0.25">
      <c r="A260" s="11" t="s">
        <v>267</v>
      </c>
      <c r="B260" s="5">
        <v>8</v>
      </c>
      <c r="C260" s="11" t="s">
        <v>282</v>
      </c>
      <c r="D260" s="11" t="s">
        <v>29</v>
      </c>
      <c r="E260" s="17" t="s">
        <v>283</v>
      </c>
      <c r="F260" s="13">
        <v>0</v>
      </c>
      <c r="G260" s="14">
        <v>5</v>
      </c>
      <c r="H260" s="15">
        <f t="shared" si="7"/>
        <v>0</v>
      </c>
    </row>
    <row r="261" spans="1:8" ht="102" x14ac:dyDescent="0.25">
      <c r="A261" s="11" t="s">
        <v>267</v>
      </c>
      <c r="B261" s="5">
        <v>9</v>
      </c>
      <c r="C261" s="11" t="s">
        <v>284</v>
      </c>
      <c r="D261" s="11" t="s">
        <v>29</v>
      </c>
      <c r="E261" s="17" t="s">
        <v>285</v>
      </c>
      <c r="F261" s="13">
        <v>0</v>
      </c>
      <c r="G261" s="14">
        <v>18</v>
      </c>
      <c r="H261" s="15">
        <f t="shared" si="7"/>
        <v>0</v>
      </c>
    </row>
    <row r="262" spans="1:8" ht="45.75" x14ac:dyDescent="0.25">
      <c r="A262" s="11" t="s">
        <v>267</v>
      </c>
      <c r="B262" s="5">
        <v>10</v>
      </c>
      <c r="C262" s="11" t="s">
        <v>286</v>
      </c>
      <c r="D262" s="11" t="s">
        <v>32</v>
      </c>
      <c r="E262" s="17" t="s">
        <v>287</v>
      </c>
      <c r="F262" s="13">
        <v>0</v>
      </c>
      <c r="G262" s="14">
        <v>6</v>
      </c>
      <c r="H262" s="15">
        <f t="shared" si="7"/>
        <v>0</v>
      </c>
    </row>
    <row r="263" spans="1:8" x14ac:dyDescent="0.25">
      <c r="A263" s="11" t="s">
        <v>267</v>
      </c>
      <c r="B263" s="5">
        <v>11</v>
      </c>
      <c r="C263" s="11" t="s">
        <v>288</v>
      </c>
      <c r="D263" s="11" t="s">
        <v>32</v>
      </c>
      <c r="E263" s="12" t="s">
        <v>289</v>
      </c>
      <c r="F263" s="13">
        <v>0</v>
      </c>
      <c r="G263" s="14">
        <v>9.5500000000000007</v>
      </c>
      <c r="H263" s="15">
        <f t="shared" si="7"/>
        <v>0</v>
      </c>
    </row>
    <row r="264" spans="1:8" ht="90.75" x14ac:dyDescent="0.25">
      <c r="A264" s="11" t="s">
        <v>267</v>
      </c>
      <c r="B264" s="5">
        <v>12</v>
      </c>
      <c r="C264" s="11" t="s">
        <v>290</v>
      </c>
      <c r="D264" s="11" t="s">
        <v>29</v>
      </c>
      <c r="E264" s="17" t="s">
        <v>291</v>
      </c>
      <c r="F264" s="13">
        <v>0</v>
      </c>
      <c r="G264" s="14">
        <v>27.6</v>
      </c>
      <c r="H264" s="15">
        <f t="shared" si="7"/>
        <v>0</v>
      </c>
    </row>
    <row r="265" spans="1:8" x14ac:dyDescent="0.25">
      <c r="A265" s="11" t="s">
        <v>267</v>
      </c>
      <c r="B265" s="5">
        <v>13</v>
      </c>
      <c r="C265" s="11" t="s">
        <v>292</v>
      </c>
      <c r="D265" s="11" t="s">
        <v>29</v>
      </c>
      <c r="E265" s="12" t="s">
        <v>293</v>
      </c>
      <c r="F265" s="13">
        <v>0</v>
      </c>
      <c r="G265" s="14">
        <v>5</v>
      </c>
      <c r="H265" s="15">
        <f t="shared" si="7"/>
        <v>0</v>
      </c>
    </row>
    <row r="266" spans="1:8" ht="68.25" x14ac:dyDescent="0.25">
      <c r="A266" s="11" t="s">
        <v>267</v>
      </c>
      <c r="B266" s="5">
        <v>14</v>
      </c>
      <c r="C266" s="11" t="s">
        <v>294</v>
      </c>
      <c r="D266" s="11" t="s">
        <v>295</v>
      </c>
      <c r="E266" s="17" t="s">
        <v>296</v>
      </c>
      <c r="F266" s="13">
        <v>0</v>
      </c>
      <c r="G266" s="14">
        <v>1</v>
      </c>
      <c r="H266" s="15">
        <f t="shared" si="7"/>
        <v>0</v>
      </c>
    </row>
    <row r="267" spans="1:8" x14ac:dyDescent="0.25">
      <c r="E267" s="9" t="s">
        <v>24</v>
      </c>
      <c r="F267" s="9"/>
      <c r="G267" s="9"/>
      <c r="H267" s="16">
        <f>SUM(H253:H266)</f>
        <v>0</v>
      </c>
    </row>
    <row r="269" spans="1:8" x14ac:dyDescent="0.25">
      <c r="C269" s="9" t="s">
        <v>6</v>
      </c>
      <c r="D269" s="10" t="s">
        <v>7</v>
      </c>
      <c r="E269" s="9" t="s">
        <v>8</v>
      </c>
    </row>
    <row r="270" spans="1:8" x14ac:dyDescent="0.25">
      <c r="C270" s="9" t="s">
        <v>9</v>
      </c>
      <c r="D270" s="10" t="s">
        <v>10</v>
      </c>
      <c r="E270" s="9" t="s">
        <v>11</v>
      </c>
    </row>
    <row r="271" spans="1:8" x14ac:dyDescent="0.25">
      <c r="C271" s="9" t="s">
        <v>12</v>
      </c>
      <c r="D271" s="10" t="s">
        <v>265</v>
      </c>
      <c r="E271" s="9" t="s">
        <v>26</v>
      </c>
    </row>
    <row r="272" spans="1:8" x14ac:dyDescent="0.25">
      <c r="C272" s="9" t="s">
        <v>14</v>
      </c>
      <c r="D272" s="10" t="s">
        <v>76</v>
      </c>
      <c r="E272" s="9" t="s">
        <v>297</v>
      </c>
    </row>
    <row r="274" spans="1:8" x14ac:dyDescent="0.25">
      <c r="A274" s="11" t="s">
        <v>298</v>
      </c>
      <c r="B274" s="5">
        <v>1</v>
      </c>
      <c r="C274" s="11" t="s">
        <v>299</v>
      </c>
      <c r="D274" s="11" t="s">
        <v>32</v>
      </c>
      <c r="E274" s="12" t="s">
        <v>300</v>
      </c>
      <c r="F274" s="13">
        <v>0</v>
      </c>
      <c r="G274" s="14">
        <v>1</v>
      </c>
      <c r="H274" s="15">
        <f>ROUND(ROUND(F274,2)*ROUND(G274,3),2)</f>
        <v>0</v>
      </c>
    </row>
    <row r="275" spans="1:8" x14ac:dyDescent="0.25">
      <c r="A275" s="11" t="s">
        <v>298</v>
      </c>
      <c r="B275" s="5">
        <v>2</v>
      </c>
      <c r="C275" s="11" t="s">
        <v>301</v>
      </c>
      <c r="D275" s="11" t="s">
        <v>18</v>
      </c>
      <c r="E275" s="12" t="s">
        <v>302</v>
      </c>
      <c r="F275" s="13">
        <v>0</v>
      </c>
      <c r="G275" s="14">
        <v>159.99700000000001</v>
      </c>
      <c r="H275" s="15">
        <f>ROUND(ROUND(F275,2)*ROUND(G275,3),2)</f>
        <v>0</v>
      </c>
    </row>
    <row r="276" spans="1:8" x14ac:dyDescent="0.25">
      <c r="A276" s="11" t="s">
        <v>298</v>
      </c>
      <c r="B276" s="5">
        <v>3</v>
      </c>
      <c r="C276" s="11" t="s">
        <v>303</v>
      </c>
      <c r="D276" s="11" t="s">
        <v>32</v>
      </c>
      <c r="E276" s="12" t="s">
        <v>304</v>
      </c>
      <c r="F276" s="13">
        <v>0</v>
      </c>
      <c r="G276" s="14">
        <v>34</v>
      </c>
      <c r="H276" s="15">
        <f>ROUND(ROUND(F276,2)*ROUND(G276,3),2)</f>
        <v>0</v>
      </c>
    </row>
    <row r="277" spans="1:8" ht="57" x14ac:dyDescent="0.25">
      <c r="A277" s="11" t="s">
        <v>298</v>
      </c>
      <c r="B277" s="5">
        <v>4</v>
      </c>
      <c r="C277" s="11" t="s">
        <v>305</v>
      </c>
      <c r="D277" s="11" t="s">
        <v>32</v>
      </c>
      <c r="E277" s="17" t="s">
        <v>306</v>
      </c>
      <c r="F277" s="13">
        <v>0</v>
      </c>
      <c r="G277" s="14">
        <v>40</v>
      </c>
      <c r="H277" s="15">
        <f>ROUND(ROUND(F277,2)*ROUND(G277,3),2)</f>
        <v>0</v>
      </c>
    </row>
    <row r="278" spans="1:8" x14ac:dyDescent="0.25">
      <c r="E278" s="9" t="s">
        <v>24</v>
      </c>
      <c r="F278" s="9"/>
      <c r="G278" s="9"/>
      <c r="H278" s="16">
        <f>SUM(H274:H277)</f>
        <v>0</v>
      </c>
    </row>
    <row r="280" spans="1:8" x14ac:dyDescent="0.25">
      <c r="C280" s="9" t="s">
        <v>6</v>
      </c>
      <c r="D280" s="10" t="s">
        <v>7</v>
      </c>
      <c r="E280" s="9" t="s">
        <v>8</v>
      </c>
    </row>
    <row r="281" spans="1:8" x14ac:dyDescent="0.25">
      <c r="C281" s="9" t="s">
        <v>9</v>
      </c>
      <c r="D281" s="10" t="s">
        <v>10</v>
      </c>
      <c r="E281" s="9" t="s">
        <v>11</v>
      </c>
    </row>
    <row r="282" spans="1:8" x14ac:dyDescent="0.25">
      <c r="C282" s="9" t="s">
        <v>12</v>
      </c>
      <c r="D282" s="10" t="s">
        <v>265</v>
      </c>
      <c r="E282" s="9" t="s">
        <v>26</v>
      </c>
    </row>
    <row r="283" spans="1:8" x14ac:dyDescent="0.25">
      <c r="C283" s="9" t="s">
        <v>14</v>
      </c>
      <c r="D283" s="10" t="s">
        <v>95</v>
      </c>
      <c r="E283" s="9" t="s">
        <v>307</v>
      </c>
    </row>
    <row r="285" spans="1:8" x14ac:dyDescent="0.25">
      <c r="A285" s="11" t="s">
        <v>308</v>
      </c>
      <c r="B285" s="5">
        <v>1</v>
      </c>
      <c r="C285" s="11" t="s">
        <v>303</v>
      </c>
      <c r="D285" s="11" t="s">
        <v>32</v>
      </c>
      <c r="E285" s="12" t="s">
        <v>304</v>
      </c>
      <c r="F285" s="13">
        <v>0</v>
      </c>
      <c r="G285" s="14">
        <v>4</v>
      </c>
      <c r="H285" s="15">
        <f>ROUND(ROUND(F285,2)*ROUND(G285,3),2)</f>
        <v>0</v>
      </c>
    </row>
    <row r="286" spans="1:8" x14ac:dyDescent="0.25">
      <c r="A286" s="11" t="s">
        <v>308</v>
      </c>
      <c r="B286" s="5">
        <v>2</v>
      </c>
      <c r="C286" s="11" t="s">
        <v>309</v>
      </c>
      <c r="D286" s="11" t="s">
        <v>32</v>
      </c>
      <c r="E286" s="12" t="s">
        <v>310</v>
      </c>
      <c r="F286" s="13">
        <v>0</v>
      </c>
      <c r="G286" s="14">
        <v>1</v>
      </c>
      <c r="H286" s="15">
        <f>ROUND(ROUND(F286,2)*ROUND(G286,3),2)</f>
        <v>0</v>
      </c>
    </row>
    <row r="287" spans="1:8" x14ac:dyDescent="0.25">
      <c r="A287" s="11" t="s">
        <v>308</v>
      </c>
      <c r="B287" s="5">
        <v>3</v>
      </c>
      <c r="C287" s="11" t="s">
        <v>311</v>
      </c>
      <c r="D287" s="11" t="s">
        <v>32</v>
      </c>
      <c r="E287" s="12" t="s">
        <v>312</v>
      </c>
      <c r="F287" s="13">
        <v>0</v>
      </c>
      <c r="G287" s="14">
        <v>1</v>
      </c>
      <c r="H287" s="15">
        <f>ROUND(ROUND(F287,2)*ROUND(G287,3),2)</f>
        <v>0</v>
      </c>
    </row>
    <row r="288" spans="1:8" x14ac:dyDescent="0.25">
      <c r="A288" s="11" t="s">
        <v>308</v>
      </c>
      <c r="B288" s="5">
        <v>4</v>
      </c>
      <c r="C288" s="11" t="s">
        <v>313</v>
      </c>
      <c r="D288" s="11" t="s">
        <v>29</v>
      </c>
      <c r="E288" s="12" t="s">
        <v>314</v>
      </c>
      <c r="F288" s="13">
        <v>0</v>
      </c>
      <c r="G288" s="14">
        <v>12</v>
      </c>
      <c r="H288" s="15">
        <f>ROUND(ROUND(F288,2)*ROUND(G288,3),2)</f>
        <v>0</v>
      </c>
    </row>
    <row r="289" spans="1:8" x14ac:dyDescent="0.25">
      <c r="E289" s="9" t="s">
        <v>24</v>
      </c>
      <c r="F289" s="9"/>
      <c r="G289" s="9"/>
      <c r="H289" s="16">
        <f>SUM(H285:H288)</f>
        <v>0</v>
      </c>
    </row>
    <row r="291" spans="1:8" x14ac:dyDescent="0.25">
      <c r="C291" s="9" t="s">
        <v>6</v>
      </c>
      <c r="D291" s="10" t="s">
        <v>7</v>
      </c>
      <c r="E291" s="9" t="s">
        <v>8</v>
      </c>
    </row>
    <row r="292" spans="1:8" x14ac:dyDescent="0.25">
      <c r="C292" s="9" t="s">
        <v>9</v>
      </c>
      <c r="D292" s="10" t="s">
        <v>10</v>
      </c>
      <c r="E292" s="9" t="s">
        <v>11</v>
      </c>
    </row>
    <row r="293" spans="1:8" x14ac:dyDescent="0.25">
      <c r="C293" s="9" t="s">
        <v>12</v>
      </c>
      <c r="D293" s="10" t="s">
        <v>265</v>
      </c>
      <c r="E293" s="9" t="s">
        <v>26</v>
      </c>
    </row>
    <row r="294" spans="1:8" x14ac:dyDescent="0.25">
      <c r="C294" s="9" t="s">
        <v>14</v>
      </c>
      <c r="D294" s="10" t="s">
        <v>103</v>
      </c>
      <c r="E294" s="9" t="s">
        <v>315</v>
      </c>
    </row>
    <row r="296" spans="1:8" ht="79.5" x14ac:dyDescent="0.25">
      <c r="A296" s="11" t="s">
        <v>316</v>
      </c>
      <c r="B296" s="5">
        <v>1</v>
      </c>
      <c r="C296" s="11" t="s">
        <v>317</v>
      </c>
      <c r="D296" s="11" t="s">
        <v>32</v>
      </c>
      <c r="E296" s="17" t="s">
        <v>318</v>
      </c>
      <c r="F296" s="13">
        <v>0</v>
      </c>
      <c r="G296" s="14">
        <v>1</v>
      </c>
      <c r="H296" s="15">
        <f t="shared" ref="H296:H320" si="8">ROUND(ROUND(F296,2)*ROUND(G296,3),2)</f>
        <v>0</v>
      </c>
    </row>
    <row r="297" spans="1:8" ht="57" x14ac:dyDescent="0.25">
      <c r="A297" s="11" t="s">
        <v>316</v>
      </c>
      <c r="B297" s="5">
        <v>2</v>
      </c>
      <c r="C297" s="11" t="s">
        <v>319</v>
      </c>
      <c r="D297" s="11" t="s">
        <v>32</v>
      </c>
      <c r="E297" s="17" t="s">
        <v>320</v>
      </c>
      <c r="F297" s="13">
        <v>0</v>
      </c>
      <c r="G297" s="14">
        <v>4</v>
      </c>
      <c r="H297" s="15">
        <f t="shared" si="8"/>
        <v>0</v>
      </c>
    </row>
    <row r="298" spans="1:8" ht="79.5" x14ac:dyDescent="0.25">
      <c r="A298" s="11" t="s">
        <v>316</v>
      </c>
      <c r="B298" s="5">
        <v>3</v>
      </c>
      <c r="C298" s="11" t="s">
        <v>321</v>
      </c>
      <c r="D298" s="11" t="s">
        <v>29</v>
      </c>
      <c r="E298" s="17" t="s">
        <v>322</v>
      </c>
      <c r="F298" s="13">
        <v>0</v>
      </c>
      <c r="G298" s="14">
        <v>65</v>
      </c>
      <c r="H298" s="15">
        <f t="shared" si="8"/>
        <v>0</v>
      </c>
    </row>
    <row r="299" spans="1:8" x14ac:dyDescent="0.25">
      <c r="A299" s="11" t="s">
        <v>316</v>
      </c>
      <c r="B299" s="5">
        <v>4</v>
      </c>
      <c r="C299" s="11" t="s">
        <v>323</v>
      </c>
      <c r="D299" s="11" t="s">
        <v>29</v>
      </c>
      <c r="E299" s="12" t="s">
        <v>324</v>
      </c>
      <c r="F299" s="13">
        <v>0</v>
      </c>
      <c r="G299" s="14">
        <v>30</v>
      </c>
      <c r="H299" s="15">
        <f t="shared" si="8"/>
        <v>0</v>
      </c>
    </row>
    <row r="300" spans="1:8" x14ac:dyDescent="0.25">
      <c r="A300" s="11" t="s">
        <v>316</v>
      </c>
      <c r="B300" s="5">
        <v>5</v>
      </c>
      <c r="C300" s="11" t="s">
        <v>325</v>
      </c>
      <c r="D300" s="11" t="s">
        <v>29</v>
      </c>
      <c r="E300" s="12" t="s">
        <v>326</v>
      </c>
      <c r="F300" s="13">
        <v>0</v>
      </c>
      <c r="G300" s="14">
        <v>50</v>
      </c>
      <c r="H300" s="15">
        <f t="shared" si="8"/>
        <v>0</v>
      </c>
    </row>
    <row r="301" spans="1:8" x14ac:dyDescent="0.25">
      <c r="A301" s="11" t="s">
        <v>316</v>
      </c>
      <c r="B301" s="5">
        <v>6</v>
      </c>
      <c r="C301" s="11" t="s">
        <v>327</v>
      </c>
      <c r="D301" s="11" t="s">
        <v>29</v>
      </c>
      <c r="E301" s="12" t="s">
        <v>328</v>
      </c>
      <c r="F301" s="13">
        <v>0</v>
      </c>
      <c r="G301" s="14">
        <v>170</v>
      </c>
      <c r="H301" s="15">
        <f t="shared" si="8"/>
        <v>0</v>
      </c>
    </row>
    <row r="302" spans="1:8" x14ac:dyDescent="0.25">
      <c r="A302" s="11" t="s">
        <v>316</v>
      </c>
      <c r="B302" s="5">
        <v>7</v>
      </c>
      <c r="C302" s="11" t="s">
        <v>329</v>
      </c>
      <c r="D302" s="11" t="s">
        <v>29</v>
      </c>
      <c r="E302" s="12" t="s">
        <v>330</v>
      </c>
      <c r="F302" s="13">
        <v>0</v>
      </c>
      <c r="G302" s="14">
        <v>925</v>
      </c>
      <c r="H302" s="15">
        <f t="shared" si="8"/>
        <v>0</v>
      </c>
    </row>
    <row r="303" spans="1:8" x14ac:dyDescent="0.25">
      <c r="A303" s="11" t="s">
        <v>316</v>
      </c>
      <c r="B303" s="5">
        <v>8</v>
      </c>
      <c r="C303" s="11" t="s">
        <v>331</v>
      </c>
      <c r="D303" s="11" t="s">
        <v>29</v>
      </c>
      <c r="E303" s="12" t="s">
        <v>332</v>
      </c>
      <c r="F303" s="13">
        <v>0</v>
      </c>
      <c r="G303" s="14">
        <v>875</v>
      </c>
      <c r="H303" s="15">
        <f t="shared" si="8"/>
        <v>0</v>
      </c>
    </row>
    <row r="304" spans="1:8" ht="124.5" x14ac:dyDescent="0.25">
      <c r="A304" s="11" t="s">
        <v>316</v>
      </c>
      <c r="B304" s="5">
        <v>9</v>
      </c>
      <c r="C304" s="11" t="s">
        <v>333</v>
      </c>
      <c r="D304" s="11" t="s">
        <v>29</v>
      </c>
      <c r="E304" s="17" t="s">
        <v>334</v>
      </c>
      <c r="F304" s="13">
        <v>0</v>
      </c>
      <c r="G304" s="14">
        <v>600</v>
      </c>
      <c r="H304" s="15">
        <f t="shared" si="8"/>
        <v>0</v>
      </c>
    </row>
    <row r="305" spans="1:8" ht="124.5" x14ac:dyDescent="0.25">
      <c r="A305" s="11" t="s">
        <v>316</v>
      </c>
      <c r="B305" s="5">
        <v>10</v>
      </c>
      <c r="C305" s="11" t="s">
        <v>335</v>
      </c>
      <c r="D305" s="11" t="s">
        <v>29</v>
      </c>
      <c r="E305" s="17" t="s">
        <v>336</v>
      </c>
      <c r="F305" s="13">
        <v>0</v>
      </c>
      <c r="G305" s="14">
        <v>100</v>
      </c>
      <c r="H305" s="15">
        <f t="shared" si="8"/>
        <v>0</v>
      </c>
    </row>
    <row r="306" spans="1:8" ht="124.5" x14ac:dyDescent="0.25">
      <c r="A306" s="11" t="s">
        <v>316</v>
      </c>
      <c r="B306" s="5">
        <v>11</v>
      </c>
      <c r="C306" s="11" t="s">
        <v>337</v>
      </c>
      <c r="D306" s="11" t="s">
        <v>29</v>
      </c>
      <c r="E306" s="17" t="s">
        <v>338</v>
      </c>
      <c r="F306" s="13">
        <v>0</v>
      </c>
      <c r="G306" s="14">
        <v>50</v>
      </c>
      <c r="H306" s="15">
        <f t="shared" si="8"/>
        <v>0</v>
      </c>
    </row>
    <row r="307" spans="1:8" ht="45.75" x14ac:dyDescent="0.25">
      <c r="A307" s="11" t="s">
        <v>316</v>
      </c>
      <c r="B307" s="5">
        <v>12</v>
      </c>
      <c r="C307" s="11" t="s">
        <v>339</v>
      </c>
      <c r="D307" s="11" t="s">
        <v>32</v>
      </c>
      <c r="E307" s="17" t="s">
        <v>340</v>
      </c>
      <c r="F307" s="13">
        <v>0</v>
      </c>
      <c r="G307" s="14">
        <v>28</v>
      </c>
      <c r="H307" s="15">
        <f t="shared" si="8"/>
        <v>0</v>
      </c>
    </row>
    <row r="308" spans="1:8" ht="45.75" x14ac:dyDescent="0.25">
      <c r="A308" s="11" t="s">
        <v>316</v>
      </c>
      <c r="B308" s="5">
        <v>13</v>
      </c>
      <c r="C308" s="11" t="s">
        <v>341</v>
      </c>
      <c r="D308" s="11" t="s">
        <v>32</v>
      </c>
      <c r="E308" s="17" t="s">
        <v>342</v>
      </c>
      <c r="F308" s="13">
        <v>0</v>
      </c>
      <c r="G308" s="14">
        <v>14</v>
      </c>
      <c r="H308" s="15">
        <f t="shared" si="8"/>
        <v>0</v>
      </c>
    </row>
    <row r="309" spans="1:8" ht="68.25" x14ac:dyDescent="0.25">
      <c r="A309" s="11" t="s">
        <v>316</v>
      </c>
      <c r="B309" s="5">
        <v>14</v>
      </c>
      <c r="C309" s="11" t="s">
        <v>343</v>
      </c>
      <c r="D309" s="11" t="s">
        <v>32</v>
      </c>
      <c r="E309" s="17" t="s">
        <v>344</v>
      </c>
      <c r="F309" s="13">
        <v>0</v>
      </c>
      <c r="G309" s="14">
        <v>21</v>
      </c>
      <c r="H309" s="15">
        <f t="shared" si="8"/>
        <v>0</v>
      </c>
    </row>
    <row r="310" spans="1:8" ht="79.5" x14ac:dyDescent="0.25">
      <c r="A310" s="11" t="s">
        <v>316</v>
      </c>
      <c r="B310" s="5">
        <v>15</v>
      </c>
      <c r="C310" s="11" t="s">
        <v>345</v>
      </c>
      <c r="D310" s="11" t="s">
        <v>32</v>
      </c>
      <c r="E310" s="17" t="s">
        <v>346</v>
      </c>
      <c r="F310" s="13">
        <v>0</v>
      </c>
      <c r="G310" s="14">
        <v>68</v>
      </c>
      <c r="H310" s="15">
        <f t="shared" si="8"/>
        <v>0</v>
      </c>
    </row>
    <row r="311" spans="1:8" ht="57" x14ac:dyDescent="0.25">
      <c r="A311" s="11" t="s">
        <v>316</v>
      </c>
      <c r="B311" s="5">
        <v>16</v>
      </c>
      <c r="C311" s="11" t="s">
        <v>347</v>
      </c>
      <c r="D311" s="11" t="s">
        <v>32</v>
      </c>
      <c r="E311" s="17" t="s">
        <v>348</v>
      </c>
      <c r="F311" s="13">
        <v>0</v>
      </c>
      <c r="G311" s="14">
        <v>8</v>
      </c>
      <c r="H311" s="15">
        <f t="shared" si="8"/>
        <v>0</v>
      </c>
    </row>
    <row r="312" spans="1:8" ht="57" x14ac:dyDescent="0.25">
      <c r="A312" s="11" t="s">
        <v>316</v>
      </c>
      <c r="B312" s="5">
        <v>17</v>
      </c>
      <c r="C312" s="11" t="s">
        <v>349</v>
      </c>
      <c r="D312" s="11" t="s">
        <v>32</v>
      </c>
      <c r="E312" s="17" t="s">
        <v>350</v>
      </c>
      <c r="F312" s="13">
        <v>0</v>
      </c>
      <c r="G312" s="14">
        <v>8</v>
      </c>
      <c r="H312" s="15">
        <f t="shared" si="8"/>
        <v>0</v>
      </c>
    </row>
    <row r="313" spans="1:8" ht="57" x14ac:dyDescent="0.25">
      <c r="A313" s="11" t="s">
        <v>316</v>
      </c>
      <c r="B313" s="5">
        <v>18</v>
      </c>
      <c r="C313" s="11" t="s">
        <v>351</v>
      </c>
      <c r="D313" s="11" t="s">
        <v>32</v>
      </c>
      <c r="E313" s="17" t="s">
        <v>352</v>
      </c>
      <c r="F313" s="13">
        <v>0</v>
      </c>
      <c r="G313" s="14">
        <v>8</v>
      </c>
      <c r="H313" s="15">
        <f t="shared" si="8"/>
        <v>0</v>
      </c>
    </row>
    <row r="314" spans="1:8" ht="68.25" x14ac:dyDescent="0.25">
      <c r="A314" s="11" t="s">
        <v>316</v>
      </c>
      <c r="B314" s="5">
        <v>19</v>
      </c>
      <c r="C314" s="11" t="s">
        <v>353</v>
      </c>
      <c r="D314" s="11" t="s">
        <v>32</v>
      </c>
      <c r="E314" s="17" t="s">
        <v>354</v>
      </c>
      <c r="F314" s="13">
        <v>0</v>
      </c>
      <c r="G314" s="14">
        <v>4</v>
      </c>
      <c r="H314" s="15">
        <f t="shared" si="8"/>
        <v>0</v>
      </c>
    </row>
    <row r="315" spans="1:8" ht="45.75" x14ac:dyDescent="0.25">
      <c r="A315" s="11" t="s">
        <v>316</v>
      </c>
      <c r="B315" s="5">
        <v>20</v>
      </c>
      <c r="C315" s="11" t="s">
        <v>355</v>
      </c>
      <c r="D315" s="11" t="s">
        <v>32</v>
      </c>
      <c r="E315" s="17" t="s">
        <v>356</v>
      </c>
      <c r="F315" s="13">
        <v>0</v>
      </c>
      <c r="G315" s="14">
        <v>2</v>
      </c>
      <c r="H315" s="15">
        <f t="shared" si="8"/>
        <v>0</v>
      </c>
    </row>
    <row r="316" spans="1:8" ht="45.75" x14ac:dyDescent="0.25">
      <c r="A316" s="11" t="s">
        <v>316</v>
      </c>
      <c r="B316" s="5">
        <v>21</v>
      </c>
      <c r="C316" s="11" t="s">
        <v>357</v>
      </c>
      <c r="D316" s="11" t="s">
        <v>32</v>
      </c>
      <c r="E316" s="17" t="s">
        <v>358</v>
      </c>
      <c r="F316" s="13">
        <v>0</v>
      </c>
      <c r="G316" s="14">
        <v>2</v>
      </c>
      <c r="H316" s="15">
        <f t="shared" si="8"/>
        <v>0</v>
      </c>
    </row>
    <row r="317" spans="1:8" ht="79.5" x14ac:dyDescent="0.25">
      <c r="A317" s="11" t="s">
        <v>316</v>
      </c>
      <c r="B317" s="5">
        <v>22</v>
      </c>
      <c r="C317" s="11" t="s">
        <v>359</v>
      </c>
      <c r="D317" s="11" t="s">
        <v>32</v>
      </c>
      <c r="E317" s="17" t="s">
        <v>360</v>
      </c>
      <c r="F317" s="13">
        <v>0</v>
      </c>
      <c r="G317" s="14">
        <v>1</v>
      </c>
      <c r="H317" s="15">
        <f t="shared" si="8"/>
        <v>0</v>
      </c>
    </row>
    <row r="318" spans="1:8" ht="45.75" x14ac:dyDescent="0.25">
      <c r="A318" s="11" t="s">
        <v>316</v>
      </c>
      <c r="B318" s="5">
        <v>23</v>
      </c>
      <c r="C318" s="11" t="s">
        <v>361</v>
      </c>
      <c r="D318" s="11" t="s">
        <v>32</v>
      </c>
      <c r="E318" s="17" t="s">
        <v>362</v>
      </c>
      <c r="F318" s="13">
        <v>0</v>
      </c>
      <c r="G318" s="14">
        <v>1</v>
      </c>
      <c r="H318" s="15">
        <f t="shared" si="8"/>
        <v>0</v>
      </c>
    </row>
    <row r="319" spans="1:8" ht="135.75" x14ac:dyDescent="0.25">
      <c r="A319" s="11" t="s">
        <v>316</v>
      </c>
      <c r="B319" s="5">
        <v>24</v>
      </c>
      <c r="C319" s="11" t="s">
        <v>363</v>
      </c>
      <c r="D319" s="11" t="s">
        <v>32</v>
      </c>
      <c r="E319" s="17" t="s">
        <v>364</v>
      </c>
      <c r="F319" s="13">
        <v>0</v>
      </c>
      <c r="G319" s="14">
        <v>1</v>
      </c>
      <c r="H319" s="15">
        <f t="shared" si="8"/>
        <v>0</v>
      </c>
    </row>
    <row r="320" spans="1:8" ht="45.75" x14ac:dyDescent="0.25">
      <c r="A320" s="11" t="s">
        <v>316</v>
      </c>
      <c r="B320" s="5">
        <v>25</v>
      </c>
      <c r="C320" s="11" t="s">
        <v>365</v>
      </c>
      <c r="D320" s="11" t="s">
        <v>32</v>
      </c>
      <c r="E320" s="17" t="s">
        <v>366</v>
      </c>
      <c r="F320" s="13">
        <v>0</v>
      </c>
      <c r="G320" s="14">
        <v>1</v>
      </c>
      <c r="H320" s="15">
        <f t="shared" si="8"/>
        <v>0</v>
      </c>
    </row>
    <row r="321" spans="1:8" x14ac:dyDescent="0.25">
      <c r="E321" s="9" t="s">
        <v>24</v>
      </c>
      <c r="F321" s="9"/>
      <c r="G321" s="9"/>
      <c r="H321" s="16">
        <f>SUM(H296:H320)</f>
        <v>0</v>
      </c>
    </row>
    <row r="323" spans="1:8" x14ac:dyDescent="0.25">
      <c r="C323" s="9" t="s">
        <v>6</v>
      </c>
      <c r="D323" s="10" t="s">
        <v>7</v>
      </c>
      <c r="E323" s="9" t="s">
        <v>8</v>
      </c>
    </row>
    <row r="324" spans="1:8" x14ac:dyDescent="0.25">
      <c r="C324" s="9" t="s">
        <v>9</v>
      </c>
      <c r="D324" s="10" t="s">
        <v>10</v>
      </c>
      <c r="E324" s="9" t="s">
        <v>11</v>
      </c>
    </row>
    <row r="325" spans="1:8" x14ac:dyDescent="0.25">
      <c r="C325" s="9" t="s">
        <v>12</v>
      </c>
      <c r="D325" s="10" t="s">
        <v>265</v>
      </c>
      <c r="E325" s="9" t="s">
        <v>26</v>
      </c>
    </row>
    <row r="326" spans="1:8" x14ac:dyDescent="0.25">
      <c r="C326" s="9" t="s">
        <v>14</v>
      </c>
      <c r="D326" s="10" t="s">
        <v>25</v>
      </c>
      <c r="E326" s="9" t="s">
        <v>367</v>
      </c>
    </row>
    <row r="328" spans="1:8" ht="102" x14ac:dyDescent="0.25">
      <c r="A328" s="11" t="s">
        <v>368</v>
      </c>
      <c r="B328" s="5">
        <v>1</v>
      </c>
      <c r="C328" s="11" t="s">
        <v>369</v>
      </c>
      <c r="D328" s="11" t="s">
        <v>32</v>
      </c>
      <c r="E328" s="17" t="s">
        <v>370</v>
      </c>
      <c r="F328" s="13">
        <v>0</v>
      </c>
      <c r="G328" s="14">
        <v>2</v>
      </c>
      <c r="H328" s="15">
        <f t="shared" ref="H328:H334" si="9">ROUND(ROUND(F328,2)*ROUND(G328,3),2)</f>
        <v>0</v>
      </c>
    </row>
    <row r="329" spans="1:8" ht="102" x14ac:dyDescent="0.25">
      <c r="A329" s="11" t="s">
        <v>368</v>
      </c>
      <c r="B329" s="5">
        <v>2</v>
      </c>
      <c r="C329" s="11" t="s">
        <v>371</v>
      </c>
      <c r="D329" s="11" t="s">
        <v>32</v>
      </c>
      <c r="E329" s="17" t="s">
        <v>372</v>
      </c>
      <c r="F329" s="13">
        <v>0</v>
      </c>
      <c r="G329" s="14">
        <v>21</v>
      </c>
      <c r="H329" s="15">
        <f t="shared" si="9"/>
        <v>0</v>
      </c>
    </row>
    <row r="330" spans="1:8" ht="90.75" x14ac:dyDescent="0.25">
      <c r="A330" s="11" t="s">
        <v>368</v>
      </c>
      <c r="B330" s="5">
        <v>3</v>
      </c>
      <c r="C330" s="11" t="s">
        <v>373</v>
      </c>
      <c r="D330" s="11" t="s">
        <v>32</v>
      </c>
      <c r="E330" s="17" t="s">
        <v>374</v>
      </c>
      <c r="F330" s="13">
        <v>0</v>
      </c>
      <c r="G330" s="14">
        <v>24</v>
      </c>
      <c r="H330" s="15">
        <f t="shared" si="9"/>
        <v>0</v>
      </c>
    </row>
    <row r="331" spans="1:8" ht="90.75" x14ac:dyDescent="0.25">
      <c r="A331" s="11" t="s">
        <v>368</v>
      </c>
      <c r="B331" s="5">
        <v>4</v>
      </c>
      <c r="C331" s="11" t="s">
        <v>375</v>
      </c>
      <c r="D331" s="11" t="s">
        <v>32</v>
      </c>
      <c r="E331" s="17" t="s">
        <v>376</v>
      </c>
      <c r="F331" s="13">
        <v>0</v>
      </c>
      <c r="G331" s="14">
        <v>28</v>
      </c>
      <c r="H331" s="15">
        <f t="shared" si="9"/>
        <v>0</v>
      </c>
    </row>
    <row r="332" spans="1:8" x14ac:dyDescent="0.25">
      <c r="A332" s="11" t="s">
        <v>368</v>
      </c>
      <c r="B332" s="5">
        <v>5</v>
      </c>
      <c r="C332" s="11" t="s">
        <v>377</v>
      </c>
      <c r="D332" s="11" t="s">
        <v>32</v>
      </c>
      <c r="E332" s="12" t="s">
        <v>378</v>
      </c>
      <c r="F332" s="13">
        <v>0</v>
      </c>
      <c r="G332" s="14">
        <v>6</v>
      </c>
      <c r="H332" s="15">
        <f t="shared" si="9"/>
        <v>0</v>
      </c>
    </row>
    <row r="333" spans="1:8" ht="79.5" x14ac:dyDescent="0.25">
      <c r="A333" s="11" t="s">
        <v>368</v>
      </c>
      <c r="B333" s="5">
        <v>6</v>
      </c>
      <c r="C333" s="11" t="s">
        <v>379</v>
      </c>
      <c r="D333" s="11" t="s">
        <v>32</v>
      </c>
      <c r="E333" s="17" t="s">
        <v>380</v>
      </c>
      <c r="F333" s="13">
        <v>0</v>
      </c>
      <c r="G333" s="14">
        <v>4</v>
      </c>
      <c r="H333" s="15">
        <f t="shared" si="9"/>
        <v>0</v>
      </c>
    </row>
    <row r="334" spans="1:8" x14ac:dyDescent="0.25">
      <c r="A334" s="11" t="s">
        <v>368</v>
      </c>
      <c r="B334" s="5">
        <v>7</v>
      </c>
      <c r="C334" s="11" t="s">
        <v>381</v>
      </c>
      <c r="D334" s="11" t="s">
        <v>32</v>
      </c>
      <c r="E334" s="12" t="s">
        <v>382</v>
      </c>
      <c r="F334" s="13">
        <v>0</v>
      </c>
      <c r="G334" s="14">
        <v>15</v>
      </c>
      <c r="H334" s="15">
        <f t="shared" si="9"/>
        <v>0</v>
      </c>
    </row>
    <row r="335" spans="1:8" x14ac:dyDescent="0.25">
      <c r="E335" s="9" t="s">
        <v>24</v>
      </c>
      <c r="F335" s="9"/>
      <c r="G335" s="9"/>
      <c r="H335" s="16">
        <f>SUM(H328:H334)</f>
        <v>0</v>
      </c>
    </row>
    <row r="337" spans="1:8" x14ac:dyDescent="0.25">
      <c r="C337" s="9" t="s">
        <v>6</v>
      </c>
      <c r="D337" s="10" t="s">
        <v>7</v>
      </c>
      <c r="E337" s="9" t="s">
        <v>8</v>
      </c>
    </row>
    <row r="338" spans="1:8" x14ac:dyDescent="0.25">
      <c r="C338" s="9" t="s">
        <v>9</v>
      </c>
      <c r="D338" s="10" t="s">
        <v>10</v>
      </c>
      <c r="E338" s="9" t="s">
        <v>11</v>
      </c>
    </row>
    <row r="339" spans="1:8" x14ac:dyDescent="0.25">
      <c r="C339" s="9" t="s">
        <v>12</v>
      </c>
      <c r="D339" s="10" t="s">
        <v>265</v>
      </c>
      <c r="E339" s="9" t="s">
        <v>26</v>
      </c>
    </row>
    <row r="340" spans="1:8" x14ac:dyDescent="0.25">
      <c r="C340" s="9" t="s">
        <v>14</v>
      </c>
      <c r="D340" s="10" t="s">
        <v>50</v>
      </c>
      <c r="E340" s="9" t="s">
        <v>383</v>
      </c>
    </row>
    <row r="341" spans="1:8" x14ac:dyDescent="0.25">
      <c r="C341" s="9" t="s">
        <v>384</v>
      </c>
      <c r="D341" s="10" t="s">
        <v>7</v>
      </c>
      <c r="E341" s="9" t="s">
        <v>385</v>
      </c>
    </row>
    <row r="343" spans="1:8" x14ac:dyDescent="0.25">
      <c r="A343" s="11" t="s">
        <v>386</v>
      </c>
      <c r="B343" s="5">
        <v>1</v>
      </c>
      <c r="C343" s="11" t="s">
        <v>387</v>
      </c>
      <c r="D343" s="11" t="s">
        <v>29</v>
      </c>
      <c r="E343" s="12" t="s">
        <v>388</v>
      </c>
      <c r="F343" s="13">
        <v>0</v>
      </c>
      <c r="G343" s="14">
        <v>9</v>
      </c>
      <c r="H343" s="15">
        <f>ROUND(ROUND(F343,2)*ROUND(G343,3),2)</f>
        <v>0</v>
      </c>
    </row>
    <row r="344" spans="1:8" x14ac:dyDescent="0.25">
      <c r="A344" s="11" t="s">
        <v>386</v>
      </c>
      <c r="B344" s="5">
        <v>2</v>
      </c>
      <c r="C344" s="11" t="s">
        <v>389</v>
      </c>
      <c r="D344" s="11" t="s">
        <v>29</v>
      </c>
      <c r="E344" s="12" t="s">
        <v>390</v>
      </c>
      <c r="F344" s="13">
        <v>0</v>
      </c>
      <c r="G344" s="14">
        <v>9</v>
      </c>
      <c r="H344" s="15">
        <f>ROUND(ROUND(F344,2)*ROUND(G344,3),2)</f>
        <v>0</v>
      </c>
    </row>
    <row r="345" spans="1:8" x14ac:dyDescent="0.25">
      <c r="A345" s="11" t="s">
        <v>386</v>
      </c>
      <c r="B345" s="5">
        <v>3</v>
      </c>
      <c r="C345" s="11" t="s">
        <v>391</v>
      </c>
      <c r="D345" s="11" t="s">
        <v>29</v>
      </c>
      <c r="E345" s="12" t="s">
        <v>392</v>
      </c>
      <c r="F345" s="13">
        <v>0</v>
      </c>
      <c r="G345" s="14">
        <v>6</v>
      </c>
      <c r="H345" s="15">
        <f>ROUND(ROUND(F345,2)*ROUND(G345,3),2)</f>
        <v>0</v>
      </c>
    </row>
    <row r="346" spans="1:8" x14ac:dyDescent="0.25">
      <c r="A346" s="11" t="s">
        <v>386</v>
      </c>
      <c r="B346" s="5">
        <v>4</v>
      </c>
      <c r="C346" s="11" t="s">
        <v>393</v>
      </c>
      <c r="D346" s="11" t="s">
        <v>29</v>
      </c>
      <c r="E346" s="12" t="s">
        <v>394</v>
      </c>
      <c r="F346" s="13">
        <v>0</v>
      </c>
      <c r="G346" s="14">
        <v>3</v>
      </c>
      <c r="H346" s="15">
        <f>ROUND(ROUND(F346,2)*ROUND(G346,3),2)</f>
        <v>0</v>
      </c>
    </row>
    <row r="347" spans="1:8" x14ac:dyDescent="0.25">
      <c r="E347" s="9" t="s">
        <v>24</v>
      </c>
      <c r="F347" s="9"/>
      <c r="G347" s="9"/>
      <c r="H347" s="16">
        <f>SUM(H343:H346)</f>
        <v>0</v>
      </c>
    </row>
    <row r="349" spans="1:8" x14ac:dyDescent="0.25">
      <c r="C349" s="9" t="s">
        <v>6</v>
      </c>
      <c r="D349" s="10" t="s">
        <v>7</v>
      </c>
      <c r="E349" s="9" t="s">
        <v>8</v>
      </c>
    </row>
    <row r="350" spans="1:8" x14ac:dyDescent="0.25">
      <c r="C350" s="9" t="s">
        <v>9</v>
      </c>
      <c r="D350" s="10" t="s">
        <v>10</v>
      </c>
      <c r="E350" s="9" t="s">
        <v>11</v>
      </c>
    </row>
    <row r="351" spans="1:8" x14ac:dyDescent="0.25">
      <c r="C351" s="9" t="s">
        <v>12</v>
      </c>
      <c r="D351" s="10" t="s">
        <v>265</v>
      </c>
      <c r="E351" s="9" t="s">
        <v>26</v>
      </c>
    </row>
    <row r="352" spans="1:8" x14ac:dyDescent="0.25">
      <c r="C352" s="9" t="s">
        <v>14</v>
      </c>
      <c r="D352" s="10" t="s">
        <v>50</v>
      </c>
      <c r="E352" s="9" t="s">
        <v>383</v>
      </c>
    </row>
    <row r="353" spans="1:8" x14ac:dyDescent="0.25">
      <c r="C353" s="9" t="s">
        <v>384</v>
      </c>
      <c r="D353" s="10" t="s">
        <v>76</v>
      </c>
      <c r="E353" s="9" t="s">
        <v>395</v>
      </c>
    </row>
    <row r="355" spans="1:8" x14ac:dyDescent="0.25">
      <c r="A355" s="11" t="s">
        <v>396</v>
      </c>
      <c r="B355" s="5">
        <v>1</v>
      </c>
      <c r="C355" s="11" t="s">
        <v>397</v>
      </c>
      <c r="D355" s="11" t="s">
        <v>32</v>
      </c>
      <c r="E355" s="12" t="s">
        <v>398</v>
      </c>
      <c r="F355" s="13">
        <v>0</v>
      </c>
      <c r="G355" s="14">
        <v>0</v>
      </c>
      <c r="H355" s="15">
        <f t="shared" ref="H355:H366" si="10">ROUND(ROUND(F355,2)*ROUND(G355,3),2)</f>
        <v>0</v>
      </c>
    </row>
    <row r="356" spans="1:8" x14ac:dyDescent="0.25">
      <c r="A356" s="11" t="s">
        <v>396</v>
      </c>
      <c r="B356" s="5">
        <v>2</v>
      </c>
      <c r="C356" s="11" t="s">
        <v>399</v>
      </c>
      <c r="D356" s="11" t="s">
        <v>32</v>
      </c>
      <c r="E356" s="12" t="s">
        <v>400</v>
      </c>
      <c r="F356" s="13">
        <v>0</v>
      </c>
      <c r="G356" s="14">
        <v>0</v>
      </c>
      <c r="H356" s="15">
        <f t="shared" si="10"/>
        <v>0</v>
      </c>
    </row>
    <row r="357" spans="1:8" x14ac:dyDescent="0.25">
      <c r="A357" s="11" t="s">
        <v>396</v>
      </c>
      <c r="B357" s="5">
        <v>3</v>
      </c>
      <c r="C357" s="11" t="s">
        <v>401</v>
      </c>
      <c r="D357" s="11" t="s">
        <v>29</v>
      </c>
      <c r="E357" s="12" t="s">
        <v>402</v>
      </c>
      <c r="F357" s="13">
        <v>0</v>
      </c>
      <c r="G357" s="14">
        <v>0</v>
      </c>
      <c r="H357" s="15">
        <f t="shared" si="10"/>
        <v>0</v>
      </c>
    </row>
    <row r="358" spans="1:8" x14ac:dyDescent="0.25">
      <c r="A358" s="11" t="s">
        <v>396</v>
      </c>
      <c r="B358" s="5">
        <v>4</v>
      </c>
      <c r="C358" s="11" t="s">
        <v>403</v>
      </c>
      <c r="D358" s="11" t="s">
        <v>32</v>
      </c>
      <c r="E358" s="12" t="s">
        <v>404</v>
      </c>
      <c r="F358" s="13">
        <v>0</v>
      </c>
      <c r="G358" s="14">
        <v>0</v>
      </c>
      <c r="H358" s="15">
        <f t="shared" si="10"/>
        <v>0</v>
      </c>
    </row>
    <row r="359" spans="1:8" x14ac:dyDescent="0.25">
      <c r="A359" s="11" t="s">
        <v>396</v>
      </c>
      <c r="B359" s="5">
        <v>5</v>
      </c>
      <c r="C359" s="11" t="s">
        <v>405</v>
      </c>
      <c r="D359" s="11" t="s">
        <v>32</v>
      </c>
      <c r="E359" s="12" t="s">
        <v>406</v>
      </c>
      <c r="F359" s="13">
        <v>0</v>
      </c>
      <c r="G359" s="14">
        <v>2</v>
      </c>
      <c r="H359" s="15">
        <f t="shared" si="10"/>
        <v>0</v>
      </c>
    </row>
    <row r="360" spans="1:8" x14ac:dyDescent="0.25">
      <c r="A360" s="11" t="s">
        <v>396</v>
      </c>
      <c r="B360" s="5">
        <v>6</v>
      </c>
      <c r="C360" s="11" t="s">
        <v>407</v>
      </c>
      <c r="D360" s="11" t="s">
        <v>32</v>
      </c>
      <c r="E360" s="12" t="s">
        <v>408</v>
      </c>
      <c r="F360" s="13">
        <v>0</v>
      </c>
      <c r="G360" s="14">
        <v>2</v>
      </c>
      <c r="H360" s="15">
        <f t="shared" si="10"/>
        <v>0</v>
      </c>
    </row>
    <row r="361" spans="1:8" x14ac:dyDescent="0.25">
      <c r="A361" s="11" t="s">
        <v>396</v>
      </c>
      <c r="B361" s="5">
        <v>7</v>
      </c>
      <c r="C361" s="11" t="s">
        <v>409</v>
      </c>
      <c r="D361" s="11" t="s">
        <v>32</v>
      </c>
      <c r="E361" s="12" t="s">
        <v>410</v>
      </c>
      <c r="F361" s="13">
        <v>0</v>
      </c>
      <c r="G361" s="14">
        <v>6</v>
      </c>
      <c r="H361" s="15">
        <f t="shared" si="10"/>
        <v>0</v>
      </c>
    </row>
    <row r="362" spans="1:8" x14ac:dyDescent="0.25">
      <c r="A362" s="11" t="s">
        <v>396</v>
      </c>
      <c r="B362" s="5">
        <v>8</v>
      </c>
      <c r="C362" s="11" t="s">
        <v>411</v>
      </c>
      <c r="D362" s="11" t="s">
        <v>32</v>
      </c>
      <c r="E362" s="12" t="s">
        <v>412</v>
      </c>
      <c r="F362" s="13">
        <v>0</v>
      </c>
      <c r="G362" s="14">
        <v>3</v>
      </c>
      <c r="H362" s="15">
        <f t="shared" si="10"/>
        <v>0</v>
      </c>
    </row>
    <row r="363" spans="1:8" x14ac:dyDescent="0.25">
      <c r="A363" s="11" t="s">
        <v>396</v>
      </c>
      <c r="B363" s="5">
        <v>9</v>
      </c>
      <c r="C363" s="11" t="s">
        <v>413</v>
      </c>
      <c r="D363" s="11" t="s">
        <v>32</v>
      </c>
      <c r="E363" s="12" t="s">
        <v>414</v>
      </c>
      <c r="F363" s="13">
        <v>0</v>
      </c>
      <c r="G363" s="14">
        <v>9</v>
      </c>
      <c r="H363" s="15">
        <f t="shared" si="10"/>
        <v>0</v>
      </c>
    </row>
    <row r="364" spans="1:8" x14ac:dyDescent="0.25">
      <c r="A364" s="11" t="s">
        <v>396</v>
      </c>
      <c r="B364" s="5">
        <v>10</v>
      </c>
      <c r="C364" s="11" t="s">
        <v>415</v>
      </c>
      <c r="D364" s="11" t="s">
        <v>29</v>
      </c>
      <c r="E364" s="12" t="s">
        <v>416</v>
      </c>
      <c r="F364" s="13">
        <v>0</v>
      </c>
      <c r="G364" s="14">
        <v>0</v>
      </c>
      <c r="H364" s="15">
        <f t="shared" si="10"/>
        <v>0</v>
      </c>
    </row>
    <row r="365" spans="1:8" x14ac:dyDescent="0.25">
      <c r="A365" s="11" t="s">
        <v>396</v>
      </c>
      <c r="B365" s="5">
        <v>11</v>
      </c>
      <c r="C365" s="11" t="s">
        <v>417</v>
      </c>
      <c r="D365" s="11" t="s">
        <v>32</v>
      </c>
      <c r="E365" s="12" t="s">
        <v>418</v>
      </c>
      <c r="F365" s="13">
        <v>0</v>
      </c>
      <c r="G365" s="14">
        <v>6</v>
      </c>
      <c r="H365" s="15">
        <f t="shared" si="10"/>
        <v>0</v>
      </c>
    </row>
    <row r="366" spans="1:8" x14ac:dyDescent="0.25">
      <c r="A366" s="11" t="s">
        <v>396</v>
      </c>
      <c r="B366" s="5">
        <v>12</v>
      </c>
      <c r="C366" s="11" t="s">
        <v>419</v>
      </c>
      <c r="D366" s="11" t="s">
        <v>32</v>
      </c>
      <c r="E366" s="12" t="s">
        <v>420</v>
      </c>
      <c r="F366" s="13">
        <v>0</v>
      </c>
      <c r="G366" s="14">
        <v>1</v>
      </c>
      <c r="H366" s="15">
        <f t="shared" si="10"/>
        <v>0</v>
      </c>
    </row>
    <row r="367" spans="1:8" x14ac:dyDescent="0.25">
      <c r="E367" s="9" t="s">
        <v>24</v>
      </c>
      <c r="F367" s="9"/>
      <c r="G367" s="9"/>
      <c r="H367" s="16">
        <f>SUM(H355:H366)</f>
        <v>0</v>
      </c>
    </row>
    <row r="369" spans="1:8" x14ac:dyDescent="0.25">
      <c r="C369" s="9" t="s">
        <v>6</v>
      </c>
      <c r="D369" s="10" t="s">
        <v>7</v>
      </c>
      <c r="E369" s="9" t="s">
        <v>8</v>
      </c>
    </row>
    <row r="370" spans="1:8" x14ac:dyDescent="0.25">
      <c r="C370" s="9" t="s">
        <v>9</v>
      </c>
      <c r="D370" s="10" t="s">
        <v>10</v>
      </c>
      <c r="E370" s="9" t="s">
        <v>11</v>
      </c>
    </row>
    <row r="371" spans="1:8" x14ac:dyDescent="0.25">
      <c r="C371" s="9" t="s">
        <v>12</v>
      </c>
      <c r="D371" s="10" t="s">
        <v>265</v>
      </c>
      <c r="E371" s="9" t="s">
        <v>26</v>
      </c>
    </row>
    <row r="372" spans="1:8" x14ac:dyDescent="0.25">
      <c r="C372" s="9" t="s">
        <v>14</v>
      </c>
      <c r="D372" s="10" t="s">
        <v>50</v>
      </c>
      <c r="E372" s="9" t="s">
        <v>383</v>
      </c>
    </row>
    <row r="373" spans="1:8" x14ac:dyDescent="0.25">
      <c r="C373" s="9" t="s">
        <v>384</v>
      </c>
      <c r="D373" s="10" t="s">
        <v>95</v>
      </c>
      <c r="E373" s="9" t="s">
        <v>421</v>
      </c>
    </row>
    <row r="375" spans="1:8" x14ac:dyDescent="0.25">
      <c r="A375" s="11" t="s">
        <v>422</v>
      </c>
      <c r="B375" s="5">
        <v>1</v>
      </c>
      <c r="C375" s="11" t="s">
        <v>423</v>
      </c>
      <c r="D375" s="11" t="s">
        <v>32</v>
      </c>
      <c r="E375" s="12" t="s">
        <v>424</v>
      </c>
      <c r="F375" s="13">
        <v>0</v>
      </c>
      <c r="G375" s="14">
        <v>1</v>
      </c>
      <c r="H375" s="15">
        <f t="shared" ref="H375:H383" si="11">ROUND(ROUND(F375,2)*ROUND(G375,3),2)</f>
        <v>0</v>
      </c>
    </row>
    <row r="376" spans="1:8" x14ac:dyDescent="0.25">
      <c r="A376" s="11" t="s">
        <v>422</v>
      </c>
      <c r="B376" s="5">
        <v>2</v>
      </c>
      <c r="C376" s="11" t="s">
        <v>425</v>
      </c>
      <c r="D376" s="11" t="s">
        <v>32</v>
      </c>
      <c r="E376" s="12" t="s">
        <v>426</v>
      </c>
      <c r="F376" s="13">
        <v>0</v>
      </c>
      <c r="G376" s="14">
        <v>1</v>
      </c>
      <c r="H376" s="15">
        <f t="shared" si="11"/>
        <v>0</v>
      </c>
    </row>
    <row r="377" spans="1:8" x14ac:dyDescent="0.25">
      <c r="A377" s="11" t="s">
        <v>422</v>
      </c>
      <c r="B377" s="5">
        <v>3</v>
      </c>
      <c r="C377" s="11" t="s">
        <v>427</v>
      </c>
      <c r="D377" s="11" t="s">
        <v>32</v>
      </c>
      <c r="E377" s="12" t="s">
        <v>428</v>
      </c>
      <c r="F377" s="13">
        <v>0</v>
      </c>
      <c r="G377" s="14">
        <v>1</v>
      </c>
      <c r="H377" s="15">
        <f t="shared" si="11"/>
        <v>0</v>
      </c>
    </row>
    <row r="378" spans="1:8" x14ac:dyDescent="0.25">
      <c r="A378" s="11" t="s">
        <v>422</v>
      </c>
      <c r="B378" s="5">
        <v>4</v>
      </c>
      <c r="C378" s="11" t="s">
        <v>429</v>
      </c>
      <c r="D378" s="11" t="s">
        <v>32</v>
      </c>
      <c r="E378" s="12" t="s">
        <v>430</v>
      </c>
      <c r="F378" s="13">
        <v>0</v>
      </c>
      <c r="G378" s="14">
        <v>7</v>
      </c>
      <c r="H378" s="15">
        <f t="shared" si="11"/>
        <v>0</v>
      </c>
    </row>
    <row r="379" spans="1:8" x14ac:dyDescent="0.25">
      <c r="A379" s="11" t="s">
        <v>422</v>
      </c>
      <c r="B379" s="5">
        <v>5</v>
      </c>
      <c r="C379" s="11" t="s">
        <v>431</v>
      </c>
      <c r="D379" s="11" t="s">
        <v>32</v>
      </c>
      <c r="E379" s="12" t="s">
        <v>432</v>
      </c>
      <c r="F379" s="13">
        <v>0</v>
      </c>
      <c r="G379" s="14">
        <v>3</v>
      </c>
      <c r="H379" s="15">
        <f t="shared" si="11"/>
        <v>0</v>
      </c>
    </row>
    <row r="380" spans="1:8" x14ac:dyDescent="0.25">
      <c r="A380" s="11" t="s">
        <v>422</v>
      </c>
      <c r="B380" s="5">
        <v>6</v>
      </c>
      <c r="C380" s="11" t="s">
        <v>433</v>
      </c>
      <c r="D380" s="11" t="s">
        <v>32</v>
      </c>
      <c r="E380" s="12" t="s">
        <v>434</v>
      </c>
      <c r="F380" s="13">
        <v>0</v>
      </c>
      <c r="G380" s="14">
        <v>7</v>
      </c>
      <c r="H380" s="15">
        <f t="shared" si="11"/>
        <v>0</v>
      </c>
    </row>
    <row r="381" spans="1:8" x14ac:dyDescent="0.25">
      <c r="A381" s="11" t="s">
        <v>422</v>
      </c>
      <c r="B381" s="5">
        <v>7</v>
      </c>
      <c r="C381" s="11" t="s">
        <v>435</v>
      </c>
      <c r="D381" s="11" t="s">
        <v>32</v>
      </c>
      <c r="E381" s="12" t="s">
        <v>436</v>
      </c>
      <c r="F381" s="13">
        <v>0</v>
      </c>
      <c r="G381" s="14">
        <v>1</v>
      </c>
      <c r="H381" s="15">
        <f t="shared" si="11"/>
        <v>0</v>
      </c>
    </row>
    <row r="382" spans="1:8" x14ac:dyDescent="0.25">
      <c r="A382" s="11" t="s">
        <v>422</v>
      </c>
      <c r="B382" s="5">
        <v>8</v>
      </c>
      <c r="C382" s="11" t="s">
        <v>437</v>
      </c>
      <c r="D382" s="11" t="s">
        <v>32</v>
      </c>
      <c r="E382" s="12" t="s">
        <v>438</v>
      </c>
      <c r="F382" s="13">
        <v>0</v>
      </c>
      <c r="G382" s="14">
        <v>9</v>
      </c>
      <c r="H382" s="15">
        <f t="shared" si="11"/>
        <v>0</v>
      </c>
    </row>
    <row r="383" spans="1:8" x14ac:dyDescent="0.25">
      <c r="A383" s="11" t="s">
        <v>422</v>
      </c>
      <c r="B383" s="5">
        <v>9</v>
      </c>
      <c r="C383" s="11" t="s">
        <v>439</v>
      </c>
      <c r="D383" s="11" t="s">
        <v>32</v>
      </c>
      <c r="E383" s="12" t="s">
        <v>440</v>
      </c>
      <c r="F383" s="13">
        <v>0</v>
      </c>
      <c r="G383" s="14">
        <v>7</v>
      </c>
      <c r="H383" s="15">
        <f t="shared" si="11"/>
        <v>0</v>
      </c>
    </row>
    <row r="384" spans="1:8" x14ac:dyDescent="0.25">
      <c r="E384" s="9" t="s">
        <v>24</v>
      </c>
      <c r="F384" s="9"/>
      <c r="G384" s="9"/>
      <c r="H384" s="16">
        <f>SUM(H375:H383)</f>
        <v>0</v>
      </c>
    </row>
    <row r="386" spans="1:8" x14ac:dyDescent="0.25">
      <c r="C386" s="9" t="s">
        <v>6</v>
      </c>
      <c r="D386" s="10" t="s">
        <v>7</v>
      </c>
      <c r="E386" s="9" t="s">
        <v>8</v>
      </c>
    </row>
    <row r="387" spans="1:8" x14ac:dyDescent="0.25">
      <c r="C387" s="9" t="s">
        <v>9</v>
      </c>
      <c r="D387" s="10" t="s">
        <v>10</v>
      </c>
      <c r="E387" s="9" t="s">
        <v>11</v>
      </c>
    </row>
    <row r="388" spans="1:8" x14ac:dyDescent="0.25">
      <c r="C388" s="9" t="s">
        <v>12</v>
      </c>
      <c r="D388" s="10" t="s">
        <v>265</v>
      </c>
      <c r="E388" s="9" t="s">
        <v>26</v>
      </c>
    </row>
    <row r="389" spans="1:8" x14ac:dyDescent="0.25">
      <c r="C389" s="9" t="s">
        <v>14</v>
      </c>
      <c r="D389" s="10" t="s">
        <v>50</v>
      </c>
      <c r="E389" s="9" t="s">
        <v>383</v>
      </c>
    </row>
    <row r="390" spans="1:8" x14ac:dyDescent="0.25">
      <c r="C390" s="9" t="s">
        <v>384</v>
      </c>
      <c r="D390" s="10" t="s">
        <v>103</v>
      </c>
      <c r="E390" s="9" t="s">
        <v>441</v>
      </c>
    </row>
    <row r="392" spans="1:8" ht="102" x14ac:dyDescent="0.25">
      <c r="A392" s="11" t="s">
        <v>442</v>
      </c>
      <c r="B392" s="5">
        <v>1</v>
      </c>
      <c r="C392" s="11" t="s">
        <v>443</v>
      </c>
      <c r="D392" s="11" t="s">
        <v>32</v>
      </c>
      <c r="E392" s="17" t="s">
        <v>444</v>
      </c>
      <c r="F392" s="13">
        <v>0</v>
      </c>
      <c r="G392" s="14">
        <v>7</v>
      </c>
      <c r="H392" s="15">
        <f t="shared" ref="H392:H398" si="12">ROUND(ROUND(F392,2)*ROUND(G392,3),2)</f>
        <v>0</v>
      </c>
    </row>
    <row r="393" spans="1:8" x14ac:dyDescent="0.25">
      <c r="A393" s="11" t="s">
        <v>442</v>
      </c>
      <c r="B393" s="5">
        <v>2</v>
      </c>
      <c r="C393" s="11" t="s">
        <v>445</v>
      </c>
      <c r="D393" s="11" t="s">
        <v>32</v>
      </c>
      <c r="E393" s="12" t="s">
        <v>446</v>
      </c>
      <c r="F393" s="13">
        <v>0</v>
      </c>
      <c r="G393" s="14">
        <v>1</v>
      </c>
      <c r="H393" s="15">
        <f t="shared" si="12"/>
        <v>0</v>
      </c>
    </row>
    <row r="394" spans="1:8" x14ac:dyDescent="0.25">
      <c r="A394" s="11" t="s">
        <v>442</v>
      </c>
      <c r="B394" s="5">
        <v>3</v>
      </c>
      <c r="C394" s="11" t="s">
        <v>447</v>
      </c>
      <c r="D394" s="11" t="s">
        <v>32</v>
      </c>
      <c r="E394" s="12" t="s">
        <v>448</v>
      </c>
      <c r="F394" s="13">
        <v>0</v>
      </c>
      <c r="G394" s="14">
        <v>2</v>
      </c>
      <c r="H394" s="15">
        <f t="shared" si="12"/>
        <v>0</v>
      </c>
    </row>
    <row r="395" spans="1:8" x14ac:dyDescent="0.25">
      <c r="A395" s="11" t="s">
        <v>442</v>
      </c>
      <c r="B395" s="5">
        <v>4</v>
      </c>
      <c r="C395" s="11" t="s">
        <v>449</v>
      </c>
      <c r="D395" s="11" t="s">
        <v>32</v>
      </c>
      <c r="E395" s="12" t="s">
        <v>450</v>
      </c>
      <c r="F395" s="13">
        <v>0</v>
      </c>
      <c r="G395" s="14">
        <v>9</v>
      </c>
      <c r="H395" s="15">
        <f t="shared" si="12"/>
        <v>0</v>
      </c>
    </row>
    <row r="396" spans="1:8" x14ac:dyDescent="0.25">
      <c r="A396" s="11" t="s">
        <v>442</v>
      </c>
      <c r="B396" s="5">
        <v>5</v>
      </c>
      <c r="C396" s="11" t="s">
        <v>451</v>
      </c>
      <c r="D396" s="11" t="s">
        <v>32</v>
      </c>
      <c r="E396" s="12" t="s">
        <v>452</v>
      </c>
      <c r="F396" s="13">
        <v>0</v>
      </c>
      <c r="G396" s="14">
        <v>9</v>
      </c>
      <c r="H396" s="15">
        <f t="shared" si="12"/>
        <v>0</v>
      </c>
    </row>
    <row r="397" spans="1:8" x14ac:dyDescent="0.25">
      <c r="A397" s="11" t="s">
        <v>442</v>
      </c>
      <c r="B397" s="5">
        <v>6</v>
      </c>
      <c r="C397" s="11" t="s">
        <v>453</v>
      </c>
      <c r="D397" s="11" t="s">
        <v>32</v>
      </c>
      <c r="E397" s="12" t="s">
        <v>454</v>
      </c>
      <c r="F397" s="13">
        <v>0</v>
      </c>
      <c r="G397" s="14">
        <v>2</v>
      </c>
      <c r="H397" s="15">
        <f t="shared" si="12"/>
        <v>0</v>
      </c>
    </row>
    <row r="398" spans="1:8" x14ac:dyDescent="0.25">
      <c r="A398" s="11" t="s">
        <v>442</v>
      </c>
      <c r="B398" s="5">
        <v>7</v>
      </c>
      <c r="C398" s="11" t="s">
        <v>455</v>
      </c>
      <c r="D398" s="11" t="s">
        <v>32</v>
      </c>
      <c r="E398" s="12" t="s">
        <v>456</v>
      </c>
      <c r="F398" s="13">
        <v>0</v>
      </c>
      <c r="G398" s="14">
        <v>1</v>
      </c>
      <c r="H398" s="15">
        <f t="shared" si="12"/>
        <v>0</v>
      </c>
    </row>
    <row r="399" spans="1:8" x14ac:dyDescent="0.25">
      <c r="E399" s="9" t="s">
        <v>24</v>
      </c>
      <c r="F399" s="9"/>
      <c r="G399" s="9"/>
      <c r="H399" s="16">
        <f>SUM(H392:H398)</f>
        <v>0</v>
      </c>
    </row>
    <row r="401" spans="1:8" x14ac:dyDescent="0.25">
      <c r="C401" s="9" t="s">
        <v>6</v>
      </c>
      <c r="D401" s="10" t="s">
        <v>7</v>
      </c>
      <c r="E401" s="9" t="s">
        <v>8</v>
      </c>
    </row>
    <row r="402" spans="1:8" x14ac:dyDescent="0.25">
      <c r="C402" s="9" t="s">
        <v>9</v>
      </c>
      <c r="D402" s="10" t="s">
        <v>10</v>
      </c>
      <c r="E402" s="9" t="s">
        <v>11</v>
      </c>
    </row>
    <row r="403" spans="1:8" x14ac:dyDescent="0.25">
      <c r="C403" s="9" t="s">
        <v>12</v>
      </c>
      <c r="D403" s="10" t="s">
        <v>265</v>
      </c>
      <c r="E403" s="9" t="s">
        <v>26</v>
      </c>
    </row>
    <row r="404" spans="1:8" x14ac:dyDescent="0.25">
      <c r="C404" s="9" t="s">
        <v>14</v>
      </c>
      <c r="D404" s="10" t="s">
        <v>64</v>
      </c>
      <c r="E404" s="9" t="s">
        <v>457</v>
      </c>
    </row>
    <row r="406" spans="1:8" x14ac:dyDescent="0.25">
      <c r="A406" s="11" t="s">
        <v>458</v>
      </c>
      <c r="B406" s="5">
        <v>1</v>
      </c>
      <c r="C406" s="11" t="s">
        <v>459</v>
      </c>
      <c r="D406" s="11" t="s">
        <v>32</v>
      </c>
      <c r="E406" s="12" t="s">
        <v>460</v>
      </c>
      <c r="F406" s="13">
        <v>0</v>
      </c>
      <c r="G406" s="14">
        <v>1</v>
      </c>
      <c r="H406" s="15">
        <f t="shared" ref="H406:H419" si="13">ROUND(ROUND(F406,2)*ROUND(G406,3),2)</f>
        <v>0</v>
      </c>
    </row>
    <row r="407" spans="1:8" x14ac:dyDescent="0.25">
      <c r="A407" s="11" t="s">
        <v>458</v>
      </c>
      <c r="B407" s="5">
        <v>2</v>
      </c>
      <c r="C407" s="11" t="s">
        <v>461</v>
      </c>
      <c r="D407" s="11" t="s">
        <v>32</v>
      </c>
      <c r="E407" s="12" t="s">
        <v>462</v>
      </c>
      <c r="F407" s="13">
        <v>0</v>
      </c>
      <c r="G407" s="14">
        <v>1</v>
      </c>
      <c r="H407" s="15">
        <f t="shared" si="13"/>
        <v>0</v>
      </c>
    </row>
    <row r="408" spans="1:8" x14ac:dyDescent="0.25">
      <c r="A408" s="11" t="s">
        <v>458</v>
      </c>
      <c r="B408" s="5">
        <v>3</v>
      </c>
      <c r="C408" s="11" t="s">
        <v>463</v>
      </c>
      <c r="D408" s="11" t="s">
        <v>32</v>
      </c>
      <c r="E408" s="12" t="s">
        <v>464</v>
      </c>
      <c r="F408" s="13">
        <v>0</v>
      </c>
      <c r="G408" s="14">
        <v>21</v>
      </c>
      <c r="H408" s="15">
        <f t="shared" si="13"/>
        <v>0</v>
      </c>
    </row>
    <row r="409" spans="1:8" x14ac:dyDescent="0.25">
      <c r="A409" s="11" t="s">
        <v>458</v>
      </c>
      <c r="B409" s="5">
        <v>4</v>
      </c>
      <c r="C409" s="11" t="s">
        <v>465</v>
      </c>
      <c r="D409" s="11" t="s">
        <v>32</v>
      </c>
      <c r="E409" s="12" t="s">
        <v>466</v>
      </c>
      <c r="F409" s="13">
        <v>0</v>
      </c>
      <c r="G409" s="14">
        <v>1</v>
      </c>
      <c r="H409" s="15">
        <f t="shared" si="13"/>
        <v>0</v>
      </c>
    </row>
    <row r="410" spans="1:8" x14ac:dyDescent="0.25">
      <c r="A410" s="11" t="s">
        <v>458</v>
      </c>
      <c r="B410" s="5">
        <v>5</v>
      </c>
      <c r="C410" s="11" t="s">
        <v>467</v>
      </c>
      <c r="D410" s="11" t="s">
        <v>32</v>
      </c>
      <c r="E410" s="12" t="s">
        <v>468</v>
      </c>
      <c r="F410" s="13">
        <v>0</v>
      </c>
      <c r="G410" s="14">
        <v>2</v>
      </c>
      <c r="H410" s="15">
        <f t="shared" si="13"/>
        <v>0</v>
      </c>
    </row>
    <row r="411" spans="1:8" x14ac:dyDescent="0.25">
      <c r="A411" s="11" t="s">
        <v>458</v>
      </c>
      <c r="B411" s="5">
        <v>6</v>
      </c>
      <c r="C411" s="11" t="s">
        <v>469</v>
      </c>
      <c r="D411" s="11" t="s">
        <v>32</v>
      </c>
      <c r="E411" s="12" t="s">
        <v>470</v>
      </c>
      <c r="F411" s="13">
        <v>0</v>
      </c>
      <c r="G411" s="14">
        <v>2</v>
      </c>
      <c r="H411" s="15">
        <f t="shared" si="13"/>
        <v>0</v>
      </c>
    </row>
    <row r="412" spans="1:8" x14ac:dyDescent="0.25">
      <c r="A412" s="11" t="s">
        <v>458</v>
      </c>
      <c r="B412" s="5">
        <v>7</v>
      </c>
      <c r="C412" s="11" t="s">
        <v>471</v>
      </c>
      <c r="D412" s="11" t="s">
        <v>32</v>
      </c>
      <c r="E412" s="12" t="s">
        <v>472</v>
      </c>
      <c r="F412" s="13">
        <v>0</v>
      </c>
      <c r="G412" s="14">
        <v>2</v>
      </c>
      <c r="H412" s="15">
        <f t="shared" si="13"/>
        <v>0</v>
      </c>
    </row>
    <row r="413" spans="1:8" x14ac:dyDescent="0.25">
      <c r="A413" s="11" t="s">
        <v>458</v>
      </c>
      <c r="B413" s="5">
        <v>8</v>
      </c>
      <c r="C413" s="11" t="s">
        <v>473</v>
      </c>
      <c r="D413" s="11" t="s">
        <v>32</v>
      </c>
      <c r="E413" s="12" t="s">
        <v>474</v>
      </c>
      <c r="F413" s="13">
        <v>0</v>
      </c>
      <c r="G413" s="14">
        <v>1</v>
      </c>
      <c r="H413" s="15">
        <f t="shared" si="13"/>
        <v>0</v>
      </c>
    </row>
    <row r="414" spans="1:8" x14ac:dyDescent="0.25">
      <c r="A414" s="11" t="s">
        <v>458</v>
      </c>
      <c r="B414" s="5">
        <v>9</v>
      </c>
      <c r="C414" s="11" t="s">
        <v>475</v>
      </c>
      <c r="D414" s="11" t="s">
        <v>32</v>
      </c>
      <c r="E414" s="12" t="s">
        <v>476</v>
      </c>
      <c r="F414" s="13">
        <v>0</v>
      </c>
      <c r="G414" s="14">
        <v>5</v>
      </c>
      <c r="H414" s="15">
        <f t="shared" si="13"/>
        <v>0</v>
      </c>
    </row>
    <row r="415" spans="1:8" x14ac:dyDescent="0.25">
      <c r="A415" s="11" t="s">
        <v>458</v>
      </c>
      <c r="B415" s="5">
        <v>10</v>
      </c>
      <c r="C415" s="11" t="s">
        <v>477</v>
      </c>
      <c r="D415" s="11" t="s">
        <v>32</v>
      </c>
      <c r="E415" s="12" t="s">
        <v>478</v>
      </c>
      <c r="F415" s="13">
        <v>0</v>
      </c>
      <c r="G415" s="14">
        <v>1</v>
      </c>
      <c r="H415" s="15">
        <f t="shared" si="13"/>
        <v>0</v>
      </c>
    </row>
    <row r="416" spans="1:8" x14ac:dyDescent="0.25">
      <c r="A416" s="11" t="s">
        <v>458</v>
      </c>
      <c r="B416" s="5">
        <v>11</v>
      </c>
      <c r="C416" s="11" t="s">
        <v>479</v>
      </c>
      <c r="D416" s="11" t="s">
        <v>29</v>
      </c>
      <c r="E416" s="12" t="s">
        <v>480</v>
      </c>
      <c r="F416" s="13">
        <v>0</v>
      </c>
      <c r="G416" s="14">
        <v>7.5</v>
      </c>
      <c r="H416" s="15">
        <f t="shared" si="13"/>
        <v>0</v>
      </c>
    </row>
    <row r="417" spans="1:8" x14ac:dyDescent="0.25">
      <c r="A417" s="11" t="s">
        <v>458</v>
      </c>
      <c r="B417" s="5">
        <v>12</v>
      </c>
      <c r="C417" s="11" t="s">
        <v>481</v>
      </c>
      <c r="D417" s="11" t="s">
        <v>29</v>
      </c>
      <c r="E417" s="12" t="s">
        <v>482</v>
      </c>
      <c r="F417" s="13">
        <v>0</v>
      </c>
      <c r="G417" s="14">
        <v>16.5</v>
      </c>
      <c r="H417" s="15">
        <f t="shared" si="13"/>
        <v>0</v>
      </c>
    </row>
    <row r="418" spans="1:8" x14ac:dyDescent="0.25">
      <c r="A418" s="11" t="s">
        <v>458</v>
      </c>
      <c r="B418" s="5">
        <v>13</v>
      </c>
      <c r="C418" s="11" t="s">
        <v>483</v>
      </c>
      <c r="D418" s="11" t="s">
        <v>32</v>
      </c>
      <c r="E418" s="12" t="s">
        <v>484</v>
      </c>
      <c r="F418" s="13">
        <v>0</v>
      </c>
      <c r="G418" s="14">
        <v>4</v>
      </c>
      <c r="H418" s="15">
        <f t="shared" si="13"/>
        <v>0</v>
      </c>
    </row>
    <row r="419" spans="1:8" x14ac:dyDescent="0.25">
      <c r="A419" s="11" t="s">
        <v>458</v>
      </c>
      <c r="B419" s="5">
        <v>14</v>
      </c>
      <c r="C419" s="11" t="s">
        <v>485</v>
      </c>
      <c r="D419" s="11" t="s">
        <v>32</v>
      </c>
      <c r="E419" s="12" t="s">
        <v>486</v>
      </c>
      <c r="F419" s="13">
        <v>0</v>
      </c>
      <c r="G419" s="14">
        <v>2</v>
      </c>
      <c r="H419" s="15">
        <f t="shared" si="13"/>
        <v>0</v>
      </c>
    </row>
    <row r="420" spans="1:8" x14ac:dyDescent="0.25">
      <c r="E420" s="9" t="s">
        <v>24</v>
      </c>
      <c r="F420" s="9"/>
      <c r="G420" s="9"/>
      <c r="H420" s="16">
        <f>SUM(H406:H419)</f>
        <v>0</v>
      </c>
    </row>
    <row r="422" spans="1:8" x14ac:dyDescent="0.25">
      <c r="C422" s="9" t="s">
        <v>6</v>
      </c>
      <c r="D422" s="10" t="s">
        <v>7</v>
      </c>
      <c r="E422" s="9" t="s">
        <v>8</v>
      </c>
    </row>
    <row r="423" spans="1:8" x14ac:dyDescent="0.25">
      <c r="C423" s="9" t="s">
        <v>9</v>
      </c>
      <c r="D423" s="10" t="s">
        <v>10</v>
      </c>
      <c r="E423" s="9" t="s">
        <v>11</v>
      </c>
    </row>
    <row r="424" spans="1:8" x14ac:dyDescent="0.25">
      <c r="C424" s="9" t="s">
        <v>12</v>
      </c>
      <c r="D424" s="10" t="s">
        <v>265</v>
      </c>
      <c r="E424" s="9" t="s">
        <v>26</v>
      </c>
    </row>
    <row r="425" spans="1:8" x14ac:dyDescent="0.25">
      <c r="C425" s="9" t="s">
        <v>14</v>
      </c>
      <c r="D425" s="10" t="s">
        <v>69</v>
      </c>
      <c r="E425" s="9" t="s">
        <v>487</v>
      </c>
    </row>
    <row r="427" spans="1:8" x14ac:dyDescent="0.25">
      <c r="A427" s="11" t="s">
        <v>488</v>
      </c>
      <c r="B427" s="5">
        <v>1</v>
      </c>
      <c r="C427" s="11" t="s">
        <v>489</v>
      </c>
      <c r="D427" s="11" t="s">
        <v>32</v>
      </c>
      <c r="E427" s="12" t="s">
        <v>490</v>
      </c>
      <c r="F427" s="13">
        <v>0</v>
      </c>
      <c r="G427" s="14">
        <v>1</v>
      </c>
      <c r="H427" s="15">
        <f t="shared" ref="H427:H437" si="14">ROUND(ROUND(F427,2)*ROUND(G427,3),2)</f>
        <v>0</v>
      </c>
    </row>
    <row r="428" spans="1:8" ht="57" x14ac:dyDescent="0.25">
      <c r="A428" s="11" t="s">
        <v>488</v>
      </c>
      <c r="B428" s="5">
        <v>2</v>
      </c>
      <c r="C428" s="11" t="s">
        <v>491</v>
      </c>
      <c r="D428" s="11" t="s">
        <v>32</v>
      </c>
      <c r="E428" s="17" t="s">
        <v>492</v>
      </c>
      <c r="F428" s="13">
        <v>0</v>
      </c>
      <c r="G428" s="14">
        <v>1</v>
      </c>
      <c r="H428" s="15">
        <f t="shared" si="14"/>
        <v>0</v>
      </c>
    </row>
    <row r="429" spans="1:8" x14ac:dyDescent="0.25">
      <c r="A429" s="11" t="s">
        <v>488</v>
      </c>
      <c r="B429" s="5">
        <v>3</v>
      </c>
      <c r="C429" s="11" t="s">
        <v>493</v>
      </c>
      <c r="D429" s="11" t="s">
        <v>32</v>
      </c>
      <c r="E429" s="12" t="s">
        <v>494</v>
      </c>
      <c r="F429" s="13">
        <v>0</v>
      </c>
      <c r="G429" s="14">
        <v>10</v>
      </c>
      <c r="H429" s="15">
        <f t="shared" si="14"/>
        <v>0</v>
      </c>
    </row>
    <row r="430" spans="1:8" x14ac:dyDescent="0.25">
      <c r="A430" s="11" t="s">
        <v>488</v>
      </c>
      <c r="B430" s="5">
        <v>4</v>
      </c>
      <c r="C430" s="11" t="s">
        <v>495</v>
      </c>
      <c r="D430" s="11" t="s">
        <v>32</v>
      </c>
      <c r="E430" s="12" t="s">
        <v>496</v>
      </c>
      <c r="F430" s="13">
        <v>0</v>
      </c>
      <c r="G430" s="14">
        <v>40</v>
      </c>
      <c r="H430" s="15">
        <f t="shared" si="14"/>
        <v>0</v>
      </c>
    </row>
    <row r="431" spans="1:8" ht="45.75" x14ac:dyDescent="0.25">
      <c r="A431" s="11" t="s">
        <v>488</v>
      </c>
      <c r="B431" s="5">
        <v>5</v>
      </c>
      <c r="C431" s="11" t="s">
        <v>497</v>
      </c>
      <c r="D431" s="11" t="s">
        <v>32</v>
      </c>
      <c r="E431" s="17" t="s">
        <v>498</v>
      </c>
      <c r="F431" s="13">
        <v>0</v>
      </c>
      <c r="G431" s="14">
        <v>1</v>
      </c>
      <c r="H431" s="15">
        <f t="shared" si="14"/>
        <v>0</v>
      </c>
    </row>
    <row r="432" spans="1:8" ht="45.75" x14ac:dyDescent="0.25">
      <c r="A432" s="11" t="s">
        <v>488</v>
      </c>
      <c r="B432" s="5">
        <v>6</v>
      </c>
      <c r="C432" s="11" t="s">
        <v>499</v>
      </c>
      <c r="D432" s="11" t="s">
        <v>32</v>
      </c>
      <c r="E432" s="17" t="s">
        <v>500</v>
      </c>
      <c r="F432" s="13">
        <v>0</v>
      </c>
      <c r="G432" s="14">
        <v>4</v>
      </c>
      <c r="H432" s="15">
        <f t="shared" si="14"/>
        <v>0</v>
      </c>
    </row>
    <row r="433" spans="1:8" ht="68.25" x14ac:dyDescent="0.25">
      <c r="A433" s="11" t="s">
        <v>488</v>
      </c>
      <c r="B433" s="5">
        <v>7</v>
      </c>
      <c r="C433" s="11" t="s">
        <v>501</v>
      </c>
      <c r="D433" s="11" t="s">
        <v>29</v>
      </c>
      <c r="E433" s="17" t="s">
        <v>502</v>
      </c>
      <c r="F433" s="13">
        <v>0</v>
      </c>
      <c r="G433" s="14">
        <v>420</v>
      </c>
      <c r="H433" s="15">
        <f t="shared" si="14"/>
        <v>0</v>
      </c>
    </row>
    <row r="434" spans="1:8" ht="68.25" x14ac:dyDescent="0.25">
      <c r="A434" s="11" t="s">
        <v>488</v>
      </c>
      <c r="B434" s="5">
        <v>8</v>
      </c>
      <c r="C434" s="11" t="s">
        <v>503</v>
      </c>
      <c r="D434" s="11" t="s">
        <v>32</v>
      </c>
      <c r="E434" s="17" t="s">
        <v>504</v>
      </c>
      <c r="F434" s="13">
        <v>0</v>
      </c>
      <c r="G434" s="14">
        <v>1</v>
      </c>
      <c r="H434" s="15">
        <f t="shared" si="14"/>
        <v>0</v>
      </c>
    </row>
    <row r="435" spans="1:8" ht="45.75" x14ac:dyDescent="0.25">
      <c r="A435" s="11" t="s">
        <v>488</v>
      </c>
      <c r="B435" s="5">
        <v>9</v>
      </c>
      <c r="C435" s="11" t="s">
        <v>505</v>
      </c>
      <c r="D435" s="11" t="s">
        <v>32</v>
      </c>
      <c r="E435" s="17" t="s">
        <v>506</v>
      </c>
      <c r="F435" s="13">
        <v>0</v>
      </c>
      <c r="G435" s="14">
        <v>2</v>
      </c>
      <c r="H435" s="15">
        <f t="shared" si="14"/>
        <v>0</v>
      </c>
    </row>
    <row r="436" spans="1:8" ht="90.75" x14ac:dyDescent="0.25">
      <c r="A436" s="11" t="s">
        <v>488</v>
      </c>
      <c r="B436" s="5">
        <v>10</v>
      </c>
      <c r="C436" s="11" t="s">
        <v>507</v>
      </c>
      <c r="D436" s="11" t="s">
        <v>32</v>
      </c>
      <c r="E436" s="17" t="s">
        <v>508</v>
      </c>
      <c r="F436" s="13">
        <v>0</v>
      </c>
      <c r="G436" s="14">
        <v>2</v>
      </c>
      <c r="H436" s="15">
        <f t="shared" si="14"/>
        <v>0</v>
      </c>
    </row>
    <row r="437" spans="1:8" ht="124.5" x14ac:dyDescent="0.25">
      <c r="A437" s="11" t="s">
        <v>488</v>
      </c>
      <c r="B437" s="5">
        <v>11</v>
      </c>
      <c r="C437" s="11" t="s">
        <v>509</v>
      </c>
      <c r="D437" s="11" t="s">
        <v>29</v>
      </c>
      <c r="E437" s="17" t="s">
        <v>510</v>
      </c>
      <c r="F437" s="13">
        <v>0</v>
      </c>
      <c r="G437" s="14">
        <v>35</v>
      </c>
      <c r="H437" s="15">
        <f t="shared" si="14"/>
        <v>0</v>
      </c>
    </row>
    <row r="438" spans="1:8" x14ac:dyDescent="0.25">
      <c r="E438" s="9" t="s">
        <v>24</v>
      </c>
      <c r="F438" s="9"/>
      <c r="G438" s="9"/>
      <c r="H438" s="16">
        <f>SUM(H427:H437)</f>
        <v>0</v>
      </c>
    </row>
    <row r="440" spans="1:8" x14ac:dyDescent="0.25">
      <c r="C440" s="9" t="s">
        <v>6</v>
      </c>
      <c r="D440" s="10" t="s">
        <v>7</v>
      </c>
      <c r="E440" s="9" t="s">
        <v>8</v>
      </c>
    </row>
    <row r="441" spans="1:8" x14ac:dyDescent="0.25">
      <c r="C441" s="9" t="s">
        <v>9</v>
      </c>
      <c r="D441" s="10" t="s">
        <v>10</v>
      </c>
      <c r="E441" s="9" t="s">
        <v>11</v>
      </c>
    </row>
    <row r="442" spans="1:8" x14ac:dyDescent="0.25">
      <c r="C442" s="9" t="s">
        <v>12</v>
      </c>
      <c r="D442" s="10" t="s">
        <v>265</v>
      </c>
      <c r="E442" s="9" t="s">
        <v>26</v>
      </c>
    </row>
    <row r="443" spans="1:8" x14ac:dyDescent="0.25">
      <c r="C443" s="9" t="s">
        <v>14</v>
      </c>
      <c r="D443" s="10" t="s">
        <v>223</v>
      </c>
      <c r="E443" s="9" t="s">
        <v>511</v>
      </c>
    </row>
    <row r="444" spans="1:8" x14ac:dyDescent="0.25">
      <c r="C444" s="9" t="s">
        <v>384</v>
      </c>
      <c r="D444" s="10" t="s">
        <v>7</v>
      </c>
      <c r="E444" s="9" t="s">
        <v>512</v>
      </c>
    </row>
    <row r="446" spans="1:8" x14ac:dyDescent="0.25">
      <c r="A446" s="11" t="s">
        <v>513</v>
      </c>
      <c r="B446" s="5">
        <v>1</v>
      </c>
      <c r="C446" s="11" t="s">
        <v>514</v>
      </c>
      <c r="D446" s="11" t="s">
        <v>32</v>
      </c>
      <c r="E446" s="12" t="s">
        <v>515</v>
      </c>
      <c r="F446" s="13">
        <v>0</v>
      </c>
      <c r="G446" s="14">
        <v>3</v>
      </c>
      <c r="H446" s="15">
        <f t="shared" ref="H446:H463" si="15">ROUND(ROUND(F446,2)*ROUND(G446,3),2)</f>
        <v>0</v>
      </c>
    </row>
    <row r="447" spans="1:8" x14ac:dyDescent="0.25">
      <c r="A447" s="11" t="s">
        <v>513</v>
      </c>
      <c r="B447" s="5">
        <v>2</v>
      </c>
      <c r="C447" s="11" t="s">
        <v>516</v>
      </c>
      <c r="D447" s="11" t="s">
        <v>32</v>
      </c>
      <c r="E447" s="12" t="s">
        <v>517</v>
      </c>
      <c r="F447" s="13">
        <v>0</v>
      </c>
      <c r="G447" s="14">
        <v>1</v>
      </c>
      <c r="H447" s="15">
        <f t="shared" si="15"/>
        <v>0</v>
      </c>
    </row>
    <row r="448" spans="1:8" x14ac:dyDescent="0.25">
      <c r="A448" s="11" t="s">
        <v>513</v>
      </c>
      <c r="B448" s="5">
        <v>3</v>
      </c>
      <c r="C448" s="11" t="s">
        <v>518</v>
      </c>
      <c r="D448" s="11" t="s">
        <v>32</v>
      </c>
      <c r="E448" s="12" t="s">
        <v>519</v>
      </c>
      <c r="F448" s="13">
        <v>0</v>
      </c>
      <c r="G448" s="14">
        <v>14</v>
      </c>
      <c r="H448" s="15">
        <f t="shared" si="15"/>
        <v>0</v>
      </c>
    </row>
    <row r="449" spans="1:8" x14ac:dyDescent="0.25">
      <c r="A449" s="11" t="s">
        <v>513</v>
      </c>
      <c r="B449" s="5">
        <v>4</v>
      </c>
      <c r="C449" s="11" t="s">
        <v>520</v>
      </c>
      <c r="D449" s="11" t="s">
        <v>32</v>
      </c>
      <c r="E449" s="12" t="s">
        <v>521</v>
      </c>
      <c r="F449" s="13">
        <v>0</v>
      </c>
      <c r="G449" s="14">
        <v>3</v>
      </c>
      <c r="H449" s="15">
        <f t="shared" si="15"/>
        <v>0</v>
      </c>
    </row>
    <row r="450" spans="1:8" x14ac:dyDescent="0.25">
      <c r="A450" s="11" t="s">
        <v>513</v>
      </c>
      <c r="B450" s="5">
        <v>5</v>
      </c>
      <c r="C450" s="11" t="s">
        <v>522</v>
      </c>
      <c r="D450" s="11" t="s">
        <v>32</v>
      </c>
      <c r="E450" s="12" t="s">
        <v>523</v>
      </c>
      <c r="F450" s="13">
        <v>0</v>
      </c>
      <c r="G450" s="14">
        <v>2</v>
      </c>
      <c r="H450" s="15">
        <f t="shared" si="15"/>
        <v>0</v>
      </c>
    </row>
    <row r="451" spans="1:8" x14ac:dyDescent="0.25">
      <c r="A451" s="11" t="s">
        <v>513</v>
      </c>
      <c r="B451" s="5">
        <v>6</v>
      </c>
      <c r="C451" s="11" t="s">
        <v>524</v>
      </c>
      <c r="D451" s="11" t="s">
        <v>32</v>
      </c>
      <c r="E451" s="12" t="s">
        <v>525</v>
      </c>
      <c r="F451" s="13">
        <v>0</v>
      </c>
      <c r="G451" s="14">
        <v>1</v>
      </c>
      <c r="H451" s="15">
        <f t="shared" si="15"/>
        <v>0</v>
      </c>
    </row>
    <row r="452" spans="1:8" x14ac:dyDescent="0.25">
      <c r="A452" s="11" t="s">
        <v>513</v>
      </c>
      <c r="B452" s="5">
        <v>7</v>
      </c>
      <c r="C452" s="11" t="s">
        <v>526</v>
      </c>
      <c r="D452" s="11" t="s">
        <v>32</v>
      </c>
      <c r="E452" s="12" t="s">
        <v>527</v>
      </c>
      <c r="F452" s="13">
        <v>0</v>
      </c>
      <c r="G452" s="14">
        <v>2</v>
      </c>
      <c r="H452" s="15">
        <f t="shared" si="15"/>
        <v>0</v>
      </c>
    </row>
    <row r="453" spans="1:8" x14ac:dyDescent="0.25">
      <c r="A453" s="11" t="s">
        <v>513</v>
      </c>
      <c r="B453" s="5">
        <v>8</v>
      </c>
      <c r="C453" s="11" t="s">
        <v>528</v>
      </c>
      <c r="D453" s="11" t="s">
        <v>32</v>
      </c>
      <c r="E453" s="12" t="s">
        <v>529</v>
      </c>
      <c r="F453" s="13">
        <v>0</v>
      </c>
      <c r="G453" s="14">
        <v>1</v>
      </c>
      <c r="H453" s="15">
        <f t="shared" si="15"/>
        <v>0</v>
      </c>
    </row>
    <row r="454" spans="1:8" x14ac:dyDescent="0.25">
      <c r="A454" s="11" t="s">
        <v>513</v>
      </c>
      <c r="B454" s="5">
        <v>9</v>
      </c>
      <c r="C454" s="11" t="s">
        <v>530</v>
      </c>
      <c r="D454" s="11" t="s">
        <v>32</v>
      </c>
      <c r="E454" s="12" t="s">
        <v>531</v>
      </c>
      <c r="F454" s="13">
        <v>0</v>
      </c>
      <c r="G454" s="14">
        <v>1</v>
      </c>
      <c r="H454" s="15">
        <f t="shared" si="15"/>
        <v>0</v>
      </c>
    </row>
    <row r="455" spans="1:8" x14ac:dyDescent="0.25">
      <c r="A455" s="11" t="s">
        <v>513</v>
      </c>
      <c r="B455" s="5">
        <v>10</v>
      </c>
      <c r="C455" s="11" t="s">
        <v>532</v>
      </c>
      <c r="D455" s="11" t="s">
        <v>32</v>
      </c>
      <c r="E455" s="12" t="s">
        <v>533</v>
      </c>
      <c r="F455" s="13">
        <v>0</v>
      </c>
      <c r="G455" s="14">
        <v>1</v>
      </c>
      <c r="H455" s="15">
        <f t="shared" si="15"/>
        <v>0</v>
      </c>
    </row>
    <row r="456" spans="1:8" x14ac:dyDescent="0.25">
      <c r="A456" s="11" t="s">
        <v>513</v>
      </c>
      <c r="B456" s="5">
        <v>11</v>
      </c>
      <c r="C456" s="11" t="s">
        <v>534</v>
      </c>
      <c r="D456" s="11" t="s">
        <v>29</v>
      </c>
      <c r="E456" s="12" t="s">
        <v>535</v>
      </c>
      <c r="F456" s="13">
        <v>0</v>
      </c>
      <c r="G456" s="14">
        <v>2</v>
      </c>
      <c r="H456" s="15">
        <f t="shared" si="15"/>
        <v>0</v>
      </c>
    </row>
    <row r="457" spans="1:8" x14ac:dyDescent="0.25">
      <c r="A457" s="11" t="s">
        <v>513</v>
      </c>
      <c r="B457" s="5">
        <v>12</v>
      </c>
      <c r="C457" s="11" t="s">
        <v>187</v>
      </c>
      <c r="D457" s="11" t="s">
        <v>29</v>
      </c>
      <c r="E457" s="12" t="s">
        <v>188</v>
      </c>
      <c r="F457" s="13">
        <v>0</v>
      </c>
      <c r="G457" s="14">
        <v>118.8</v>
      </c>
      <c r="H457" s="15">
        <f t="shared" si="15"/>
        <v>0</v>
      </c>
    </row>
    <row r="458" spans="1:8" x14ac:dyDescent="0.25">
      <c r="A458" s="11" t="s">
        <v>513</v>
      </c>
      <c r="B458" s="5">
        <v>13</v>
      </c>
      <c r="C458" s="11" t="s">
        <v>536</v>
      </c>
      <c r="D458" s="11" t="s">
        <v>29</v>
      </c>
      <c r="E458" s="12" t="s">
        <v>537</v>
      </c>
      <c r="F458" s="13">
        <v>0</v>
      </c>
      <c r="G458" s="14">
        <v>73.319999999999993</v>
      </c>
      <c r="H458" s="15">
        <f t="shared" si="15"/>
        <v>0</v>
      </c>
    </row>
    <row r="459" spans="1:8" x14ac:dyDescent="0.25">
      <c r="A459" s="11" t="s">
        <v>513</v>
      </c>
      <c r="B459" s="5">
        <v>14</v>
      </c>
      <c r="C459" s="11" t="s">
        <v>538</v>
      </c>
      <c r="D459" s="11" t="s">
        <v>29</v>
      </c>
      <c r="E459" s="12" t="s">
        <v>539</v>
      </c>
      <c r="F459" s="13">
        <v>0</v>
      </c>
      <c r="G459" s="14">
        <v>20.059999999999999</v>
      </c>
      <c r="H459" s="15">
        <f t="shared" si="15"/>
        <v>0</v>
      </c>
    </row>
    <row r="460" spans="1:8" x14ac:dyDescent="0.25">
      <c r="A460" s="11" t="s">
        <v>513</v>
      </c>
      <c r="B460" s="5">
        <v>15</v>
      </c>
      <c r="C460" s="11" t="s">
        <v>313</v>
      </c>
      <c r="D460" s="11" t="s">
        <v>29</v>
      </c>
      <c r="E460" s="12" t="s">
        <v>314</v>
      </c>
      <c r="F460" s="13">
        <v>0</v>
      </c>
      <c r="G460" s="14">
        <v>53.6</v>
      </c>
      <c r="H460" s="15">
        <f t="shared" si="15"/>
        <v>0</v>
      </c>
    </row>
    <row r="461" spans="1:8" x14ac:dyDescent="0.25">
      <c r="A461" s="11" t="s">
        <v>513</v>
      </c>
      <c r="B461" s="5">
        <v>16</v>
      </c>
      <c r="C461" s="11" t="s">
        <v>540</v>
      </c>
      <c r="D461" s="11" t="s">
        <v>29</v>
      </c>
      <c r="E461" s="12" t="s">
        <v>541</v>
      </c>
      <c r="F461" s="13">
        <v>0</v>
      </c>
      <c r="G461" s="14">
        <v>35</v>
      </c>
      <c r="H461" s="15">
        <f t="shared" si="15"/>
        <v>0</v>
      </c>
    </row>
    <row r="462" spans="1:8" x14ac:dyDescent="0.25">
      <c r="A462" s="11" t="s">
        <v>513</v>
      </c>
      <c r="B462" s="5">
        <v>17</v>
      </c>
      <c r="C462" s="11" t="s">
        <v>542</v>
      </c>
      <c r="D462" s="11" t="s">
        <v>29</v>
      </c>
      <c r="E462" s="12" t="s">
        <v>543</v>
      </c>
      <c r="F462" s="13">
        <v>0</v>
      </c>
      <c r="G462" s="14">
        <v>76.8</v>
      </c>
      <c r="H462" s="15">
        <f t="shared" si="15"/>
        <v>0</v>
      </c>
    </row>
    <row r="463" spans="1:8" x14ac:dyDescent="0.25">
      <c r="A463" s="11" t="s">
        <v>513</v>
      </c>
      <c r="B463" s="5">
        <v>18</v>
      </c>
      <c r="C463" s="11" t="s">
        <v>544</v>
      </c>
      <c r="D463" s="11" t="s">
        <v>29</v>
      </c>
      <c r="E463" s="12" t="s">
        <v>545</v>
      </c>
      <c r="F463" s="13">
        <v>0</v>
      </c>
      <c r="G463" s="14">
        <v>76.8</v>
      </c>
      <c r="H463" s="15">
        <f t="shared" si="15"/>
        <v>0</v>
      </c>
    </row>
    <row r="464" spans="1:8" x14ac:dyDescent="0.25">
      <c r="E464" s="9" t="s">
        <v>24</v>
      </c>
      <c r="F464" s="9"/>
      <c r="G464" s="9"/>
      <c r="H464" s="16">
        <f>SUM(H446:H463)</f>
        <v>0</v>
      </c>
    </row>
    <row r="466" spans="1:8" x14ac:dyDescent="0.25">
      <c r="C466" s="9" t="s">
        <v>6</v>
      </c>
      <c r="D466" s="10" t="s">
        <v>7</v>
      </c>
      <c r="E466" s="9" t="s">
        <v>8</v>
      </c>
    </row>
    <row r="467" spans="1:8" x14ac:dyDescent="0.25">
      <c r="C467" s="9" t="s">
        <v>9</v>
      </c>
      <c r="D467" s="10" t="s">
        <v>10</v>
      </c>
      <c r="E467" s="9" t="s">
        <v>11</v>
      </c>
    </row>
    <row r="468" spans="1:8" x14ac:dyDescent="0.25">
      <c r="C468" s="9" t="s">
        <v>12</v>
      </c>
      <c r="D468" s="10" t="s">
        <v>265</v>
      </c>
      <c r="E468" s="9" t="s">
        <v>26</v>
      </c>
    </row>
    <row r="469" spans="1:8" x14ac:dyDescent="0.25">
      <c r="C469" s="9" t="s">
        <v>14</v>
      </c>
      <c r="D469" s="10" t="s">
        <v>223</v>
      </c>
      <c r="E469" s="9" t="s">
        <v>511</v>
      </c>
    </row>
    <row r="470" spans="1:8" x14ac:dyDescent="0.25">
      <c r="C470" s="9" t="s">
        <v>384</v>
      </c>
      <c r="D470" s="10" t="s">
        <v>76</v>
      </c>
      <c r="E470" s="9" t="s">
        <v>546</v>
      </c>
    </row>
    <row r="472" spans="1:8" x14ac:dyDescent="0.25">
      <c r="A472" s="11" t="s">
        <v>547</v>
      </c>
      <c r="B472" s="5">
        <v>1</v>
      </c>
      <c r="C472" s="11" t="s">
        <v>548</v>
      </c>
      <c r="D472" s="11" t="s">
        <v>32</v>
      </c>
      <c r="E472" s="12" t="s">
        <v>549</v>
      </c>
      <c r="F472" s="13">
        <v>0</v>
      </c>
      <c r="G472" s="14">
        <v>1</v>
      </c>
      <c r="H472" s="15">
        <f>ROUND(ROUND(F472,2)*ROUND(G472,3),2)</f>
        <v>0</v>
      </c>
    </row>
    <row r="473" spans="1:8" x14ac:dyDescent="0.25">
      <c r="A473" s="11" t="s">
        <v>547</v>
      </c>
      <c r="B473" s="5">
        <v>2</v>
      </c>
      <c r="C473" s="11" t="s">
        <v>550</v>
      </c>
      <c r="D473" s="11" t="s">
        <v>32</v>
      </c>
      <c r="E473" s="12" t="s">
        <v>551</v>
      </c>
      <c r="F473" s="13">
        <v>0</v>
      </c>
      <c r="G473" s="14">
        <v>11</v>
      </c>
      <c r="H473" s="15">
        <f>ROUND(ROUND(F473,2)*ROUND(G473,3),2)</f>
        <v>0</v>
      </c>
    </row>
    <row r="474" spans="1:8" x14ac:dyDescent="0.25">
      <c r="A474" s="11" t="s">
        <v>547</v>
      </c>
      <c r="B474" s="5">
        <v>3</v>
      </c>
      <c r="C474" s="11" t="s">
        <v>552</v>
      </c>
      <c r="D474" s="11" t="s">
        <v>32</v>
      </c>
      <c r="E474" s="12" t="s">
        <v>553</v>
      </c>
      <c r="F474" s="13">
        <v>0</v>
      </c>
      <c r="G474" s="14">
        <v>5</v>
      </c>
      <c r="H474" s="15">
        <f>ROUND(ROUND(F474,2)*ROUND(G474,3),2)</f>
        <v>0</v>
      </c>
    </row>
    <row r="475" spans="1:8" x14ac:dyDescent="0.25">
      <c r="A475" s="11" t="s">
        <v>547</v>
      </c>
      <c r="B475" s="5">
        <v>4</v>
      </c>
      <c r="C475" s="11" t="s">
        <v>554</v>
      </c>
      <c r="D475" s="11" t="s">
        <v>32</v>
      </c>
      <c r="E475" s="12" t="s">
        <v>555</v>
      </c>
      <c r="F475" s="13">
        <v>0</v>
      </c>
      <c r="G475" s="14">
        <v>4</v>
      </c>
      <c r="H475" s="15">
        <f>ROUND(ROUND(F475,2)*ROUND(G475,3),2)</f>
        <v>0</v>
      </c>
    </row>
    <row r="476" spans="1:8" x14ac:dyDescent="0.25">
      <c r="A476" s="11" t="s">
        <v>547</v>
      </c>
      <c r="B476" s="5">
        <v>5</v>
      </c>
      <c r="C476" s="11" t="s">
        <v>556</v>
      </c>
      <c r="D476" s="11" t="s">
        <v>32</v>
      </c>
      <c r="E476" s="12" t="s">
        <v>557</v>
      </c>
      <c r="F476" s="13">
        <v>0</v>
      </c>
      <c r="G476" s="14">
        <v>4</v>
      </c>
      <c r="H476" s="15">
        <f>ROUND(ROUND(F476,2)*ROUND(G476,3),2)</f>
        <v>0</v>
      </c>
    </row>
    <row r="477" spans="1:8" x14ac:dyDescent="0.25">
      <c r="E477" s="9" t="s">
        <v>24</v>
      </c>
      <c r="F477" s="9"/>
      <c r="G477" s="9"/>
      <c r="H477" s="16">
        <f>SUM(H472:H476)</f>
        <v>0</v>
      </c>
    </row>
    <row r="479" spans="1:8" x14ac:dyDescent="0.25">
      <c r="C479" s="9" t="s">
        <v>6</v>
      </c>
      <c r="D479" s="10" t="s">
        <v>7</v>
      </c>
      <c r="E479" s="9" t="s">
        <v>8</v>
      </c>
    </row>
    <row r="480" spans="1:8" x14ac:dyDescent="0.25">
      <c r="C480" s="9" t="s">
        <v>9</v>
      </c>
      <c r="D480" s="10" t="s">
        <v>10</v>
      </c>
      <c r="E480" s="9" t="s">
        <v>11</v>
      </c>
    </row>
    <row r="481" spans="1:8" x14ac:dyDescent="0.25">
      <c r="C481" s="9" t="s">
        <v>12</v>
      </c>
      <c r="D481" s="10" t="s">
        <v>558</v>
      </c>
      <c r="E481" s="9" t="s">
        <v>559</v>
      </c>
    </row>
    <row r="482" spans="1:8" x14ac:dyDescent="0.25">
      <c r="C482" s="9" t="s">
        <v>14</v>
      </c>
      <c r="D482" s="10" t="s">
        <v>7</v>
      </c>
      <c r="E482" s="9" t="s">
        <v>560</v>
      </c>
    </row>
    <row r="484" spans="1:8" x14ac:dyDescent="0.25">
      <c r="A484" s="11" t="s">
        <v>561</v>
      </c>
      <c r="B484" s="5">
        <v>1</v>
      </c>
      <c r="C484" s="11" t="s">
        <v>562</v>
      </c>
      <c r="D484" s="11" t="s">
        <v>32</v>
      </c>
      <c r="E484" s="12" t="s">
        <v>563</v>
      </c>
      <c r="F484" s="13">
        <v>0</v>
      </c>
      <c r="G484" s="14">
        <v>1</v>
      </c>
      <c r="H484" s="15">
        <f t="shared" ref="H484:H511" si="16">ROUND(ROUND(F484,2)*ROUND(G484,3),2)</f>
        <v>0</v>
      </c>
    </row>
    <row r="485" spans="1:8" x14ac:dyDescent="0.25">
      <c r="A485" s="11" t="s">
        <v>561</v>
      </c>
      <c r="B485" s="5">
        <v>2</v>
      </c>
      <c r="C485" s="11" t="s">
        <v>564</v>
      </c>
      <c r="D485" s="11" t="s">
        <v>32</v>
      </c>
      <c r="E485" s="12" t="s">
        <v>565</v>
      </c>
      <c r="F485" s="13">
        <v>0</v>
      </c>
      <c r="G485" s="14">
        <v>1</v>
      </c>
      <c r="H485" s="15">
        <f t="shared" si="16"/>
        <v>0</v>
      </c>
    </row>
    <row r="486" spans="1:8" x14ac:dyDescent="0.25">
      <c r="A486" s="11" t="s">
        <v>561</v>
      </c>
      <c r="B486" s="5">
        <v>3</v>
      </c>
      <c r="C486" s="11" t="s">
        <v>566</v>
      </c>
      <c r="D486" s="11" t="s">
        <v>32</v>
      </c>
      <c r="E486" s="12" t="s">
        <v>567</v>
      </c>
      <c r="F486" s="13">
        <v>0</v>
      </c>
      <c r="G486" s="14">
        <v>1</v>
      </c>
      <c r="H486" s="15">
        <f t="shared" si="16"/>
        <v>0</v>
      </c>
    </row>
    <row r="487" spans="1:8" x14ac:dyDescent="0.25">
      <c r="A487" s="11" t="s">
        <v>561</v>
      </c>
      <c r="B487" s="5">
        <v>4</v>
      </c>
      <c r="C487" s="11" t="s">
        <v>568</v>
      </c>
      <c r="D487" s="11" t="s">
        <v>32</v>
      </c>
      <c r="E487" s="12" t="s">
        <v>569</v>
      </c>
      <c r="F487" s="13">
        <v>0</v>
      </c>
      <c r="G487" s="14">
        <v>1</v>
      </c>
      <c r="H487" s="15">
        <f t="shared" si="16"/>
        <v>0</v>
      </c>
    </row>
    <row r="488" spans="1:8" x14ac:dyDescent="0.25">
      <c r="A488" s="11" t="s">
        <v>561</v>
      </c>
      <c r="B488" s="5">
        <v>5</v>
      </c>
      <c r="C488" s="11" t="s">
        <v>570</v>
      </c>
      <c r="D488" s="11" t="s">
        <v>32</v>
      </c>
      <c r="E488" s="12" t="s">
        <v>571</v>
      </c>
      <c r="F488" s="13">
        <v>0</v>
      </c>
      <c r="G488" s="14">
        <v>1</v>
      </c>
      <c r="H488" s="15">
        <f t="shared" si="16"/>
        <v>0</v>
      </c>
    </row>
    <row r="489" spans="1:8" x14ac:dyDescent="0.25">
      <c r="A489" s="11" t="s">
        <v>561</v>
      </c>
      <c r="B489" s="5">
        <v>6</v>
      </c>
      <c r="C489" s="11" t="s">
        <v>572</v>
      </c>
      <c r="D489" s="11" t="s">
        <v>32</v>
      </c>
      <c r="E489" s="12" t="s">
        <v>573</v>
      </c>
      <c r="F489" s="13">
        <v>0</v>
      </c>
      <c r="G489" s="14">
        <v>1</v>
      </c>
      <c r="H489" s="15">
        <f t="shared" si="16"/>
        <v>0</v>
      </c>
    </row>
    <row r="490" spans="1:8" x14ac:dyDescent="0.25">
      <c r="A490" s="11" t="s">
        <v>561</v>
      </c>
      <c r="B490" s="5">
        <v>7</v>
      </c>
      <c r="C490" s="11" t="s">
        <v>574</v>
      </c>
      <c r="D490" s="11" t="s">
        <v>32</v>
      </c>
      <c r="E490" s="12" t="s">
        <v>575</v>
      </c>
      <c r="F490" s="13">
        <v>0</v>
      </c>
      <c r="G490" s="14">
        <v>1</v>
      </c>
      <c r="H490" s="15">
        <f t="shared" si="16"/>
        <v>0</v>
      </c>
    </row>
    <row r="491" spans="1:8" x14ac:dyDescent="0.25">
      <c r="A491" s="11" t="s">
        <v>561</v>
      </c>
      <c r="B491" s="5">
        <v>8</v>
      </c>
      <c r="C491" s="11" t="s">
        <v>576</v>
      </c>
      <c r="D491" s="11" t="s">
        <v>32</v>
      </c>
      <c r="E491" s="12" t="s">
        <v>577</v>
      </c>
      <c r="F491" s="13">
        <v>0</v>
      </c>
      <c r="G491" s="14">
        <v>1</v>
      </c>
      <c r="H491" s="15">
        <f t="shared" si="16"/>
        <v>0</v>
      </c>
    </row>
    <row r="492" spans="1:8" x14ac:dyDescent="0.25">
      <c r="A492" s="11" t="s">
        <v>561</v>
      </c>
      <c r="B492" s="5">
        <v>9</v>
      </c>
      <c r="C492" s="11" t="s">
        <v>578</v>
      </c>
      <c r="D492" s="11" t="s">
        <v>32</v>
      </c>
      <c r="E492" s="12" t="s">
        <v>579</v>
      </c>
      <c r="F492" s="13">
        <v>0</v>
      </c>
      <c r="G492" s="14">
        <v>1</v>
      </c>
      <c r="H492" s="15">
        <f t="shared" si="16"/>
        <v>0</v>
      </c>
    </row>
    <row r="493" spans="1:8" ht="23.25" x14ac:dyDescent="0.25">
      <c r="A493" s="11" t="s">
        <v>561</v>
      </c>
      <c r="B493" s="5">
        <v>10</v>
      </c>
      <c r="C493" s="11" t="s">
        <v>580</v>
      </c>
      <c r="D493" s="11" t="s">
        <v>32</v>
      </c>
      <c r="E493" s="17" t="s">
        <v>581</v>
      </c>
      <c r="F493" s="13">
        <v>0</v>
      </c>
      <c r="G493" s="14">
        <v>1</v>
      </c>
      <c r="H493" s="15">
        <f t="shared" si="16"/>
        <v>0</v>
      </c>
    </row>
    <row r="494" spans="1:8" x14ac:dyDescent="0.25">
      <c r="A494" s="11" t="s">
        <v>561</v>
      </c>
      <c r="B494" s="5">
        <v>11</v>
      </c>
      <c r="C494" s="11" t="s">
        <v>582</v>
      </c>
      <c r="D494" s="11" t="s">
        <v>583</v>
      </c>
      <c r="E494" s="12" t="s">
        <v>584</v>
      </c>
      <c r="F494" s="13">
        <v>0</v>
      </c>
      <c r="G494" s="14">
        <v>1</v>
      </c>
      <c r="H494" s="15">
        <f t="shared" si="16"/>
        <v>0</v>
      </c>
    </row>
    <row r="495" spans="1:8" x14ac:dyDescent="0.25">
      <c r="A495" s="11" t="s">
        <v>561</v>
      </c>
      <c r="B495" s="5">
        <v>12</v>
      </c>
      <c r="C495" s="11" t="s">
        <v>585</v>
      </c>
      <c r="D495" s="11" t="s">
        <v>583</v>
      </c>
      <c r="E495" s="12" t="s">
        <v>586</v>
      </c>
      <c r="F495" s="13">
        <v>0</v>
      </c>
      <c r="G495" s="14">
        <v>1</v>
      </c>
      <c r="H495" s="15">
        <f t="shared" si="16"/>
        <v>0</v>
      </c>
    </row>
    <row r="496" spans="1:8" x14ac:dyDescent="0.25">
      <c r="A496" s="11" t="s">
        <v>561</v>
      </c>
      <c r="B496" s="5">
        <v>13</v>
      </c>
      <c r="C496" s="11" t="s">
        <v>587</v>
      </c>
      <c r="D496" s="11" t="s">
        <v>583</v>
      </c>
      <c r="E496" s="12" t="s">
        <v>588</v>
      </c>
      <c r="F496" s="13">
        <v>0</v>
      </c>
      <c r="G496" s="14">
        <v>1</v>
      </c>
      <c r="H496" s="15">
        <f t="shared" si="16"/>
        <v>0</v>
      </c>
    </row>
    <row r="497" spans="1:8" x14ac:dyDescent="0.25">
      <c r="A497" s="11" t="s">
        <v>561</v>
      </c>
      <c r="B497" s="5">
        <v>14</v>
      </c>
      <c r="C497" s="11" t="s">
        <v>589</v>
      </c>
      <c r="D497" s="11" t="s">
        <v>583</v>
      </c>
      <c r="E497" s="12" t="s">
        <v>590</v>
      </c>
      <c r="F497" s="13">
        <v>0</v>
      </c>
      <c r="G497" s="14">
        <v>1</v>
      </c>
      <c r="H497" s="15">
        <f t="shared" si="16"/>
        <v>0</v>
      </c>
    </row>
    <row r="498" spans="1:8" x14ac:dyDescent="0.25">
      <c r="A498" s="11" t="s">
        <v>561</v>
      </c>
      <c r="B498" s="5">
        <v>15</v>
      </c>
      <c r="C498" s="11" t="s">
        <v>591</v>
      </c>
      <c r="D498" s="11" t="s">
        <v>32</v>
      </c>
      <c r="E498" s="12" t="s">
        <v>592</v>
      </c>
      <c r="F498" s="13">
        <v>0</v>
      </c>
      <c r="G498" s="14">
        <v>1</v>
      </c>
      <c r="H498" s="15">
        <f t="shared" si="16"/>
        <v>0</v>
      </c>
    </row>
    <row r="499" spans="1:8" x14ac:dyDescent="0.25">
      <c r="A499" s="11" t="s">
        <v>561</v>
      </c>
      <c r="B499" s="5">
        <v>16</v>
      </c>
      <c r="C499" s="11" t="s">
        <v>593</v>
      </c>
      <c r="D499" s="11" t="s">
        <v>32</v>
      </c>
      <c r="E499" s="12" t="s">
        <v>594</v>
      </c>
      <c r="F499" s="13">
        <v>0</v>
      </c>
      <c r="G499" s="14">
        <v>1</v>
      </c>
      <c r="H499" s="15">
        <f t="shared" si="16"/>
        <v>0</v>
      </c>
    </row>
    <row r="500" spans="1:8" x14ac:dyDescent="0.25">
      <c r="A500" s="11" t="s">
        <v>561</v>
      </c>
      <c r="B500" s="5">
        <v>17</v>
      </c>
      <c r="C500" s="11" t="s">
        <v>595</v>
      </c>
      <c r="D500" s="11" t="s">
        <v>583</v>
      </c>
      <c r="E500" s="12" t="s">
        <v>596</v>
      </c>
      <c r="F500" s="13">
        <v>0</v>
      </c>
      <c r="G500" s="14">
        <v>1</v>
      </c>
      <c r="H500" s="15">
        <f t="shared" si="16"/>
        <v>0</v>
      </c>
    </row>
    <row r="501" spans="1:8" x14ac:dyDescent="0.25">
      <c r="A501" s="11" t="s">
        <v>561</v>
      </c>
      <c r="B501" s="5">
        <v>18</v>
      </c>
      <c r="C501" s="11" t="s">
        <v>597</v>
      </c>
      <c r="D501" s="11" t="s">
        <v>32</v>
      </c>
      <c r="E501" s="12" t="s">
        <v>598</v>
      </c>
      <c r="F501" s="13">
        <v>0</v>
      </c>
      <c r="G501" s="14">
        <v>1</v>
      </c>
      <c r="H501" s="15">
        <f t="shared" si="16"/>
        <v>0</v>
      </c>
    </row>
    <row r="502" spans="1:8" x14ac:dyDescent="0.25">
      <c r="A502" s="11" t="s">
        <v>561</v>
      </c>
      <c r="B502" s="5">
        <v>19</v>
      </c>
      <c r="C502" s="11" t="s">
        <v>599</v>
      </c>
      <c r="D502" s="11" t="s">
        <v>32</v>
      </c>
      <c r="E502" s="12" t="s">
        <v>600</v>
      </c>
      <c r="F502" s="13">
        <v>0</v>
      </c>
      <c r="G502" s="14">
        <v>1</v>
      </c>
      <c r="H502" s="15">
        <f t="shared" si="16"/>
        <v>0</v>
      </c>
    </row>
    <row r="503" spans="1:8" x14ac:dyDescent="0.25">
      <c r="A503" s="11" t="s">
        <v>561</v>
      </c>
      <c r="B503" s="5">
        <v>20</v>
      </c>
      <c r="C503" s="11" t="s">
        <v>601</v>
      </c>
      <c r="D503" s="11" t="s">
        <v>32</v>
      </c>
      <c r="E503" s="12" t="s">
        <v>602</v>
      </c>
      <c r="F503" s="13">
        <v>0</v>
      </c>
      <c r="G503" s="14">
        <v>1</v>
      </c>
      <c r="H503" s="15">
        <f t="shared" si="16"/>
        <v>0</v>
      </c>
    </row>
    <row r="504" spans="1:8" x14ac:dyDescent="0.25">
      <c r="A504" s="11" t="s">
        <v>561</v>
      </c>
      <c r="B504" s="5">
        <v>21</v>
      </c>
      <c r="C504" s="11" t="s">
        <v>603</v>
      </c>
      <c r="D504" s="11" t="s">
        <v>32</v>
      </c>
      <c r="E504" s="12" t="s">
        <v>604</v>
      </c>
      <c r="F504" s="13">
        <v>0</v>
      </c>
      <c r="G504" s="14">
        <v>2</v>
      </c>
      <c r="H504" s="15">
        <f t="shared" si="16"/>
        <v>0</v>
      </c>
    </row>
    <row r="505" spans="1:8" x14ac:dyDescent="0.25">
      <c r="A505" s="11" t="s">
        <v>561</v>
      </c>
      <c r="B505" s="5">
        <v>22</v>
      </c>
      <c r="C505" s="11" t="s">
        <v>605</v>
      </c>
      <c r="D505" s="11" t="s">
        <v>32</v>
      </c>
      <c r="E505" s="12" t="s">
        <v>606</v>
      </c>
      <c r="F505" s="13">
        <v>0</v>
      </c>
      <c r="G505" s="14">
        <v>2</v>
      </c>
      <c r="H505" s="15">
        <f t="shared" si="16"/>
        <v>0</v>
      </c>
    </row>
    <row r="506" spans="1:8" x14ac:dyDescent="0.25">
      <c r="A506" s="11" t="s">
        <v>561</v>
      </c>
      <c r="B506" s="5">
        <v>23</v>
      </c>
      <c r="C506" s="11" t="s">
        <v>607</v>
      </c>
      <c r="D506" s="11" t="s">
        <v>32</v>
      </c>
      <c r="E506" s="12" t="s">
        <v>608</v>
      </c>
      <c r="F506" s="13">
        <v>0</v>
      </c>
      <c r="G506" s="14">
        <v>1</v>
      </c>
      <c r="H506" s="15">
        <f t="shared" si="16"/>
        <v>0</v>
      </c>
    </row>
    <row r="507" spans="1:8" x14ac:dyDescent="0.25">
      <c r="A507" s="11" t="s">
        <v>561</v>
      </c>
      <c r="B507" s="5">
        <v>24</v>
      </c>
      <c r="C507" s="11" t="s">
        <v>609</v>
      </c>
      <c r="D507" s="11" t="s">
        <v>32</v>
      </c>
      <c r="E507" s="12" t="s">
        <v>610</v>
      </c>
      <c r="F507" s="13">
        <v>0</v>
      </c>
      <c r="G507" s="14">
        <v>1</v>
      </c>
      <c r="H507" s="15">
        <f t="shared" si="16"/>
        <v>0</v>
      </c>
    </row>
    <row r="508" spans="1:8" x14ac:dyDescent="0.25">
      <c r="A508" s="11" t="s">
        <v>561</v>
      </c>
      <c r="B508" s="5">
        <v>25</v>
      </c>
      <c r="C508" s="11" t="s">
        <v>611</v>
      </c>
      <c r="D508" s="11" t="s">
        <v>32</v>
      </c>
      <c r="E508" s="12" t="s">
        <v>612</v>
      </c>
      <c r="F508" s="13">
        <v>0</v>
      </c>
      <c r="G508" s="14">
        <v>1</v>
      </c>
      <c r="H508" s="15">
        <f t="shared" si="16"/>
        <v>0</v>
      </c>
    </row>
    <row r="509" spans="1:8" x14ac:dyDescent="0.25">
      <c r="A509" s="11" t="s">
        <v>561</v>
      </c>
      <c r="B509" s="5">
        <v>26</v>
      </c>
      <c r="C509" s="11" t="s">
        <v>613</v>
      </c>
      <c r="D509" s="11" t="s">
        <v>32</v>
      </c>
      <c r="E509" s="12" t="s">
        <v>614</v>
      </c>
      <c r="F509" s="13">
        <v>0</v>
      </c>
      <c r="G509" s="14">
        <v>1</v>
      </c>
      <c r="H509" s="15">
        <f t="shared" si="16"/>
        <v>0</v>
      </c>
    </row>
    <row r="510" spans="1:8" x14ac:dyDescent="0.25">
      <c r="A510" s="11" t="s">
        <v>561</v>
      </c>
      <c r="B510" s="5">
        <v>27</v>
      </c>
      <c r="C510" s="11" t="s">
        <v>615</v>
      </c>
      <c r="D510" s="11" t="s">
        <v>32</v>
      </c>
      <c r="E510" s="12" t="s">
        <v>616</v>
      </c>
      <c r="F510" s="13">
        <v>0</v>
      </c>
      <c r="G510" s="14">
        <v>1</v>
      </c>
      <c r="H510" s="15">
        <f t="shared" si="16"/>
        <v>0</v>
      </c>
    </row>
    <row r="511" spans="1:8" x14ac:dyDescent="0.25">
      <c r="A511" s="11" t="s">
        <v>561</v>
      </c>
      <c r="B511" s="5">
        <v>28</v>
      </c>
      <c r="C511" s="11" t="s">
        <v>617</v>
      </c>
      <c r="D511" s="11" t="s">
        <v>32</v>
      </c>
      <c r="E511" s="12" t="s">
        <v>618</v>
      </c>
      <c r="F511" s="13">
        <v>0</v>
      </c>
      <c r="G511" s="14">
        <v>1</v>
      </c>
      <c r="H511" s="15">
        <f t="shared" si="16"/>
        <v>0</v>
      </c>
    </row>
    <row r="512" spans="1:8" x14ac:dyDescent="0.25">
      <c r="E512" s="9" t="s">
        <v>24</v>
      </c>
      <c r="F512" s="9"/>
      <c r="G512" s="9"/>
      <c r="H512" s="16">
        <f>SUM(H484:H511)</f>
        <v>0</v>
      </c>
    </row>
    <row r="514" spans="1:8" x14ac:dyDescent="0.25">
      <c r="C514" s="9" t="s">
        <v>6</v>
      </c>
      <c r="D514" s="10" t="s">
        <v>7</v>
      </c>
      <c r="E514" s="9" t="s">
        <v>8</v>
      </c>
    </row>
    <row r="515" spans="1:8" x14ac:dyDescent="0.25">
      <c r="C515" s="9" t="s">
        <v>9</v>
      </c>
      <c r="D515" s="10" t="s">
        <v>10</v>
      </c>
      <c r="E515" s="9" t="s">
        <v>11</v>
      </c>
    </row>
    <row r="516" spans="1:8" x14ac:dyDescent="0.25">
      <c r="C516" s="9" t="s">
        <v>12</v>
      </c>
      <c r="D516" s="10" t="s">
        <v>558</v>
      </c>
      <c r="E516" s="9" t="s">
        <v>559</v>
      </c>
    </row>
    <row r="517" spans="1:8" x14ac:dyDescent="0.25">
      <c r="C517" s="9" t="s">
        <v>14</v>
      </c>
      <c r="D517" s="10" t="s">
        <v>76</v>
      </c>
      <c r="E517" s="9" t="s">
        <v>619</v>
      </c>
    </row>
    <row r="519" spans="1:8" x14ac:dyDescent="0.25">
      <c r="A519" s="11" t="s">
        <v>620</v>
      </c>
      <c r="B519" s="5">
        <v>1</v>
      </c>
      <c r="C519" s="11" t="s">
        <v>621</v>
      </c>
      <c r="D519" s="11" t="s">
        <v>32</v>
      </c>
      <c r="E519" s="12" t="s">
        <v>622</v>
      </c>
      <c r="F519" s="13">
        <v>0</v>
      </c>
      <c r="G519" s="14">
        <v>26</v>
      </c>
      <c r="H519" s="15">
        <f>ROUND(ROUND(F519,2)*ROUND(G519,3),2)</f>
        <v>0</v>
      </c>
    </row>
    <row r="520" spans="1:8" x14ac:dyDescent="0.25">
      <c r="A520" s="11" t="s">
        <v>620</v>
      </c>
      <c r="B520" s="5">
        <v>2</v>
      </c>
      <c r="C520" s="11" t="s">
        <v>623</v>
      </c>
      <c r="D520" s="11" t="s">
        <v>32</v>
      </c>
      <c r="E520" s="12" t="s">
        <v>624</v>
      </c>
      <c r="F520" s="13">
        <v>0</v>
      </c>
      <c r="G520" s="14">
        <v>25</v>
      </c>
      <c r="H520" s="15">
        <f>ROUND(ROUND(F520,2)*ROUND(G520,3),2)</f>
        <v>0</v>
      </c>
    </row>
    <row r="521" spans="1:8" ht="57" x14ac:dyDescent="0.25">
      <c r="A521" s="11" t="s">
        <v>620</v>
      </c>
      <c r="B521" s="5">
        <v>3</v>
      </c>
      <c r="C521" s="11" t="s">
        <v>625</v>
      </c>
      <c r="D521" s="11" t="s">
        <v>32</v>
      </c>
      <c r="E521" s="17" t="s">
        <v>626</v>
      </c>
      <c r="F521" s="13">
        <v>0</v>
      </c>
      <c r="G521" s="14">
        <v>20</v>
      </c>
      <c r="H521" s="15">
        <f>ROUND(ROUND(F521,2)*ROUND(G521,3),2)</f>
        <v>0</v>
      </c>
    </row>
    <row r="522" spans="1:8" x14ac:dyDescent="0.25">
      <c r="E522" s="9" t="s">
        <v>24</v>
      </c>
      <c r="F522" s="9"/>
      <c r="G522" s="9"/>
      <c r="H522" s="16">
        <f>SUM(H519:H521)</f>
        <v>0</v>
      </c>
    </row>
    <row r="524" spans="1:8" x14ac:dyDescent="0.25">
      <c r="C524" s="9" t="s">
        <v>6</v>
      </c>
      <c r="D524" s="10" t="s">
        <v>7</v>
      </c>
      <c r="E524" s="9" t="s">
        <v>8</v>
      </c>
    </row>
    <row r="525" spans="1:8" x14ac:dyDescent="0.25">
      <c r="C525" s="9" t="s">
        <v>9</v>
      </c>
      <c r="D525" s="10" t="s">
        <v>10</v>
      </c>
      <c r="E525" s="9" t="s">
        <v>11</v>
      </c>
    </row>
    <row r="526" spans="1:8" x14ac:dyDescent="0.25">
      <c r="C526" s="9" t="s">
        <v>12</v>
      </c>
      <c r="D526" s="10" t="s">
        <v>627</v>
      </c>
      <c r="E526" s="9" t="s">
        <v>628</v>
      </c>
    </row>
    <row r="528" spans="1:8" x14ac:dyDescent="0.25">
      <c r="A528" s="11" t="s">
        <v>629</v>
      </c>
      <c r="B528" s="5">
        <v>1</v>
      </c>
      <c r="C528" s="11" t="s">
        <v>630</v>
      </c>
      <c r="D528" s="11" t="s">
        <v>32</v>
      </c>
      <c r="E528" s="12" t="s">
        <v>631</v>
      </c>
      <c r="F528" s="13">
        <v>0</v>
      </c>
      <c r="G528" s="14">
        <v>6</v>
      </c>
      <c r="H528" s="15">
        <f>ROUND(ROUND(F528,2)*ROUND(G528,3),2)</f>
        <v>0</v>
      </c>
    </row>
    <row r="529" spans="1:8" ht="45.75" x14ac:dyDescent="0.25">
      <c r="A529" s="11" t="s">
        <v>629</v>
      </c>
      <c r="B529" s="5">
        <v>2</v>
      </c>
      <c r="C529" s="11" t="s">
        <v>632</v>
      </c>
      <c r="D529" s="11" t="s">
        <v>29</v>
      </c>
      <c r="E529" s="17" t="s">
        <v>633</v>
      </c>
      <c r="F529" s="13">
        <v>0</v>
      </c>
      <c r="G529" s="14">
        <v>12</v>
      </c>
      <c r="H529" s="15">
        <f>ROUND(ROUND(F529,2)*ROUND(G529,3),2)</f>
        <v>0</v>
      </c>
    </row>
    <row r="530" spans="1:8" ht="45.75" x14ac:dyDescent="0.25">
      <c r="A530" s="11" t="s">
        <v>629</v>
      </c>
      <c r="B530" s="5">
        <v>3</v>
      </c>
      <c r="C530" s="11" t="s">
        <v>634</v>
      </c>
      <c r="D530" s="11" t="s">
        <v>29</v>
      </c>
      <c r="E530" s="17" t="s">
        <v>635</v>
      </c>
      <c r="F530" s="13">
        <v>0</v>
      </c>
      <c r="G530" s="14">
        <v>750</v>
      </c>
      <c r="H530" s="15">
        <f>ROUND(ROUND(F530,2)*ROUND(G530,3),2)</f>
        <v>0</v>
      </c>
    </row>
    <row r="531" spans="1:8" x14ac:dyDescent="0.25">
      <c r="E531" s="9" t="s">
        <v>24</v>
      </c>
      <c r="F531" s="9"/>
      <c r="G531" s="9"/>
      <c r="H531" s="16">
        <f>SUM(H528:H530)</f>
        <v>0</v>
      </c>
    </row>
    <row r="533" spans="1:8" x14ac:dyDescent="0.25">
      <c r="C533" s="9" t="s">
        <v>6</v>
      </c>
      <c r="D533" s="10" t="s">
        <v>7</v>
      </c>
      <c r="E533" s="9" t="s">
        <v>8</v>
      </c>
    </row>
    <row r="534" spans="1:8" x14ac:dyDescent="0.25">
      <c r="C534" s="9" t="s">
        <v>9</v>
      </c>
      <c r="D534" s="10" t="s">
        <v>10</v>
      </c>
      <c r="E534" s="9" t="s">
        <v>11</v>
      </c>
    </row>
    <row r="535" spans="1:8" x14ac:dyDescent="0.25">
      <c r="C535" s="9" t="s">
        <v>12</v>
      </c>
      <c r="D535" s="10" t="s">
        <v>636</v>
      </c>
      <c r="E535" s="9" t="s">
        <v>637</v>
      </c>
    </row>
    <row r="537" spans="1:8" ht="45.75" x14ac:dyDescent="0.25">
      <c r="A537" s="11" t="s">
        <v>638</v>
      </c>
      <c r="B537" s="5">
        <v>1</v>
      </c>
      <c r="C537" s="11" t="s">
        <v>639</v>
      </c>
      <c r="D537" s="11" t="s">
        <v>295</v>
      </c>
      <c r="E537" s="17" t="s">
        <v>640</v>
      </c>
      <c r="F537" s="13">
        <v>0</v>
      </c>
      <c r="G537" s="14">
        <v>1</v>
      </c>
      <c r="H537" s="15">
        <f>ROUND(ROUND(F537,2)*ROUND(G537,3),2)</f>
        <v>0</v>
      </c>
    </row>
    <row r="538" spans="1:8" x14ac:dyDescent="0.25">
      <c r="E538" s="9" t="s">
        <v>24</v>
      </c>
      <c r="F538" s="9"/>
      <c r="G538" s="9"/>
      <c r="H538" s="16">
        <f>SUM(H537:H537)</f>
        <v>0</v>
      </c>
    </row>
    <row r="540" spans="1:8" x14ac:dyDescent="0.25">
      <c r="C540" s="9" t="s">
        <v>6</v>
      </c>
      <c r="D540" s="10" t="s">
        <v>7</v>
      </c>
      <c r="E540" s="9" t="s">
        <v>8</v>
      </c>
    </row>
    <row r="541" spans="1:8" x14ac:dyDescent="0.25">
      <c r="C541" s="9" t="s">
        <v>9</v>
      </c>
      <c r="D541" s="10" t="s">
        <v>10</v>
      </c>
      <c r="E541" s="9" t="s">
        <v>11</v>
      </c>
    </row>
    <row r="542" spans="1:8" x14ac:dyDescent="0.25">
      <c r="C542" s="9" t="s">
        <v>12</v>
      </c>
      <c r="D542" s="10" t="s">
        <v>641</v>
      </c>
      <c r="E542" s="9" t="s">
        <v>642</v>
      </c>
    </row>
    <row r="544" spans="1:8" x14ac:dyDescent="0.25">
      <c r="A544" s="11" t="s">
        <v>643</v>
      </c>
      <c r="B544" s="5">
        <v>1</v>
      </c>
      <c r="C544" s="11" t="s">
        <v>644</v>
      </c>
      <c r="D544" s="11" t="s">
        <v>295</v>
      </c>
      <c r="E544" s="12" t="s">
        <v>645</v>
      </c>
      <c r="F544" s="13">
        <v>0</v>
      </c>
      <c r="G544" s="14">
        <v>0.75</v>
      </c>
      <c r="H544" s="15">
        <f>ROUND(ROUND(F544,2)*ROUND(G544,3),2)</f>
        <v>0</v>
      </c>
    </row>
    <row r="545" spans="1:8" x14ac:dyDescent="0.25">
      <c r="E545" s="9" t="s">
        <v>24</v>
      </c>
      <c r="F545" s="9"/>
      <c r="G545" s="9"/>
      <c r="H545" s="16">
        <f>SUM(H544:H544)</f>
        <v>0</v>
      </c>
    </row>
    <row r="547" spans="1:8" x14ac:dyDescent="0.25">
      <c r="C547" s="9" t="s">
        <v>6</v>
      </c>
      <c r="D547" s="10" t="s">
        <v>7</v>
      </c>
      <c r="E547" s="9" t="s">
        <v>8</v>
      </c>
    </row>
    <row r="548" spans="1:8" x14ac:dyDescent="0.25">
      <c r="C548" s="9" t="s">
        <v>9</v>
      </c>
      <c r="D548" s="10" t="s">
        <v>646</v>
      </c>
      <c r="E548" s="9" t="s">
        <v>647</v>
      </c>
    </row>
    <row r="549" spans="1:8" x14ac:dyDescent="0.25">
      <c r="C549" s="9" t="s">
        <v>12</v>
      </c>
      <c r="D549" s="10" t="s">
        <v>7</v>
      </c>
      <c r="E549" s="9" t="s">
        <v>13</v>
      </c>
    </row>
    <row r="550" spans="1:8" x14ac:dyDescent="0.25">
      <c r="C550" s="9" t="s">
        <v>14</v>
      </c>
      <c r="D550" s="10" t="s">
        <v>7</v>
      </c>
      <c r="E550" s="9" t="s">
        <v>15</v>
      </c>
    </row>
    <row r="552" spans="1:8" x14ac:dyDescent="0.25">
      <c r="A552" s="11" t="s">
        <v>648</v>
      </c>
      <c r="B552" s="5">
        <v>1</v>
      </c>
      <c r="C552" s="11" t="s">
        <v>649</v>
      </c>
      <c r="D552" s="11" t="s">
        <v>62</v>
      </c>
      <c r="E552" s="12" t="s">
        <v>650</v>
      </c>
      <c r="F552" s="13">
        <v>0</v>
      </c>
      <c r="G552" s="14">
        <v>6.2759999999999998</v>
      </c>
      <c r="H552" s="15">
        <f>ROUND(ROUND(F552,2)*ROUND(G552,3),2)</f>
        <v>0</v>
      </c>
    </row>
    <row r="553" spans="1:8" x14ac:dyDescent="0.25">
      <c r="A553" s="11" t="s">
        <v>648</v>
      </c>
      <c r="B553" s="5">
        <v>2</v>
      </c>
      <c r="C553" s="11" t="s">
        <v>651</v>
      </c>
      <c r="D553" s="11" t="s">
        <v>18</v>
      </c>
      <c r="E553" s="12" t="s">
        <v>652</v>
      </c>
      <c r="F553" s="13">
        <v>0</v>
      </c>
      <c r="G553" s="14">
        <v>52.295999999999999</v>
      </c>
      <c r="H553" s="15">
        <f>ROUND(ROUND(F553,2)*ROUND(G553,3),2)</f>
        <v>0</v>
      </c>
    </row>
    <row r="554" spans="1:8" x14ac:dyDescent="0.25">
      <c r="E554" s="9" t="s">
        <v>24</v>
      </c>
      <c r="F554" s="9"/>
      <c r="G554" s="9"/>
      <c r="H554" s="16">
        <f>SUM(H552:H553)</f>
        <v>0</v>
      </c>
    </row>
    <row r="556" spans="1:8" x14ac:dyDescent="0.25">
      <c r="C556" s="9" t="s">
        <v>6</v>
      </c>
      <c r="D556" s="10" t="s">
        <v>7</v>
      </c>
      <c r="E556" s="9" t="s">
        <v>8</v>
      </c>
    </row>
    <row r="557" spans="1:8" x14ac:dyDescent="0.25">
      <c r="C557" s="9" t="s">
        <v>9</v>
      </c>
      <c r="D557" s="10" t="s">
        <v>646</v>
      </c>
      <c r="E557" s="9" t="s">
        <v>647</v>
      </c>
    </row>
    <row r="558" spans="1:8" x14ac:dyDescent="0.25">
      <c r="C558" s="9" t="s">
        <v>12</v>
      </c>
      <c r="D558" s="10" t="s">
        <v>7</v>
      </c>
      <c r="E558" s="9" t="s">
        <v>13</v>
      </c>
    </row>
    <row r="559" spans="1:8" x14ac:dyDescent="0.25">
      <c r="C559" s="9" t="s">
        <v>14</v>
      </c>
      <c r="D559" s="10" t="s">
        <v>76</v>
      </c>
      <c r="E559" s="9" t="s">
        <v>125</v>
      </c>
    </row>
    <row r="561" spans="1:8" x14ac:dyDescent="0.25">
      <c r="A561" s="11" t="s">
        <v>653</v>
      </c>
      <c r="B561" s="5">
        <v>1</v>
      </c>
      <c r="C561" s="11" t="s">
        <v>654</v>
      </c>
      <c r="D561" s="11" t="s">
        <v>18</v>
      </c>
      <c r="E561" s="12" t="s">
        <v>655</v>
      </c>
      <c r="F561" s="13">
        <v>0</v>
      </c>
      <c r="G561" s="14">
        <v>264.32</v>
      </c>
      <c r="H561" s="15">
        <f>ROUND(ROUND(F561,2)*ROUND(G561,3),2)</f>
        <v>0</v>
      </c>
    </row>
    <row r="562" spans="1:8" x14ac:dyDescent="0.25">
      <c r="E562" s="9" t="s">
        <v>24</v>
      </c>
      <c r="F562" s="9"/>
      <c r="G562" s="9"/>
      <c r="H562" s="16">
        <f>SUM(H561:H561)</f>
        <v>0</v>
      </c>
    </row>
    <row r="564" spans="1:8" x14ac:dyDescent="0.25">
      <c r="C564" s="9" t="s">
        <v>6</v>
      </c>
      <c r="D564" s="10" t="s">
        <v>7</v>
      </c>
      <c r="E564" s="9" t="s">
        <v>8</v>
      </c>
    </row>
    <row r="565" spans="1:8" x14ac:dyDescent="0.25">
      <c r="C565" s="9" t="s">
        <v>9</v>
      </c>
      <c r="D565" s="10" t="s">
        <v>646</v>
      </c>
      <c r="E565" s="9" t="s">
        <v>647</v>
      </c>
    </row>
    <row r="566" spans="1:8" x14ac:dyDescent="0.25">
      <c r="C566" s="9" t="s">
        <v>12</v>
      </c>
      <c r="D566" s="10" t="s">
        <v>7</v>
      </c>
      <c r="E566" s="9" t="s">
        <v>13</v>
      </c>
    </row>
    <row r="567" spans="1:8" x14ac:dyDescent="0.25">
      <c r="C567" s="9" t="s">
        <v>14</v>
      </c>
      <c r="D567" s="10" t="s">
        <v>103</v>
      </c>
      <c r="E567" s="9" t="s">
        <v>224</v>
      </c>
    </row>
    <row r="569" spans="1:8" x14ac:dyDescent="0.25">
      <c r="A569" s="11" t="s">
        <v>656</v>
      </c>
      <c r="B569" s="5">
        <v>1</v>
      </c>
      <c r="C569" s="11" t="s">
        <v>657</v>
      </c>
      <c r="D569" s="11" t="s">
        <v>32</v>
      </c>
      <c r="E569" s="12" t="s">
        <v>658</v>
      </c>
      <c r="F569" s="13">
        <v>0</v>
      </c>
      <c r="G569" s="14">
        <v>1</v>
      </c>
      <c r="H569" s="15">
        <f>ROUND(ROUND(F569,2)*ROUND(G569,3),2)</f>
        <v>0</v>
      </c>
    </row>
    <row r="570" spans="1:8" x14ac:dyDescent="0.25">
      <c r="A570" s="11" t="s">
        <v>656</v>
      </c>
      <c r="B570" s="5">
        <v>2</v>
      </c>
      <c r="C570" s="11" t="s">
        <v>659</v>
      </c>
      <c r="D570" s="11" t="s">
        <v>32</v>
      </c>
      <c r="E570" s="12" t="s">
        <v>660</v>
      </c>
      <c r="F570" s="13">
        <v>0</v>
      </c>
      <c r="G570" s="14">
        <v>32</v>
      </c>
      <c r="H570" s="15">
        <f>ROUND(ROUND(F570,2)*ROUND(G570,3),2)</f>
        <v>0</v>
      </c>
    </row>
    <row r="571" spans="1:8" x14ac:dyDescent="0.25">
      <c r="A571" s="11" t="s">
        <v>656</v>
      </c>
      <c r="B571" s="5">
        <v>3</v>
      </c>
      <c r="C571" s="11" t="s">
        <v>661</v>
      </c>
      <c r="D571" s="11" t="s">
        <v>32</v>
      </c>
      <c r="E571" s="12" t="s">
        <v>662</v>
      </c>
      <c r="F571" s="13">
        <v>0</v>
      </c>
      <c r="G571" s="14">
        <v>30</v>
      </c>
      <c r="H571" s="15">
        <f>ROUND(ROUND(F571,2)*ROUND(G571,3),2)</f>
        <v>0</v>
      </c>
    </row>
    <row r="572" spans="1:8" x14ac:dyDescent="0.25">
      <c r="A572" s="11" t="s">
        <v>656</v>
      </c>
      <c r="B572" s="5">
        <v>4</v>
      </c>
      <c r="C572" s="11" t="s">
        <v>663</v>
      </c>
      <c r="D572" s="11" t="s">
        <v>32</v>
      </c>
      <c r="E572" s="12" t="s">
        <v>664</v>
      </c>
      <c r="F572" s="13">
        <v>0</v>
      </c>
      <c r="G572" s="14">
        <v>21</v>
      </c>
      <c r="H572" s="15">
        <f>ROUND(ROUND(F572,2)*ROUND(G572,3),2)</f>
        <v>0</v>
      </c>
    </row>
    <row r="573" spans="1:8" x14ac:dyDescent="0.25">
      <c r="E573" s="9" t="s">
        <v>24</v>
      </c>
      <c r="F573" s="9"/>
      <c r="G573" s="9"/>
      <c r="H573" s="16">
        <f>SUM(H569:H572)</f>
        <v>0</v>
      </c>
    </row>
    <row r="575" spans="1:8" x14ac:dyDescent="0.25">
      <c r="C575" s="9" t="s">
        <v>6</v>
      </c>
      <c r="D575" s="10" t="s">
        <v>7</v>
      </c>
      <c r="E575" s="9" t="s">
        <v>8</v>
      </c>
    </row>
    <row r="576" spans="1:8" x14ac:dyDescent="0.25">
      <c r="C576" s="9" t="s">
        <v>9</v>
      </c>
      <c r="D576" s="10" t="s">
        <v>646</v>
      </c>
      <c r="E576" s="9" t="s">
        <v>647</v>
      </c>
    </row>
    <row r="577" spans="1:8" x14ac:dyDescent="0.25">
      <c r="C577" s="9" t="s">
        <v>12</v>
      </c>
      <c r="D577" s="10" t="s">
        <v>7</v>
      </c>
      <c r="E577" s="9" t="s">
        <v>13</v>
      </c>
    </row>
    <row r="578" spans="1:8" x14ac:dyDescent="0.25">
      <c r="C578" s="9" t="s">
        <v>14</v>
      </c>
      <c r="D578" s="10" t="s">
        <v>50</v>
      </c>
      <c r="E578" s="9" t="s">
        <v>51</v>
      </c>
    </row>
    <row r="580" spans="1:8" x14ac:dyDescent="0.25">
      <c r="A580" s="11" t="s">
        <v>665</v>
      </c>
      <c r="B580" s="5">
        <v>1</v>
      </c>
      <c r="C580" s="11" t="s">
        <v>53</v>
      </c>
      <c r="D580" s="11" t="s">
        <v>18</v>
      </c>
      <c r="E580" s="12" t="s">
        <v>54</v>
      </c>
      <c r="F580" s="13">
        <v>0</v>
      </c>
      <c r="G580" s="14">
        <v>346.66</v>
      </c>
      <c r="H580" s="15">
        <f>ROUND(ROUND(F580,2)*ROUND(G580,3),2)</f>
        <v>0</v>
      </c>
    </row>
    <row r="581" spans="1:8" x14ac:dyDescent="0.25">
      <c r="A581" s="11" t="s">
        <v>665</v>
      </c>
      <c r="B581" s="5">
        <v>2</v>
      </c>
      <c r="C581" s="11" t="s">
        <v>55</v>
      </c>
      <c r="D581" s="11" t="s">
        <v>18</v>
      </c>
      <c r="E581" s="12" t="s">
        <v>56</v>
      </c>
      <c r="F581" s="13">
        <v>0</v>
      </c>
      <c r="G581" s="14">
        <v>21.9</v>
      </c>
      <c r="H581" s="15">
        <f>ROUND(ROUND(F581,2)*ROUND(G581,3),2)</f>
        <v>0</v>
      </c>
    </row>
    <row r="582" spans="1:8" x14ac:dyDescent="0.25">
      <c r="A582" s="11" t="s">
        <v>665</v>
      </c>
      <c r="B582" s="5">
        <v>3</v>
      </c>
      <c r="C582" s="11" t="s">
        <v>57</v>
      </c>
      <c r="D582" s="11" t="s">
        <v>29</v>
      </c>
      <c r="E582" s="12" t="s">
        <v>58</v>
      </c>
      <c r="F582" s="13">
        <v>0</v>
      </c>
      <c r="G582" s="14">
        <v>34</v>
      </c>
      <c r="H582" s="15">
        <f>ROUND(ROUND(F582,2)*ROUND(G582,3),2)</f>
        <v>0</v>
      </c>
    </row>
    <row r="583" spans="1:8" x14ac:dyDescent="0.25">
      <c r="A583" s="11" t="s">
        <v>665</v>
      </c>
      <c r="B583" s="5">
        <v>4</v>
      </c>
      <c r="C583" s="11" t="s">
        <v>59</v>
      </c>
      <c r="D583" s="11" t="s">
        <v>29</v>
      </c>
      <c r="E583" s="12" t="s">
        <v>60</v>
      </c>
      <c r="F583" s="13">
        <v>0</v>
      </c>
      <c r="G583" s="14">
        <v>380.42</v>
      </c>
      <c r="H583" s="15">
        <f>ROUND(ROUND(F583,2)*ROUND(G583,3),2)</f>
        <v>0</v>
      </c>
    </row>
    <row r="584" spans="1:8" x14ac:dyDescent="0.25">
      <c r="A584" s="11" t="s">
        <v>665</v>
      </c>
      <c r="B584" s="5">
        <v>5</v>
      </c>
      <c r="C584" s="11" t="s">
        <v>61</v>
      </c>
      <c r="D584" s="11" t="s">
        <v>62</v>
      </c>
      <c r="E584" s="12" t="s">
        <v>63</v>
      </c>
      <c r="F584" s="13">
        <v>0</v>
      </c>
      <c r="G584" s="14">
        <v>183.66</v>
      </c>
      <c r="H584" s="15">
        <f>ROUND(ROUND(F584,2)*ROUND(G584,3),2)</f>
        <v>0</v>
      </c>
    </row>
    <row r="585" spans="1:8" x14ac:dyDescent="0.25">
      <c r="E585" s="9" t="s">
        <v>24</v>
      </c>
      <c r="F585" s="9"/>
      <c r="G585" s="9"/>
      <c r="H585" s="16">
        <f>SUM(H580:H584)</f>
        <v>0</v>
      </c>
    </row>
    <row r="587" spans="1:8" x14ac:dyDescent="0.25">
      <c r="C587" s="9" t="s">
        <v>6</v>
      </c>
      <c r="D587" s="10" t="s">
        <v>7</v>
      </c>
      <c r="E587" s="9" t="s">
        <v>8</v>
      </c>
    </row>
    <row r="588" spans="1:8" x14ac:dyDescent="0.25">
      <c r="C588" s="9" t="s">
        <v>9</v>
      </c>
      <c r="D588" s="10" t="s">
        <v>646</v>
      </c>
      <c r="E588" s="9" t="s">
        <v>647</v>
      </c>
    </row>
    <row r="589" spans="1:8" x14ac:dyDescent="0.25">
      <c r="C589" s="9" t="s">
        <v>12</v>
      </c>
      <c r="D589" s="10" t="s">
        <v>7</v>
      </c>
      <c r="E589" s="9" t="s">
        <v>13</v>
      </c>
    </row>
    <row r="590" spans="1:8" x14ac:dyDescent="0.25">
      <c r="C590" s="9" t="s">
        <v>14</v>
      </c>
      <c r="D590" s="10" t="s">
        <v>64</v>
      </c>
      <c r="E590" s="9" t="s">
        <v>65</v>
      </c>
    </row>
    <row r="592" spans="1:8" x14ac:dyDescent="0.25">
      <c r="A592" s="11" t="s">
        <v>666</v>
      </c>
      <c r="B592" s="5">
        <v>1</v>
      </c>
      <c r="C592" s="11" t="s">
        <v>667</v>
      </c>
      <c r="D592" s="11" t="s">
        <v>18</v>
      </c>
      <c r="E592" s="12" t="s">
        <v>668</v>
      </c>
      <c r="F592" s="13">
        <v>0</v>
      </c>
      <c r="G592" s="14">
        <v>164.5</v>
      </c>
      <c r="H592" s="15">
        <f>ROUND(ROUND(F592,2)*ROUND(G592,3),2)</f>
        <v>0</v>
      </c>
    </row>
    <row r="593" spans="1:8" x14ac:dyDescent="0.25">
      <c r="E593" s="9" t="s">
        <v>24</v>
      </c>
      <c r="F593" s="9"/>
      <c r="G593" s="9"/>
      <c r="H593" s="16">
        <f>SUM(H592:H592)</f>
        <v>0</v>
      </c>
    </row>
    <row r="595" spans="1:8" x14ac:dyDescent="0.25">
      <c r="C595" s="9" t="s">
        <v>6</v>
      </c>
      <c r="D595" s="10" t="s">
        <v>7</v>
      </c>
      <c r="E595" s="9" t="s">
        <v>8</v>
      </c>
    </row>
    <row r="596" spans="1:8" x14ac:dyDescent="0.25">
      <c r="C596" s="9" t="s">
        <v>9</v>
      </c>
      <c r="D596" s="10" t="s">
        <v>646</v>
      </c>
      <c r="E596" s="9" t="s">
        <v>647</v>
      </c>
    </row>
    <row r="597" spans="1:8" x14ac:dyDescent="0.25">
      <c r="C597" s="9" t="s">
        <v>12</v>
      </c>
      <c r="D597" s="10" t="s">
        <v>76</v>
      </c>
      <c r="E597" s="9" t="s">
        <v>125</v>
      </c>
    </row>
    <row r="599" spans="1:8" x14ac:dyDescent="0.25">
      <c r="A599" s="11" t="s">
        <v>669</v>
      </c>
      <c r="B599" s="5">
        <v>1</v>
      </c>
      <c r="C599" s="11" t="s">
        <v>670</v>
      </c>
      <c r="D599" s="11" t="s">
        <v>18</v>
      </c>
      <c r="E599" s="12" t="s">
        <v>671</v>
      </c>
      <c r="F599" s="13">
        <v>0</v>
      </c>
      <c r="G599" s="14">
        <v>283.56</v>
      </c>
      <c r="H599" s="15">
        <f t="shared" ref="H599:H607" si="17">ROUND(ROUND(F599,2)*ROUND(G599,3),2)</f>
        <v>0</v>
      </c>
    </row>
    <row r="600" spans="1:8" x14ac:dyDescent="0.25">
      <c r="A600" s="11" t="s">
        <v>669</v>
      </c>
      <c r="B600" s="5">
        <v>2</v>
      </c>
      <c r="C600" s="11" t="s">
        <v>672</v>
      </c>
      <c r="D600" s="11" t="s">
        <v>18</v>
      </c>
      <c r="E600" s="12" t="s">
        <v>673</v>
      </c>
      <c r="F600" s="13">
        <v>0</v>
      </c>
      <c r="G600" s="14">
        <v>283.56</v>
      </c>
      <c r="H600" s="15">
        <f t="shared" si="17"/>
        <v>0</v>
      </c>
    </row>
    <row r="601" spans="1:8" x14ac:dyDescent="0.25">
      <c r="A601" s="11" t="s">
        <v>669</v>
      </c>
      <c r="B601" s="5">
        <v>3</v>
      </c>
      <c r="C601" s="11" t="s">
        <v>674</v>
      </c>
      <c r="D601" s="11" t="s">
        <v>18</v>
      </c>
      <c r="E601" s="12" t="s">
        <v>675</v>
      </c>
      <c r="F601" s="13">
        <v>0</v>
      </c>
      <c r="G601" s="14">
        <v>283.56</v>
      </c>
      <c r="H601" s="15">
        <f t="shared" si="17"/>
        <v>0</v>
      </c>
    </row>
    <row r="602" spans="1:8" x14ac:dyDescent="0.25">
      <c r="A602" s="11" t="s">
        <v>669</v>
      </c>
      <c r="B602" s="5">
        <v>4</v>
      </c>
      <c r="C602" s="11" t="s">
        <v>676</v>
      </c>
      <c r="D602" s="11" t="s">
        <v>18</v>
      </c>
      <c r="E602" s="12" t="s">
        <v>677</v>
      </c>
      <c r="F602" s="13">
        <v>0</v>
      </c>
      <c r="G602" s="14">
        <v>283.56</v>
      </c>
      <c r="H602" s="15">
        <f t="shared" si="17"/>
        <v>0</v>
      </c>
    </row>
    <row r="603" spans="1:8" x14ac:dyDescent="0.25">
      <c r="A603" s="11" t="s">
        <v>669</v>
      </c>
      <c r="B603" s="5">
        <v>5</v>
      </c>
      <c r="C603" s="11" t="s">
        <v>678</v>
      </c>
      <c r="D603" s="11" t="s">
        <v>32</v>
      </c>
      <c r="E603" s="12" t="s">
        <v>679</v>
      </c>
      <c r="F603" s="13">
        <v>0</v>
      </c>
      <c r="G603" s="14">
        <v>6</v>
      </c>
      <c r="H603" s="15">
        <f t="shared" si="17"/>
        <v>0</v>
      </c>
    </row>
    <row r="604" spans="1:8" x14ac:dyDescent="0.25">
      <c r="A604" s="11" t="s">
        <v>669</v>
      </c>
      <c r="B604" s="5">
        <v>6</v>
      </c>
      <c r="C604" s="11" t="s">
        <v>680</v>
      </c>
      <c r="D604" s="11" t="s">
        <v>29</v>
      </c>
      <c r="E604" s="12" t="s">
        <v>681</v>
      </c>
      <c r="F604" s="13">
        <v>0</v>
      </c>
      <c r="G604" s="14">
        <v>29.5</v>
      </c>
      <c r="H604" s="15">
        <f t="shared" si="17"/>
        <v>0</v>
      </c>
    </row>
    <row r="605" spans="1:8" x14ac:dyDescent="0.25">
      <c r="A605" s="11" t="s">
        <v>669</v>
      </c>
      <c r="B605" s="5">
        <v>7</v>
      </c>
      <c r="C605" s="11" t="s">
        <v>682</v>
      </c>
      <c r="D605" s="11" t="s">
        <v>29</v>
      </c>
      <c r="E605" s="12" t="s">
        <v>683</v>
      </c>
      <c r="F605" s="13">
        <v>0</v>
      </c>
      <c r="G605" s="14">
        <v>55.6</v>
      </c>
      <c r="H605" s="15">
        <f t="shared" si="17"/>
        <v>0</v>
      </c>
    </row>
    <row r="606" spans="1:8" x14ac:dyDescent="0.25">
      <c r="A606" s="11" t="s">
        <v>669</v>
      </c>
      <c r="B606" s="5">
        <v>8</v>
      </c>
      <c r="C606" s="11" t="s">
        <v>684</v>
      </c>
      <c r="D606" s="11" t="s">
        <v>29</v>
      </c>
      <c r="E606" s="12" t="s">
        <v>685</v>
      </c>
      <c r="F606" s="13">
        <v>0</v>
      </c>
      <c r="G606" s="14">
        <v>55.22</v>
      </c>
      <c r="H606" s="15">
        <f t="shared" si="17"/>
        <v>0</v>
      </c>
    </row>
    <row r="607" spans="1:8" x14ac:dyDescent="0.25">
      <c r="A607" s="11" t="s">
        <v>669</v>
      </c>
      <c r="B607" s="5">
        <v>9</v>
      </c>
      <c r="C607" s="11" t="s">
        <v>686</v>
      </c>
      <c r="D607" s="11" t="s">
        <v>29</v>
      </c>
      <c r="E607" s="12" t="s">
        <v>687</v>
      </c>
      <c r="F607" s="13">
        <v>0</v>
      </c>
      <c r="G607" s="14">
        <v>65.819999999999993</v>
      </c>
      <c r="H607" s="15">
        <f t="shared" si="17"/>
        <v>0</v>
      </c>
    </row>
    <row r="608" spans="1:8" x14ac:dyDescent="0.25">
      <c r="E608" s="9" t="s">
        <v>24</v>
      </c>
      <c r="F608" s="9"/>
      <c r="G608" s="9"/>
      <c r="H608" s="16">
        <f>SUM(H599:H607)</f>
        <v>0</v>
      </c>
    </row>
    <row r="610" spans="1:8" x14ac:dyDescent="0.25">
      <c r="C610" s="9" t="s">
        <v>6</v>
      </c>
      <c r="D610" s="10" t="s">
        <v>7</v>
      </c>
      <c r="E610" s="9" t="s">
        <v>8</v>
      </c>
    </row>
    <row r="611" spans="1:8" x14ac:dyDescent="0.25">
      <c r="C611" s="9" t="s">
        <v>9</v>
      </c>
      <c r="D611" s="10" t="s">
        <v>646</v>
      </c>
      <c r="E611" s="9" t="s">
        <v>647</v>
      </c>
    </row>
    <row r="612" spans="1:8" x14ac:dyDescent="0.25">
      <c r="C612" s="9" t="s">
        <v>12</v>
      </c>
      <c r="D612" s="10" t="s">
        <v>95</v>
      </c>
      <c r="E612" s="9" t="s">
        <v>688</v>
      </c>
    </row>
    <row r="614" spans="1:8" x14ac:dyDescent="0.25">
      <c r="A614" s="11" t="s">
        <v>689</v>
      </c>
      <c r="B614" s="5">
        <v>1</v>
      </c>
      <c r="C614" s="11" t="s">
        <v>690</v>
      </c>
      <c r="D614" s="11" t="s">
        <v>18</v>
      </c>
      <c r="E614" s="12" t="s">
        <v>691</v>
      </c>
      <c r="F614" s="13">
        <v>0</v>
      </c>
      <c r="G614" s="14">
        <v>454.07</v>
      </c>
      <c r="H614" s="15">
        <f>ROUND(ROUND(F614,2)*ROUND(G614,3),2)</f>
        <v>0</v>
      </c>
    </row>
    <row r="615" spans="1:8" x14ac:dyDescent="0.25">
      <c r="E615" s="9" t="s">
        <v>24</v>
      </c>
      <c r="F615" s="9"/>
      <c r="G615" s="9"/>
      <c r="H615" s="16">
        <f>SUM(H614:H614)</f>
        <v>0</v>
      </c>
    </row>
    <row r="617" spans="1:8" x14ac:dyDescent="0.25">
      <c r="C617" s="9" t="s">
        <v>6</v>
      </c>
      <c r="D617" s="10" t="s">
        <v>7</v>
      </c>
      <c r="E617" s="9" t="s">
        <v>8</v>
      </c>
    </row>
    <row r="618" spans="1:8" x14ac:dyDescent="0.25">
      <c r="C618" s="9" t="s">
        <v>9</v>
      </c>
      <c r="D618" s="10" t="s">
        <v>646</v>
      </c>
      <c r="E618" s="9" t="s">
        <v>647</v>
      </c>
    </row>
    <row r="619" spans="1:8" x14ac:dyDescent="0.25">
      <c r="C619" s="9" t="s">
        <v>12</v>
      </c>
      <c r="D619" s="10" t="s">
        <v>103</v>
      </c>
      <c r="E619" s="9" t="s">
        <v>692</v>
      </c>
    </row>
    <row r="620" spans="1:8" x14ac:dyDescent="0.25">
      <c r="C620" s="9" t="s">
        <v>14</v>
      </c>
      <c r="D620" s="10" t="s">
        <v>7</v>
      </c>
      <c r="E620" s="9" t="s">
        <v>693</v>
      </c>
    </row>
    <row r="622" spans="1:8" x14ac:dyDescent="0.25">
      <c r="A622" s="11" t="s">
        <v>694</v>
      </c>
      <c r="B622" s="5">
        <v>1</v>
      </c>
      <c r="C622" s="11" t="s">
        <v>695</v>
      </c>
      <c r="D622" s="11" t="s">
        <v>32</v>
      </c>
      <c r="E622" s="12" t="s">
        <v>696</v>
      </c>
      <c r="F622" s="13">
        <v>0</v>
      </c>
      <c r="G622" s="14">
        <v>1</v>
      </c>
      <c r="H622" s="15">
        <f t="shared" ref="H622:H639" si="18">ROUND(ROUND(F622,2)*ROUND(G622,3),2)</f>
        <v>0</v>
      </c>
    </row>
    <row r="623" spans="1:8" x14ac:dyDescent="0.25">
      <c r="A623" s="11" t="s">
        <v>694</v>
      </c>
      <c r="B623" s="5">
        <v>2</v>
      </c>
      <c r="C623" s="11" t="s">
        <v>697</v>
      </c>
      <c r="D623" s="11" t="s">
        <v>32</v>
      </c>
      <c r="E623" s="12" t="s">
        <v>698</v>
      </c>
      <c r="F623" s="13">
        <v>0</v>
      </c>
      <c r="G623" s="14">
        <v>6</v>
      </c>
      <c r="H623" s="15">
        <f t="shared" si="18"/>
        <v>0</v>
      </c>
    </row>
    <row r="624" spans="1:8" x14ac:dyDescent="0.25">
      <c r="A624" s="11" t="s">
        <v>694</v>
      </c>
      <c r="B624" s="5">
        <v>3</v>
      </c>
      <c r="C624" s="11" t="s">
        <v>699</v>
      </c>
      <c r="D624" s="11" t="s">
        <v>32</v>
      </c>
      <c r="E624" s="12" t="s">
        <v>700</v>
      </c>
      <c r="F624" s="13">
        <v>0</v>
      </c>
      <c r="G624" s="14">
        <v>1</v>
      </c>
      <c r="H624" s="15">
        <f t="shared" si="18"/>
        <v>0</v>
      </c>
    </row>
    <row r="625" spans="1:8" x14ac:dyDescent="0.25">
      <c r="A625" s="11" t="s">
        <v>694</v>
      </c>
      <c r="B625" s="5">
        <v>4</v>
      </c>
      <c r="C625" s="11" t="s">
        <v>701</v>
      </c>
      <c r="D625" s="11" t="s">
        <v>32</v>
      </c>
      <c r="E625" s="12" t="s">
        <v>702</v>
      </c>
      <c r="F625" s="13">
        <v>0</v>
      </c>
      <c r="G625" s="14">
        <v>1</v>
      </c>
      <c r="H625" s="15">
        <f t="shared" si="18"/>
        <v>0</v>
      </c>
    </row>
    <row r="626" spans="1:8" x14ac:dyDescent="0.25">
      <c r="A626" s="11" t="s">
        <v>694</v>
      </c>
      <c r="B626" s="5">
        <v>5</v>
      </c>
      <c r="C626" s="11" t="s">
        <v>703</v>
      </c>
      <c r="D626" s="11" t="s">
        <v>32</v>
      </c>
      <c r="E626" s="12" t="s">
        <v>704</v>
      </c>
      <c r="F626" s="13">
        <v>0</v>
      </c>
      <c r="G626" s="14">
        <v>3</v>
      </c>
      <c r="H626" s="15">
        <f t="shared" si="18"/>
        <v>0</v>
      </c>
    </row>
    <row r="627" spans="1:8" x14ac:dyDescent="0.25">
      <c r="A627" s="11" t="s">
        <v>694</v>
      </c>
      <c r="B627" s="5">
        <v>6</v>
      </c>
      <c r="C627" s="11" t="s">
        <v>705</v>
      </c>
      <c r="D627" s="11" t="s">
        <v>32</v>
      </c>
      <c r="E627" s="12" t="s">
        <v>706</v>
      </c>
      <c r="F627" s="13">
        <v>0</v>
      </c>
      <c r="G627" s="14">
        <v>6</v>
      </c>
      <c r="H627" s="15">
        <f t="shared" si="18"/>
        <v>0</v>
      </c>
    </row>
    <row r="628" spans="1:8" x14ac:dyDescent="0.25">
      <c r="A628" s="11" t="s">
        <v>694</v>
      </c>
      <c r="B628" s="5">
        <v>7</v>
      </c>
      <c r="C628" s="11" t="s">
        <v>707</v>
      </c>
      <c r="D628" s="11" t="s">
        <v>32</v>
      </c>
      <c r="E628" s="12" t="s">
        <v>708</v>
      </c>
      <c r="F628" s="13">
        <v>0</v>
      </c>
      <c r="G628" s="14">
        <v>2</v>
      </c>
      <c r="H628" s="15">
        <f t="shared" si="18"/>
        <v>0</v>
      </c>
    </row>
    <row r="629" spans="1:8" x14ac:dyDescent="0.25">
      <c r="A629" s="11" t="s">
        <v>694</v>
      </c>
      <c r="B629" s="5">
        <v>8</v>
      </c>
      <c r="C629" s="11" t="s">
        <v>709</v>
      </c>
      <c r="D629" s="11" t="s">
        <v>32</v>
      </c>
      <c r="E629" s="12" t="s">
        <v>710</v>
      </c>
      <c r="F629" s="13">
        <v>0</v>
      </c>
      <c r="G629" s="14">
        <v>1</v>
      </c>
      <c r="H629" s="15">
        <f t="shared" si="18"/>
        <v>0</v>
      </c>
    </row>
    <row r="630" spans="1:8" x14ac:dyDescent="0.25">
      <c r="A630" s="11" t="s">
        <v>694</v>
      </c>
      <c r="B630" s="5">
        <v>9</v>
      </c>
      <c r="C630" s="11" t="s">
        <v>711</v>
      </c>
      <c r="D630" s="11" t="s">
        <v>32</v>
      </c>
      <c r="E630" s="12" t="s">
        <v>712</v>
      </c>
      <c r="F630" s="13">
        <v>0</v>
      </c>
      <c r="G630" s="14">
        <v>1</v>
      </c>
      <c r="H630" s="15">
        <f t="shared" si="18"/>
        <v>0</v>
      </c>
    </row>
    <row r="631" spans="1:8" x14ac:dyDescent="0.25">
      <c r="A631" s="11" t="s">
        <v>694</v>
      </c>
      <c r="B631" s="5">
        <v>10</v>
      </c>
      <c r="C631" s="11" t="s">
        <v>713</v>
      </c>
      <c r="D631" s="11" t="s">
        <v>32</v>
      </c>
      <c r="E631" s="12" t="s">
        <v>714</v>
      </c>
      <c r="F631" s="13">
        <v>0</v>
      </c>
      <c r="G631" s="14">
        <v>2</v>
      </c>
      <c r="H631" s="15">
        <f t="shared" si="18"/>
        <v>0</v>
      </c>
    </row>
    <row r="632" spans="1:8" x14ac:dyDescent="0.25">
      <c r="A632" s="11" t="s">
        <v>694</v>
      </c>
      <c r="B632" s="5">
        <v>11</v>
      </c>
      <c r="C632" s="11" t="s">
        <v>715</v>
      </c>
      <c r="D632" s="11" t="s">
        <v>32</v>
      </c>
      <c r="E632" s="12" t="s">
        <v>716</v>
      </c>
      <c r="F632" s="13">
        <v>0</v>
      </c>
      <c r="G632" s="14">
        <v>2</v>
      </c>
      <c r="H632" s="15">
        <f t="shared" si="18"/>
        <v>0</v>
      </c>
    </row>
    <row r="633" spans="1:8" x14ac:dyDescent="0.25">
      <c r="A633" s="11" t="s">
        <v>694</v>
      </c>
      <c r="B633" s="5">
        <v>12</v>
      </c>
      <c r="C633" s="11" t="s">
        <v>717</v>
      </c>
      <c r="D633" s="11" t="s">
        <v>32</v>
      </c>
      <c r="E633" s="12" t="s">
        <v>718</v>
      </c>
      <c r="F633" s="13">
        <v>0</v>
      </c>
      <c r="G633" s="14">
        <v>1</v>
      </c>
      <c r="H633" s="15">
        <f t="shared" si="18"/>
        <v>0</v>
      </c>
    </row>
    <row r="634" spans="1:8" x14ac:dyDescent="0.25">
      <c r="A634" s="11" t="s">
        <v>694</v>
      </c>
      <c r="B634" s="5">
        <v>13</v>
      </c>
      <c r="C634" s="11" t="s">
        <v>719</v>
      </c>
      <c r="D634" s="11" t="s">
        <v>32</v>
      </c>
      <c r="E634" s="12" t="s">
        <v>720</v>
      </c>
      <c r="F634" s="13">
        <v>0</v>
      </c>
      <c r="G634" s="14">
        <v>1</v>
      </c>
      <c r="H634" s="15">
        <f t="shared" si="18"/>
        <v>0</v>
      </c>
    </row>
    <row r="635" spans="1:8" x14ac:dyDescent="0.25">
      <c r="A635" s="11" t="s">
        <v>694</v>
      </c>
      <c r="B635" s="5">
        <v>14</v>
      </c>
      <c r="C635" s="11" t="s">
        <v>721</v>
      </c>
      <c r="D635" s="11" t="s">
        <v>32</v>
      </c>
      <c r="E635" s="12" t="s">
        <v>722</v>
      </c>
      <c r="F635" s="13">
        <v>0</v>
      </c>
      <c r="G635" s="14">
        <v>2</v>
      </c>
      <c r="H635" s="15">
        <f t="shared" si="18"/>
        <v>0</v>
      </c>
    </row>
    <row r="636" spans="1:8" x14ac:dyDescent="0.25">
      <c r="A636" s="11" t="s">
        <v>694</v>
      </c>
      <c r="B636" s="5">
        <v>15</v>
      </c>
      <c r="C636" s="11" t="s">
        <v>723</v>
      </c>
      <c r="D636" s="11" t="s">
        <v>32</v>
      </c>
      <c r="E636" s="12" t="s">
        <v>724</v>
      </c>
      <c r="F636" s="13">
        <v>0</v>
      </c>
      <c r="G636" s="14">
        <v>1</v>
      </c>
      <c r="H636" s="15">
        <f t="shared" si="18"/>
        <v>0</v>
      </c>
    </row>
    <row r="637" spans="1:8" x14ac:dyDescent="0.25">
      <c r="A637" s="11" t="s">
        <v>694</v>
      </c>
      <c r="B637" s="5">
        <v>16</v>
      </c>
      <c r="C637" s="11" t="s">
        <v>725</v>
      </c>
      <c r="D637" s="11" t="s">
        <v>32</v>
      </c>
      <c r="E637" s="12" t="s">
        <v>726</v>
      </c>
      <c r="F637" s="13">
        <v>0</v>
      </c>
      <c r="G637" s="14">
        <v>1</v>
      </c>
      <c r="H637" s="15">
        <f t="shared" si="18"/>
        <v>0</v>
      </c>
    </row>
    <row r="638" spans="1:8" x14ac:dyDescent="0.25">
      <c r="A638" s="11" t="s">
        <v>694</v>
      </c>
      <c r="B638" s="5">
        <v>17</v>
      </c>
      <c r="C638" s="11" t="s">
        <v>727</v>
      </c>
      <c r="D638" s="11" t="s">
        <v>32</v>
      </c>
      <c r="E638" s="12" t="s">
        <v>728</v>
      </c>
      <c r="F638" s="13">
        <v>0</v>
      </c>
      <c r="G638" s="14">
        <v>1</v>
      </c>
      <c r="H638" s="15">
        <f t="shared" si="18"/>
        <v>0</v>
      </c>
    </row>
    <row r="639" spans="1:8" x14ac:dyDescent="0.25">
      <c r="A639" s="11" t="s">
        <v>694</v>
      </c>
      <c r="B639" s="5">
        <v>18</v>
      </c>
      <c r="C639" s="11" t="s">
        <v>729</v>
      </c>
      <c r="D639" s="11" t="s">
        <v>32</v>
      </c>
      <c r="E639" s="12" t="s">
        <v>730</v>
      </c>
      <c r="F639" s="13">
        <v>0</v>
      </c>
      <c r="G639" s="14">
        <v>1</v>
      </c>
      <c r="H639" s="15">
        <f t="shared" si="18"/>
        <v>0</v>
      </c>
    </row>
    <row r="640" spans="1:8" x14ac:dyDescent="0.25">
      <c r="E640" s="9" t="s">
        <v>24</v>
      </c>
      <c r="F640" s="9"/>
      <c r="G640" s="9"/>
      <c r="H640" s="16">
        <f>SUM(H622:H639)</f>
        <v>0</v>
      </c>
    </row>
    <row r="642" spans="1:8" x14ac:dyDescent="0.25">
      <c r="C642" s="9" t="s">
        <v>6</v>
      </c>
      <c r="D642" s="10" t="s">
        <v>7</v>
      </c>
      <c r="E642" s="9" t="s">
        <v>8</v>
      </c>
    </row>
    <row r="643" spans="1:8" x14ac:dyDescent="0.25">
      <c r="C643" s="9" t="s">
        <v>9</v>
      </c>
      <c r="D643" s="10" t="s">
        <v>646</v>
      </c>
      <c r="E643" s="9" t="s">
        <v>647</v>
      </c>
    </row>
    <row r="644" spans="1:8" x14ac:dyDescent="0.25">
      <c r="C644" s="9" t="s">
        <v>12</v>
      </c>
      <c r="D644" s="10" t="s">
        <v>103</v>
      </c>
      <c r="E644" s="9" t="s">
        <v>692</v>
      </c>
    </row>
    <row r="645" spans="1:8" x14ac:dyDescent="0.25">
      <c r="C645" s="9" t="s">
        <v>14</v>
      </c>
      <c r="D645" s="10" t="s">
        <v>76</v>
      </c>
      <c r="E645" s="9" t="s">
        <v>225</v>
      </c>
    </row>
    <row r="647" spans="1:8" x14ac:dyDescent="0.25">
      <c r="A647" s="11" t="s">
        <v>731</v>
      </c>
      <c r="B647" s="5">
        <v>1</v>
      </c>
      <c r="C647" s="11" t="s">
        <v>229</v>
      </c>
      <c r="D647" s="11" t="s">
        <v>32</v>
      </c>
      <c r="E647" s="12" t="s">
        <v>230</v>
      </c>
      <c r="F647" s="13">
        <v>0</v>
      </c>
      <c r="G647" s="14">
        <v>1</v>
      </c>
      <c r="H647" s="15">
        <f>ROUND(ROUND(F647,2)*ROUND(G647,3),2)</f>
        <v>0</v>
      </c>
    </row>
    <row r="648" spans="1:8" x14ac:dyDescent="0.25">
      <c r="A648" s="11" t="s">
        <v>731</v>
      </c>
      <c r="B648" s="5">
        <v>2</v>
      </c>
      <c r="C648" s="11" t="s">
        <v>233</v>
      </c>
      <c r="D648" s="11" t="s">
        <v>32</v>
      </c>
      <c r="E648" s="12" t="s">
        <v>234</v>
      </c>
      <c r="F648" s="13">
        <v>0</v>
      </c>
      <c r="G648" s="14">
        <v>1</v>
      </c>
      <c r="H648" s="15">
        <f>ROUND(ROUND(F648,2)*ROUND(G648,3),2)</f>
        <v>0</v>
      </c>
    </row>
    <row r="649" spans="1:8" x14ac:dyDescent="0.25">
      <c r="A649" s="11" t="s">
        <v>731</v>
      </c>
      <c r="B649" s="5">
        <v>3</v>
      </c>
      <c r="C649" s="11" t="s">
        <v>235</v>
      </c>
      <c r="D649" s="11" t="s">
        <v>32</v>
      </c>
      <c r="E649" s="12" t="s">
        <v>236</v>
      </c>
      <c r="F649" s="13">
        <v>0</v>
      </c>
      <c r="G649" s="14">
        <v>2.3250000000000002</v>
      </c>
      <c r="H649" s="15">
        <f>ROUND(ROUND(F649,2)*ROUND(G649,3),2)</f>
        <v>0</v>
      </c>
    </row>
    <row r="650" spans="1:8" x14ac:dyDescent="0.25">
      <c r="E650" s="9" t="s">
        <v>24</v>
      </c>
      <c r="F650" s="9"/>
      <c r="G650" s="9"/>
      <c r="H650" s="16">
        <f>SUM(H647:H649)</f>
        <v>0</v>
      </c>
    </row>
    <row r="652" spans="1:8" x14ac:dyDescent="0.25">
      <c r="C652" s="9" t="s">
        <v>6</v>
      </c>
      <c r="D652" s="10" t="s">
        <v>7</v>
      </c>
      <c r="E652" s="9" t="s">
        <v>8</v>
      </c>
    </row>
    <row r="653" spans="1:8" x14ac:dyDescent="0.25">
      <c r="C653" s="9" t="s">
        <v>9</v>
      </c>
      <c r="D653" s="10" t="s">
        <v>646</v>
      </c>
      <c r="E653" s="9" t="s">
        <v>647</v>
      </c>
    </row>
    <row r="654" spans="1:8" x14ac:dyDescent="0.25">
      <c r="C654" s="9" t="s">
        <v>12</v>
      </c>
      <c r="D654" s="10" t="s">
        <v>103</v>
      </c>
      <c r="E654" s="9" t="s">
        <v>692</v>
      </c>
    </row>
    <row r="655" spans="1:8" x14ac:dyDescent="0.25">
      <c r="C655" s="9" t="s">
        <v>14</v>
      </c>
      <c r="D655" s="10" t="s">
        <v>95</v>
      </c>
      <c r="E655" s="9" t="s">
        <v>732</v>
      </c>
    </row>
    <row r="657" spans="1:8" x14ac:dyDescent="0.25">
      <c r="A657" s="11" t="s">
        <v>733</v>
      </c>
      <c r="B657" s="5">
        <v>1</v>
      </c>
      <c r="C657" s="11" t="s">
        <v>734</v>
      </c>
      <c r="D657" s="11" t="s">
        <v>29</v>
      </c>
      <c r="E657" s="12" t="s">
        <v>735</v>
      </c>
      <c r="F657" s="13">
        <v>0</v>
      </c>
      <c r="G657" s="14">
        <v>195.57</v>
      </c>
      <c r="H657" s="15">
        <f>ROUND(ROUND(F657,2)*ROUND(G657,3),2)</f>
        <v>0</v>
      </c>
    </row>
    <row r="658" spans="1:8" x14ac:dyDescent="0.25">
      <c r="E658" s="9" t="s">
        <v>24</v>
      </c>
      <c r="F658" s="9"/>
      <c r="G658" s="9"/>
      <c r="H658" s="16">
        <f>SUM(H657:H657)</f>
        <v>0</v>
      </c>
    </row>
    <row r="660" spans="1:8" x14ac:dyDescent="0.25">
      <c r="C660" s="9" t="s">
        <v>6</v>
      </c>
      <c r="D660" s="10" t="s">
        <v>7</v>
      </c>
      <c r="E660" s="9" t="s">
        <v>8</v>
      </c>
    </row>
    <row r="661" spans="1:8" x14ac:dyDescent="0.25">
      <c r="C661" s="9" t="s">
        <v>9</v>
      </c>
      <c r="D661" s="10" t="s">
        <v>646</v>
      </c>
      <c r="E661" s="9" t="s">
        <v>647</v>
      </c>
    </row>
    <row r="662" spans="1:8" x14ac:dyDescent="0.25">
      <c r="C662" s="9" t="s">
        <v>12</v>
      </c>
      <c r="D662" s="10" t="s">
        <v>103</v>
      </c>
      <c r="E662" s="9" t="s">
        <v>692</v>
      </c>
    </row>
    <row r="663" spans="1:8" x14ac:dyDescent="0.25">
      <c r="C663" s="9" t="s">
        <v>14</v>
      </c>
      <c r="D663" s="10" t="s">
        <v>25</v>
      </c>
      <c r="E663" s="9" t="s">
        <v>736</v>
      </c>
    </row>
    <row r="665" spans="1:8" x14ac:dyDescent="0.25">
      <c r="A665" s="11" t="s">
        <v>737</v>
      </c>
      <c r="B665" s="5">
        <v>1</v>
      </c>
      <c r="C665" s="11" t="s">
        <v>738</v>
      </c>
      <c r="D665" s="11" t="s">
        <v>18</v>
      </c>
      <c r="E665" s="12" t="s">
        <v>739</v>
      </c>
      <c r="F665" s="13">
        <v>0</v>
      </c>
      <c r="G665" s="14">
        <v>69.296000000000006</v>
      </c>
      <c r="H665" s="15">
        <f>ROUND(ROUND(F665,2)*ROUND(G665,3),2)</f>
        <v>0</v>
      </c>
    </row>
    <row r="666" spans="1:8" x14ac:dyDescent="0.25">
      <c r="A666" s="11" t="s">
        <v>737</v>
      </c>
      <c r="B666" s="5">
        <v>2</v>
      </c>
      <c r="C666" s="11" t="s">
        <v>740</v>
      </c>
      <c r="D666" s="11" t="s">
        <v>32</v>
      </c>
      <c r="E666" s="12" t="s">
        <v>741</v>
      </c>
      <c r="F666" s="13">
        <v>0</v>
      </c>
      <c r="G666" s="14">
        <v>9</v>
      </c>
      <c r="H666" s="15">
        <f>ROUND(ROUND(F666,2)*ROUND(G666,3),2)</f>
        <v>0</v>
      </c>
    </row>
    <row r="667" spans="1:8" x14ac:dyDescent="0.25">
      <c r="A667" s="11" t="s">
        <v>737</v>
      </c>
      <c r="B667" s="5">
        <v>3</v>
      </c>
      <c r="C667" s="11" t="s">
        <v>742</v>
      </c>
      <c r="D667" s="11" t="s">
        <v>32</v>
      </c>
      <c r="E667" s="12" t="s">
        <v>743</v>
      </c>
      <c r="F667" s="13">
        <v>0</v>
      </c>
      <c r="G667" s="14">
        <v>9</v>
      </c>
      <c r="H667" s="15">
        <f>ROUND(ROUND(F667,2)*ROUND(G667,3),2)</f>
        <v>0</v>
      </c>
    </row>
    <row r="668" spans="1:8" x14ac:dyDescent="0.25">
      <c r="A668" s="11" t="s">
        <v>737</v>
      </c>
      <c r="B668" s="5">
        <v>4</v>
      </c>
      <c r="C668" s="11" t="s">
        <v>744</v>
      </c>
      <c r="D668" s="11" t="s">
        <v>32</v>
      </c>
      <c r="E668" s="12" t="s">
        <v>745</v>
      </c>
      <c r="F668" s="13">
        <v>0</v>
      </c>
      <c r="G668" s="14">
        <v>1</v>
      </c>
      <c r="H668" s="15">
        <f>ROUND(ROUND(F668,2)*ROUND(G668,3),2)</f>
        <v>0</v>
      </c>
    </row>
    <row r="669" spans="1:8" x14ac:dyDescent="0.25">
      <c r="E669" s="9" t="s">
        <v>24</v>
      </c>
      <c r="F669" s="9"/>
      <c r="G669" s="9"/>
      <c r="H669" s="16">
        <f>SUM(H665:H668)</f>
        <v>0</v>
      </c>
    </row>
    <row r="671" spans="1:8" x14ac:dyDescent="0.25">
      <c r="C671" s="9" t="s">
        <v>6</v>
      </c>
      <c r="D671" s="10" t="s">
        <v>7</v>
      </c>
      <c r="E671" s="9" t="s">
        <v>8</v>
      </c>
    </row>
    <row r="672" spans="1:8" x14ac:dyDescent="0.25">
      <c r="C672" s="9" t="s">
        <v>9</v>
      </c>
      <c r="D672" s="10" t="s">
        <v>646</v>
      </c>
      <c r="E672" s="9" t="s">
        <v>647</v>
      </c>
    </row>
    <row r="673" spans="1:8" x14ac:dyDescent="0.25">
      <c r="C673" s="9" t="s">
        <v>12</v>
      </c>
      <c r="D673" s="10" t="s">
        <v>25</v>
      </c>
      <c r="E673" s="9" t="s">
        <v>746</v>
      </c>
    </row>
    <row r="675" spans="1:8" x14ac:dyDescent="0.25">
      <c r="A675" s="11" t="s">
        <v>747</v>
      </c>
      <c r="B675" s="5">
        <v>1</v>
      </c>
      <c r="C675" s="11" t="s">
        <v>748</v>
      </c>
      <c r="D675" s="11" t="s">
        <v>18</v>
      </c>
      <c r="E675" s="12" t="s">
        <v>749</v>
      </c>
      <c r="F675" s="13">
        <v>0</v>
      </c>
      <c r="G675" s="14">
        <v>63.728999999999999</v>
      </c>
      <c r="H675" s="15">
        <f>ROUND(ROUND(F675,2)*ROUND(G675,3),2)</f>
        <v>0</v>
      </c>
    </row>
    <row r="676" spans="1:8" x14ac:dyDescent="0.25">
      <c r="E676" s="9" t="s">
        <v>24</v>
      </c>
      <c r="F676" s="9"/>
      <c r="G676" s="9"/>
      <c r="H676" s="16">
        <f>SUM(H675:H675)</f>
        <v>0</v>
      </c>
    </row>
    <row r="678" spans="1:8" x14ac:dyDescent="0.25">
      <c r="C678" s="9" t="s">
        <v>6</v>
      </c>
      <c r="D678" s="10" t="s">
        <v>7</v>
      </c>
      <c r="E678" s="9" t="s">
        <v>8</v>
      </c>
    </row>
    <row r="679" spans="1:8" x14ac:dyDescent="0.25">
      <c r="C679" s="9" t="s">
        <v>9</v>
      </c>
      <c r="D679" s="10" t="s">
        <v>646</v>
      </c>
      <c r="E679" s="9" t="s">
        <v>647</v>
      </c>
    </row>
    <row r="680" spans="1:8" x14ac:dyDescent="0.25">
      <c r="C680" s="9" t="s">
        <v>12</v>
      </c>
      <c r="D680" s="10" t="s">
        <v>50</v>
      </c>
      <c r="E680" s="9" t="s">
        <v>51</v>
      </c>
    </row>
    <row r="682" spans="1:8" x14ac:dyDescent="0.25">
      <c r="A682" s="11" t="s">
        <v>750</v>
      </c>
      <c r="B682" s="5">
        <v>1</v>
      </c>
      <c r="C682" s="11" t="s">
        <v>751</v>
      </c>
      <c r="D682" s="11" t="s">
        <v>18</v>
      </c>
      <c r="E682" s="12" t="s">
        <v>752</v>
      </c>
      <c r="F682" s="13">
        <v>0</v>
      </c>
      <c r="G682" s="14">
        <v>190</v>
      </c>
      <c r="H682" s="15">
        <f>ROUND(ROUND(F682,2)*ROUND(G682,3),2)</f>
        <v>0</v>
      </c>
    </row>
    <row r="683" spans="1:8" x14ac:dyDescent="0.25">
      <c r="A683" s="11" t="s">
        <v>750</v>
      </c>
      <c r="B683" s="5">
        <v>2</v>
      </c>
      <c r="C683" s="11" t="s">
        <v>753</v>
      </c>
      <c r="D683" s="11" t="s">
        <v>18</v>
      </c>
      <c r="E683" s="12" t="s">
        <v>754</v>
      </c>
      <c r="F683" s="13">
        <v>0</v>
      </c>
      <c r="G683" s="14">
        <v>183</v>
      </c>
      <c r="H683" s="15">
        <f>ROUND(ROUND(F683,2)*ROUND(G683,3),2)</f>
        <v>0</v>
      </c>
    </row>
    <row r="684" spans="1:8" x14ac:dyDescent="0.25">
      <c r="A684" s="11" t="s">
        <v>750</v>
      </c>
      <c r="B684" s="5">
        <v>3</v>
      </c>
      <c r="C684" s="11" t="s">
        <v>755</v>
      </c>
      <c r="D684" s="11" t="s">
        <v>18</v>
      </c>
      <c r="E684" s="12" t="s">
        <v>756</v>
      </c>
      <c r="F684" s="13">
        <v>0</v>
      </c>
      <c r="G684" s="14">
        <v>183</v>
      </c>
      <c r="H684" s="15">
        <f>ROUND(ROUND(F684,2)*ROUND(G684,3),2)</f>
        <v>0</v>
      </c>
    </row>
    <row r="685" spans="1:8" x14ac:dyDescent="0.25">
      <c r="E685" s="9" t="s">
        <v>24</v>
      </c>
      <c r="F685" s="9"/>
      <c r="G685" s="9"/>
      <c r="H685" s="16">
        <f>SUM(H682:H684)</f>
        <v>0</v>
      </c>
    </row>
    <row r="687" spans="1:8" x14ac:dyDescent="0.25">
      <c r="C687" s="9" t="s">
        <v>6</v>
      </c>
      <c r="D687" s="10" t="s">
        <v>7</v>
      </c>
      <c r="E687" s="9" t="s">
        <v>8</v>
      </c>
    </row>
    <row r="688" spans="1:8" x14ac:dyDescent="0.25">
      <c r="C688" s="9" t="s">
        <v>9</v>
      </c>
      <c r="D688" s="10" t="s">
        <v>646</v>
      </c>
      <c r="E688" s="9" t="s">
        <v>647</v>
      </c>
    </row>
    <row r="689" spans="1:8" x14ac:dyDescent="0.25">
      <c r="C689" s="9" t="s">
        <v>12</v>
      </c>
      <c r="D689" s="10" t="s">
        <v>64</v>
      </c>
      <c r="E689" s="9" t="s">
        <v>26</v>
      </c>
    </row>
    <row r="690" spans="1:8" x14ac:dyDescent="0.25">
      <c r="C690" s="9" t="s">
        <v>14</v>
      </c>
      <c r="D690" s="10" t="s">
        <v>223</v>
      </c>
      <c r="E690" s="9" t="s">
        <v>757</v>
      </c>
    </row>
    <row r="691" spans="1:8" x14ac:dyDescent="0.25">
      <c r="C691" s="9" t="s">
        <v>384</v>
      </c>
      <c r="D691" s="10" t="s">
        <v>7</v>
      </c>
      <c r="E691" s="9" t="s">
        <v>758</v>
      </c>
    </row>
    <row r="693" spans="1:8" x14ac:dyDescent="0.25">
      <c r="A693" s="11" t="s">
        <v>759</v>
      </c>
      <c r="B693" s="5">
        <v>1</v>
      </c>
      <c r="C693" s="11" t="s">
        <v>760</v>
      </c>
      <c r="D693" s="11" t="s">
        <v>32</v>
      </c>
      <c r="E693" s="12" t="s">
        <v>761</v>
      </c>
      <c r="F693" s="13">
        <v>0</v>
      </c>
      <c r="G693" s="14">
        <v>1</v>
      </c>
      <c r="H693" s="15">
        <f t="shared" ref="H693:H721" si="19">ROUND(ROUND(F693,2)*ROUND(G693,3),2)</f>
        <v>0</v>
      </c>
    </row>
    <row r="694" spans="1:8" x14ac:dyDescent="0.25">
      <c r="A694" s="11" t="s">
        <v>759</v>
      </c>
      <c r="B694" s="5">
        <v>2</v>
      </c>
      <c r="C694" s="11" t="s">
        <v>762</v>
      </c>
      <c r="D694" s="11" t="s">
        <v>29</v>
      </c>
      <c r="E694" s="12" t="s">
        <v>763</v>
      </c>
      <c r="F694" s="13">
        <v>0</v>
      </c>
      <c r="G694" s="14">
        <v>3</v>
      </c>
      <c r="H694" s="15">
        <f t="shared" si="19"/>
        <v>0</v>
      </c>
    </row>
    <row r="695" spans="1:8" x14ac:dyDescent="0.25">
      <c r="A695" s="11" t="s">
        <v>759</v>
      </c>
      <c r="B695" s="5">
        <v>3</v>
      </c>
      <c r="C695" s="11" t="s">
        <v>764</v>
      </c>
      <c r="D695" s="11" t="s">
        <v>32</v>
      </c>
      <c r="E695" s="12" t="s">
        <v>765</v>
      </c>
      <c r="F695" s="13">
        <v>0</v>
      </c>
      <c r="G695" s="14">
        <v>2</v>
      </c>
      <c r="H695" s="15">
        <f t="shared" si="19"/>
        <v>0</v>
      </c>
    </row>
    <row r="696" spans="1:8" x14ac:dyDescent="0.25">
      <c r="A696" s="11" t="s">
        <v>759</v>
      </c>
      <c r="B696" s="5">
        <v>4</v>
      </c>
      <c r="C696" s="11" t="s">
        <v>766</v>
      </c>
      <c r="D696" s="11" t="s">
        <v>32</v>
      </c>
      <c r="E696" s="12" t="s">
        <v>767</v>
      </c>
      <c r="F696" s="13">
        <v>0</v>
      </c>
      <c r="G696" s="14">
        <v>1</v>
      </c>
      <c r="H696" s="15">
        <f t="shared" si="19"/>
        <v>0</v>
      </c>
    </row>
    <row r="697" spans="1:8" x14ac:dyDescent="0.25">
      <c r="A697" s="11" t="s">
        <v>759</v>
      </c>
      <c r="B697" s="5">
        <v>5</v>
      </c>
      <c r="C697" s="11" t="s">
        <v>768</v>
      </c>
      <c r="D697" s="11" t="s">
        <v>32</v>
      </c>
      <c r="E697" s="12" t="s">
        <v>769</v>
      </c>
      <c r="F697" s="13">
        <v>0</v>
      </c>
      <c r="G697" s="14">
        <v>1</v>
      </c>
      <c r="H697" s="15">
        <f t="shared" si="19"/>
        <v>0</v>
      </c>
    </row>
    <row r="698" spans="1:8" x14ac:dyDescent="0.25">
      <c r="A698" s="11" t="s">
        <v>759</v>
      </c>
      <c r="B698" s="5">
        <v>6</v>
      </c>
      <c r="C698" s="11" t="s">
        <v>770</v>
      </c>
      <c r="D698" s="11" t="s">
        <v>32</v>
      </c>
      <c r="E698" s="12" t="s">
        <v>771</v>
      </c>
      <c r="F698" s="13">
        <v>0</v>
      </c>
      <c r="G698" s="14">
        <v>1</v>
      </c>
      <c r="H698" s="15">
        <f t="shared" si="19"/>
        <v>0</v>
      </c>
    </row>
    <row r="699" spans="1:8" x14ac:dyDescent="0.25">
      <c r="A699" s="11" t="s">
        <v>759</v>
      </c>
      <c r="B699" s="5">
        <v>7</v>
      </c>
      <c r="C699" s="11" t="s">
        <v>772</v>
      </c>
      <c r="D699" s="11" t="s">
        <v>32</v>
      </c>
      <c r="E699" s="12" t="s">
        <v>765</v>
      </c>
      <c r="F699" s="13">
        <v>0</v>
      </c>
      <c r="G699" s="14">
        <v>2</v>
      </c>
      <c r="H699" s="15">
        <f t="shared" si="19"/>
        <v>0</v>
      </c>
    </row>
    <row r="700" spans="1:8" x14ac:dyDescent="0.25">
      <c r="A700" s="11" t="s">
        <v>759</v>
      </c>
      <c r="B700" s="5">
        <v>8</v>
      </c>
      <c r="C700" s="11" t="s">
        <v>773</v>
      </c>
      <c r="D700" s="11" t="s">
        <v>32</v>
      </c>
      <c r="E700" s="12" t="s">
        <v>767</v>
      </c>
      <c r="F700" s="13">
        <v>0</v>
      </c>
      <c r="G700" s="14">
        <v>1</v>
      </c>
      <c r="H700" s="15">
        <f t="shared" si="19"/>
        <v>0</v>
      </c>
    </row>
    <row r="701" spans="1:8" x14ac:dyDescent="0.25">
      <c r="A701" s="11" t="s">
        <v>759</v>
      </c>
      <c r="B701" s="5">
        <v>9</v>
      </c>
      <c r="C701" s="11" t="s">
        <v>774</v>
      </c>
      <c r="D701" s="11" t="s">
        <v>29</v>
      </c>
      <c r="E701" s="12" t="s">
        <v>763</v>
      </c>
      <c r="F701" s="13">
        <v>0</v>
      </c>
      <c r="G701" s="14">
        <v>3</v>
      </c>
      <c r="H701" s="15">
        <f t="shared" si="19"/>
        <v>0</v>
      </c>
    </row>
    <row r="702" spans="1:8" x14ac:dyDescent="0.25">
      <c r="A702" s="11" t="s">
        <v>759</v>
      </c>
      <c r="B702" s="5">
        <v>10</v>
      </c>
      <c r="C702" s="11" t="s">
        <v>775</v>
      </c>
      <c r="D702" s="11" t="s">
        <v>29</v>
      </c>
      <c r="E702" s="12" t="s">
        <v>776</v>
      </c>
      <c r="F702" s="13">
        <v>0</v>
      </c>
      <c r="G702" s="14">
        <v>3</v>
      </c>
      <c r="H702" s="15">
        <f t="shared" si="19"/>
        <v>0</v>
      </c>
    </row>
    <row r="703" spans="1:8" x14ac:dyDescent="0.25">
      <c r="A703" s="11" t="s">
        <v>759</v>
      </c>
      <c r="B703" s="5">
        <v>11</v>
      </c>
      <c r="C703" s="11" t="s">
        <v>777</v>
      </c>
      <c r="D703" s="11" t="s">
        <v>32</v>
      </c>
      <c r="E703" s="12" t="s">
        <v>778</v>
      </c>
      <c r="F703" s="13">
        <v>0</v>
      </c>
      <c r="G703" s="14">
        <v>1</v>
      </c>
      <c r="H703" s="15">
        <f t="shared" si="19"/>
        <v>0</v>
      </c>
    </row>
    <row r="704" spans="1:8" x14ac:dyDescent="0.25">
      <c r="A704" s="11" t="s">
        <v>759</v>
      </c>
      <c r="B704" s="5">
        <v>12</v>
      </c>
      <c r="C704" s="11" t="s">
        <v>779</v>
      </c>
      <c r="D704" s="11" t="s">
        <v>32</v>
      </c>
      <c r="E704" s="12" t="s">
        <v>780</v>
      </c>
      <c r="F704" s="13">
        <v>0</v>
      </c>
      <c r="G704" s="14">
        <v>3</v>
      </c>
      <c r="H704" s="15">
        <f t="shared" si="19"/>
        <v>0</v>
      </c>
    </row>
    <row r="705" spans="1:8" x14ac:dyDescent="0.25">
      <c r="A705" s="11" t="s">
        <v>759</v>
      </c>
      <c r="B705" s="5">
        <v>13</v>
      </c>
      <c r="C705" s="11" t="s">
        <v>781</v>
      </c>
      <c r="D705" s="11" t="s">
        <v>32</v>
      </c>
      <c r="E705" s="12" t="s">
        <v>782</v>
      </c>
      <c r="F705" s="13">
        <v>0</v>
      </c>
      <c r="G705" s="14">
        <v>1</v>
      </c>
      <c r="H705" s="15">
        <f t="shared" si="19"/>
        <v>0</v>
      </c>
    </row>
    <row r="706" spans="1:8" x14ac:dyDescent="0.25">
      <c r="A706" s="11" t="s">
        <v>759</v>
      </c>
      <c r="B706" s="5">
        <v>14</v>
      </c>
      <c r="C706" s="11" t="s">
        <v>783</v>
      </c>
      <c r="D706" s="11" t="s">
        <v>32</v>
      </c>
      <c r="E706" s="12" t="s">
        <v>784</v>
      </c>
      <c r="F706" s="13">
        <v>0</v>
      </c>
      <c r="G706" s="14">
        <v>1</v>
      </c>
      <c r="H706" s="15">
        <f t="shared" si="19"/>
        <v>0</v>
      </c>
    </row>
    <row r="707" spans="1:8" x14ac:dyDescent="0.25">
      <c r="A707" s="11" t="s">
        <v>759</v>
      </c>
      <c r="B707" s="5">
        <v>15</v>
      </c>
      <c r="C707" s="11" t="s">
        <v>785</v>
      </c>
      <c r="D707" s="11" t="s">
        <v>32</v>
      </c>
      <c r="E707" s="12" t="s">
        <v>786</v>
      </c>
      <c r="F707" s="13">
        <v>0</v>
      </c>
      <c r="G707" s="14">
        <v>1</v>
      </c>
      <c r="H707" s="15">
        <f t="shared" si="19"/>
        <v>0</v>
      </c>
    </row>
    <row r="708" spans="1:8" x14ac:dyDescent="0.25">
      <c r="A708" s="11" t="s">
        <v>759</v>
      </c>
      <c r="B708" s="5">
        <v>16</v>
      </c>
      <c r="C708" s="11" t="s">
        <v>787</v>
      </c>
      <c r="D708" s="11" t="s">
        <v>32</v>
      </c>
      <c r="E708" s="12" t="s">
        <v>788</v>
      </c>
      <c r="F708" s="13">
        <v>0</v>
      </c>
      <c r="G708" s="14">
        <v>10</v>
      </c>
      <c r="H708" s="15">
        <f t="shared" si="19"/>
        <v>0</v>
      </c>
    </row>
    <row r="709" spans="1:8" x14ac:dyDescent="0.25">
      <c r="A709" s="11" t="s">
        <v>759</v>
      </c>
      <c r="B709" s="5">
        <v>17</v>
      </c>
      <c r="C709" s="11" t="s">
        <v>789</v>
      </c>
      <c r="D709" s="11" t="s">
        <v>32</v>
      </c>
      <c r="E709" s="12" t="s">
        <v>790</v>
      </c>
      <c r="F709" s="13">
        <v>0</v>
      </c>
      <c r="G709" s="14">
        <v>1</v>
      </c>
      <c r="H709" s="15">
        <f t="shared" si="19"/>
        <v>0</v>
      </c>
    </row>
    <row r="710" spans="1:8" x14ac:dyDescent="0.25">
      <c r="A710" s="11" t="s">
        <v>759</v>
      </c>
      <c r="B710" s="5">
        <v>18</v>
      </c>
      <c r="C710" s="11" t="s">
        <v>791</v>
      </c>
      <c r="D710" s="11" t="s">
        <v>32</v>
      </c>
      <c r="E710" s="12" t="s">
        <v>792</v>
      </c>
      <c r="F710" s="13">
        <v>0</v>
      </c>
      <c r="G710" s="14">
        <v>1</v>
      </c>
      <c r="H710" s="15">
        <f t="shared" si="19"/>
        <v>0</v>
      </c>
    </row>
    <row r="711" spans="1:8" x14ac:dyDescent="0.25">
      <c r="A711" s="11" t="s">
        <v>759</v>
      </c>
      <c r="B711" s="5">
        <v>19</v>
      </c>
      <c r="C711" s="11" t="s">
        <v>548</v>
      </c>
      <c r="D711" s="11" t="s">
        <v>32</v>
      </c>
      <c r="E711" s="12" t="s">
        <v>549</v>
      </c>
      <c r="F711" s="13">
        <v>0</v>
      </c>
      <c r="G711" s="14">
        <v>1</v>
      </c>
      <c r="H711" s="15">
        <f t="shared" si="19"/>
        <v>0</v>
      </c>
    </row>
    <row r="712" spans="1:8" x14ac:dyDescent="0.25">
      <c r="A712" s="11" t="s">
        <v>759</v>
      </c>
      <c r="B712" s="5">
        <v>20</v>
      </c>
      <c r="C712" s="11" t="s">
        <v>793</v>
      </c>
      <c r="D712" s="11" t="s">
        <v>32</v>
      </c>
      <c r="E712" s="12" t="s">
        <v>794</v>
      </c>
      <c r="F712" s="13">
        <v>0</v>
      </c>
      <c r="G712" s="14">
        <v>1</v>
      </c>
      <c r="H712" s="15">
        <f t="shared" si="19"/>
        <v>0</v>
      </c>
    </row>
    <row r="713" spans="1:8" x14ac:dyDescent="0.25">
      <c r="A713" s="11" t="s">
        <v>759</v>
      </c>
      <c r="B713" s="5">
        <v>21</v>
      </c>
      <c r="C713" s="11" t="s">
        <v>795</v>
      </c>
      <c r="D713" s="11" t="s">
        <v>32</v>
      </c>
      <c r="E713" s="12" t="s">
        <v>796</v>
      </c>
      <c r="F713" s="13">
        <v>0</v>
      </c>
      <c r="G713" s="14">
        <v>2</v>
      </c>
      <c r="H713" s="15">
        <f t="shared" si="19"/>
        <v>0</v>
      </c>
    </row>
    <row r="714" spans="1:8" x14ac:dyDescent="0.25">
      <c r="A714" s="11" t="s">
        <v>759</v>
      </c>
      <c r="B714" s="5">
        <v>22</v>
      </c>
      <c r="C714" s="11" t="s">
        <v>522</v>
      </c>
      <c r="D714" s="11" t="s">
        <v>32</v>
      </c>
      <c r="E714" s="12" t="s">
        <v>523</v>
      </c>
      <c r="F714" s="13">
        <v>0</v>
      </c>
      <c r="G714" s="14">
        <v>3</v>
      </c>
      <c r="H714" s="15">
        <f t="shared" si="19"/>
        <v>0</v>
      </c>
    </row>
    <row r="715" spans="1:8" x14ac:dyDescent="0.25">
      <c r="A715" s="11" t="s">
        <v>759</v>
      </c>
      <c r="B715" s="5">
        <v>23</v>
      </c>
      <c r="C715" s="11" t="s">
        <v>797</v>
      </c>
      <c r="D715" s="11" t="s">
        <v>32</v>
      </c>
      <c r="E715" s="12" t="s">
        <v>798</v>
      </c>
      <c r="F715" s="13">
        <v>0</v>
      </c>
      <c r="G715" s="14">
        <v>2</v>
      </c>
      <c r="H715" s="15">
        <f t="shared" si="19"/>
        <v>0</v>
      </c>
    </row>
    <row r="716" spans="1:8" x14ac:dyDescent="0.25">
      <c r="A716" s="11" t="s">
        <v>759</v>
      </c>
      <c r="B716" s="5">
        <v>24</v>
      </c>
      <c r="C716" s="11" t="s">
        <v>799</v>
      </c>
      <c r="D716" s="11" t="s">
        <v>32</v>
      </c>
      <c r="E716" s="12" t="s">
        <v>800</v>
      </c>
      <c r="F716" s="13">
        <v>0</v>
      </c>
      <c r="G716" s="14">
        <v>0</v>
      </c>
      <c r="H716" s="15">
        <f t="shared" si="19"/>
        <v>0</v>
      </c>
    </row>
    <row r="717" spans="1:8" x14ac:dyDescent="0.25">
      <c r="A717" s="11" t="s">
        <v>759</v>
      </c>
      <c r="B717" s="5">
        <v>25</v>
      </c>
      <c r="C717" s="11" t="s">
        <v>801</v>
      </c>
      <c r="D717" s="11" t="s">
        <v>32</v>
      </c>
      <c r="E717" s="12" t="s">
        <v>802</v>
      </c>
      <c r="F717" s="13">
        <v>0</v>
      </c>
      <c r="G717" s="14">
        <v>1</v>
      </c>
      <c r="H717" s="15">
        <f t="shared" si="19"/>
        <v>0</v>
      </c>
    </row>
    <row r="718" spans="1:8" x14ac:dyDescent="0.25">
      <c r="A718" s="11" t="s">
        <v>759</v>
      </c>
      <c r="B718" s="5">
        <v>26</v>
      </c>
      <c r="C718" s="11" t="s">
        <v>803</v>
      </c>
      <c r="D718" s="11" t="s">
        <v>32</v>
      </c>
      <c r="E718" s="12" t="s">
        <v>804</v>
      </c>
      <c r="F718" s="13">
        <v>0</v>
      </c>
      <c r="G718" s="14">
        <v>1</v>
      </c>
      <c r="H718" s="15">
        <f t="shared" si="19"/>
        <v>0</v>
      </c>
    </row>
    <row r="719" spans="1:8" x14ac:dyDescent="0.25">
      <c r="A719" s="11" t="s">
        <v>759</v>
      </c>
      <c r="B719" s="5">
        <v>27</v>
      </c>
      <c r="C719" s="11" t="s">
        <v>805</v>
      </c>
      <c r="D719" s="11" t="s">
        <v>32</v>
      </c>
      <c r="E719" s="12" t="s">
        <v>806</v>
      </c>
      <c r="F719" s="13">
        <v>0</v>
      </c>
      <c r="G719" s="14">
        <v>1</v>
      </c>
      <c r="H719" s="15">
        <f t="shared" si="19"/>
        <v>0</v>
      </c>
    </row>
    <row r="720" spans="1:8" x14ac:dyDescent="0.25">
      <c r="A720" s="11" t="s">
        <v>759</v>
      </c>
      <c r="B720" s="5">
        <v>28</v>
      </c>
      <c r="C720" s="11" t="s">
        <v>807</v>
      </c>
      <c r="D720" s="11" t="s">
        <v>32</v>
      </c>
      <c r="E720" s="12" t="s">
        <v>808</v>
      </c>
      <c r="F720" s="13">
        <v>0</v>
      </c>
      <c r="G720" s="14">
        <v>1</v>
      </c>
      <c r="H720" s="15">
        <f t="shared" si="19"/>
        <v>0</v>
      </c>
    </row>
    <row r="721" spans="1:8" x14ac:dyDescent="0.25">
      <c r="A721" s="11" t="s">
        <v>759</v>
      </c>
      <c r="B721" s="5">
        <v>29</v>
      </c>
      <c r="C721" s="11" t="s">
        <v>809</v>
      </c>
      <c r="D721" s="11" t="s">
        <v>32</v>
      </c>
      <c r="E721" s="12" t="s">
        <v>810</v>
      </c>
      <c r="F721" s="13">
        <v>0</v>
      </c>
      <c r="G721" s="14">
        <v>1</v>
      </c>
      <c r="H721" s="15">
        <f t="shared" si="19"/>
        <v>0</v>
      </c>
    </row>
    <row r="722" spans="1:8" x14ac:dyDescent="0.25">
      <c r="E722" s="9" t="s">
        <v>24</v>
      </c>
      <c r="F722" s="9"/>
      <c r="G722" s="9"/>
      <c r="H722" s="16">
        <f>SUM(H693:H721)</f>
        <v>0</v>
      </c>
    </row>
    <row r="724" spans="1:8" x14ac:dyDescent="0.25">
      <c r="C724" s="9" t="s">
        <v>6</v>
      </c>
      <c r="D724" s="10" t="s">
        <v>7</v>
      </c>
      <c r="E724" s="9" t="s">
        <v>8</v>
      </c>
    </row>
    <row r="725" spans="1:8" x14ac:dyDescent="0.25">
      <c r="C725" s="9" t="s">
        <v>9</v>
      </c>
      <c r="D725" s="10" t="s">
        <v>646</v>
      </c>
      <c r="E725" s="9" t="s">
        <v>647</v>
      </c>
    </row>
    <row r="726" spans="1:8" x14ac:dyDescent="0.25">
      <c r="C726" s="9" t="s">
        <v>12</v>
      </c>
      <c r="D726" s="10" t="s">
        <v>636</v>
      </c>
      <c r="E726" s="9" t="s">
        <v>637</v>
      </c>
    </row>
    <row r="728" spans="1:8" ht="45.75" x14ac:dyDescent="0.25">
      <c r="A728" s="11" t="s">
        <v>811</v>
      </c>
      <c r="B728" s="5">
        <v>1</v>
      </c>
      <c r="C728" s="11" t="s">
        <v>639</v>
      </c>
      <c r="D728" s="11" t="s">
        <v>295</v>
      </c>
      <c r="E728" s="17" t="s">
        <v>640</v>
      </c>
      <c r="F728" s="13">
        <v>0</v>
      </c>
      <c r="G728" s="14">
        <v>1</v>
      </c>
      <c r="H728" s="15">
        <f>ROUND(ROUND(F728,2)*ROUND(G728,3),2)</f>
        <v>0</v>
      </c>
    </row>
    <row r="729" spans="1:8" x14ac:dyDescent="0.25">
      <c r="E729" s="9" t="s">
        <v>24</v>
      </c>
      <c r="F729" s="9"/>
      <c r="G729" s="9"/>
      <c r="H729" s="16">
        <f>SUM(H728:H728)</f>
        <v>0</v>
      </c>
    </row>
    <row r="731" spans="1:8" x14ac:dyDescent="0.25">
      <c r="C731" s="9" t="s">
        <v>6</v>
      </c>
      <c r="D731" s="10" t="s">
        <v>7</v>
      </c>
      <c r="E731" s="9" t="s">
        <v>8</v>
      </c>
    </row>
    <row r="732" spans="1:8" x14ac:dyDescent="0.25">
      <c r="C732" s="9" t="s">
        <v>9</v>
      </c>
      <c r="D732" s="10" t="s">
        <v>646</v>
      </c>
      <c r="E732" s="9" t="s">
        <v>647</v>
      </c>
    </row>
    <row r="733" spans="1:8" x14ac:dyDescent="0.25">
      <c r="C733" s="9" t="s">
        <v>12</v>
      </c>
      <c r="D733" s="10" t="s">
        <v>641</v>
      </c>
      <c r="E733" s="9" t="s">
        <v>642</v>
      </c>
    </row>
    <row r="735" spans="1:8" x14ac:dyDescent="0.25">
      <c r="A735" s="11" t="s">
        <v>812</v>
      </c>
      <c r="B735" s="5">
        <v>1</v>
      </c>
      <c r="C735" s="11" t="s">
        <v>644</v>
      </c>
      <c r="D735" s="11" t="s">
        <v>295</v>
      </c>
      <c r="E735" s="12" t="s">
        <v>645</v>
      </c>
      <c r="F735" s="13">
        <v>0</v>
      </c>
      <c r="G735" s="14">
        <v>0.25</v>
      </c>
      <c r="H735" s="15">
        <f>ROUND(ROUND(F735,2)*ROUND(G735,3),2)</f>
        <v>0</v>
      </c>
    </row>
    <row r="736" spans="1:8" x14ac:dyDescent="0.25">
      <c r="E736" s="9" t="s">
        <v>24</v>
      </c>
      <c r="F736" s="9"/>
      <c r="G736" s="9"/>
      <c r="H736" s="16">
        <f>SUM(H735:H735)</f>
        <v>0</v>
      </c>
    </row>
    <row r="738" spans="5:8" x14ac:dyDescent="0.25">
      <c r="E738" s="18" t="s">
        <v>813</v>
      </c>
      <c r="H738" s="19">
        <f>SUM(H9:H737)/2</f>
        <v>0</v>
      </c>
    </row>
  </sheetData>
  <sheetProtection sheet="1"/>
  <mergeCells count="4">
    <mergeCell ref="E1:H1"/>
    <mergeCell ref="E2:H2"/>
    <mergeCell ref="E3:H3"/>
    <mergeCell ref="E4:H4"/>
  </mergeCells>
  <pageMargins left="0.75" right="0.75" top="0.75" bottom="0.5" header="0.5" footer="0.7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34"/>
  <sheetViews>
    <sheetView tabSelected="1" workbookViewId="0"/>
  </sheetViews>
  <sheetFormatPr baseColWidth="10" defaultColWidth="9.140625" defaultRowHeight="15" x14ac:dyDescent="0.25"/>
  <cols>
    <col min="1" max="1" width="25.7109375" customWidth="1"/>
    <col min="2" max="2" width="3.42578125" customWidth="1"/>
    <col min="3" max="7" width="13.7109375" customWidth="1"/>
    <col min="8" max="8" width="25.7109375" customWidth="1"/>
  </cols>
  <sheetData>
    <row r="1" spans="1:8" x14ac:dyDescent="0.25">
      <c r="E1" s="3" t="s">
        <v>0</v>
      </c>
      <c r="F1" s="3" t="s">
        <v>0</v>
      </c>
      <c r="G1" s="3" t="s">
        <v>0</v>
      </c>
      <c r="H1" s="3" t="s">
        <v>0</v>
      </c>
    </row>
    <row r="2" spans="1:8" x14ac:dyDescent="0.25">
      <c r="E2" s="3" t="s">
        <v>1</v>
      </c>
      <c r="F2" s="3" t="s">
        <v>1</v>
      </c>
      <c r="G2" s="3" t="s">
        <v>1</v>
      </c>
      <c r="H2" s="3" t="s">
        <v>1</v>
      </c>
    </row>
    <row r="3" spans="1:8" x14ac:dyDescent="0.25">
      <c r="E3" s="3">
        <v>2022</v>
      </c>
      <c r="F3" s="3">
        <v>2022</v>
      </c>
      <c r="G3" s="3">
        <v>2022</v>
      </c>
      <c r="H3" s="3">
        <v>2022</v>
      </c>
    </row>
    <row r="4" spans="1:8" x14ac:dyDescent="0.25">
      <c r="E4" s="3"/>
      <c r="F4" s="3"/>
      <c r="G4" s="3"/>
      <c r="H4" s="3"/>
    </row>
    <row r="6" spans="1:8" ht="18.75" x14ac:dyDescent="0.3">
      <c r="C6" s="2" t="s">
        <v>814</v>
      </c>
      <c r="D6" s="2" t="s">
        <v>814</v>
      </c>
      <c r="E6" s="2" t="s">
        <v>814</v>
      </c>
      <c r="F6" s="2" t="s">
        <v>814</v>
      </c>
      <c r="G6" s="2" t="s">
        <v>814</v>
      </c>
    </row>
    <row r="10" spans="1:8" x14ac:dyDescent="0.25">
      <c r="B10" t="s">
        <v>815</v>
      </c>
      <c r="C10" s="20" t="s">
        <v>6</v>
      </c>
      <c r="D10" s="21" t="s">
        <v>7</v>
      </c>
      <c r="E10" s="20" t="s">
        <v>8</v>
      </c>
    </row>
    <row r="11" spans="1:8" x14ac:dyDescent="0.25">
      <c r="B11" t="s">
        <v>815</v>
      </c>
      <c r="C11" s="20" t="s">
        <v>9</v>
      </c>
      <c r="D11" s="21" t="s">
        <v>10</v>
      </c>
      <c r="E11" s="20" t="s">
        <v>11</v>
      </c>
    </row>
    <row r="12" spans="1:8" x14ac:dyDescent="0.25">
      <c r="B12" t="s">
        <v>815</v>
      </c>
      <c r="C12" s="20" t="s">
        <v>12</v>
      </c>
      <c r="D12" s="21" t="s">
        <v>7</v>
      </c>
      <c r="E12" s="20" t="s">
        <v>13</v>
      </c>
    </row>
    <row r="13" spans="1:8" x14ac:dyDescent="0.25">
      <c r="B13" t="s">
        <v>815</v>
      </c>
      <c r="C13" s="20" t="s">
        <v>14</v>
      </c>
      <c r="D13" s="21" t="s">
        <v>7</v>
      </c>
      <c r="E13" s="20" t="s">
        <v>15</v>
      </c>
    </row>
    <row r="15" spans="1:8" ht="45" customHeight="1" x14ac:dyDescent="0.25">
      <c r="A15" s="22" t="s">
        <v>816</v>
      </c>
      <c r="B15" s="23" t="s">
        <v>817</v>
      </c>
      <c r="C15" s="22" t="s">
        <v>17</v>
      </c>
      <c r="D15" s="22" t="s">
        <v>18</v>
      </c>
      <c r="E15" s="1" t="s">
        <v>19</v>
      </c>
      <c r="F15" s="1" t="s">
        <v>19</v>
      </c>
      <c r="G15" s="24">
        <f>SUM(G16:G17)</f>
        <v>18.8</v>
      </c>
    </row>
    <row r="16" spans="1:8" x14ac:dyDescent="0.25">
      <c r="A16" s="25" t="s">
        <v>818</v>
      </c>
      <c r="B16" s="25"/>
      <c r="C16" s="26">
        <v>2.5</v>
      </c>
      <c r="D16" s="26"/>
      <c r="E16" s="26">
        <v>2</v>
      </c>
      <c r="F16" s="26"/>
      <c r="G16" s="26">
        <f>PRODUCT(C16:F16)</f>
        <v>5</v>
      </c>
    </row>
    <row r="17" spans="1:7" x14ac:dyDescent="0.25">
      <c r="A17" s="25" t="s">
        <v>819</v>
      </c>
      <c r="B17" s="25"/>
      <c r="C17" s="26">
        <v>13.8</v>
      </c>
      <c r="D17" s="26"/>
      <c r="E17" s="26">
        <v>1</v>
      </c>
      <c r="F17" s="26"/>
      <c r="G17" s="26">
        <f>PRODUCT(C17:F17)</f>
        <v>13.8</v>
      </c>
    </row>
    <row r="19" spans="1:7" ht="45" customHeight="1" x14ac:dyDescent="0.25">
      <c r="A19" s="22" t="s">
        <v>820</v>
      </c>
      <c r="B19" s="23" t="s">
        <v>817</v>
      </c>
      <c r="C19" s="22" t="s">
        <v>20</v>
      </c>
      <c r="D19" s="22" t="s">
        <v>18</v>
      </c>
      <c r="E19" s="1" t="s">
        <v>21</v>
      </c>
      <c r="F19" s="1" t="s">
        <v>21</v>
      </c>
      <c r="G19" s="24">
        <f>SUM(G20:G20)</f>
        <v>14.8</v>
      </c>
    </row>
    <row r="20" spans="1:7" x14ac:dyDescent="0.25">
      <c r="A20" s="25"/>
      <c r="B20" s="25"/>
      <c r="C20" s="26">
        <v>3.7</v>
      </c>
      <c r="D20" s="26">
        <v>4</v>
      </c>
      <c r="E20" s="26">
        <v>1</v>
      </c>
      <c r="F20" s="26"/>
      <c r="G20" s="26">
        <f>PRODUCT(C20:F20)</f>
        <v>14.8</v>
      </c>
    </row>
    <row r="22" spans="1:7" ht="45" customHeight="1" x14ac:dyDescent="0.25">
      <c r="A22" s="22" t="s">
        <v>821</v>
      </c>
      <c r="B22" s="23" t="s">
        <v>817</v>
      </c>
      <c r="C22" s="22" t="s">
        <v>22</v>
      </c>
      <c r="D22" s="22" t="s">
        <v>18</v>
      </c>
      <c r="E22" s="1" t="s">
        <v>23</v>
      </c>
      <c r="F22" s="1" t="s">
        <v>23</v>
      </c>
      <c r="G22" s="24">
        <f>SUM(G23:G34)</f>
        <v>304.74900000000008</v>
      </c>
    </row>
    <row r="23" spans="1:7" x14ac:dyDescent="0.25">
      <c r="A23" s="25" t="s">
        <v>822</v>
      </c>
      <c r="B23" s="25"/>
      <c r="C23" s="26">
        <v>3.05</v>
      </c>
      <c r="D23" s="26"/>
      <c r="E23" s="26">
        <v>2.7</v>
      </c>
      <c r="F23" s="26">
        <v>2</v>
      </c>
      <c r="G23" s="26">
        <f t="shared" ref="G23:G34" si="0">PRODUCT(C23:F23)</f>
        <v>16.47</v>
      </c>
    </row>
    <row r="24" spans="1:7" x14ac:dyDescent="0.25">
      <c r="A24" s="25"/>
      <c r="B24" s="25"/>
      <c r="C24" s="26">
        <v>6.13</v>
      </c>
      <c r="D24" s="26"/>
      <c r="E24" s="26">
        <v>2.7</v>
      </c>
      <c r="F24" s="26"/>
      <c r="G24" s="26">
        <f t="shared" si="0"/>
        <v>16.551000000000002</v>
      </c>
    </row>
    <row r="25" spans="1:7" x14ac:dyDescent="0.25">
      <c r="A25" s="25"/>
      <c r="B25" s="25"/>
      <c r="C25" s="26">
        <v>2.11</v>
      </c>
      <c r="D25" s="26"/>
      <c r="E25" s="26">
        <v>2.7</v>
      </c>
      <c r="F25" s="26"/>
      <c r="G25" s="26">
        <f t="shared" si="0"/>
        <v>5.6970000000000001</v>
      </c>
    </row>
    <row r="26" spans="1:7" x14ac:dyDescent="0.25">
      <c r="A26" s="25"/>
      <c r="B26" s="25"/>
      <c r="C26" s="26">
        <v>2.5</v>
      </c>
      <c r="D26" s="26"/>
      <c r="E26" s="26">
        <v>2.7</v>
      </c>
      <c r="F26" s="26"/>
      <c r="G26" s="26">
        <f t="shared" si="0"/>
        <v>6.75</v>
      </c>
    </row>
    <row r="27" spans="1:7" x14ac:dyDescent="0.25">
      <c r="A27" s="25"/>
      <c r="B27" s="25"/>
      <c r="C27" s="26">
        <v>3.79</v>
      </c>
      <c r="D27" s="26"/>
      <c r="E27" s="26">
        <v>2.7</v>
      </c>
      <c r="F27" s="26"/>
      <c r="G27" s="26">
        <f t="shared" si="0"/>
        <v>10.233000000000001</v>
      </c>
    </row>
    <row r="28" spans="1:7" x14ac:dyDescent="0.25">
      <c r="A28" s="25"/>
      <c r="B28" s="25"/>
      <c r="C28" s="26">
        <v>1.45</v>
      </c>
      <c r="D28" s="26"/>
      <c r="E28" s="26">
        <v>2.7</v>
      </c>
      <c r="F28" s="26">
        <v>3</v>
      </c>
      <c r="G28" s="26">
        <f t="shared" si="0"/>
        <v>11.745000000000001</v>
      </c>
    </row>
    <row r="29" spans="1:7" x14ac:dyDescent="0.25">
      <c r="A29" s="25"/>
      <c r="B29" s="25"/>
      <c r="C29" s="26">
        <v>3.54</v>
      </c>
      <c r="D29" s="26"/>
      <c r="E29" s="26">
        <v>2.7</v>
      </c>
      <c r="F29" s="26"/>
      <c r="G29" s="26">
        <f t="shared" si="0"/>
        <v>9.5580000000000016</v>
      </c>
    </row>
    <row r="30" spans="1:7" x14ac:dyDescent="0.25">
      <c r="A30" s="25" t="s">
        <v>823</v>
      </c>
      <c r="B30" s="25"/>
      <c r="C30" s="26">
        <v>16</v>
      </c>
      <c r="D30" s="26"/>
      <c r="E30" s="26">
        <v>2.7</v>
      </c>
      <c r="F30" s="26">
        <v>2</v>
      </c>
      <c r="G30" s="26">
        <f t="shared" si="0"/>
        <v>86.4</v>
      </c>
    </row>
    <row r="31" spans="1:7" x14ac:dyDescent="0.25">
      <c r="A31" s="25"/>
      <c r="B31" s="25"/>
      <c r="C31" s="26">
        <v>3.5</v>
      </c>
      <c r="D31" s="26"/>
      <c r="E31" s="26">
        <v>2.7</v>
      </c>
      <c r="F31" s="26">
        <v>6</v>
      </c>
      <c r="G31" s="26">
        <f t="shared" si="0"/>
        <v>56.7</v>
      </c>
    </row>
    <row r="32" spans="1:7" x14ac:dyDescent="0.25">
      <c r="A32" s="25"/>
      <c r="B32" s="25"/>
      <c r="C32" s="26">
        <v>3.75</v>
      </c>
      <c r="D32" s="26"/>
      <c r="E32" s="26">
        <v>2.7</v>
      </c>
      <c r="F32" s="26">
        <v>7</v>
      </c>
      <c r="G32" s="26">
        <f t="shared" si="0"/>
        <v>70.875</v>
      </c>
    </row>
    <row r="33" spans="1:7" x14ac:dyDescent="0.25">
      <c r="A33" s="25"/>
      <c r="B33" s="25"/>
      <c r="C33" s="26">
        <v>3.35</v>
      </c>
      <c r="D33" s="26"/>
      <c r="E33" s="26">
        <v>2.7</v>
      </c>
      <c r="F33" s="26"/>
      <c r="G33" s="26">
        <f t="shared" si="0"/>
        <v>9.0450000000000017</v>
      </c>
    </row>
    <row r="34" spans="1:7" x14ac:dyDescent="0.25">
      <c r="A34" s="25"/>
      <c r="B34" s="25"/>
      <c r="C34" s="26">
        <v>1.75</v>
      </c>
      <c r="D34" s="26"/>
      <c r="E34" s="26">
        <v>2.7</v>
      </c>
      <c r="F34" s="26"/>
      <c r="G34" s="26">
        <f t="shared" si="0"/>
        <v>4.7250000000000005</v>
      </c>
    </row>
    <row r="36" spans="1:7" x14ac:dyDescent="0.25">
      <c r="B36" t="s">
        <v>815</v>
      </c>
      <c r="C36" s="20" t="s">
        <v>6</v>
      </c>
      <c r="D36" s="21" t="s">
        <v>7</v>
      </c>
      <c r="E36" s="20" t="s">
        <v>8</v>
      </c>
    </row>
    <row r="37" spans="1:7" x14ac:dyDescent="0.25">
      <c r="B37" t="s">
        <v>815</v>
      </c>
      <c r="C37" s="20" t="s">
        <v>9</v>
      </c>
      <c r="D37" s="21" t="s">
        <v>10</v>
      </c>
      <c r="E37" s="20" t="s">
        <v>11</v>
      </c>
    </row>
    <row r="38" spans="1:7" x14ac:dyDescent="0.25">
      <c r="B38" t="s">
        <v>815</v>
      </c>
      <c r="C38" s="20" t="s">
        <v>12</v>
      </c>
      <c r="D38" s="21" t="s">
        <v>7</v>
      </c>
      <c r="E38" s="20" t="s">
        <v>13</v>
      </c>
    </row>
    <row r="39" spans="1:7" x14ac:dyDescent="0.25">
      <c r="B39" t="s">
        <v>815</v>
      </c>
      <c r="C39" s="20" t="s">
        <v>14</v>
      </c>
      <c r="D39" s="21" t="s">
        <v>25</v>
      </c>
      <c r="E39" s="20" t="s">
        <v>26</v>
      </c>
    </row>
    <row r="41" spans="1:7" ht="45" customHeight="1" x14ac:dyDescent="0.25">
      <c r="A41" s="22" t="s">
        <v>824</v>
      </c>
      <c r="B41" s="23" t="s">
        <v>817</v>
      </c>
      <c r="C41" s="22" t="s">
        <v>31</v>
      </c>
      <c r="D41" s="22" t="s">
        <v>32</v>
      </c>
      <c r="E41" s="1" t="s">
        <v>33</v>
      </c>
      <c r="F41" s="1" t="s">
        <v>33</v>
      </c>
      <c r="G41" s="24">
        <f>SUM(G42:G42)</f>
        <v>4.7</v>
      </c>
    </row>
    <row r="42" spans="1:7" x14ac:dyDescent="0.25">
      <c r="A42" s="25" t="s">
        <v>825</v>
      </c>
      <c r="B42" s="25"/>
      <c r="C42" s="26">
        <v>4.7</v>
      </c>
      <c r="D42" s="26"/>
      <c r="E42" s="26"/>
      <c r="F42" s="26"/>
      <c r="G42" s="26">
        <f>PRODUCT(C42:F42)</f>
        <v>4.7</v>
      </c>
    </row>
    <row r="44" spans="1:7" ht="45" customHeight="1" x14ac:dyDescent="0.25">
      <c r="A44" s="22" t="s">
        <v>826</v>
      </c>
      <c r="B44" s="23" t="s">
        <v>817</v>
      </c>
      <c r="C44" s="22" t="s">
        <v>34</v>
      </c>
      <c r="D44" s="22" t="s">
        <v>32</v>
      </c>
      <c r="E44" s="1" t="s">
        <v>35</v>
      </c>
      <c r="F44" s="1" t="s">
        <v>35</v>
      </c>
      <c r="G44" s="24">
        <f>SUM(G45:G45)</f>
        <v>4.7</v>
      </c>
    </row>
    <row r="45" spans="1:7" x14ac:dyDescent="0.25">
      <c r="A45" s="25" t="s">
        <v>825</v>
      </c>
      <c r="B45" s="25"/>
      <c r="C45" s="26">
        <v>4.7</v>
      </c>
      <c r="D45" s="26"/>
      <c r="E45" s="26"/>
      <c r="F45" s="26"/>
      <c r="G45" s="26">
        <f>PRODUCT(C45:F45)</f>
        <v>4.7</v>
      </c>
    </row>
    <row r="47" spans="1:7" x14ac:dyDescent="0.25">
      <c r="B47" t="s">
        <v>815</v>
      </c>
      <c r="C47" s="20" t="s">
        <v>6</v>
      </c>
      <c r="D47" s="21" t="s">
        <v>7</v>
      </c>
      <c r="E47" s="20" t="s">
        <v>8</v>
      </c>
    </row>
    <row r="48" spans="1:7" x14ac:dyDescent="0.25">
      <c r="B48" t="s">
        <v>815</v>
      </c>
      <c r="C48" s="20" t="s">
        <v>9</v>
      </c>
      <c r="D48" s="21" t="s">
        <v>10</v>
      </c>
      <c r="E48" s="20" t="s">
        <v>11</v>
      </c>
    </row>
    <row r="49" spans="1:7" x14ac:dyDescent="0.25">
      <c r="B49" t="s">
        <v>815</v>
      </c>
      <c r="C49" s="20" t="s">
        <v>12</v>
      </c>
      <c r="D49" s="21" t="s">
        <v>7</v>
      </c>
      <c r="E49" s="20" t="s">
        <v>13</v>
      </c>
    </row>
    <row r="50" spans="1:7" x14ac:dyDescent="0.25">
      <c r="B50" t="s">
        <v>815</v>
      </c>
      <c r="C50" s="20" t="s">
        <v>14</v>
      </c>
      <c r="D50" s="21" t="s">
        <v>50</v>
      </c>
      <c r="E50" s="20" t="s">
        <v>51</v>
      </c>
    </row>
    <row r="52" spans="1:7" ht="45" customHeight="1" x14ac:dyDescent="0.25">
      <c r="A52" s="22" t="s">
        <v>827</v>
      </c>
      <c r="B52" s="23" t="s">
        <v>817</v>
      </c>
      <c r="C52" s="22" t="s">
        <v>53</v>
      </c>
      <c r="D52" s="22" t="s">
        <v>18</v>
      </c>
      <c r="E52" s="1" t="s">
        <v>54</v>
      </c>
      <c r="F52" s="1" t="s">
        <v>54</v>
      </c>
      <c r="G52" s="24">
        <f>SUM(G53:G54)</f>
        <v>346.65999999999997</v>
      </c>
    </row>
    <row r="53" spans="1:7" x14ac:dyDescent="0.25">
      <c r="A53" s="25" t="s">
        <v>828</v>
      </c>
      <c r="B53" s="25"/>
      <c r="C53" s="26">
        <v>1</v>
      </c>
      <c r="D53" s="26">
        <v>183.66</v>
      </c>
      <c r="E53" s="26"/>
      <c r="F53" s="26"/>
      <c r="G53" s="26">
        <f>PRODUCT(C53:F53)</f>
        <v>183.66</v>
      </c>
    </row>
    <row r="54" spans="1:7" x14ac:dyDescent="0.25">
      <c r="A54" s="25" t="s">
        <v>829</v>
      </c>
      <c r="B54" s="25"/>
      <c r="C54" s="26">
        <v>1</v>
      </c>
      <c r="D54" s="26">
        <v>163</v>
      </c>
      <c r="E54" s="26"/>
      <c r="F54" s="26"/>
      <c r="G54" s="26">
        <f>PRODUCT(C54:F54)</f>
        <v>163</v>
      </c>
    </row>
    <row r="56" spans="1:7" ht="45" customHeight="1" x14ac:dyDescent="0.25">
      <c r="A56" s="22" t="s">
        <v>830</v>
      </c>
      <c r="B56" s="23" t="s">
        <v>817</v>
      </c>
      <c r="C56" s="22" t="s">
        <v>55</v>
      </c>
      <c r="D56" s="22" t="s">
        <v>18</v>
      </c>
      <c r="E56" s="1" t="s">
        <v>56</v>
      </c>
      <c r="F56" s="1" t="s">
        <v>56</v>
      </c>
      <c r="G56" s="24">
        <f>SUM(G57:G57)</f>
        <v>21.9</v>
      </c>
    </row>
    <row r="57" spans="1:7" x14ac:dyDescent="0.25">
      <c r="A57" s="25" t="s">
        <v>831</v>
      </c>
      <c r="B57" s="25"/>
      <c r="C57" s="26">
        <v>1</v>
      </c>
      <c r="D57" s="26"/>
      <c r="E57" s="26">
        <v>21.9</v>
      </c>
      <c r="F57" s="26"/>
      <c r="G57" s="26">
        <f>PRODUCT(C57:F57)</f>
        <v>21.9</v>
      </c>
    </row>
    <row r="59" spans="1:7" ht="45" customHeight="1" x14ac:dyDescent="0.25">
      <c r="A59" s="22" t="s">
        <v>832</v>
      </c>
      <c r="B59" s="23" t="s">
        <v>817</v>
      </c>
      <c r="C59" s="22" t="s">
        <v>57</v>
      </c>
      <c r="D59" s="22" t="s">
        <v>29</v>
      </c>
      <c r="E59" s="1" t="s">
        <v>58</v>
      </c>
      <c r="F59" s="1" t="s">
        <v>58</v>
      </c>
      <c r="G59" s="24">
        <f>SUM(G60:G60)</f>
        <v>34</v>
      </c>
    </row>
    <row r="60" spans="1:7" x14ac:dyDescent="0.25">
      <c r="A60" s="25"/>
      <c r="B60" s="25"/>
      <c r="C60" s="26">
        <v>2</v>
      </c>
      <c r="D60" s="26">
        <v>17</v>
      </c>
      <c r="E60" s="26">
        <v>1</v>
      </c>
      <c r="F60" s="26"/>
      <c r="G60" s="26">
        <f>PRODUCT(C60:F60)</f>
        <v>34</v>
      </c>
    </row>
    <row r="62" spans="1:7" ht="45" customHeight="1" x14ac:dyDescent="0.25">
      <c r="A62" s="22" t="s">
        <v>833</v>
      </c>
      <c r="B62" s="23" t="s">
        <v>817</v>
      </c>
      <c r="C62" s="22" t="s">
        <v>59</v>
      </c>
      <c r="D62" s="22" t="s">
        <v>29</v>
      </c>
      <c r="E62" s="1" t="s">
        <v>60</v>
      </c>
      <c r="F62" s="1" t="s">
        <v>60</v>
      </c>
      <c r="G62" s="24">
        <f>SUM(G63:G67)</f>
        <v>380.42</v>
      </c>
    </row>
    <row r="63" spans="1:7" x14ac:dyDescent="0.25">
      <c r="A63" s="25" t="s">
        <v>834</v>
      </c>
      <c r="B63" s="25"/>
      <c r="C63" s="26">
        <v>4</v>
      </c>
      <c r="D63" s="26">
        <v>23</v>
      </c>
      <c r="E63" s="26"/>
      <c r="F63" s="26"/>
      <c r="G63" s="26">
        <f>PRODUCT(C63:F63)</f>
        <v>92</v>
      </c>
    </row>
    <row r="64" spans="1:7" x14ac:dyDescent="0.25">
      <c r="A64" s="25"/>
      <c r="B64" s="25"/>
      <c r="C64" s="26">
        <v>8</v>
      </c>
      <c r="D64" s="26">
        <v>6.5</v>
      </c>
      <c r="E64" s="26"/>
      <c r="F64" s="26"/>
      <c r="G64" s="26">
        <f>PRODUCT(C64:F64)</f>
        <v>52</v>
      </c>
    </row>
    <row r="65" spans="1:7" x14ac:dyDescent="0.25">
      <c r="A65" s="25" t="s">
        <v>823</v>
      </c>
      <c r="B65" s="25"/>
      <c r="C65" s="26">
        <v>6</v>
      </c>
      <c r="D65" s="26">
        <v>16.45</v>
      </c>
      <c r="E65" s="26"/>
      <c r="F65" s="26"/>
      <c r="G65" s="26">
        <f>PRODUCT(C65:F65)</f>
        <v>98.699999999999989</v>
      </c>
    </row>
    <row r="66" spans="1:7" x14ac:dyDescent="0.25">
      <c r="A66" s="25"/>
      <c r="B66" s="25"/>
      <c r="C66" s="26">
        <v>31</v>
      </c>
      <c r="D66" s="26">
        <v>3.8</v>
      </c>
      <c r="E66" s="26"/>
      <c r="F66" s="26"/>
      <c r="G66" s="26">
        <f>PRODUCT(C66:F66)</f>
        <v>117.8</v>
      </c>
    </row>
    <row r="67" spans="1:7" x14ac:dyDescent="0.25">
      <c r="A67" s="25"/>
      <c r="B67" s="25"/>
      <c r="C67" s="26">
        <v>3</v>
      </c>
      <c r="D67" s="26">
        <v>6.64</v>
      </c>
      <c r="E67" s="26"/>
      <c r="F67" s="26"/>
      <c r="G67" s="26">
        <f>PRODUCT(C67:F67)</f>
        <v>19.919999999999998</v>
      </c>
    </row>
    <row r="69" spans="1:7" ht="45" customHeight="1" x14ac:dyDescent="0.25">
      <c r="A69" s="22" t="s">
        <v>835</v>
      </c>
      <c r="B69" s="23" t="s">
        <v>817</v>
      </c>
      <c r="C69" s="22" t="s">
        <v>61</v>
      </c>
      <c r="D69" s="22" t="s">
        <v>62</v>
      </c>
      <c r="E69" s="1" t="s">
        <v>63</v>
      </c>
      <c r="F69" s="1" t="s">
        <v>63</v>
      </c>
      <c r="G69" s="24">
        <f>SUM(G70:G70)</f>
        <v>183.66</v>
      </c>
    </row>
    <row r="70" spans="1:7" x14ac:dyDescent="0.25">
      <c r="A70" s="25" t="s">
        <v>828</v>
      </c>
      <c r="B70" s="25"/>
      <c r="C70" s="26">
        <v>1</v>
      </c>
      <c r="D70" s="26">
        <v>183.66</v>
      </c>
      <c r="E70" s="26"/>
      <c r="F70" s="26"/>
      <c r="G70" s="26">
        <f>PRODUCT(C70:F70)</f>
        <v>183.66</v>
      </c>
    </row>
    <row r="72" spans="1:7" x14ac:dyDescent="0.25">
      <c r="B72" t="s">
        <v>815</v>
      </c>
      <c r="C72" s="20" t="s">
        <v>6</v>
      </c>
      <c r="D72" s="21" t="s">
        <v>7</v>
      </c>
      <c r="E72" s="20" t="s">
        <v>8</v>
      </c>
    </row>
    <row r="73" spans="1:7" x14ac:dyDescent="0.25">
      <c r="B73" t="s">
        <v>815</v>
      </c>
      <c r="C73" s="20" t="s">
        <v>9</v>
      </c>
      <c r="D73" s="21" t="s">
        <v>10</v>
      </c>
      <c r="E73" s="20" t="s">
        <v>11</v>
      </c>
    </row>
    <row r="74" spans="1:7" x14ac:dyDescent="0.25">
      <c r="B74" t="s">
        <v>815</v>
      </c>
      <c r="C74" s="20" t="s">
        <v>12</v>
      </c>
      <c r="D74" s="21" t="s">
        <v>7</v>
      </c>
      <c r="E74" s="20" t="s">
        <v>13</v>
      </c>
    </row>
    <row r="75" spans="1:7" x14ac:dyDescent="0.25">
      <c r="B75" t="s">
        <v>815</v>
      </c>
      <c r="C75" s="20" t="s">
        <v>14</v>
      </c>
      <c r="D75" s="21" t="s">
        <v>64</v>
      </c>
      <c r="E75" s="20" t="s">
        <v>65</v>
      </c>
    </row>
    <row r="77" spans="1:7" ht="45" customHeight="1" x14ac:dyDescent="0.25">
      <c r="A77" s="22" t="s">
        <v>836</v>
      </c>
      <c r="B77" s="23" t="s">
        <v>817</v>
      </c>
      <c r="C77" s="22" t="s">
        <v>67</v>
      </c>
      <c r="D77" s="22" t="s">
        <v>18</v>
      </c>
      <c r="E77" s="1" t="s">
        <v>68</v>
      </c>
      <c r="F77" s="1" t="s">
        <v>68</v>
      </c>
      <c r="G77" s="24">
        <f>SUM(G78:G79)</f>
        <v>76.302000000000007</v>
      </c>
    </row>
    <row r="78" spans="1:7" x14ac:dyDescent="0.25">
      <c r="A78" s="25" t="s">
        <v>837</v>
      </c>
      <c r="B78" s="25"/>
      <c r="C78" s="26">
        <v>6.13</v>
      </c>
      <c r="D78" s="26">
        <v>2.7</v>
      </c>
      <c r="E78" s="26"/>
      <c r="F78" s="26">
        <v>2</v>
      </c>
      <c r="G78" s="26">
        <f>PRODUCT(C78:F78)</f>
        <v>33.102000000000004</v>
      </c>
    </row>
    <row r="79" spans="1:7" x14ac:dyDescent="0.25">
      <c r="A79" s="25"/>
      <c r="B79" s="25"/>
      <c r="C79" s="26">
        <v>8</v>
      </c>
      <c r="D79" s="26">
        <v>2.7</v>
      </c>
      <c r="E79" s="26"/>
      <c r="F79" s="26">
        <v>2</v>
      </c>
      <c r="G79" s="26">
        <f>PRODUCT(C79:F79)</f>
        <v>43.2</v>
      </c>
    </row>
    <row r="81" spans="1:7" x14ac:dyDescent="0.25">
      <c r="B81" t="s">
        <v>815</v>
      </c>
      <c r="C81" s="20" t="s">
        <v>6</v>
      </c>
      <c r="D81" s="21" t="s">
        <v>7</v>
      </c>
      <c r="E81" s="20" t="s">
        <v>8</v>
      </c>
    </row>
    <row r="82" spans="1:7" x14ac:dyDescent="0.25">
      <c r="B82" t="s">
        <v>815</v>
      </c>
      <c r="C82" s="20" t="s">
        <v>9</v>
      </c>
      <c r="D82" s="21" t="s">
        <v>10</v>
      </c>
      <c r="E82" s="20" t="s">
        <v>11</v>
      </c>
    </row>
    <row r="83" spans="1:7" x14ac:dyDescent="0.25">
      <c r="B83" t="s">
        <v>815</v>
      </c>
      <c r="C83" s="20" t="s">
        <v>12</v>
      </c>
      <c r="D83" s="21" t="s">
        <v>7</v>
      </c>
      <c r="E83" s="20" t="s">
        <v>13</v>
      </c>
    </row>
    <row r="84" spans="1:7" x14ac:dyDescent="0.25">
      <c r="B84" t="s">
        <v>815</v>
      </c>
      <c r="C84" s="20" t="s">
        <v>14</v>
      </c>
      <c r="D84" s="21" t="s">
        <v>69</v>
      </c>
      <c r="E84" s="20" t="s">
        <v>70</v>
      </c>
    </row>
    <row r="86" spans="1:7" ht="45" customHeight="1" x14ac:dyDescent="0.25">
      <c r="A86" s="22" t="s">
        <v>838</v>
      </c>
      <c r="B86" s="23" t="s">
        <v>817</v>
      </c>
      <c r="C86" s="22" t="s">
        <v>72</v>
      </c>
      <c r="D86" s="22" t="s">
        <v>62</v>
      </c>
      <c r="E86" s="1" t="s">
        <v>73</v>
      </c>
      <c r="F86" s="1" t="s">
        <v>73</v>
      </c>
      <c r="G86" s="24">
        <f>SUM(G87:G144)</f>
        <v>183.3508380000001</v>
      </c>
    </row>
    <row r="87" spans="1:7" x14ac:dyDescent="0.25">
      <c r="A87" s="25" t="s">
        <v>818</v>
      </c>
      <c r="B87" s="25"/>
      <c r="C87" s="26">
        <v>2.5</v>
      </c>
      <c r="D87" s="26"/>
      <c r="E87" s="26">
        <v>2</v>
      </c>
      <c r="F87" s="26">
        <v>0.15</v>
      </c>
      <c r="G87" s="26">
        <f t="shared" ref="G87:G121" si="1">PRODUCT(C87:F87)</f>
        <v>0.75</v>
      </c>
    </row>
    <row r="88" spans="1:7" x14ac:dyDescent="0.25">
      <c r="A88" s="25" t="s">
        <v>819</v>
      </c>
      <c r="B88" s="25"/>
      <c r="C88" s="26">
        <v>13.8</v>
      </c>
      <c r="D88" s="26"/>
      <c r="E88" s="26">
        <v>1</v>
      </c>
      <c r="F88" s="26">
        <v>0.25</v>
      </c>
      <c r="G88" s="26">
        <f t="shared" si="1"/>
        <v>3.45</v>
      </c>
    </row>
    <row r="89" spans="1:7" x14ac:dyDescent="0.25">
      <c r="A89" s="25"/>
      <c r="B89" s="25"/>
      <c r="C89" s="26">
        <v>3.7</v>
      </c>
      <c r="D89" s="26">
        <v>4</v>
      </c>
      <c r="E89" s="26">
        <v>1</v>
      </c>
      <c r="F89" s="26">
        <v>0.25</v>
      </c>
      <c r="G89" s="26">
        <f t="shared" si="1"/>
        <v>3.7</v>
      </c>
    </row>
    <row r="90" spans="1:7" x14ac:dyDescent="0.25">
      <c r="A90" s="25" t="s">
        <v>839</v>
      </c>
      <c r="B90" s="25"/>
      <c r="C90" s="26">
        <v>3.57</v>
      </c>
      <c r="D90" s="26">
        <v>2.4</v>
      </c>
      <c r="E90" s="26"/>
      <c r="F90" s="26">
        <v>0.15</v>
      </c>
      <c r="G90" s="26">
        <f t="shared" si="1"/>
        <v>1.2851999999999999</v>
      </c>
    </row>
    <row r="91" spans="1:7" x14ac:dyDescent="0.25">
      <c r="A91" s="25"/>
      <c r="B91" s="25"/>
      <c r="C91" s="26">
        <v>1.57</v>
      </c>
      <c r="D91" s="26">
        <v>2.4</v>
      </c>
      <c r="E91" s="26"/>
      <c r="F91" s="26">
        <v>0.15</v>
      </c>
      <c r="G91" s="26">
        <f t="shared" si="1"/>
        <v>0.56519999999999992</v>
      </c>
    </row>
    <row r="92" spans="1:7" x14ac:dyDescent="0.25">
      <c r="A92" s="25" t="s">
        <v>834</v>
      </c>
      <c r="B92" s="25"/>
      <c r="C92" s="26">
        <v>3.57</v>
      </c>
      <c r="D92" s="26">
        <v>2.7</v>
      </c>
      <c r="E92" s="26"/>
      <c r="F92" s="26">
        <v>0.15</v>
      </c>
      <c r="G92" s="26">
        <f t="shared" si="1"/>
        <v>1.4458499999999999</v>
      </c>
    </row>
    <row r="93" spans="1:7" x14ac:dyDescent="0.25">
      <c r="A93" s="25"/>
      <c r="B93" s="25"/>
      <c r="C93" s="26">
        <v>1.57</v>
      </c>
      <c r="D93" s="26">
        <v>2.7</v>
      </c>
      <c r="E93" s="26"/>
      <c r="F93" s="26">
        <v>0.15</v>
      </c>
      <c r="G93" s="26">
        <f t="shared" si="1"/>
        <v>0.63585000000000014</v>
      </c>
    </row>
    <row r="94" spans="1:7" x14ac:dyDescent="0.25">
      <c r="A94" s="25" t="s">
        <v>823</v>
      </c>
      <c r="B94" s="25"/>
      <c r="C94" s="26">
        <v>3.57</v>
      </c>
      <c r="D94" s="26">
        <v>2.7</v>
      </c>
      <c r="E94" s="26"/>
      <c r="F94" s="26">
        <v>0.15</v>
      </c>
      <c r="G94" s="26">
        <f t="shared" si="1"/>
        <v>1.4458499999999999</v>
      </c>
    </row>
    <row r="95" spans="1:7" x14ac:dyDescent="0.25">
      <c r="A95" s="25"/>
      <c r="B95" s="25"/>
      <c r="C95" s="26">
        <v>1.57</v>
      </c>
      <c r="D95" s="26">
        <v>2.7</v>
      </c>
      <c r="E95" s="26"/>
      <c r="F95" s="26">
        <v>0.15</v>
      </c>
      <c r="G95" s="26">
        <f t="shared" si="1"/>
        <v>0.63585000000000014</v>
      </c>
    </row>
    <row r="96" spans="1:7" x14ac:dyDescent="0.25">
      <c r="A96" s="25"/>
      <c r="B96" s="25"/>
      <c r="C96" s="26">
        <v>2.2000000000000002</v>
      </c>
      <c r="D96" s="26">
        <v>2.7</v>
      </c>
      <c r="E96" s="26"/>
      <c r="F96" s="26">
        <v>0.15</v>
      </c>
      <c r="G96" s="26">
        <f t="shared" si="1"/>
        <v>0.89100000000000013</v>
      </c>
    </row>
    <row r="97" spans="1:7" x14ac:dyDescent="0.25">
      <c r="A97" s="25"/>
      <c r="B97" s="25"/>
      <c r="C97" s="26">
        <v>2.3199999999999998</v>
      </c>
      <c r="D97" s="26">
        <v>2.7</v>
      </c>
      <c r="E97" s="26"/>
      <c r="F97" s="26">
        <v>0.15</v>
      </c>
      <c r="G97" s="26">
        <f t="shared" si="1"/>
        <v>0.93959999999999999</v>
      </c>
    </row>
    <row r="98" spans="1:7" x14ac:dyDescent="0.25">
      <c r="A98" s="25" t="s">
        <v>822</v>
      </c>
      <c r="B98" s="25"/>
      <c r="C98" s="26">
        <v>3.05</v>
      </c>
      <c r="D98" s="26">
        <v>0.05</v>
      </c>
      <c r="E98" s="26">
        <v>2.7</v>
      </c>
      <c r="F98" s="26">
        <v>2</v>
      </c>
      <c r="G98" s="26">
        <f t="shared" si="1"/>
        <v>0.82350000000000001</v>
      </c>
    </row>
    <row r="99" spans="1:7" x14ac:dyDescent="0.25">
      <c r="A99" s="25"/>
      <c r="B99" s="25"/>
      <c r="C99" s="26">
        <v>6.13</v>
      </c>
      <c r="D99" s="26">
        <v>0.05</v>
      </c>
      <c r="E99" s="26">
        <v>2.7</v>
      </c>
      <c r="F99" s="26"/>
      <c r="G99" s="26">
        <f t="shared" si="1"/>
        <v>0.82755000000000001</v>
      </c>
    </row>
    <row r="100" spans="1:7" x14ac:dyDescent="0.25">
      <c r="A100" s="25"/>
      <c r="B100" s="25"/>
      <c r="C100" s="26">
        <v>2.11</v>
      </c>
      <c r="D100" s="26">
        <v>0.05</v>
      </c>
      <c r="E100" s="26">
        <v>2.7</v>
      </c>
      <c r="F100" s="26"/>
      <c r="G100" s="26">
        <f t="shared" si="1"/>
        <v>0.28484999999999999</v>
      </c>
    </row>
    <row r="101" spans="1:7" x14ac:dyDescent="0.25">
      <c r="A101" s="25"/>
      <c r="B101" s="25"/>
      <c r="C101" s="26">
        <v>2.5</v>
      </c>
      <c r="D101" s="26">
        <v>0.05</v>
      </c>
      <c r="E101" s="26">
        <v>2.7</v>
      </c>
      <c r="F101" s="26"/>
      <c r="G101" s="26">
        <f t="shared" si="1"/>
        <v>0.33750000000000002</v>
      </c>
    </row>
    <row r="102" spans="1:7" x14ac:dyDescent="0.25">
      <c r="A102" s="25"/>
      <c r="B102" s="25"/>
      <c r="C102" s="26">
        <v>3.79</v>
      </c>
      <c r="D102" s="26">
        <v>0.05</v>
      </c>
      <c r="E102" s="26">
        <v>2.7</v>
      </c>
      <c r="F102" s="26"/>
      <c r="G102" s="26">
        <f t="shared" si="1"/>
        <v>0.51165000000000005</v>
      </c>
    </row>
    <row r="103" spans="1:7" x14ac:dyDescent="0.25">
      <c r="A103" s="25"/>
      <c r="B103" s="25"/>
      <c r="C103" s="26">
        <v>1.45</v>
      </c>
      <c r="D103" s="26">
        <v>0.05</v>
      </c>
      <c r="E103" s="26">
        <v>2.7</v>
      </c>
      <c r="F103" s="26">
        <v>3</v>
      </c>
      <c r="G103" s="26">
        <f t="shared" si="1"/>
        <v>0.58725000000000005</v>
      </c>
    </row>
    <row r="104" spans="1:7" x14ac:dyDescent="0.25">
      <c r="A104" s="25"/>
      <c r="B104" s="25"/>
      <c r="C104" s="26">
        <v>3.54</v>
      </c>
      <c r="D104" s="26">
        <v>0.05</v>
      </c>
      <c r="E104" s="26">
        <v>2.7</v>
      </c>
      <c r="F104" s="26"/>
      <c r="G104" s="26">
        <f t="shared" si="1"/>
        <v>0.4779000000000001</v>
      </c>
    </row>
    <row r="105" spans="1:7" x14ac:dyDescent="0.25">
      <c r="A105" s="25" t="s">
        <v>823</v>
      </c>
      <c r="B105" s="25"/>
      <c r="C105" s="26">
        <v>16</v>
      </c>
      <c r="D105" s="26">
        <v>0.05</v>
      </c>
      <c r="E105" s="26">
        <v>2.7</v>
      </c>
      <c r="F105" s="26">
        <v>2</v>
      </c>
      <c r="G105" s="26">
        <f t="shared" si="1"/>
        <v>4.32</v>
      </c>
    </row>
    <row r="106" spans="1:7" x14ac:dyDescent="0.25">
      <c r="A106" s="25"/>
      <c r="B106" s="25"/>
      <c r="C106" s="26">
        <v>3.5</v>
      </c>
      <c r="D106" s="26">
        <v>0.05</v>
      </c>
      <c r="E106" s="26">
        <v>2.7</v>
      </c>
      <c r="F106" s="26">
        <v>6</v>
      </c>
      <c r="G106" s="26">
        <f t="shared" si="1"/>
        <v>2.8350000000000004</v>
      </c>
    </row>
    <row r="107" spans="1:7" x14ac:dyDescent="0.25">
      <c r="A107" s="25"/>
      <c r="B107" s="25"/>
      <c r="C107" s="26">
        <v>3.75</v>
      </c>
      <c r="D107" s="26">
        <v>0.05</v>
      </c>
      <c r="E107" s="26">
        <v>2.7</v>
      </c>
      <c r="F107" s="26">
        <v>7</v>
      </c>
      <c r="G107" s="26">
        <f t="shared" si="1"/>
        <v>3.5437500000000006</v>
      </c>
    </row>
    <row r="108" spans="1:7" x14ac:dyDescent="0.25">
      <c r="A108" s="25"/>
      <c r="B108" s="25"/>
      <c r="C108" s="26">
        <v>3.35</v>
      </c>
      <c r="D108" s="26">
        <v>0.05</v>
      </c>
      <c r="E108" s="26">
        <v>2.7</v>
      </c>
      <c r="F108" s="26"/>
      <c r="G108" s="26">
        <f t="shared" si="1"/>
        <v>0.45225000000000004</v>
      </c>
    </row>
    <row r="109" spans="1:7" x14ac:dyDescent="0.25">
      <c r="A109" s="25"/>
      <c r="B109" s="25"/>
      <c r="C109" s="26">
        <v>1.75</v>
      </c>
      <c r="D109" s="26">
        <v>0.05</v>
      </c>
      <c r="E109" s="26">
        <v>2.7</v>
      </c>
      <c r="F109" s="26"/>
      <c r="G109" s="26">
        <f t="shared" si="1"/>
        <v>0.23625000000000004</v>
      </c>
    </row>
    <row r="110" spans="1:7" x14ac:dyDescent="0.25">
      <c r="A110" s="25" t="s">
        <v>840</v>
      </c>
      <c r="B110" s="25"/>
      <c r="C110" s="26">
        <v>264.32</v>
      </c>
      <c r="D110" s="26">
        <v>0.08</v>
      </c>
      <c r="E110" s="26"/>
      <c r="F110" s="26"/>
      <c r="G110" s="26">
        <f t="shared" si="1"/>
        <v>21.145599999999998</v>
      </c>
    </row>
    <row r="111" spans="1:7" x14ac:dyDescent="0.25">
      <c r="A111" s="25"/>
      <c r="B111" s="25"/>
      <c r="C111" s="26">
        <v>84</v>
      </c>
      <c r="D111" s="26">
        <v>0.1</v>
      </c>
      <c r="E111" s="26"/>
      <c r="F111" s="26"/>
      <c r="G111" s="26">
        <f t="shared" si="1"/>
        <v>8.4</v>
      </c>
    </row>
    <row r="112" spans="1:7" x14ac:dyDescent="0.25">
      <c r="A112" s="25"/>
      <c r="B112" s="25"/>
      <c r="C112" s="26">
        <v>19</v>
      </c>
      <c r="D112" s="26">
        <v>0.2</v>
      </c>
      <c r="E112" s="26">
        <v>0.5</v>
      </c>
      <c r="F112" s="26">
        <v>0.5</v>
      </c>
      <c r="G112" s="26">
        <f t="shared" si="1"/>
        <v>0.95000000000000007</v>
      </c>
    </row>
    <row r="113" spans="1:7" x14ac:dyDescent="0.25">
      <c r="A113" s="25"/>
      <c r="B113" s="25"/>
      <c r="C113" s="26">
        <v>22.5</v>
      </c>
      <c r="D113" s="26">
        <v>0.2</v>
      </c>
      <c r="E113" s="26">
        <v>1</v>
      </c>
      <c r="F113" s="26"/>
      <c r="G113" s="26">
        <f t="shared" si="1"/>
        <v>4.5</v>
      </c>
    </row>
    <row r="114" spans="1:7" x14ac:dyDescent="0.25">
      <c r="A114" s="25" t="s">
        <v>828</v>
      </c>
      <c r="B114" s="25"/>
      <c r="C114" s="26">
        <v>1</v>
      </c>
      <c r="D114" s="26">
        <v>183.66</v>
      </c>
      <c r="E114" s="26">
        <v>0.08</v>
      </c>
      <c r="F114" s="26"/>
      <c r="G114" s="26">
        <f t="shared" si="1"/>
        <v>14.6928</v>
      </c>
    </row>
    <row r="115" spans="1:7" x14ac:dyDescent="0.25">
      <c r="A115" s="25" t="s">
        <v>829</v>
      </c>
      <c r="B115" s="25"/>
      <c r="C115" s="26">
        <v>1</v>
      </c>
      <c r="D115" s="26">
        <v>163</v>
      </c>
      <c r="E115" s="26">
        <v>0.08</v>
      </c>
      <c r="F115" s="26"/>
      <c r="G115" s="26">
        <f t="shared" si="1"/>
        <v>13.040000000000001</v>
      </c>
    </row>
    <row r="116" spans="1:7" x14ac:dyDescent="0.25">
      <c r="A116" s="25" t="s">
        <v>831</v>
      </c>
      <c r="B116" s="25"/>
      <c r="C116" s="26">
        <v>1</v>
      </c>
      <c r="D116" s="26"/>
      <c r="E116" s="26">
        <v>21.9</v>
      </c>
      <c r="F116" s="26">
        <v>0.05</v>
      </c>
      <c r="G116" s="26">
        <f t="shared" si="1"/>
        <v>1.095</v>
      </c>
    </row>
    <row r="117" spans="1:7" x14ac:dyDescent="0.25">
      <c r="A117" s="25"/>
      <c r="B117" s="25"/>
      <c r="C117" s="26">
        <v>34</v>
      </c>
      <c r="D117" s="26">
        <v>0.3</v>
      </c>
      <c r="E117" s="26">
        <v>0.18</v>
      </c>
      <c r="F117" s="26"/>
      <c r="G117" s="26">
        <f t="shared" si="1"/>
        <v>1.8359999999999999</v>
      </c>
    </row>
    <row r="118" spans="1:7" x14ac:dyDescent="0.25">
      <c r="A118" s="25"/>
      <c r="B118" s="25"/>
      <c r="C118" s="26">
        <v>380.42</v>
      </c>
      <c r="D118" s="26">
        <v>0.02</v>
      </c>
      <c r="E118" s="26">
        <v>1</v>
      </c>
      <c r="F118" s="26">
        <v>7.0000000000000007E-2</v>
      </c>
      <c r="G118" s="26">
        <f t="shared" si="1"/>
        <v>0.53258800000000006</v>
      </c>
    </row>
    <row r="119" spans="1:7" x14ac:dyDescent="0.25">
      <c r="A119" s="25" t="s">
        <v>828</v>
      </c>
      <c r="B119" s="25"/>
      <c r="C119" s="26">
        <v>1</v>
      </c>
      <c r="D119" s="26">
        <v>183.66</v>
      </c>
      <c r="E119" s="26"/>
      <c r="F119" s="26">
        <v>0.15</v>
      </c>
      <c r="G119" s="26">
        <f t="shared" si="1"/>
        <v>27.548999999999999</v>
      </c>
    </row>
    <row r="120" spans="1:7" x14ac:dyDescent="0.25">
      <c r="A120" s="25"/>
      <c r="B120" s="25"/>
      <c r="C120" s="26">
        <v>164.5</v>
      </c>
      <c r="D120" s="26"/>
      <c r="E120" s="26"/>
      <c r="F120" s="26">
        <v>0.02</v>
      </c>
      <c r="G120" s="26">
        <f t="shared" si="1"/>
        <v>3.29</v>
      </c>
    </row>
    <row r="121" spans="1:7" x14ac:dyDescent="0.25">
      <c r="A121" s="25"/>
      <c r="B121" s="25"/>
      <c r="C121" s="26">
        <v>76.3</v>
      </c>
      <c r="D121" s="26"/>
      <c r="E121" s="26"/>
      <c r="F121" s="26">
        <v>0.02</v>
      </c>
      <c r="G121" s="26">
        <f t="shared" si="1"/>
        <v>1.526</v>
      </c>
    </row>
    <row r="122" spans="1:7" x14ac:dyDescent="0.25">
      <c r="A122" s="27" t="s">
        <v>841</v>
      </c>
      <c r="B122" s="27" t="s">
        <v>842</v>
      </c>
      <c r="C122" s="28"/>
      <c r="D122" s="28"/>
      <c r="E122" s="28"/>
      <c r="F122" s="28"/>
      <c r="G122" s="29"/>
    </row>
    <row r="123" spans="1:7" x14ac:dyDescent="0.25">
      <c r="A123" s="25" t="s">
        <v>843</v>
      </c>
      <c r="B123" s="25"/>
      <c r="C123" s="26">
        <v>1</v>
      </c>
      <c r="D123" s="26">
        <v>0.72</v>
      </c>
      <c r="E123" s="26">
        <v>2</v>
      </c>
      <c r="F123" s="26">
        <v>0.3</v>
      </c>
      <c r="G123" s="26">
        <f>PRODUCT(C123:F123)</f>
        <v>0.432</v>
      </c>
    </row>
    <row r="124" spans="1:7" x14ac:dyDescent="0.25">
      <c r="A124" s="25" t="s">
        <v>844</v>
      </c>
      <c r="B124" s="25"/>
      <c r="C124" s="26">
        <v>2</v>
      </c>
      <c r="D124" s="26">
        <v>0.6</v>
      </c>
      <c r="E124" s="26">
        <v>0.6</v>
      </c>
      <c r="F124" s="26">
        <v>0.3</v>
      </c>
      <c r="G124" s="26">
        <f>PRODUCT(C124:F124)</f>
        <v>0.216</v>
      </c>
    </row>
    <row r="125" spans="1:7" x14ac:dyDescent="0.25">
      <c r="A125" s="27" t="s">
        <v>845</v>
      </c>
      <c r="B125" s="27" t="s">
        <v>842</v>
      </c>
      <c r="C125" s="28"/>
      <c r="D125" s="28"/>
      <c r="E125" s="28"/>
      <c r="F125" s="28"/>
      <c r="G125" s="29"/>
    </row>
    <row r="126" spans="1:7" x14ac:dyDescent="0.25">
      <c r="A126" s="25" t="s">
        <v>846</v>
      </c>
      <c r="B126" s="25"/>
      <c r="C126" s="26">
        <v>1</v>
      </c>
      <c r="D126" s="26">
        <v>2</v>
      </c>
      <c r="E126" s="26">
        <v>0.75</v>
      </c>
      <c r="F126" s="26">
        <v>0.3</v>
      </c>
      <c r="G126" s="26">
        <f t="shared" ref="G126:G134" si="2">PRODUCT(C126:F126)</f>
        <v>0.44999999999999996</v>
      </c>
    </row>
    <row r="127" spans="1:7" x14ac:dyDescent="0.25">
      <c r="A127" s="25" t="s">
        <v>847</v>
      </c>
      <c r="B127" s="25"/>
      <c r="C127" s="26">
        <v>2</v>
      </c>
      <c r="D127" s="26">
        <v>0.2</v>
      </c>
      <c r="E127" s="26">
        <v>2</v>
      </c>
      <c r="F127" s="26">
        <v>0.3</v>
      </c>
      <c r="G127" s="26">
        <f t="shared" si="2"/>
        <v>0.24</v>
      </c>
    </row>
    <row r="128" spans="1:7" x14ac:dyDescent="0.25">
      <c r="A128" s="25" t="s">
        <v>848</v>
      </c>
      <c r="B128" s="25"/>
      <c r="C128" s="26">
        <v>1</v>
      </c>
      <c r="D128" s="26">
        <v>0.9</v>
      </c>
      <c r="E128" s="26">
        <v>0.3</v>
      </c>
      <c r="F128" s="26">
        <v>0.3</v>
      </c>
      <c r="G128" s="26">
        <f t="shared" si="2"/>
        <v>8.1000000000000003E-2</v>
      </c>
    </row>
    <row r="129" spans="1:7" x14ac:dyDescent="0.25">
      <c r="A129" s="25" t="s">
        <v>849</v>
      </c>
      <c r="B129" s="25"/>
      <c r="C129" s="26">
        <v>2</v>
      </c>
      <c r="D129" s="26">
        <v>0.6</v>
      </c>
      <c r="E129" s="26">
        <v>0.6</v>
      </c>
      <c r="F129" s="26">
        <v>0.3</v>
      </c>
      <c r="G129" s="26">
        <f t="shared" si="2"/>
        <v>0.216</v>
      </c>
    </row>
    <row r="130" spans="1:7" x14ac:dyDescent="0.25">
      <c r="A130" s="25" t="s">
        <v>850</v>
      </c>
      <c r="B130" s="25"/>
      <c r="C130" s="26">
        <v>1</v>
      </c>
      <c r="D130" s="26">
        <v>0.3</v>
      </c>
      <c r="E130" s="26">
        <v>0.6</v>
      </c>
      <c r="F130" s="26">
        <v>0.3</v>
      </c>
      <c r="G130" s="26">
        <f t="shared" si="2"/>
        <v>5.3999999999999999E-2</v>
      </c>
    </row>
    <row r="131" spans="1:7" x14ac:dyDescent="0.25">
      <c r="A131" s="25" t="s">
        <v>851</v>
      </c>
      <c r="B131" s="25"/>
      <c r="C131" s="26">
        <v>1</v>
      </c>
      <c r="D131" s="26">
        <v>0.4</v>
      </c>
      <c r="E131" s="26">
        <v>2</v>
      </c>
      <c r="F131" s="26">
        <v>0.3</v>
      </c>
      <c r="G131" s="26">
        <f t="shared" si="2"/>
        <v>0.24</v>
      </c>
    </row>
    <row r="132" spans="1:7" x14ac:dyDescent="0.25">
      <c r="A132" s="25" t="s">
        <v>852</v>
      </c>
      <c r="B132" s="25"/>
      <c r="C132" s="26">
        <v>1</v>
      </c>
      <c r="D132" s="26">
        <v>1.6</v>
      </c>
      <c r="E132" s="26">
        <v>0.8</v>
      </c>
      <c r="F132" s="26">
        <v>0.3</v>
      </c>
      <c r="G132" s="26">
        <f t="shared" si="2"/>
        <v>0.38400000000000006</v>
      </c>
    </row>
    <row r="133" spans="1:7" x14ac:dyDescent="0.25">
      <c r="A133" s="25" t="s">
        <v>853</v>
      </c>
      <c r="B133" s="25"/>
      <c r="C133" s="26">
        <v>1</v>
      </c>
      <c r="D133" s="26">
        <v>1.6</v>
      </c>
      <c r="E133" s="26">
        <v>0.8</v>
      </c>
      <c r="F133" s="26">
        <v>0.3</v>
      </c>
      <c r="G133" s="26">
        <f t="shared" si="2"/>
        <v>0.38400000000000006</v>
      </c>
    </row>
    <row r="134" spans="1:7" x14ac:dyDescent="0.25">
      <c r="A134" s="25" t="s">
        <v>854</v>
      </c>
      <c r="B134" s="25"/>
      <c r="C134" s="26">
        <v>2</v>
      </c>
      <c r="D134" s="26">
        <v>0.3</v>
      </c>
      <c r="E134" s="26">
        <v>0.2</v>
      </c>
      <c r="F134" s="26">
        <v>0.3</v>
      </c>
      <c r="G134" s="26">
        <f t="shared" si="2"/>
        <v>3.5999999999999997E-2</v>
      </c>
    </row>
    <row r="135" spans="1:7" x14ac:dyDescent="0.25">
      <c r="A135" s="27" t="s">
        <v>855</v>
      </c>
      <c r="B135" s="27" t="s">
        <v>842</v>
      </c>
      <c r="C135" s="28"/>
      <c r="D135" s="28"/>
      <c r="E135" s="28"/>
      <c r="F135" s="28"/>
      <c r="G135" s="29"/>
    </row>
    <row r="136" spans="1:7" x14ac:dyDescent="0.25">
      <c r="A136" s="25" t="s">
        <v>856</v>
      </c>
      <c r="B136" s="25"/>
      <c r="C136" s="26">
        <v>2</v>
      </c>
      <c r="D136" s="26">
        <v>2</v>
      </c>
      <c r="E136" s="26">
        <v>0.8</v>
      </c>
      <c r="F136" s="26">
        <v>0.3</v>
      </c>
      <c r="G136" s="26">
        <f t="shared" ref="G136:G143" si="3">PRODUCT(C136:F136)</f>
        <v>0.96</v>
      </c>
    </row>
    <row r="137" spans="1:7" x14ac:dyDescent="0.25">
      <c r="A137" s="25"/>
      <c r="B137" s="25"/>
      <c r="C137" s="26">
        <v>1</v>
      </c>
      <c r="D137" s="26">
        <v>1.5</v>
      </c>
      <c r="E137" s="26">
        <v>0.8</v>
      </c>
      <c r="F137" s="26">
        <v>0.3</v>
      </c>
      <c r="G137" s="26">
        <f t="shared" si="3"/>
        <v>0.36000000000000004</v>
      </c>
    </row>
    <row r="138" spans="1:7" x14ac:dyDescent="0.25">
      <c r="A138" s="25"/>
      <c r="B138" s="25"/>
      <c r="C138" s="26">
        <v>1</v>
      </c>
      <c r="D138" s="26">
        <v>0.8</v>
      </c>
      <c r="E138" s="26">
        <v>0.8</v>
      </c>
      <c r="F138" s="26">
        <v>0.3</v>
      </c>
      <c r="G138" s="26">
        <f t="shared" si="3"/>
        <v>0.19200000000000003</v>
      </c>
    </row>
    <row r="139" spans="1:7" x14ac:dyDescent="0.25">
      <c r="A139" s="25"/>
      <c r="B139" s="25"/>
      <c r="C139" s="26">
        <v>1</v>
      </c>
      <c r="D139" s="26">
        <v>2</v>
      </c>
      <c r="E139" s="26">
        <v>0.8</v>
      </c>
      <c r="F139" s="26">
        <v>0.3</v>
      </c>
      <c r="G139" s="26">
        <f t="shared" si="3"/>
        <v>0.48</v>
      </c>
    </row>
    <row r="140" spans="1:7" x14ac:dyDescent="0.25">
      <c r="A140" s="25"/>
      <c r="B140" s="25"/>
      <c r="C140" s="26">
        <v>4</v>
      </c>
      <c r="D140" s="26">
        <v>1</v>
      </c>
      <c r="E140" s="26">
        <v>0.8</v>
      </c>
      <c r="F140" s="26">
        <v>0.3</v>
      </c>
      <c r="G140" s="26">
        <f t="shared" si="3"/>
        <v>0.96</v>
      </c>
    </row>
    <row r="141" spans="1:7" x14ac:dyDescent="0.25">
      <c r="A141" s="25"/>
      <c r="B141" s="25"/>
      <c r="C141" s="26">
        <v>1</v>
      </c>
      <c r="D141" s="26">
        <v>1.4</v>
      </c>
      <c r="E141" s="26">
        <v>0.8</v>
      </c>
      <c r="F141" s="26">
        <v>0.3</v>
      </c>
      <c r="G141" s="26">
        <f t="shared" si="3"/>
        <v>0.33599999999999997</v>
      </c>
    </row>
    <row r="142" spans="1:7" x14ac:dyDescent="0.25">
      <c r="A142" s="25"/>
      <c r="B142" s="25"/>
      <c r="C142" s="26">
        <v>1</v>
      </c>
      <c r="D142" s="26">
        <v>0.5</v>
      </c>
      <c r="E142" s="26">
        <v>0.5</v>
      </c>
      <c r="F142" s="26">
        <v>0.3</v>
      </c>
      <c r="G142" s="26">
        <f t="shared" si="3"/>
        <v>7.4999999999999997E-2</v>
      </c>
    </row>
    <row r="143" spans="1:7" x14ac:dyDescent="0.25">
      <c r="A143" s="25"/>
      <c r="B143" s="25"/>
      <c r="C143" s="26">
        <v>1</v>
      </c>
      <c r="D143" s="26">
        <v>1</v>
      </c>
      <c r="E143" s="26">
        <v>0.6</v>
      </c>
      <c r="F143" s="26">
        <v>0.3</v>
      </c>
      <c r="G143" s="26">
        <f t="shared" si="3"/>
        <v>0.18</v>
      </c>
    </row>
    <row r="144" spans="1:7" x14ac:dyDescent="0.25">
      <c r="A144" s="25" t="s">
        <v>857</v>
      </c>
      <c r="B144" s="25"/>
      <c r="C144" s="26">
        <v>35</v>
      </c>
      <c r="D144" s="26">
        <v>135.81714285714301</v>
      </c>
      <c r="E144" s="26"/>
      <c r="F144" s="26"/>
      <c r="G144" s="26">
        <f>C144 * D144/100</f>
        <v>47.536000000000058</v>
      </c>
    </row>
    <row r="146" spans="1:7" ht="45" customHeight="1" x14ac:dyDescent="0.25">
      <c r="A146" s="22" t="s">
        <v>858</v>
      </c>
      <c r="B146" s="23" t="s">
        <v>817</v>
      </c>
      <c r="C146" s="22" t="s">
        <v>74</v>
      </c>
      <c r="D146" s="22" t="s">
        <v>62</v>
      </c>
      <c r="E146" s="1" t="s">
        <v>75</v>
      </c>
      <c r="F146" s="1" t="s">
        <v>75</v>
      </c>
      <c r="G146" s="24">
        <f>SUM(G147:G204)</f>
        <v>183.3508380000001</v>
      </c>
    </row>
    <row r="147" spans="1:7" x14ac:dyDescent="0.25">
      <c r="A147" s="25" t="s">
        <v>818</v>
      </c>
      <c r="B147" s="25"/>
      <c r="C147" s="26">
        <v>2.5</v>
      </c>
      <c r="D147" s="26"/>
      <c r="E147" s="26">
        <v>2</v>
      </c>
      <c r="F147" s="26">
        <v>0.15</v>
      </c>
      <c r="G147" s="26">
        <f t="shared" ref="G147:G181" si="4">PRODUCT(C147:F147)</f>
        <v>0.75</v>
      </c>
    </row>
    <row r="148" spans="1:7" x14ac:dyDescent="0.25">
      <c r="A148" s="25" t="s">
        <v>819</v>
      </c>
      <c r="B148" s="25"/>
      <c r="C148" s="26">
        <v>13.8</v>
      </c>
      <c r="D148" s="26"/>
      <c r="E148" s="26">
        <v>1</v>
      </c>
      <c r="F148" s="26">
        <v>0.25</v>
      </c>
      <c r="G148" s="26">
        <f t="shared" si="4"/>
        <v>3.45</v>
      </c>
    </row>
    <row r="149" spans="1:7" x14ac:dyDescent="0.25">
      <c r="A149" s="25"/>
      <c r="B149" s="25"/>
      <c r="C149" s="26">
        <v>3.7</v>
      </c>
      <c r="D149" s="26">
        <v>4</v>
      </c>
      <c r="E149" s="26">
        <v>1</v>
      </c>
      <c r="F149" s="26">
        <v>0.25</v>
      </c>
      <c r="G149" s="26">
        <f t="shared" si="4"/>
        <v>3.7</v>
      </c>
    </row>
    <row r="150" spans="1:7" x14ac:dyDescent="0.25">
      <c r="A150" s="25" t="s">
        <v>839</v>
      </c>
      <c r="B150" s="25"/>
      <c r="C150" s="26">
        <v>3.57</v>
      </c>
      <c r="D150" s="26">
        <v>2.4</v>
      </c>
      <c r="E150" s="26"/>
      <c r="F150" s="26">
        <v>0.15</v>
      </c>
      <c r="G150" s="26">
        <f t="shared" si="4"/>
        <v>1.2851999999999999</v>
      </c>
    </row>
    <row r="151" spans="1:7" x14ac:dyDescent="0.25">
      <c r="A151" s="25"/>
      <c r="B151" s="25"/>
      <c r="C151" s="26">
        <v>1.57</v>
      </c>
      <c r="D151" s="26">
        <v>2.4</v>
      </c>
      <c r="E151" s="26"/>
      <c r="F151" s="26">
        <v>0.15</v>
      </c>
      <c r="G151" s="26">
        <f t="shared" si="4"/>
        <v>0.56519999999999992</v>
      </c>
    </row>
    <row r="152" spans="1:7" x14ac:dyDescent="0.25">
      <c r="A152" s="25" t="s">
        <v>834</v>
      </c>
      <c r="B152" s="25"/>
      <c r="C152" s="26">
        <v>3.57</v>
      </c>
      <c r="D152" s="26">
        <v>2.7</v>
      </c>
      <c r="E152" s="26"/>
      <c r="F152" s="26">
        <v>0.15</v>
      </c>
      <c r="G152" s="26">
        <f t="shared" si="4"/>
        <v>1.4458499999999999</v>
      </c>
    </row>
    <row r="153" spans="1:7" x14ac:dyDescent="0.25">
      <c r="A153" s="25"/>
      <c r="B153" s="25"/>
      <c r="C153" s="26">
        <v>1.57</v>
      </c>
      <c r="D153" s="26">
        <v>2.7</v>
      </c>
      <c r="E153" s="26"/>
      <c r="F153" s="26">
        <v>0.15</v>
      </c>
      <c r="G153" s="26">
        <f t="shared" si="4"/>
        <v>0.63585000000000014</v>
      </c>
    </row>
    <row r="154" spans="1:7" x14ac:dyDescent="0.25">
      <c r="A154" s="25" t="s">
        <v>823</v>
      </c>
      <c r="B154" s="25"/>
      <c r="C154" s="26">
        <v>3.57</v>
      </c>
      <c r="D154" s="26">
        <v>2.7</v>
      </c>
      <c r="E154" s="26"/>
      <c r="F154" s="26">
        <v>0.15</v>
      </c>
      <c r="G154" s="26">
        <f t="shared" si="4"/>
        <v>1.4458499999999999</v>
      </c>
    </row>
    <row r="155" spans="1:7" x14ac:dyDescent="0.25">
      <c r="A155" s="25"/>
      <c r="B155" s="25"/>
      <c r="C155" s="26">
        <v>1.57</v>
      </c>
      <c r="D155" s="26">
        <v>2.7</v>
      </c>
      <c r="E155" s="26"/>
      <c r="F155" s="26">
        <v>0.15</v>
      </c>
      <c r="G155" s="26">
        <f t="shared" si="4"/>
        <v>0.63585000000000014</v>
      </c>
    </row>
    <row r="156" spans="1:7" x14ac:dyDescent="0.25">
      <c r="A156" s="25"/>
      <c r="B156" s="25"/>
      <c r="C156" s="26">
        <v>2.2000000000000002</v>
      </c>
      <c r="D156" s="26">
        <v>2.7</v>
      </c>
      <c r="E156" s="26"/>
      <c r="F156" s="26">
        <v>0.15</v>
      </c>
      <c r="G156" s="26">
        <f t="shared" si="4"/>
        <v>0.89100000000000013</v>
      </c>
    </row>
    <row r="157" spans="1:7" x14ac:dyDescent="0.25">
      <c r="A157" s="25"/>
      <c r="B157" s="25"/>
      <c r="C157" s="26">
        <v>2.3199999999999998</v>
      </c>
      <c r="D157" s="26">
        <v>2.7</v>
      </c>
      <c r="E157" s="26"/>
      <c r="F157" s="26">
        <v>0.15</v>
      </c>
      <c r="G157" s="26">
        <f t="shared" si="4"/>
        <v>0.93959999999999999</v>
      </c>
    </row>
    <row r="158" spans="1:7" x14ac:dyDescent="0.25">
      <c r="A158" s="25" t="s">
        <v>822</v>
      </c>
      <c r="B158" s="25"/>
      <c r="C158" s="26">
        <v>3.05</v>
      </c>
      <c r="D158" s="26">
        <v>0.05</v>
      </c>
      <c r="E158" s="26">
        <v>2.7</v>
      </c>
      <c r="F158" s="26">
        <v>2</v>
      </c>
      <c r="G158" s="26">
        <f t="shared" si="4"/>
        <v>0.82350000000000001</v>
      </c>
    </row>
    <row r="159" spans="1:7" x14ac:dyDescent="0.25">
      <c r="A159" s="25"/>
      <c r="B159" s="25"/>
      <c r="C159" s="26">
        <v>6.13</v>
      </c>
      <c r="D159" s="26">
        <v>0.05</v>
      </c>
      <c r="E159" s="26">
        <v>2.7</v>
      </c>
      <c r="F159" s="26"/>
      <c r="G159" s="26">
        <f t="shared" si="4"/>
        <v>0.82755000000000001</v>
      </c>
    </row>
    <row r="160" spans="1:7" x14ac:dyDescent="0.25">
      <c r="A160" s="25"/>
      <c r="B160" s="25"/>
      <c r="C160" s="26">
        <v>2.11</v>
      </c>
      <c r="D160" s="26">
        <v>0.05</v>
      </c>
      <c r="E160" s="26">
        <v>2.7</v>
      </c>
      <c r="F160" s="26"/>
      <c r="G160" s="26">
        <f t="shared" si="4"/>
        <v>0.28484999999999999</v>
      </c>
    </row>
    <row r="161" spans="1:7" x14ac:dyDescent="0.25">
      <c r="A161" s="25"/>
      <c r="B161" s="25"/>
      <c r="C161" s="26">
        <v>2.5</v>
      </c>
      <c r="D161" s="26">
        <v>0.05</v>
      </c>
      <c r="E161" s="26">
        <v>2.7</v>
      </c>
      <c r="F161" s="26"/>
      <c r="G161" s="26">
        <f t="shared" si="4"/>
        <v>0.33750000000000002</v>
      </c>
    </row>
    <row r="162" spans="1:7" x14ac:dyDescent="0.25">
      <c r="A162" s="25"/>
      <c r="B162" s="25"/>
      <c r="C162" s="26">
        <v>3.79</v>
      </c>
      <c r="D162" s="26">
        <v>0.05</v>
      </c>
      <c r="E162" s="26">
        <v>2.7</v>
      </c>
      <c r="F162" s="26"/>
      <c r="G162" s="26">
        <f t="shared" si="4"/>
        <v>0.51165000000000005</v>
      </c>
    </row>
    <row r="163" spans="1:7" x14ac:dyDescent="0.25">
      <c r="A163" s="25"/>
      <c r="B163" s="25"/>
      <c r="C163" s="26">
        <v>1.45</v>
      </c>
      <c r="D163" s="26">
        <v>0.05</v>
      </c>
      <c r="E163" s="26">
        <v>2.7</v>
      </c>
      <c r="F163" s="26">
        <v>3</v>
      </c>
      <c r="G163" s="26">
        <f t="shared" si="4"/>
        <v>0.58725000000000005</v>
      </c>
    </row>
    <row r="164" spans="1:7" x14ac:dyDescent="0.25">
      <c r="A164" s="25"/>
      <c r="B164" s="25"/>
      <c r="C164" s="26">
        <v>3.54</v>
      </c>
      <c r="D164" s="26">
        <v>0.05</v>
      </c>
      <c r="E164" s="26">
        <v>2.7</v>
      </c>
      <c r="F164" s="26"/>
      <c r="G164" s="26">
        <f t="shared" si="4"/>
        <v>0.4779000000000001</v>
      </c>
    </row>
    <row r="165" spans="1:7" x14ac:dyDescent="0.25">
      <c r="A165" s="25" t="s">
        <v>823</v>
      </c>
      <c r="B165" s="25"/>
      <c r="C165" s="26">
        <v>16</v>
      </c>
      <c r="D165" s="26">
        <v>0.05</v>
      </c>
      <c r="E165" s="26">
        <v>2.7</v>
      </c>
      <c r="F165" s="26">
        <v>2</v>
      </c>
      <c r="G165" s="26">
        <f t="shared" si="4"/>
        <v>4.32</v>
      </c>
    </row>
    <row r="166" spans="1:7" x14ac:dyDescent="0.25">
      <c r="A166" s="25"/>
      <c r="B166" s="25"/>
      <c r="C166" s="26">
        <v>3.5</v>
      </c>
      <c r="D166" s="26">
        <v>0.05</v>
      </c>
      <c r="E166" s="26">
        <v>2.7</v>
      </c>
      <c r="F166" s="26">
        <v>6</v>
      </c>
      <c r="G166" s="26">
        <f t="shared" si="4"/>
        <v>2.8350000000000004</v>
      </c>
    </row>
    <row r="167" spans="1:7" x14ac:dyDescent="0.25">
      <c r="A167" s="25"/>
      <c r="B167" s="25"/>
      <c r="C167" s="26">
        <v>3.75</v>
      </c>
      <c r="D167" s="26">
        <v>0.05</v>
      </c>
      <c r="E167" s="26">
        <v>2.7</v>
      </c>
      <c r="F167" s="26">
        <v>7</v>
      </c>
      <c r="G167" s="26">
        <f t="shared" si="4"/>
        <v>3.5437500000000006</v>
      </c>
    </row>
    <row r="168" spans="1:7" x14ac:dyDescent="0.25">
      <c r="A168" s="25"/>
      <c r="B168" s="25"/>
      <c r="C168" s="26">
        <v>3.35</v>
      </c>
      <c r="D168" s="26">
        <v>0.05</v>
      </c>
      <c r="E168" s="26">
        <v>2.7</v>
      </c>
      <c r="F168" s="26"/>
      <c r="G168" s="26">
        <f t="shared" si="4"/>
        <v>0.45225000000000004</v>
      </c>
    </row>
    <row r="169" spans="1:7" x14ac:dyDescent="0.25">
      <c r="A169" s="25"/>
      <c r="B169" s="25"/>
      <c r="C169" s="26">
        <v>1.75</v>
      </c>
      <c r="D169" s="26">
        <v>0.05</v>
      </c>
      <c r="E169" s="26">
        <v>2.7</v>
      </c>
      <c r="F169" s="26"/>
      <c r="G169" s="26">
        <f t="shared" si="4"/>
        <v>0.23625000000000004</v>
      </c>
    </row>
    <row r="170" spans="1:7" x14ac:dyDescent="0.25">
      <c r="A170" s="25" t="s">
        <v>840</v>
      </c>
      <c r="B170" s="25"/>
      <c r="C170" s="26">
        <v>264.32</v>
      </c>
      <c r="D170" s="26">
        <v>0.08</v>
      </c>
      <c r="E170" s="26"/>
      <c r="F170" s="26"/>
      <c r="G170" s="26">
        <f t="shared" si="4"/>
        <v>21.145599999999998</v>
      </c>
    </row>
    <row r="171" spans="1:7" x14ac:dyDescent="0.25">
      <c r="A171" s="25"/>
      <c r="B171" s="25"/>
      <c r="C171" s="26">
        <v>84</v>
      </c>
      <c r="D171" s="26">
        <v>0.1</v>
      </c>
      <c r="E171" s="26"/>
      <c r="F171" s="26"/>
      <c r="G171" s="26">
        <f t="shared" si="4"/>
        <v>8.4</v>
      </c>
    </row>
    <row r="172" spans="1:7" x14ac:dyDescent="0.25">
      <c r="A172" s="25"/>
      <c r="B172" s="25"/>
      <c r="C172" s="26">
        <v>19</v>
      </c>
      <c r="D172" s="26">
        <v>0.2</v>
      </c>
      <c r="E172" s="26">
        <v>0.5</v>
      </c>
      <c r="F172" s="26">
        <v>0.5</v>
      </c>
      <c r="G172" s="26">
        <f t="shared" si="4"/>
        <v>0.95000000000000007</v>
      </c>
    </row>
    <row r="173" spans="1:7" x14ac:dyDescent="0.25">
      <c r="A173" s="25"/>
      <c r="B173" s="25"/>
      <c r="C173" s="26">
        <v>22.5</v>
      </c>
      <c r="D173" s="26">
        <v>0.2</v>
      </c>
      <c r="E173" s="26">
        <v>1</v>
      </c>
      <c r="F173" s="26"/>
      <c r="G173" s="26">
        <f t="shared" si="4"/>
        <v>4.5</v>
      </c>
    </row>
    <row r="174" spans="1:7" x14ac:dyDescent="0.25">
      <c r="A174" s="25" t="s">
        <v>828</v>
      </c>
      <c r="B174" s="25"/>
      <c r="C174" s="26">
        <v>1</v>
      </c>
      <c r="D174" s="26">
        <v>183.66</v>
      </c>
      <c r="E174" s="26">
        <v>0.08</v>
      </c>
      <c r="F174" s="26"/>
      <c r="G174" s="26">
        <f t="shared" si="4"/>
        <v>14.6928</v>
      </c>
    </row>
    <row r="175" spans="1:7" x14ac:dyDescent="0.25">
      <c r="A175" s="25" t="s">
        <v>829</v>
      </c>
      <c r="B175" s="25"/>
      <c r="C175" s="26">
        <v>1</v>
      </c>
      <c r="D175" s="26">
        <v>163</v>
      </c>
      <c r="E175" s="26">
        <v>0.08</v>
      </c>
      <c r="F175" s="26"/>
      <c r="G175" s="26">
        <f t="shared" si="4"/>
        <v>13.040000000000001</v>
      </c>
    </row>
    <row r="176" spans="1:7" x14ac:dyDescent="0.25">
      <c r="A176" s="25" t="s">
        <v>831</v>
      </c>
      <c r="B176" s="25"/>
      <c r="C176" s="26">
        <v>1</v>
      </c>
      <c r="D176" s="26"/>
      <c r="E176" s="26">
        <v>21.9</v>
      </c>
      <c r="F176" s="26">
        <v>0.05</v>
      </c>
      <c r="G176" s="26">
        <f t="shared" si="4"/>
        <v>1.095</v>
      </c>
    </row>
    <row r="177" spans="1:7" x14ac:dyDescent="0.25">
      <c r="A177" s="25"/>
      <c r="B177" s="25"/>
      <c r="C177" s="26">
        <v>34</v>
      </c>
      <c r="D177" s="26">
        <v>0.3</v>
      </c>
      <c r="E177" s="26">
        <v>0.18</v>
      </c>
      <c r="F177" s="26"/>
      <c r="G177" s="26">
        <f t="shared" si="4"/>
        <v>1.8359999999999999</v>
      </c>
    </row>
    <row r="178" spans="1:7" x14ac:dyDescent="0.25">
      <c r="A178" s="25"/>
      <c r="B178" s="25"/>
      <c r="C178" s="26">
        <v>380.42</v>
      </c>
      <c r="D178" s="26">
        <v>0.02</v>
      </c>
      <c r="E178" s="26">
        <v>1</v>
      </c>
      <c r="F178" s="26">
        <v>7.0000000000000007E-2</v>
      </c>
      <c r="G178" s="26">
        <f t="shared" si="4"/>
        <v>0.53258800000000006</v>
      </c>
    </row>
    <row r="179" spans="1:7" x14ac:dyDescent="0.25">
      <c r="A179" s="25" t="s">
        <v>828</v>
      </c>
      <c r="B179" s="25"/>
      <c r="C179" s="26">
        <v>1</v>
      </c>
      <c r="D179" s="26">
        <v>183.66</v>
      </c>
      <c r="E179" s="26"/>
      <c r="F179" s="26">
        <v>0.15</v>
      </c>
      <c r="G179" s="26">
        <f t="shared" si="4"/>
        <v>27.548999999999999</v>
      </c>
    </row>
    <row r="180" spans="1:7" x14ac:dyDescent="0.25">
      <c r="A180" s="25"/>
      <c r="B180" s="25"/>
      <c r="C180" s="26">
        <v>164.5</v>
      </c>
      <c r="D180" s="26"/>
      <c r="E180" s="26"/>
      <c r="F180" s="26">
        <v>0.02</v>
      </c>
      <c r="G180" s="26">
        <f t="shared" si="4"/>
        <v>3.29</v>
      </c>
    </row>
    <row r="181" spans="1:7" x14ac:dyDescent="0.25">
      <c r="A181" s="25"/>
      <c r="B181" s="25"/>
      <c r="C181" s="26">
        <v>76.3</v>
      </c>
      <c r="D181" s="26"/>
      <c r="E181" s="26"/>
      <c r="F181" s="26">
        <v>0.02</v>
      </c>
      <c r="G181" s="26">
        <f t="shared" si="4"/>
        <v>1.526</v>
      </c>
    </row>
    <row r="182" spans="1:7" x14ac:dyDescent="0.25">
      <c r="A182" s="27" t="s">
        <v>841</v>
      </c>
      <c r="B182" s="27" t="s">
        <v>842</v>
      </c>
      <c r="C182" s="28"/>
      <c r="D182" s="28"/>
      <c r="E182" s="28"/>
      <c r="F182" s="28"/>
      <c r="G182" s="29"/>
    </row>
    <row r="183" spans="1:7" x14ac:dyDescent="0.25">
      <c r="A183" s="25" t="s">
        <v>843</v>
      </c>
      <c r="B183" s="25"/>
      <c r="C183" s="26">
        <v>1</v>
      </c>
      <c r="D183" s="26">
        <v>0.72</v>
      </c>
      <c r="E183" s="26">
        <v>2</v>
      </c>
      <c r="F183" s="26">
        <v>0.3</v>
      </c>
      <c r="G183" s="26">
        <f>PRODUCT(C183:F183)</f>
        <v>0.432</v>
      </c>
    </row>
    <row r="184" spans="1:7" x14ac:dyDescent="0.25">
      <c r="A184" s="25" t="s">
        <v>844</v>
      </c>
      <c r="B184" s="25"/>
      <c r="C184" s="26">
        <v>2</v>
      </c>
      <c r="D184" s="26">
        <v>0.6</v>
      </c>
      <c r="E184" s="26">
        <v>0.6</v>
      </c>
      <c r="F184" s="26">
        <v>0.3</v>
      </c>
      <c r="G184" s="26">
        <f>PRODUCT(C184:F184)</f>
        <v>0.216</v>
      </c>
    </row>
    <row r="185" spans="1:7" x14ac:dyDescent="0.25">
      <c r="A185" s="27" t="s">
        <v>845</v>
      </c>
      <c r="B185" s="27" t="s">
        <v>842</v>
      </c>
      <c r="C185" s="28"/>
      <c r="D185" s="28"/>
      <c r="E185" s="28"/>
      <c r="F185" s="28"/>
      <c r="G185" s="29"/>
    </row>
    <row r="186" spans="1:7" x14ac:dyDescent="0.25">
      <c r="A186" s="25" t="s">
        <v>846</v>
      </c>
      <c r="B186" s="25"/>
      <c r="C186" s="26">
        <v>1</v>
      </c>
      <c r="D186" s="26">
        <v>2</v>
      </c>
      <c r="E186" s="26">
        <v>0.75</v>
      </c>
      <c r="F186" s="26">
        <v>0.3</v>
      </c>
      <c r="G186" s="26">
        <f t="shared" ref="G186:G194" si="5">PRODUCT(C186:F186)</f>
        <v>0.44999999999999996</v>
      </c>
    </row>
    <row r="187" spans="1:7" x14ac:dyDescent="0.25">
      <c r="A187" s="25" t="s">
        <v>847</v>
      </c>
      <c r="B187" s="25"/>
      <c r="C187" s="26">
        <v>2</v>
      </c>
      <c r="D187" s="26">
        <v>0.2</v>
      </c>
      <c r="E187" s="26">
        <v>2</v>
      </c>
      <c r="F187" s="26">
        <v>0.3</v>
      </c>
      <c r="G187" s="26">
        <f t="shared" si="5"/>
        <v>0.24</v>
      </c>
    </row>
    <row r="188" spans="1:7" x14ac:dyDescent="0.25">
      <c r="A188" s="25" t="s">
        <v>848</v>
      </c>
      <c r="B188" s="25"/>
      <c r="C188" s="26">
        <v>1</v>
      </c>
      <c r="D188" s="26">
        <v>0.9</v>
      </c>
      <c r="E188" s="26">
        <v>0.3</v>
      </c>
      <c r="F188" s="26">
        <v>0.3</v>
      </c>
      <c r="G188" s="26">
        <f t="shared" si="5"/>
        <v>8.1000000000000003E-2</v>
      </c>
    </row>
    <row r="189" spans="1:7" x14ac:dyDescent="0.25">
      <c r="A189" s="25" t="s">
        <v>849</v>
      </c>
      <c r="B189" s="25"/>
      <c r="C189" s="26">
        <v>2</v>
      </c>
      <c r="D189" s="26">
        <v>0.6</v>
      </c>
      <c r="E189" s="26">
        <v>0.6</v>
      </c>
      <c r="F189" s="26">
        <v>0.3</v>
      </c>
      <c r="G189" s="26">
        <f t="shared" si="5"/>
        <v>0.216</v>
      </c>
    </row>
    <row r="190" spans="1:7" x14ac:dyDescent="0.25">
      <c r="A190" s="25" t="s">
        <v>850</v>
      </c>
      <c r="B190" s="25"/>
      <c r="C190" s="26">
        <v>1</v>
      </c>
      <c r="D190" s="26">
        <v>0.3</v>
      </c>
      <c r="E190" s="26">
        <v>0.6</v>
      </c>
      <c r="F190" s="26">
        <v>0.3</v>
      </c>
      <c r="G190" s="26">
        <f t="shared" si="5"/>
        <v>5.3999999999999999E-2</v>
      </c>
    </row>
    <row r="191" spans="1:7" x14ac:dyDescent="0.25">
      <c r="A191" s="25" t="s">
        <v>851</v>
      </c>
      <c r="B191" s="25"/>
      <c r="C191" s="26">
        <v>1</v>
      </c>
      <c r="D191" s="26">
        <v>0.4</v>
      </c>
      <c r="E191" s="26">
        <v>2</v>
      </c>
      <c r="F191" s="26">
        <v>0.3</v>
      </c>
      <c r="G191" s="26">
        <f t="shared" si="5"/>
        <v>0.24</v>
      </c>
    </row>
    <row r="192" spans="1:7" x14ac:dyDescent="0.25">
      <c r="A192" s="25" t="s">
        <v>852</v>
      </c>
      <c r="B192" s="25"/>
      <c r="C192" s="26">
        <v>1</v>
      </c>
      <c r="D192" s="26">
        <v>1.6</v>
      </c>
      <c r="E192" s="26">
        <v>0.8</v>
      </c>
      <c r="F192" s="26">
        <v>0.3</v>
      </c>
      <c r="G192" s="26">
        <f t="shared" si="5"/>
        <v>0.38400000000000006</v>
      </c>
    </row>
    <row r="193" spans="1:7" x14ac:dyDescent="0.25">
      <c r="A193" s="25" t="s">
        <v>853</v>
      </c>
      <c r="B193" s="25"/>
      <c r="C193" s="26">
        <v>1</v>
      </c>
      <c r="D193" s="26">
        <v>1.6</v>
      </c>
      <c r="E193" s="26">
        <v>0.8</v>
      </c>
      <c r="F193" s="26">
        <v>0.3</v>
      </c>
      <c r="G193" s="26">
        <f t="shared" si="5"/>
        <v>0.38400000000000006</v>
      </c>
    </row>
    <row r="194" spans="1:7" x14ac:dyDescent="0.25">
      <c r="A194" s="25" t="s">
        <v>854</v>
      </c>
      <c r="B194" s="25"/>
      <c r="C194" s="26">
        <v>2</v>
      </c>
      <c r="D194" s="26">
        <v>0.3</v>
      </c>
      <c r="E194" s="26">
        <v>0.2</v>
      </c>
      <c r="F194" s="26">
        <v>0.3</v>
      </c>
      <c r="G194" s="26">
        <f t="shared" si="5"/>
        <v>3.5999999999999997E-2</v>
      </c>
    </row>
    <row r="195" spans="1:7" x14ac:dyDescent="0.25">
      <c r="A195" s="27" t="s">
        <v>855</v>
      </c>
      <c r="B195" s="27" t="s">
        <v>842</v>
      </c>
      <c r="C195" s="28"/>
      <c r="D195" s="28"/>
      <c r="E195" s="28"/>
      <c r="F195" s="28"/>
      <c r="G195" s="29"/>
    </row>
    <row r="196" spans="1:7" x14ac:dyDescent="0.25">
      <c r="A196" s="25" t="s">
        <v>856</v>
      </c>
      <c r="B196" s="25"/>
      <c r="C196" s="26">
        <v>2</v>
      </c>
      <c r="D196" s="26">
        <v>2</v>
      </c>
      <c r="E196" s="26">
        <v>0.8</v>
      </c>
      <c r="F196" s="26">
        <v>0.3</v>
      </c>
      <c r="G196" s="26">
        <f t="shared" ref="G196:G203" si="6">PRODUCT(C196:F196)</f>
        <v>0.96</v>
      </c>
    </row>
    <row r="197" spans="1:7" x14ac:dyDescent="0.25">
      <c r="A197" s="25"/>
      <c r="B197" s="25"/>
      <c r="C197" s="26">
        <v>1</v>
      </c>
      <c r="D197" s="26">
        <v>1.5</v>
      </c>
      <c r="E197" s="26">
        <v>0.8</v>
      </c>
      <c r="F197" s="26">
        <v>0.3</v>
      </c>
      <c r="G197" s="26">
        <f t="shared" si="6"/>
        <v>0.36000000000000004</v>
      </c>
    </row>
    <row r="198" spans="1:7" x14ac:dyDescent="0.25">
      <c r="A198" s="25"/>
      <c r="B198" s="25"/>
      <c r="C198" s="26">
        <v>1</v>
      </c>
      <c r="D198" s="26">
        <v>0.8</v>
      </c>
      <c r="E198" s="26">
        <v>0.8</v>
      </c>
      <c r="F198" s="26">
        <v>0.3</v>
      </c>
      <c r="G198" s="26">
        <f t="shared" si="6"/>
        <v>0.19200000000000003</v>
      </c>
    </row>
    <row r="199" spans="1:7" x14ac:dyDescent="0.25">
      <c r="A199" s="25"/>
      <c r="B199" s="25"/>
      <c r="C199" s="26">
        <v>1</v>
      </c>
      <c r="D199" s="26">
        <v>2</v>
      </c>
      <c r="E199" s="26">
        <v>0.8</v>
      </c>
      <c r="F199" s="26">
        <v>0.3</v>
      </c>
      <c r="G199" s="26">
        <f t="shared" si="6"/>
        <v>0.48</v>
      </c>
    </row>
    <row r="200" spans="1:7" x14ac:dyDescent="0.25">
      <c r="A200" s="25"/>
      <c r="B200" s="25"/>
      <c r="C200" s="26">
        <v>4</v>
      </c>
      <c r="D200" s="26">
        <v>1</v>
      </c>
      <c r="E200" s="26">
        <v>0.8</v>
      </c>
      <c r="F200" s="26">
        <v>0.3</v>
      </c>
      <c r="G200" s="26">
        <f t="shared" si="6"/>
        <v>0.96</v>
      </c>
    </row>
    <row r="201" spans="1:7" x14ac:dyDescent="0.25">
      <c r="A201" s="25"/>
      <c r="B201" s="25"/>
      <c r="C201" s="26">
        <v>1</v>
      </c>
      <c r="D201" s="26">
        <v>1.4</v>
      </c>
      <c r="E201" s="26">
        <v>0.8</v>
      </c>
      <c r="F201" s="26">
        <v>0.3</v>
      </c>
      <c r="G201" s="26">
        <f t="shared" si="6"/>
        <v>0.33599999999999997</v>
      </c>
    </row>
    <row r="202" spans="1:7" x14ac:dyDescent="0.25">
      <c r="A202" s="25"/>
      <c r="B202" s="25"/>
      <c r="C202" s="26">
        <v>1</v>
      </c>
      <c r="D202" s="26">
        <v>0.5</v>
      </c>
      <c r="E202" s="26">
        <v>0.5</v>
      </c>
      <c r="F202" s="26">
        <v>0.3</v>
      </c>
      <c r="G202" s="26">
        <f t="shared" si="6"/>
        <v>7.4999999999999997E-2</v>
      </c>
    </row>
    <row r="203" spans="1:7" x14ac:dyDescent="0.25">
      <c r="A203" s="25"/>
      <c r="B203" s="25"/>
      <c r="C203" s="26">
        <v>1</v>
      </c>
      <c r="D203" s="26">
        <v>1</v>
      </c>
      <c r="E203" s="26">
        <v>0.6</v>
      </c>
      <c r="F203" s="26">
        <v>0.3</v>
      </c>
      <c r="G203" s="26">
        <f t="shared" si="6"/>
        <v>0.18</v>
      </c>
    </row>
    <row r="204" spans="1:7" x14ac:dyDescent="0.25">
      <c r="A204" s="25" t="s">
        <v>857</v>
      </c>
      <c r="B204" s="25"/>
      <c r="C204" s="26">
        <v>35</v>
      </c>
      <c r="D204" s="26">
        <v>135.81714285714301</v>
      </c>
      <c r="E204" s="26"/>
      <c r="F204" s="26"/>
      <c r="G204" s="26">
        <f>C204 * D204/100</f>
        <v>47.536000000000058</v>
      </c>
    </row>
    <row r="206" spans="1:7" x14ac:dyDescent="0.25">
      <c r="B206" t="s">
        <v>815</v>
      </c>
      <c r="C206" s="20" t="s">
        <v>6</v>
      </c>
      <c r="D206" s="21" t="s">
        <v>7</v>
      </c>
      <c r="E206" s="20" t="s">
        <v>8</v>
      </c>
    </row>
    <row r="207" spans="1:7" x14ac:dyDescent="0.25">
      <c r="B207" t="s">
        <v>815</v>
      </c>
      <c r="C207" s="20" t="s">
        <v>9</v>
      </c>
      <c r="D207" s="21" t="s">
        <v>10</v>
      </c>
      <c r="E207" s="20" t="s">
        <v>11</v>
      </c>
    </row>
    <row r="208" spans="1:7" x14ac:dyDescent="0.25">
      <c r="B208" t="s">
        <v>815</v>
      </c>
      <c r="C208" s="20" t="s">
        <v>12</v>
      </c>
      <c r="D208" s="21" t="s">
        <v>76</v>
      </c>
      <c r="E208" s="20" t="s">
        <v>77</v>
      </c>
    </row>
    <row r="210" spans="1:7" ht="45" customHeight="1" x14ac:dyDescent="0.25">
      <c r="A210" s="22" t="s">
        <v>859</v>
      </c>
      <c r="B210" s="23" t="s">
        <v>817</v>
      </c>
      <c r="C210" s="22" t="s">
        <v>79</v>
      </c>
      <c r="D210" s="22" t="s">
        <v>62</v>
      </c>
      <c r="E210" s="1" t="s">
        <v>80</v>
      </c>
      <c r="F210" s="1" t="s">
        <v>80</v>
      </c>
      <c r="G210" s="24">
        <f>SUM(G211:G212)</f>
        <v>43.8</v>
      </c>
    </row>
    <row r="211" spans="1:7" x14ac:dyDescent="0.25">
      <c r="A211" s="25" t="s">
        <v>860</v>
      </c>
      <c r="B211" s="25"/>
      <c r="C211" s="26">
        <v>116</v>
      </c>
      <c r="D211" s="26"/>
      <c r="E211" s="26"/>
      <c r="F211" s="26">
        <v>0.3</v>
      </c>
      <c r="G211" s="26">
        <f>PRODUCT(C211:F211)</f>
        <v>34.799999999999997</v>
      </c>
    </row>
    <row r="212" spans="1:7" x14ac:dyDescent="0.25">
      <c r="A212" s="25" t="s">
        <v>861</v>
      </c>
      <c r="B212" s="25"/>
      <c r="C212" s="26">
        <v>30</v>
      </c>
      <c r="D212" s="26"/>
      <c r="E212" s="26"/>
      <c r="F212" s="26">
        <v>0.3</v>
      </c>
      <c r="G212" s="26">
        <f>PRODUCT(C212:F212)</f>
        <v>9</v>
      </c>
    </row>
    <row r="214" spans="1:7" ht="45" customHeight="1" x14ac:dyDescent="0.25">
      <c r="A214" s="22" t="s">
        <v>862</v>
      </c>
      <c r="B214" s="23" t="s">
        <v>817</v>
      </c>
      <c r="C214" s="22" t="s">
        <v>81</v>
      </c>
      <c r="D214" s="22" t="s">
        <v>62</v>
      </c>
      <c r="E214" s="1" t="s">
        <v>82</v>
      </c>
      <c r="F214" s="1" t="s">
        <v>82</v>
      </c>
      <c r="G214" s="24">
        <f>SUM(G215:G215)</f>
        <v>56.699999999999996</v>
      </c>
    </row>
    <row r="215" spans="1:7" x14ac:dyDescent="0.25">
      <c r="A215" s="25"/>
      <c r="B215" s="25"/>
      <c r="C215" s="26">
        <v>189</v>
      </c>
      <c r="D215" s="26">
        <v>0.3</v>
      </c>
      <c r="E215" s="26"/>
      <c r="F215" s="26"/>
      <c r="G215" s="26">
        <f>PRODUCT(C215:F215)</f>
        <v>56.699999999999996</v>
      </c>
    </row>
    <row r="217" spans="1:7" ht="45" customHeight="1" x14ac:dyDescent="0.25">
      <c r="A217" s="22" t="s">
        <v>863</v>
      </c>
      <c r="B217" s="23" t="s">
        <v>817</v>
      </c>
      <c r="C217" s="22" t="s">
        <v>83</v>
      </c>
      <c r="D217" s="22" t="s">
        <v>62</v>
      </c>
      <c r="E217" s="1" t="s">
        <v>84</v>
      </c>
      <c r="F217" s="1" t="s">
        <v>84</v>
      </c>
      <c r="G217" s="24">
        <f>SUM(G218:G218)</f>
        <v>9.4500000000000011</v>
      </c>
    </row>
    <row r="218" spans="1:7" x14ac:dyDescent="0.25">
      <c r="A218" s="25" t="s">
        <v>864</v>
      </c>
      <c r="B218" s="25"/>
      <c r="C218" s="26">
        <v>35</v>
      </c>
      <c r="D218" s="26">
        <v>0.6</v>
      </c>
      <c r="E218" s="26">
        <v>0.45</v>
      </c>
      <c r="F218" s="26"/>
      <c r="G218" s="26">
        <f>PRODUCT(C218:F218)</f>
        <v>9.4500000000000011</v>
      </c>
    </row>
    <row r="220" spans="1:7" ht="45" customHeight="1" x14ac:dyDescent="0.25">
      <c r="A220" s="22" t="s">
        <v>865</v>
      </c>
      <c r="B220" s="23" t="s">
        <v>817</v>
      </c>
      <c r="C220" s="22" t="s">
        <v>85</v>
      </c>
      <c r="D220" s="22" t="s">
        <v>62</v>
      </c>
      <c r="E220" s="1" t="s">
        <v>86</v>
      </c>
      <c r="F220" s="1" t="s">
        <v>86</v>
      </c>
      <c r="G220" s="24">
        <f>SUM(G221:G221)</f>
        <v>9.4500000000000011</v>
      </c>
    </row>
    <row r="221" spans="1:7" x14ac:dyDescent="0.25">
      <c r="A221" s="25" t="s">
        <v>864</v>
      </c>
      <c r="B221" s="25"/>
      <c r="C221" s="26">
        <v>35</v>
      </c>
      <c r="D221" s="26">
        <v>0.6</v>
      </c>
      <c r="E221" s="26">
        <v>0.45</v>
      </c>
      <c r="F221" s="26"/>
      <c r="G221" s="26">
        <f>PRODUCT(C221:F221)</f>
        <v>9.4500000000000011</v>
      </c>
    </row>
    <row r="223" spans="1:7" ht="45" customHeight="1" x14ac:dyDescent="0.25">
      <c r="A223" s="22" t="s">
        <v>866</v>
      </c>
      <c r="B223" s="23" t="s">
        <v>817</v>
      </c>
      <c r="C223" s="22" t="s">
        <v>87</v>
      </c>
      <c r="D223" s="22" t="s">
        <v>62</v>
      </c>
      <c r="E223" s="1" t="s">
        <v>88</v>
      </c>
      <c r="F223" s="1" t="s">
        <v>88</v>
      </c>
      <c r="G223" s="24">
        <f>SUM(G224:G224)</f>
        <v>10.5</v>
      </c>
    </row>
    <row r="224" spans="1:7" x14ac:dyDescent="0.25">
      <c r="A224" s="25" t="s">
        <v>864</v>
      </c>
      <c r="B224" s="25"/>
      <c r="C224" s="26">
        <v>35</v>
      </c>
      <c r="D224" s="26">
        <v>0.6</v>
      </c>
      <c r="E224" s="26">
        <v>0.25</v>
      </c>
      <c r="F224" s="26">
        <v>2</v>
      </c>
      <c r="G224" s="26">
        <f>PRODUCT(C224:F224)</f>
        <v>10.5</v>
      </c>
    </row>
    <row r="226" spans="1:7" ht="45" customHeight="1" x14ac:dyDescent="0.25">
      <c r="A226" s="22" t="s">
        <v>867</v>
      </c>
      <c r="B226" s="23" t="s">
        <v>817</v>
      </c>
      <c r="C226" s="22" t="s">
        <v>72</v>
      </c>
      <c r="D226" s="22" t="s">
        <v>62</v>
      </c>
      <c r="E226" s="1" t="s">
        <v>73</v>
      </c>
      <c r="F226" s="1" t="s">
        <v>73</v>
      </c>
      <c r="G226" s="24">
        <f>SUM(G227:G229)</f>
        <v>25.515000000000001</v>
      </c>
    </row>
    <row r="227" spans="1:7" x14ac:dyDescent="0.25">
      <c r="A227" s="25" t="s">
        <v>864</v>
      </c>
      <c r="B227" s="25"/>
      <c r="C227" s="26">
        <v>35</v>
      </c>
      <c r="D227" s="26">
        <v>0.6</v>
      </c>
      <c r="E227" s="26">
        <v>0.45</v>
      </c>
      <c r="F227" s="26"/>
      <c r="G227" s="26">
        <f>PRODUCT(C227:F227)</f>
        <v>9.4500000000000011</v>
      </c>
    </row>
    <row r="228" spans="1:7" x14ac:dyDescent="0.25">
      <c r="A228" s="25" t="s">
        <v>864</v>
      </c>
      <c r="B228" s="25"/>
      <c r="C228" s="26">
        <v>35</v>
      </c>
      <c r="D228" s="26">
        <v>0.6</v>
      </c>
      <c r="E228" s="26">
        <v>0.45</v>
      </c>
      <c r="F228" s="26"/>
      <c r="G228" s="26">
        <f>PRODUCT(C228:F228)</f>
        <v>9.4500000000000011</v>
      </c>
    </row>
    <row r="229" spans="1:7" x14ac:dyDescent="0.25">
      <c r="A229" s="25" t="s">
        <v>868</v>
      </c>
      <c r="B229" s="25"/>
      <c r="C229" s="26">
        <v>35</v>
      </c>
      <c r="D229" s="26">
        <v>18.899999999999999</v>
      </c>
      <c r="E229" s="26"/>
      <c r="F229" s="26"/>
      <c r="G229" s="26">
        <f>C229 * D229/100</f>
        <v>6.6150000000000002</v>
      </c>
    </row>
    <row r="231" spans="1:7" ht="45" customHeight="1" x14ac:dyDescent="0.25">
      <c r="A231" s="22" t="s">
        <v>869</v>
      </c>
      <c r="B231" s="23" t="s">
        <v>817</v>
      </c>
      <c r="C231" s="22" t="s">
        <v>89</v>
      </c>
      <c r="D231" s="22" t="s">
        <v>62</v>
      </c>
      <c r="E231" s="1" t="s">
        <v>90</v>
      </c>
      <c r="F231" s="1" t="s">
        <v>90</v>
      </c>
      <c r="G231" s="24">
        <f>SUM(G232:G234)</f>
        <v>25.515000000000001</v>
      </c>
    </row>
    <row r="232" spans="1:7" x14ac:dyDescent="0.25">
      <c r="A232" s="25" t="s">
        <v>864</v>
      </c>
      <c r="B232" s="25"/>
      <c r="C232" s="26">
        <v>35</v>
      </c>
      <c r="D232" s="26">
        <v>0.6</v>
      </c>
      <c r="E232" s="26">
        <v>0.45</v>
      </c>
      <c r="F232" s="26"/>
      <c r="G232" s="26">
        <f>PRODUCT(C232:F232)</f>
        <v>9.4500000000000011</v>
      </c>
    </row>
    <row r="233" spans="1:7" x14ac:dyDescent="0.25">
      <c r="A233" s="25" t="s">
        <v>864</v>
      </c>
      <c r="B233" s="25"/>
      <c r="C233" s="26">
        <v>35</v>
      </c>
      <c r="D233" s="26">
        <v>0.6</v>
      </c>
      <c r="E233" s="26">
        <v>0.45</v>
      </c>
      <c r="F233" s="26"/>
      <c r="G233" s="26">
        <f>PRODUCT(C233:F233)</f>
        <v>9.4500000000000011</v>
      </c>
    </row>
    <row r="234" spans="1:7" x14ac:dyDescent="0.25">
      <c r="A234" s="25" t="s">
        <v>868</v>
      </c>
      <c r="B234" s="25"/>
      <c r="C234" s="26">
        <v>35</v>
      </c>
      <c r="D234" s="26">
        <v>18.899999999999999</v>
      </c>
      <c r="E234" s="26"/>
      <c r="F234" s="26"/>
      <c r="G234" s="26">
        <f>C234 * D234/100</f>
        <v>6.6150000000000002</v>
      </c>
    </row>
    <row r="236" spans="1:7" ht="45" customHeight="1" x14ac:dyDescent="0.25">
      <c r="A236" s="22" t="s">
        <v>870</v>
      </c>
      <c r="B236" s="23" t="s">
        <v>817</v>
      </c>
      <c r="C236" s="22" t="s">
        <v>91</v>
      </c>
      <c r="D236" s="22" t="s">
        <v>62</v>
      </c>
      <c r="E236" s="1" t="s">
        <v>92</v>
      </c>
      <c r="F236" s="1" t="s">
        <v>92</v>
      </c>
      <c r="G236" s="24">
        <f>SUM(G237:G238)</f>
        <v>73.709999999999994</v>
      </c>
    </row>
    <row r="237" spans="1:7" x14ac:dyDescent="0.25">
      <c r="A237" s="25"/>
      <c r="B237" s="25"/>
      <c r="C237" s="26">
        <v>189</v>
      </c>
      <c r="D237" s="26">
        <v>0.3</v>
      </c>
      <c r="E237" s="26"/>
      <c r="F237" s="26"/>
      <c r="G237" s="26">
        <f>PRODUCT(C237:F237)</f>
        <v>56.699999999999996</v>
      </c>
    </row>
    <row r="238" spans="1:7" x14ac:dyDescent="0.25">
      <c r="A238" s="25" t="s">
        <v>868</v>
      </c>
      <c r="B238" s="25"/>
      <c r="C238" s="26">
        <v>30</v>
      </c>
      <c r="D238" s="26">
        <v>56.7</v>
      </c>
      <c r="E238" s="26"/>
      <c r="F238" s="26"/>
      <c r="G238" s="26">
        <f>C238 * D238/100</f>
        <v>17.010000000000002</v>
      </c>
    </row>
    <row r="240" spans="1:7" x14ac:dyDescent="0.25">
      <c r="B240" t="s">
        <v>815</v>
      </c>
      <c r="C240" s="20" t="s">
        <v>6</v>
      </c>
      <c r="D240" s="21" t="s">
        <v>7</v>
      </c>
      <c r="E240" s="20" t="s">
        <v>8</v>
      </c>
    </row>
    <row r="241" spans="1:7" x14ac:dyDescent="0.25">
      <c r="B241" t="s">
        <v>815</v>
      </c>
      <c r="C241" s="20" t="s">
        <v>9</v>
      </c>
      <c r="D241" s="21" t="s">
        <v>10</v>
      </c>
      <c r="E241" s="20" t="s">
        <v>11</v>
      </c>
    </row>
    <row r="242" spans="1:7" x14ac:dyDescent="0.25">
      <c r="B242" t="s">
        <v>815</v>
      </c>
      <c r="C242" s="20" t="s">
        <v>12</v>
      </c>
      <c r="D242" s="21" t="s">
        <v>95</v>
      </c>
      <c r="E242" s="20" t="s">
        <v>96</v>
      </c>
    </row>
    <row r="244" spans="1:7" ht="45" customHeight="1" x14ac:dyDescent="0.25">
      <c r="A244" s="22" t="s">
        <v>871</v>
      </c>
      <c r="B244" s="23" t="s">
        <v>817</v>
      </c>
      <c r="C244" s="22" t="s">
        <v>98</v>
      </c>
      <c r="D244" s="22" t="s">
        <v>62</v>
      </c>
      <c r="E244" s="1" t="s">
        <v>99</v>
      </c>
      <c r="F244" s="1" t="s">
        <v>99</v>
      </c>
      <c r="G244" s="24">
        <f>SUM(G245:G246)</f>
        <v>2.016</v>
      </c>
    </row>
    <row r="245" spans="1:7" x14ac:dyDescent="0.25">
      <c r="A245" s="25" t="s">
        <v>872</v>
      </c>
      <c r="B245" s="25"/>
      <c r="C245" s="26">
        <v>4.2</v>
      </c>
      <c r="D245" s="26">
        <v>0.6</v>
      </c>
      <c r="E245" s="26">
        <v>0.6</v>
      </c>
      <c r="F245" s="26"/>
      <c r="G245" s="26">
        <f>PRODUCT(C245:F245)</f>
        <v>1.512</v>
      </c>
    </row>
    <row r="246" spans="1:7" x14ac:dyDescent="0.25">
      <c r="A246" s="25" t="s">
        <v>873</v>
      </c>
      <c r="B246" s="25"/>
      <c r="C246" s="26">
        <v>1.4</v>
      </c>
      <c r="D246" s="26">
        <v>0.6</v>
      </c>
      <c r="E246" s="26">
        <v>0.6</v>
      </c>
      <c r="F246" s="26"/>
      <c r="G246" s="26">
        <f>PRODUCT(C246:F246)</f>
        <v>0.504</v>
      </c>
    </row>
    <row r="248" spans="1:7" ht="45" customHeight="1" x14ac:dyDescent="0.25">
      <c r="A248" s="22" t="s">
        <v>874</v>
      </c>
      <c r="B248" s="23" t="s">
        <v>817</v>
      </c>
      <c r="C248" s="22" t="s">
        <v>100</v>
      </c>
      <c r="D248" s="22" t="s">
        <v>101</v>
      </c>
      <c r="E248" s="1" t="s">
        <v>102</v>
      </c>
      <c r="F248" s="1" t="s">
        <v>102</v>
      </c>
      <c r="G248" s="24">
        <f>SUM(G249:G250)</f>
        <v>90.72</v>
      </c>
    </row>
    <row r="249" spans="1:7" x14ac:dyDescent="0.25">
      <c r="A249" s="25" t="s">
        <v>872</v>
      </c>
      <c r="B249" s="25"/>
      <c r="C249" s="26">
        <v>4.2</v>
      </c>
      <c r="D249" s="26">
        <v>0.6</v>
      </c>
      <c r="E249" s="26">
        <v>0.6</v>
      </c>
      <c r="F249" s="26">
        <v>45</v>
      </c>
      <c r="G249" s="26">
        <f>PRODUCT(C249:F249)</f>
        <v>68.040000000000006</v>
      </c>
    </row>
    <row r="250" spans="1:7" x14ac:dyDescent="0.25">
      <c r="A250" s="25" t="s">
        <v>873</v>
      </c>
      <c r="B250" s="25"/>
      <c r="C250" s="26">
        <v>1.4</v>
      </c>
      <c r="D250" s="26">
        <v>0.6</v>
      </c>
      <c r="E250" s="26">
        <v>0.6</v>
      </c>
      <c r="F250" s="26">
        <v>45</v>
      </c>
      <c r="G250" s="26">
        <f>PRODUCT(C250:F250)</f>
        <v>22.68</v>
      </c>
    </row>
    <row r="252" spans="1:7" x14ac:dyDescent="0.25">
      <c r="B252" t="s">
        <v>815</v>
      </c>
      <c r="C252" s="20" t="s">
        <v>6</v>
      </c>
      <c r="D252" s="21" t="s">
        <v>7</v>
      </c>
      <c r="E252" s="20" t="s">
        <v>8</v>
      </c>
    </row>
    <row r="253" spans="1:7" x14ac:dyDescent="0.25">
      <c r="B253" t="s">
        <v>815</v>
      </c>
      <c r="C253" s="20" t="s">
        <v>9</v>
      </c>
      <c r="D253" s="21" t="s">
        <v>10</v>
      </c>
      <c r="E253" s="20" t="s">
        <v>11</v>
      </c>
    </row>
    <row r="254" spans="1:7" x14ac:dyDescent="0.25">
      <c r="B254" t="s">
        <v>815</v>
      </c>
      <c r="C254" s="20" t="s">
        <v>12</v>
      </c>
      <c r="D254" s="21" t="s">
        <v>103</v>
      </c>
      <c r="E254" s="20" t="s">
        <v>15</v>
      </c>
    </row>
    <row r="256" spans="1:7" ht="45" customHeight="1" x14ac:dyDescent="0.25">
      <c r="A256" s="22" t="s">
        <v>875</v>
      </c>
      <c r="B256" s="23" t="s">
        <v>817</v>
      </c>
      <c r="C256" s="22" t="s">
        <v>107</v>
      </c>
      <c r="D256" s="22" t="s">
        <v>62</v>
      </c>
      <c r="E256" s="1" t="s">
        <v>108</v>
      </c>
      <c r="F256" s="1" t="s">
        <v>108</v>
      </c>
      <c r="G256" s="24">
        <f>SUM(G257:G258)</f>
        <v>2.6070000000000002</v>
      </c>
    </row>
    <row r="257" spans="1:7" x14ac:dyDescent="0.25">
      <c r="A257" s="25"/>
      <c r="B257" s="25"/>
      <c r="C257" s="26">
        <v>7.9</v>
      </c>
      <c r="D257" s="26">
        <v>0.3</v>
      </c>
      <c r="E257" s="26"/>
      <c r="F257" s="26"/>
      <c r="G257" s="26">
        <f>PRODUCT(C257:F257)</f>
        <v>2.37</v>
      </c>
    </row>
    <row r="258" spans="1:7" x14ac:dyDescent="0.25">
      <c r="A258" s="25" t="s">
        <v>876</v>
      </c>
      <c r="B258" s="25"/>
      <c r="C258" s="26">
        <v>10</v>
      </c>
      <c r="D258" s="26">
        <v>2.37</v>
      </c>
      <c r="E258" s="26"/>
      <c r="F258" s="26"/>
      <c r="G258" s="26">
        <f>C258 * D258/100</f>
        <v>0.23700000000000002</v>
      </c>
    </row>
    <row r="260" spans="1:7" ht="45" customHeight="1" x14ac:dyDescent="0.25">
      <c r="A260" s="22" t="s">
        <v>877</v>
      </c>
      <c r="B260" s="23" t="s">
        <v>817</v>
      </c>
      <c r="C260" s="22" t="s">
        <v>109</v>
      </c>
      <c r="D260" s="22" t="s">
        <v>18</v>
      </c>
      <c r="E260" s="1" t="s">
        <v>110</v>
      </c>
      <c r="F260" s="1" t="s">
        <v>110</v>
      </c>
      <c r="G260" s="24">
        <f>SUM(G261:G263)</f>
        <v>17.060000000000002</v>
      </c>
    </row>
    <row r="261" spans="1:7" x14ac:dyDescent="0.25">
      <c r="A261" s="25"/>
      <c r="B261" s="25"/>
      <c r="C261" s="26">
        <v>7.9</v>
      </c>
      <c r="D261" s="26">
        <v>2</v>
      </c>
      <c r="E261" s="26"/>
      <c r="F261" s="26"/>
      <c r="G261" s="26">
        <f>PRODUCT(C261:F261)</f>
        <v>15.8</v>
      </c>
    </row>
    <row r="262" spans="1:7" x14ac:dyDescent="0.25">
      <c r="A262" s="25" t="s">
        <v>878</v>
      </c>
      <c r="B262" s="25"/>
      <c r="C262" s="26">
        <v>0.3</v>
      </c>
      <c r="D262" s="26">
        <v>1.4</v>
      </c>
      <c r="E262" s="26">
        <v>1</v>
      </c>
      <c r="F262" s="26"/>
      <c r="G262" s="26">
        <f>PRODUCT(C262:F262)</f>
        <v>0.42</v>
      </c>
    </row>
    <row r="263" spans="1:7" x14ac:dyDescent="0.25">
      <c r="A263" s="25"/>
      <c r="B263" s="25"/>
      <c r="C263" s="26">
        <v>0.3</v>
      </c>
      <c r="D263" s="26">
        <v>0.56000000000000005</v>
      </c>
      <c r="E263" s="26">
        <v>5</v>
      </c>
      <c r="F263" s="26"/>
      <c r="G263" s="26">
        <f>PRODUCT(C263:F263)</f>
        <v>0.84000000000000008</v>
      </c>
    </row>
    <row r="265" spans="1:7" ht="45" customHeight="1" x14ac:dyDescent="0.25">
      <c r="A265" s="22" t="s">
        <v>879</v>
      </c>
      <c r="B265" s="23" t="s">
        <v>817</v>
      </c>
      <c r="C265" s="22" t="s">
        <v>111</v>
      </c>
      <c r="D265" s="22" t="s">
        <v>101</v>
      </c>
      <c r="E265" s="1" t="s">
        <v>112</v>
      </c>
      <c r="F265" s="1" t="s">
        <v>112</v>
      </c>
      <c r="G265" s="24">
        <f>SUM(G266:G266)</f>
        <v>142.20000000000002</v>
      </c>
    </row>
    <row r="266" spans="1:7" x14ac:dyDescent="0.25">
      <c r="A266" s="25"/>
      <c r="B266" s="25"/>
      <c r="C266" s="26">
        <v>7.9</v>
      </c>
      <c r="D266" s="26">
        <v>0.3</v>
      </c>
      <c r="E266" s="26">
        <v>60</v>
      </c>
      <c r="F266" s="26"/>
      <c r="G266" s="26">
        <f>PRODUCT(C266:F266)</f>
        <v>142.20000000000002</v>
      </c>
    </row>
    <row r="268" spans="1:7" ht="45" customHeight="1" x14ac:dyDescent="0.25">
      <c r="A268" s="22" t="s">
        <v>880</v>
      </c>
      <c r="B268" s="23" t="s">
        <v>817</v>
      </c>
      <c r="C268" s="22" t="s">
        <v>115</v>
      </c>
      <c r="D268" s="22" t="s">
        <v>18</v>
      </c>
      <c r="E268" s="1" t="s">
        <v>116</v>
      </c>
      <c r="F268" s="1" t="s">
        <v>116</v>
      </c>
      <c r="G268" s="24">
        <f>SUM(G269:G271)</f>
        <v>49.72</v>
      </c>
    </row>
    <row r="269" spans="1:7" x14ac:dyDescent="0.25">
      <c r="A269" s="25" t="s">
        <v>881</v>
      </c>
      <c r="B269" s="25"/>
      <c r="C269" s="26">
        <v>31.54</v>
      </c>
      <c r="D269" s="26"/>
      <c r="E269" s="26"/>
      <c r="F269" s="26"/>
      <c r="G269" s="26">
        <f>PRODUCT(C269:F269)</f>
        <v>31.54</v>
      </c>
    </row>
    <row r="270" spans="1:7" x14ac:dyDescent="0.25">
      <c r="A270" s="25" t="s">
        <v>882</v>
      </c>
      <c r="B270" s="25"/>
      <c r="C270" s="26">
        <v>12.75</v>
      </c>
      <c r="D270" s="26"/>
      <c r="E270" s="26"/>
      <c r="F270" s="26"/>
      <c r="G270" s="26">
        <f>PRODUCT(C270:F270)</f>
        <v>12.75</v>
      </c>
    </row>
    <row r="271" spans="1:7" x14ac:dyDescent="0.25">
      <c r="A271" s="25" t="s">
        <v>883</v>
      </c>
      <c r="B271" s="25"/>
      <c r="C271" s="26">
        <v>5.43</v>
      </c>
      <c r="D271" s="26"/>
      <c r="E271" s="26"/>
      <c r="F271" s="26"/>
      <c r="G271" s="26">
        <f>PRODUCT(C271:F271)</f>
        <v>5.43</v>
      </c>
    </row>
    <row r="273" spans="1:7" ht="45" customHeight="1" x14ac:dyDescent="0.25">
      <c r="A273" s="22" t="s">
        <v>884</v>
      </c>
      <c r="B273" s="23" t="s">
        <v>817</v>
      </c>
      <c r="C273" s="22" t="s">
        <v>117</v>
      </c>
      <c r="D273" s="22" t="s">
        <v>101</v>
      </c>
      <c r="E273" s="1" t="s">
        <v>118</v>
      </c>
      <c r="F273" s="1" t="s">
        <v>118</v>
      </c>
      <c r="G273" s="24">
        <f>SUM(G274:G286)</f>
        <v>1924.8560000000002</v>
      </c>
    </row>
    <row r="274" spans="1:7" x14ac:dyDescent="0.25">
      <c r="A274" s="30"/>
      <c r="B274" s="30" t="s">
        <v>885</v>
      </c>
      <c r="C274" s="31" t="s">
        <v>886</v>
      </c>
      <c r="D274" s="31" t="s">
        <v>887</v>
      </c>
      <c r="E274" s="31" t="s">
        <v>888</v>
      </c>
      <c r="F274" s="31"/>
      <c r="G274" s="32"/>
    </row>
    <row r="275" spans="1:7" x14ac:dyDescent="0.25">
      <c r="A275" s="25" t="s">
        <v>889</v>
      </c>
      <c r="B275" s="25"/>
      <c r="C275" s="26">
        <v>2</v>
      </c>
      <c r="D275" s="26">
        <v>180</v>
      </c>
      <c r="E275" s="26">
        <v>0.86</v>
      </c>
      <c r="F275" s="26"/>
      <c r="G275" s="26">
        <f>C275*E275*IF(D275=80,6,IF(D275=100,8.1,IF(D275=120,10.4,IF(D275=140,12.9,IF(D275=160,15.8,IF(D275=180,18.8,IF(D275=200,22.4,IF(D275=220,26.2,IF(D275=240,30.7,IF(D275=270,36.1,IF(D275=300,42.2,IF(D275=330,49.1,IF(D275=360,57.1,IF(D275=400,66.3,IF(D275=450,77.6,IF(D275=500,90.7,IF(D275=550,106,IF(D275=600,122,0))))))))))))))))))</f>
        <v>32.335999999999999</v>
      </c>
    </row>
    <row r="276" spans="1:7" x14ac:dyDescent="0.25">
      <c r="A276" s="25" t="s">
        <v>890</v>
      </c>
      <c r="B276" s="25"/>
      <c r="C276" s="26">
        <v>2</v>
      </c>
      <c r="D276" s="26">
        <v>180</v>
      </c>
      <c r="E276" s="26">
        <v>2.85</v>
      </c>
      <c r="F276" s="26"/>
      <c r="G276" s="26">
        <f>C276*E276*IF(D276=80,6,IF(D276=100,8.1,IF(D276=120,10.4,IF(D276=140,12.9,IF(D276=160,15.8,IF(D276=180,18.8,IF(D276=200,22.4,IF(D276=220,26.2,IF(D276=240,30.7,IF(D276=270,36.1,IF(D276=300,42.2,IF(D276=330,49.1,IF(D276=360,57.1,IF(D276=400,66.3,IF(D276=450,77.6,IF(D276=500,90.7,IF(D276=550,106,IF(D276=600,122,0))))))))))))))))))</f>
        <v>107.16000000000001</v>
      </c>
    </row>
    <row r="277" spans="1:7" x14ac:dyDescent="0.25">
      <c r="A277" s="25"/>
      <c r="B277" s="25"/>
      <c r="C277" s="26">
        <v>1</v>
      </c>
      <c r="D277" s="26">
        <v>180</v>
      </c>
      <c r="E277" s="26">
        <v>2.6</v>
      </c>
      <c r="F277" s="26"/>
      <c r="G277" s="26">
        <f>C277*E277*IF(D277=80,6,IF(D277=100,8.1,IF(D277=120,10.4,IF(D277=140,12.9,IF(D277=160,15.8,IF(D277=180,18.8,IF(D277=200,22.4,IF(D277=220,26.2,IF(D277=240,30.7,IF(D277=270,36.1,IF(D277=300,42.2,IF(D277=330,49.1,IF(D277=360,57.1,IF(D277=400,66.3,IF(D277=450,77.6,IF(D277=500,90.7,IF(D277=550,106,IF(D277=600,122,0))))))))))))))))))</f>
        <v>48.88</v>
      </c>
    </row>
    <row r="278" spans="1:7" x14ac:dyDescent="0.25">
      <c r="A278" s="25" t="s">
        <v>891</v>
      </c>
      <c r="B278" s="25"/>
      <c r="C278" s="26">
        <v>2</v>
      </c>
      <c r="D278" s="26">
        <v>180</v>
      </c>
      <c r="E278" s="26">
        <v>6.5</v>
      </c>
      <c r="F278" s="26"/>
      <c r="G278" s="26">
        <f>C278*E278*IF(D278=80,6,IF(D278=100,8.1,IF(D278=120,10.4,IF(D278=140,12.9,IF(D278=160,15.8,IF(D278=180,18.8,IF(D278=200,22.4,IF(D278=220,26.2,IF(D278=240,30.7,IF(D278=270,36.1,IF(D278=300,42.2,IF(D278=330,49.1,IF(D278=360,57.1,IF(D278=400,66.3,IF(D278=450,77.6,IF(D278=500,90.7,IF(D278=550,106,IF(D278=600,122,0))))))))))))))))))</f>
        <v>244.4</v>
      </c>
    </row>
    <row r="279" spans="1:7" x14ac:dyDescent="0.25">
      <c r="A279" s="30"/>
      <c r="B279" s="30" t="s">
        <v>885</v>
      </c>
      <c r="C279" s="31" t="s">
        <v>886</v>
      </c>
      <c r="D279" s="31" t="s">
        <v>887</v>
      </c>
      <c r="E279" s="31" t="s">
        <v>888</v>
      </c>
      <c r="F279" s="31"/>
      <c r="G279" s="32"/>
    </row>
    <row r="280" spans="1:7" x14ac:dyDescent="0.25">
      <c r="A280" s="25" t="s">
        <v>892</v>
      </c>
      <c r="B280" s="25"/>
      <c r="C280" s="26">
        <v>2</v>
      </c>
      <c r="D280" s="26">
        <v>180</v>
      </c>
      <c r="E280" s="26">
        <v>5.2</v>
      </c>
      <c r="F280" s="26"/>
      <c r="G280" s="26">
        <f>C280*E280*IF(D280=100,20.4,IF(D280=120,26.7,IF(D280=140,33.7,IF(D280=160,42.6,IF(D280=180,51.2,IF(D280=200,61.3,IF(D280=220,71.5,IF(D280=240,83.2,IF(D280=260,93,IF(D280=280,103,IF(D280=300,117,IF(D280=320,127,IF(D280=340,134,IF(D280=360,142,IF(D280=400,155,IF(D280=450,171,IF(D280=500,187,IF(D280=550,199,IF(D280=600,212,0)))))))))))))))))))</f>
        <v>532.48</v>
      </c>
    </row>
    <row r="281" spans="1:7" x14ac:dyDescent="0.25">
      <c r="A281" s="25"/>
      <c r="B281" s="25"/>
      <c r="C281" s="26">
        <v>2</v>
      </c>
      <c r="D281" s="26">
        <v>180</v>
      </c>
      <c r="E281" s="26">
        <v>4</v>
      </c>
      <c r="F281" s="26"/>
      <c r="G281" s="26">
        <f>C281*E281*IF(D281=100,20.4,IF(D281=120,26.7,IF(D281=140,33.7,IF(D281=160,42.6,IF(D281=180,51.2,IF(D281=200,61.3,IF(D281=220,71.5,IF(D281=240,83.2,IF(D281=260,93,IF(D281=280,103,IF(D281=300,117,IF(D281=320,127,IF(D281=340,134,IF(D281=360,142,IF(D281=400,155,IF(D281=450,171,IF(D281=500,187,IF(D281=550,199,IF(D281=600,212,0)))))))))))))))))))</f>
        <v>409.6</v>
      </c>
    </row>
    <row r="282" spans="1:7" x14ac:dyDescent="0.25">
      <c r="A282" s="30"/>
      <c r="B282" s="30" t="s">
        <v>885</v>
      </c>
      <c r="C282" s="31" t="s">
        <v>886</v>
      </c>
      <c r="D282" s="31" t="s">
        <v>893</v>
      </c>
      <c r="E282" s="31" t="s">
        <v>894</v>
      </c>
      <c r="F282" s="31" t="s">
        <v>895</v>
      </c>
      <c r="G282" s="32"/>
    </row>
    <row r="283" spans="1:7" x14ac:dyDescent="0.25">
      <c r="A283" s="25" t="s">
        <v>896</v>
      </c>
      <c r="B283" s="25"/>
      <c r="C283" s="26">
        <v>2.5</v>
      </c>
      <c r="D283" s="26">
        <v>2</v>
      </c>
      <c r="E283" s="26">
        <v>62</v>
      </c>
      <c r="F283" s="26"/>
      <c r="G283" s="26">
        <f>PRODUCT(C283:F283)</f>
        <v>310</v>
      </c>
    </row>
    <row r="284" spans="1:7" x14ac:dyDescent="0.25">
      <c r="A284" s="25" t="s">
        <v>897</v>
      </c>
      <c r="B284" s="25"/>
      <c r="C284" s="26"/>
      <c r="D284" s="26"/>
      <c r="E284" s="26"/>
      <c r="F284" s="26"/>
      <c r="G284" s="26"/>
    </row>
    <row r="285" spans="1:7" x14ac:dyDescent="0.25">
      <c r="A285" s="30" t="s">
        <v>898</v>
      </c>
      <c r="B285" s="30" t="s">
        <v>885</v>
      </c>
      <c r="C285" s="31" t="s">
        <v>886</v>
      </c>
      <c r="D285" s="31" t="s">
        <v>887</v>
      </c>
      <c r="E285" s="31" t="s">
        <v>888</v>
      </c>
      <c r="F285" s="31"/>
      <c r="G285" s="32"/>
    </row>
    <row r="286" spans="1:7" x14ac:dyDescent="0.25">
      <c r="A286" s="25"/>
      <c r="B286" s="25"/>
      <c r="C286" s="26">
        <v>3</v>
      </c>
      <c r="D286" s="26">
        <v>80</v>
      </c>
      <c r="E286" s="26">
        <v>1</v>
      </c>
      <c r="F286" s="26"/>
      <c r="G286" s="26">
        <f>PRODUCT(C286:F286)</f>
        <v>240</v>
      </c>
    </row>
    <row r="288" spans="1:7" ht="45" customHeight="1" x14ac:dyDescent="0.25">
      <c r="A288" s="22" t="s">
        <v>899</v>
      </c>
      <c r="B288" s="23" t="s">
        <v>817</v>
      </c>
      <c r="C288" s="22" t="s">
        <v>119</v>
      </c>
      <c r="D288" s="22" t="s">
        <v>18</v>
      </c>
      <c r="E288" s="1" t="s">
        <v>120</v>
      </c>
      <c r="F288" s="1" t="s">
        <v>120</v>
      </c>
      <c r="G288" s="24">
        <f>SUM(G289:G291)</f>
        <v>12.450000000000001</v>
      </c>
    </row>
    <row r="289" spans="1:7" x14ac:dyDescent="0.25">
      <c r="A289" s="25" t="s">
        <v>900</v>
      </c>
      <c r="B289" s="25"/>
      <c r="C289" s="26">
        <v>7.4</v>
      </c>
      <c r="D289" s="26"/>
      <c r="E289" s="26"/>
      <c r="F289" s="26"/>
      <c r="G289" s="26">
        <f>PRODUCT(C289:F289)</f>
        <v>7.4</v>
      </c>
    </row>
    <row r="290" spans="1:7" x14ac:dyDescent="0.25">
      <c r="A290" s="25"/>
      <c r="B290" s="25"/>
      <c r="C290" s="26">
        <v>2.9</v>
      </c>
      <c r="D290" s="26"/>
      <c r="E290" s="26"/>
      <c r="F290" s="26"/>
      <c r="G290" s="26">
        <f>PRODUCT(C290:F290)</f>
        <v>2.9</v>
      </c>
    </row>
    <row r="291" spans="1:7" x14ac:dyDescent="0.25">
      <c r="A291" s="25" t="s">
        <v>901</v>
      </c>
      <c r="B291" s="25"/>
      <c r="C291" s="26">
        <v>2.15</v>
      </c>
      <c r="D291" s="26"/>
      <c r="E291" s="26"/>
      <c r="F291" s="26"/>
      <c r="G291" s="26">
        <f>PRODUCT(C291:F291)</f>
        <v>2.15</v>
      </c>
    </row>
    <row r="293" spans="1:7" ht="45" customHeight="1" x14ac:dyDescent="0.25">
      <c r="A293" s="22" t="s">
        <v>902</v>
      </c>
      <c r="B293" s="23" t="s">
        <v>817</v>
      </c>
      <c r="C293" s="22" t="s">
        <v>121</v>
      </c>
      <c r="D293" s="22" t="s">
        <v>18</v>
      </c>
      <c r="E293" s="1" t="s">
        <v>122</v>
      </c>
      <c r="F293" s="1" t="s">
        <v>122</v>
      </c>
      <c r="G293" s="24">
        <f>SUM(G294:G297)</f>
        <v>9.1999999999999993</v>
      </c>
    </row>
    <row r="294" spans="1:7" x14ac:dyDescent="0.25">
      <c r="A294" s="25" t="s">
        <v>900</v>
      </c>
      <c r="B294" s="25"/>
      <c r="C294" s="26">
        <v>2.88</v>
      </c>
      <c r="D294" s="26"/>
      <c r="E294" s="26">
        <v>1</v>
      </c>
      <c r="F294" s="26"/>
      <c r="G294" s="26">
        <f>PRODUCT(C294:F294)</f>
        <v>2.88</v>
      </c>
    </row>
    <row r="295" spans="1:7" x14ac:dyDescent="0.25">
      <c r="A295" s="25"/>
      <c r="B295" s="25"/>
      <c r="C295" s="26">
        <v>0.8</v>
      </c>
      <c r="D295" s="26"/>
      <c r="E295" s="26">
        <v>1</v>
      </c>
      <c r="F295" s="26"/>
      <c r="G295" s="26">
        <f>PRODUCT(C295:F295)</f>
        <v>0.8</v>
      </c>
    </row>
    <row r="296" spans="1:7" x14ac:dyDescent="0.25">
      <c r="A296" s="25" t="s">
        <v>901</v>
      </c>
      <c r="B296" s="25"/>
      <c r="C296" s="26">
        <v>3.24</v>
      </c>
      <c r="D296" s="26"/>
      <c r="E296" s="26">
        <v>1</v>
      </c>
      <c r="F296" s="26"/>
      <c r="G296" s="26">
        <f>PRODUCT(C296:F296)</f>
        <v>3.24</v>
      </c>
    </row>
    <row r="297" spans="1:7" x14ac:dyDescent="0.25">
      <c r="A297" s="25"/>
      <c r="B297" s="25"/>
      <c r="C297" s="26">
        <v>2.2799999999999998</v>
      </c>
      <c r="D297" s="26"/>
      <c r="E297" s="26">
        <v>1</v>
      </c>
      <c r="F297" s="26"/>
      <c r="G297" s="26">
        <f>PRODUCT(C297:F297)</f>
        <v>2.2799999999999998</v>
      </c>
    </row>
    <row r="299" spans="1:7" ht="45" customHeight="1" x14ac:dyDescent="0.25">
      <c r="A299" s="22" t="s">
        <v>903</v>
      </c>
      <c r="B299" s="23" t="s">
        <v>817</v>
      </c>
      <c r="C299" s="22" t="s">
        <v>123</v>
      </c>
      <c r="D299" s="22" t="s">
        <v>62</v>
      </c>
      <c r="E299" s="1" t="s">
        <v>124</v>
      </c>
      <c r="F299" s="1" t="s">
        <v>124</v>
      </c>
      <c r="G299" s="24">
        <f>SUM(G300:G314)</f>
        <v>21.176000000000002</v>
      </c>
    </row>
    <row r="300" spans="1:7" x14ac:dyDescent="0.25">
      <c r="A300" s="27" t="s">
        <v>841</v>
      </c>
      <c r="B300" s="27" t="s">
        <v>842</v>
      </c>
      <c r="C300" s="28"/>
      <c r="D300" s="28"/>
      <c r="E300" s="28"/>
      <c r="F300" s="28"/>
      <c r="G300" s="29"/>
    </row>
    <row r="301" spans="1:7" x14ac:dyDescent="0.25">
      <c r="A301" s="25" t="s">
        <v>904</v>
      </c>
      <c r="B301" s="25"/>
      <c r="C301" s="26">
        <v>0.59</v>
      </c>
      <c r="D301" s="26">
        <v>0.3</v>
      </c>
      <c r="E301" s="26">
        <v>1</v>
      </c>
      <c r="F301" s="26"/>
      <c r="G301" s="26">
        <f>PRODUCT(C301:F301)</f>
        <v>0.17699999999999999</v>
      </c>
    </row>
    <row r="302" spans="1:7" x14ac:dyDescent="0.25">
      <c r="A302" s="27" t="s">
        <v>905</v>
      </c>
      <c r="B302" s="27" t="s">
        <v>842</v>
      </c>
      <c r="C302" s="28"/>
      <c r="D302" s="28"/>
      <c r="E302" s="28"/>
      <c r="F302" s="28"/>
      <c r="G302" s="29"/>
    </row>
    <row r="303" spans="1:7" x14ac:dyDescent="0.25">
      <c r="A303" s="25" t="s">
        <v>906</v>
      </c>
      <c r="B303" s="25"/>
      <c r="C303" s="26">
        <v>0.72</v>
      </c>
      <c r="D303" s="26">
        <v>0.3</v>
      </c>
      <c r="E303" s="26">
        <v>2</v>
      </c>
      <c r="F303" s="26"/>
      <c r="G303" s="26">
        <f t="shared" ref="G303:G314" si="7">PRODUCT(C303:F303)</f>
        <v>0.432</v>
      </c>
    </row>
    <row r="304" spans="1:7" x14ac:dyDescent="0.25">
      <c r="A304" s="25"/>
      <c r="B304" s="25"/>
      <c r="C304" s="26">
        <v>3.04</v>
      </c>
      <c r="D304" s="26">
        <v>0.3</v>
      </c>
      <c r="E304" s="26">
        <v>1</v>
      </c>
      <c r="F304" s="26"/>
      <c r="G304" s="26">
        <f t="shared" si="7"/>
        <v>0.91199999999999992</v>
      </c>
    </row>
    <row r="305" spans="1:7" x14ac:dyDescent="0.25">
      <c r="A305" s="25"/>
      <c r="B305" s="25"/>
      <c r="C305" s="26">
        <v>0.56999999999999995</v>
      </c>
      <c r="D305" s="26">
        <v>0.3</v>
      </c>
      <c r="E305" s="26">
        <v>1</v>
      </c>
      <c r="F305" s="26"/>
      <c r="G305" s="26">
        <f t="shared" si="7"/>
        <v>0.17099999999999999</v>
      </c>
    </row>
    <row r="306" spans="1:7" x14ac:dyDescent="0.25">
      <c r="A306" s="25" t="s">
        <v>907</v>
      </c>
      <c r="B306" s="25"/>
      <c r="C306" s="26">
        <v>1.1599999999999999</v>
      </c>
      <c r="D306" s="26">
        <v>0.3</v>
      </c>
      <c r="E306" s="26">
        <v>1</v>
      </c>
      <c r="F306" s="26"/>
      <c r="G306" s="26">
        <f t="shared" si="7"/>
        <v>0.34799999999999998</v>
      </c>
    </row>
    <row r="307" spans="1:7" x14ac:dyDescent="0.25">
      <c r="A307" s="25"/>
      <c r="B307" s="25"/>
      <c r="C307" s="26">
        <v>2.59</v>
      </c>
      <c r="D307" s="26">
        <v>0.3</v>
      </c>
      <c r="E307" s="26">
        <v>1</v>
      </c>
      <c r="F307" s="26"/>
      <c r="G307" s="26">
        <f t="shared" si="7"/>
        <v>0.77699999999999991</v>
      </c>
    </row>
    <row r="308" spans="1:7" x14ac:dyDescent="0.25">
      <c r="A308" s="25"/>
      <c r="B308" s="25"/>
      <c r="C308" s="26">
        <v>1.3</v>
      </c>
      <c r="D308" s="26">
        <v>0.3</v>
      </c>
      <c r="E308" s="26">
        <v>2</v>
      </c>
      <c r="F308" s="26"/>
      <c r="G308" s="26">
        <f t="shared" si="7"/>
        <v>0.78</v>
      </c>
    </row>
    <row r="309" spans="1:7" x14ac:dyDescent="0.25">
      <c r="A309" s="25" t="s">
        <v>908</v>
      </c>
      <c r="B309" s="25"/>
      <c r="C309" s="26">
        <v>5.5</v>
      </c>
      <c r="D309" s="26">
        <v>0.3</v>
      </c>
      <c r="E309" s="26">
        <v>1</v>
      </c>
      <c r="F309" s="26"/>
      <c r="G309" s="26">
        <f t="shared" si="7"/>
        <v>1.65</v>
      </c>
    </row>
    <row r="310" spans="1:7" x14ac:dyDescent="0.25">
      <c r="A310" s="25"/>
      <c r="B310" s="25"/>
      <c r="C310" s="26">
        <v>4.7</v>
      </c>
      <c r="D310" s="26">
        <v>0.3</v>
      </c>
      <c r="E310" s="26">
        <v>1</v>
      </c>
      <c r="F310" s="26"/>
      <c r="G310" s="26">
        <f t="shared" si="7"/>
        <v>1.41</v>
      </c>
    </row>
    <row r="311" spans="1:7" x14ac:dyDescent="0.25">
      <c r="A311" s="25"/>
      <c r="B311" s="25"/>
      <c r="C311" s="26">
        <v>3.97</v>
      </c>
      <c r="D311" s="26">
        <v>0.3</v>
      </c>
      <c r="E311" s="26">
        <v>1</v>
      </c>
      <c r="F311" s="26"/>
      <c r="G311" s="26">
        <f t="shared" si="7"/>
        <v>1.1910000000000001</v>
      </c>
    </row>
    <row r="312" spans="1:7" x14ac:dyDescent="0.25">
      <c r="A312" s="25"/>
      <c r="B312" s="25"/>
      <c r="C312" s="26">
        <v>2.2400000000000002</v>
      </c>
      <c r="D312" s="26">
        <v>0.3</v>
      </c>
      <c r="E312" s="26">
        <v>1</v>
      </c>
      <c r="F312" s="26"/>
      <c r="G312" s="26">
        <f t="shared" si="7"/>
        <v>0.67200000000000004</v>
      </c>
    </row>
    <row r="313" spans="1:7" x14ac:dyDescent="0.25">
      <c r="A313" s="25"/>
      <c r="B313" s="25"/>
      <c r="C313" s="26">
        <v>0.26</v>
      </c>
      <c r="D313" s="26">
        <v>0.3</v>
      </c>
      <c r="E313" s="26">
        <v>2</v>
      </c>
      <c r="F313" s="26"/>
      <c r="G313" s="26">
        <f t="shared" si="7"/>
        <v>0.156</v>
      </c>
    </row>
    <row r="314" spans="1:7" x14ac:dyDescent="0.25">
      <c r="A314" s="25" t="s">
        <v>909</v>
      </c>
      <c r="B314" s="25"/>
      <c r="C314" s="26">
        <v>5</v>
      </c>
      <c r="D314" s="26">
        <v>2.5</v>
      </c>
      <c r="E314" s="26">
        <v>1</v>
      </c>
      <c r="F314" s="26"/>
      <c r="G314" s="26">
        <f t="shared" si="7"/>
        <v>12.5</v>
      </c>
    </row>
    <row r="316" spans="1:7" x14ac:dyDescent="0.25">
      <c r="B316" t="s">
        <v>815</v>
      </c>
      <c r="C316" s="20" t="s">
        <v>6</v>
      </c>
      <c r="D316" s="21" t="s">
        <v>7</v>
      </c>
      <c r="E316" s="20" t="s">
        <v>8</v>
      </c>
    </row>
    <row r="317" spans="1:7" x14ac:dyDescent="0.25">
      <c r="B317" t="s">
        <v>815</v>
      </c>
      <c r="C317" s="20" t="s">
        <v>9</v>
      </c>
      <c r="D317" s="21" t="s">
        <v>10</v>
      </c>
      <c r="E317" s="20" t="s">
        <v>11</v>
      </c>
    </row>
    <row r="318" spans="1:7" x14ac:dyDescent="0.25">
      <c r="B318" t="s">
        <v>815</v>
      </c>
      <c r="C318" s="20" t="s">
        <v>12</v>
      </c>
      <c r="D318" s="21" t="s">
        <v>25</v>
      </c>
      <c r="E318" s="20" t="s">
        <v>125</v>
      </c>
    </row>
    <row r="320" spans="1:7" ht="45" customHeight="1" x14ac:dyDescent="0.25">
      <c r="A320" s="22" t="s">
        <v>910</v>
      </c>
      <c r="B320" s="23" t="s">
        <v>817</v>
      </c>
      <c r="C320" s="22" t="s">
        <v>127</v>
      </c>
      <c r="D320" s="22" t="s">
        <v>18</v>
      </c>
      <c r="E320" s="1" t="s">
        <v>128</v>
      </c>
      <c r="F320" s="1" t="s">
        <v>128</v>
      </c>
      <c r="G320" s="24">
        <f>SUM(G321:G321)</f>
        <v>7.2</v>
      </c>
    </row>
    <row r="321" spans="1:7" x14ac:dyDescent="0.25">
      <c r="A321" s="25" t="s">
        <v>911</v>
      </c>
      <c r="B321" s="25"/>
      <c r="C321" s="26">
        <v>7.2</v>
      </c>
      <c r="D321" s="26"/>
      <c r="E321" s="26"/>
      <c r="F321" s="26"/>
      <c r="G321" s="26">
        <f>PRODUCT(C321:F321)</f>
        <v>7.2</v>
      </c>
    </row>
    <row r="323" spans="1:7" x14ac:dyDescent="0.25">
      <c r="B323" t="s">
        <v>815</v>
      </c>
      <c r="C323" s="20" t="s">
        <v>6</v>
      </c>
      <c r="D323" s="21" t="s">
        <v>7</v>
      </c>
      <c r="E323" s="20" t="s">
        <v>8</v>
      </c>
    </row>
    <row r="324" spans="1:7" x14ac:dyDescent="0.25">
      <c r="B324" t="s">
        <v>815</v>
      </c>
      <c r="C324" s="20" t="s">
        <v>9</v>
      </c>
      <c r="D324" s="21" t="s">
        <v>10</v>
      </c>
      <c r="E324" s="20" t="s">
        <v>11</v>
      </c>
    </row>
    <row r="325" spans="1:7" x14ac:dyDescent="0.25">
      <c r="B325" t="s">
        <v>815</v>
      </c>
      <c r="C325" s="20" t="s">
        <v>12</v>
      </c>
      <c r="D325" s="21" t="s">
        <v>50</v>
      </c>
      <c r="E325" s="20" t="s">
        <v>129</v>
      </c>
    </row>
    <row r="327" spans="1:7" ht="45" customHeight="1" x14ac:dyDescent="0.25">
      <c r="A327" s="22" t="s">
        <v>912</v>
      </c>
      <c r="B327" s="23" t="s">
        <v>817</v>
      </c>
      <c r="C327" s="22" t="s">
        <v>131</v>
      </c>
      <c r="D327" s="22" t="s">
        <v>18</v>
      </c>
      <c r="E327" s="1" t="s">
        <v>132</v>
      </c>
      <c r="F327" s="1" t="s">
        <v>132</v>
      </c>
      <c r="G327" s="24">
        <f>SUM(G328:G332)</f>
        <v>23.439999999999998</v>
      </c>
    </row>
    <row r="328" spans="1:7" x14ac:dyDescent="0.25">
      <c r="A328" s="27" t="s">
        <v>913</v>
      </c>
      <c r="B328" s="27" t="s">
        <v>842</v>
      </c>
      <c r="C328" s="28"/>
      <c r="D328" s="28"/>
      <c r="E328" s="28"/>
      <c r="F328" s="28"/>
      <c r="G328" s="29"/>
    </row>
    <row r="329" spans="1:7" x14ac:dyDescent="0.25">
      <c r="A329" s="25" t="s">
        <v>914</v>
      </c>
      <c r="B329" s="25"/>
      <c r="C329" s="26">
        <v>2.2000000000000002</v>
      </c>
      <c r="D329" s="26"/>
      <c r="E329" s="26"/>
      <c r="F329" s="26">
        <v>2.8</v>
      </c>
      <c r="G329" s="26">
        <f>PRODUCT(C329:F329)</f>
        <v>6.16</v>
      </c>
    </row>
    <row r="330" spans="1:7" x14ac:dyDescent="0.25">
      <c r="A330" s="25" t="s">
        <v>915</v>
      </c>
      <c r="B330" s="25"/>
      <c r="C330" s="26">
        <v>2.1</v>
      </c>
      <c r="D330" s="26"/>
      <c r="E330" s="26"/>
      <c r="F330" s="26">
        <v>2.8</v>
      </c>
      <c r="G330" s="26">
        <f>PRODUCT(C330:F330)</f>
        <v>5.88</v>
      </c>
    </row>
    <row r="331" spans="1:7" x14ac:dyDescent="0.25">
      <c r="A331" s="25" t="s">
        <v>916</v>
      </c>
      <c r="B331" s="25"/>
      <c r="C331" s="26">
        <v>3</v>
      </c>
      <c r="D331" s="26"/>
      <c r="E331" s="26"/>
      <c r="F331" s="26">
        <v>2.8</v>
      </c>
      <c r="G331" s="26">
        <f>PRODUCT(C331:F331)</f>
        <v>8.3999999999999986</v>
      </c>
    </row>
    <row r="332" spans="1:7" x14ac:dyDescent="0.25">
      <c r="A332" s="25"/>
      <c r="B332" s="25"/>
      <c r="C332" s="26">
        <v>3</v>
      </c>
      <c r="D332" s="26"/>
      <c r="E332" s="26"/>
      <c r="F332" s="26"/>
      <c r="G332" s="26">
        <f>PRODUCT(C332:F332)</f>
        <v>3</v>
      </c>
    </row>
    <row r="334" spans="1:7" ht="45" customHeight="1" x14ac:dyDescent="0.25">
      <c r="A334" s="22" t="s">
        <v>917</v>
      </c>
      <c r="B334" s="23" t="s">
        <v>817</v>
      </c>
      <c r="C334" s="22" t="s">
        <v>133</v>
      </c>
      <c r="D334" s="22" t="s">
        <v>18</v>
      </c>
      <c r="E334" s="1" t="s">
        <v>134</v>
      </c>
      <c r="F334" s="1" t="s">
        <v>134</v>
      </c>
      <c r="G334" s="24">
        <f>SUM(G335:G346)</f>
        <v>94.663999999999987</v>
      </c>
    </row>
    <row r="335" spans="1:7" x14ac:dyDescent="0.25">
      <c r="A335" s="27" t="s">
        <v>918</v>
      </c>
      <c r="B335" s="27" t="s">
        <v>842</v>
      </c>
      <c r="C335" s="28"/>
      <c r="D335" s="28"/>
      <c r="E335" s="28"/>
      <c r="F335" s="28"/>
      <c r="G335" s="29"/>
    </row>
    <row r="336" spans="1:7" x14ac:dyDescent="0.25">
      <c r="A336" s="25" t="s">
        <v>919</v>
      </c>
      <c r="B336" s="25"/>
      <c r="C336" s="26">
        <v>5.9</v>
      </c>
      <c r="D336" s="26"/>
      <c r="E336" s="26"/>
      <c r="F336" s="26">
        <v>2.8</v>
      </c>
      <c r="G336" s="26">
        <f>PRODUCT(C336:F336)</f>
        <v>16.52</v>
      </c>
    </row>
    <row r="337" spans="1:7" x14ac:dyDescent="0.25">
      <c r="A337" s="25"/>
      <c r="B337" s="25"/>
      <c r="C337" s="26">
        <v>4</v>
      </c>
      <c r="D337" s="26"/>
      <c r="E337" s="26"/>
      <c r="F337" s="26">
        <v>2.8</v>
      </c>
      <c r="G337" s="26">
        <f>PRODUCT(C337:F337)</f>
        <v>11.2</v>
      </c>
    </row>
    <row r="338" spans="1:7" x14ac:dyDescent="0.25">
      <c r="A338" s="25"/>
      <c r="B338" s="25"/>
      <c r="C338" s="26">
        <v>2.13</v>
      </c>
      <c r="D338" s="26"/>
      <c r="E338" s="26"/>
      <c r="F338" s="26">
        <v>2.8</v>
      </c>
      <c r="G338" s="26">
        <f>PRODUCT(C338:F338)</f>
        <v>5.9639999999999995</v>
      </c>
    </row>
    <row r="339" spans="1:7" x14ac:dyDescent="0.25">
      <c r="A339" s="25" t="s">
        <v>920</v>
      </c>
      <c r="B339" s="25"/>
      <c r="C339" s="26">
        <v>2.5</v>
      </c>
      <c r="D339" s="26"/>
      <c r="E339" s="26"/>
      <c r="F339" s="26">
        <v>4.5</v>
      </c>
      <c r="G339" s="26">
        <f>PRODUCT(C339:F339)</f>
        <v>11.25</v>
      </c>
    </row>
    <row r="340" spans="1:7" x14ac:dyDescent="0.25">
      <c r="A340" s="25"/>
      <c r="B340" s="25"/>
      <c r="C340" s="26">
        <v>2</v>
      </c>
      <c r="D340" s="26"/>
      <c r="E340" s="26"/>
      <c r="F340" s="26">
        <v>4.5</v>
      </c>
      <c r="G340" s="26">
        <f>PRODUCT(C340:F340)</f>
        <v>9</v>
      </c>
    </row>
    <row r="341" spans="1:7" x14ac:dyDescent="0.25">
      <c r="A341" s="27" t="s">
        <v>921</v>
      </c>
      <c r="B341" s="27" t="s">
        <v>842</v>
      </c>
      <c r="C341" s="28"/>
      <c r="D341" s="28"/>
      <c r="E341" s="28"/>
      <c r="F341" s="28"/>
      <c r="G341" s="29"/>
    </row>
    <row r="342" spans="1:7" x14ac:dyDescent="0.25">
      <c r="A342" s="25" t="s">
        <v>922</v>
      </c>
      <c r="B342" s="25"/>
      <c r="C342" s="26">
        <v>3.46</v>
      </c>
      <c r="D342" s="26"/>
      <c r="E342" s="26"/>
      <c r="F342" s="26">
        <v>4.5</v>
      </c>
      <c r="G342" s="26">
        <f>PRODUCT(C342:F342)</f>
        <v>15.57</v>
      </c>
    </row>
    <row r="343" spans="1:7" x14ac:dyDescent="0.25">
      <c r="A343" s="25"/>
      <c r="B343" s="25"/>
      <c r="C343" s="26">
        <v>2.2000000000000002</v>
      </c>
      <c r="D343" s="26"/>
      <c r="E343" s="26"/>
      <c r="F343" s="26">
        <v>4.5</v>
      </c>
      <c r="G343" s="26">
        <f>PRODUCT(C343:F343)</f>
        <v>9.9</v>
      </c>
    </row>
    <row r="344" spans="1:7" x14ac:dyDescent="0.25">
      <c r="A344" s="25" t="s">
        <v>923</v>
      </c>
      <c r="B344" s="25"/>
      <c r="C344" s="26">
        <v>1.88</v>
      </c>
      <c r="D344" s="26"/>
      <c r="E344" s="26"/>
      <c r="F344" s="26">
        <v>4.5</v>
      </c>
      <c r="G344" s="26">
        <f>PRODUCT(C344:F344)</f>
        <v>8.4599999999999991</v>
      </c>
    </row>
    <row r="345" spans="1:7" x14ac:dyDescent="0.25">
      <c r="A345" s="25"/>
      <c r="B345" s="25"/>
      <c r="C345" s="26">
        <v>1</v>
      </c>
      <c r="D345" s="26"/>
      <c r="E345" s="26"/>
      <c r="F345" s="26">
        <v>4.5</v>
      </c>
      <c r="G345" s="26">
        <f>PRODUCT(C345:F345)</f>
        <v>4.5</v>
      </c>
    </row>
    <row r="346" spans="1:7" x14ac:dyDescent="0.25">
      <c r="A346" s="25"/>
      <c r="B346" s="25"/>
      <c r="C346" s="26">
        <v>2.2999999999999998</v>
      </c>
      <c r="D346" s="26"/>
      <c r="E346" s="26"/>
      <c r="F346" s="26"/>
      <c r="G346" s="26">
        <f>PRODUCT(C346:F346)</f>
        <v>2.2999999999999998</v>
      </c>
    </row>
    <row r="348" spans="1:7" ht="45" customHeight="1" x14ac:dyDescent="0.25">
      <c r="A348" s="22" t="s">
        <v>924</v>
      </c>
      <c r="B348" s="23" t="s">
        <v>817</v>
      </c>
      <c r="C348" s="22" t="s">
        <v>135</v>
      </c>
      <c r="D348" s="22" t="s">
        <v>18</v>
      </c>
      <c r="E348" s="1" t="s">
        <v>136</v>
      </c>
      <c r="F348" s="1" t="s">
        <v>136</v>
      </c>
      <c r="G348" s="24">
        <f>SUM(G349:G355)</f>
        <v>23.61</v>
      </c>
    </row>
    <row r="349" spans="1:7" x14ac:dyDescent="0.25">
      <c r="A349" s="30"/>
      <c r="B349" s="30" t="s">
        <v>885</v>
      </c>
      <c r="C349" s="31" t="s">
        <v>886</v>
      </c>
      <c r="D349" s="31" t="s">
        <v>925</v>
      </c>
      <c r="E349" s="31" t="s">
        <v>894</v>
      </c>
      <c r="F349" s="31" t="s">
        <v>926</v>
      </c>
      <c r="G349" s="32"/>
    </row>
    <row r="350" spans="1:7" x14ac:dyDescent="0.25">
      <c r="A350" s="27" t="s">
        <v>918</v>
      </c>
      <c r="B350" s="27" t="s">
        <v>842</v>
      </c>
      <c r="C350" s="28"/>
      <c r="D350" s="28"/>
      <c r="E350" s="28"/>
      <c r="F350" s="28"/>
      <c r="G350" s="29"/>
    </row>
    <row r="351" spans="1:7" x14ac:dyDescent="0.25">
      <c r="A351" s="25" t="s">
        <v>927</v>
      </c>
      <c r="B351" s="25"/>
      <c r="C351" s="26">
        <v>2.4</v>
      </c>
      <c r="D351" s="26"/>
      <c r="E351" s="26"/>
      <c r="F351" s="26">
        <v>3</v>
      </c>
      <c r="G351" s="26">
        <f>PRODUCT(C351:F351)</f>
        <v>7.1999999999999993</v>
      </c>
    </row>
    <row r="352" spans="1:7" x14ac:dyDescent="0.25">
      <c r="A352" s="25"/>
      <c r="B352" s="25"/>
      <c r="C352" s="26">
        <v>2.1</v>
      </c>
      <c r="D352" s="26"/>
      <c r="E352" s="26"/>
      <c r="F352" s="26">
        <v>3</v>
      </c>
      <c r="G352" s="26">
        <f>PRODUCT(C352:F352)</f>
        <v>6.3000000000000007</v>
      </c>
    </row>
    <row r="353" spans="1:7" x14ac:dyDescent="0.25">
      <c r="A353" s="27" t="s">
        <v>921</v>
      </c>
      <c r="B353" s="27" t="s">
        <v>842</v>
      </c>
      <c r="C353" s="28"/>
      <c r="D353" s="28"/>
      <c r="E353" s="28"/>
      <c r="F353" s="28"/>
      <c r="G353" s="29"/>
    </row>
    <row r="354" spans="1:7" x14ac:dyDescent="0.25">
      <c r="A354" s="25" t="s">
        <v>928</v>
      </c>
      <c r="B354" s="25"/>
      <c r="C354" s="26">
        <v>3.37</v>
      </c>
      <c r="D354" s="26"/>
      <c r="E354" s="26"/>
      <c r="F354" s="26">
        <v>3</v>
      </c>
      <c r="G354" s="26">
        <f>PRODUCT(C354:F354)</f>
        <v>10.11</v>
      </c>
    </row>
    <row r="355" spans="1:7" x14ac:dyDescent="0.25">
      <c r="A355" s="27" t="s">
        <v>929</v>
      </c>
      <c r="B355" s="27" t="s">
        <v>842</v>
      </c>
      <c r="C355" s="28"/>
      <c r="D355" s="28"/>
      <c r="E355" s="28"/>
      <c r="F355" s="28"/>
      <c r="G355" s="29"/>
    </row>
    <row r="357" spans="1:7" ht="45" customHeight="1" x14ac:dyDescent="0.25">
      <c r="A357" s="22" t="s">
        <v>930</v>
      </c>
      <c r="B357" s="23" t="s">
        <v>817</v>
      </c>
      <c r="C357" s="22" t="s">
        <v>137</v>
      </c>
      <c r="D357" s="22" t="s">
        <v>18</v>
      </c>
      <c r="E357" s="1" t="s">
        <v>138</v>
      </c>
      <c r="F357" s="1" t="s">
        <v>138</v>
      </c>
      <c r="G357" s="24">
        <f>SUM(G358:G372)</f>
        <v>147.09199999999998</v>
      </c>
    </row>
    <row r="358" spans="1:7" x14ac:dyDescent="0.25">
      <c r="A358" s="30"/>
      <c r="B358" s="30" t="s">
        <v>885</v>
      </c>
      <c r="C358" s="31" t="s">
        <v>886</v>
      </c>
      <c r="D358" s="31" t="s">
        <v>925</v>
      </c>
      <c r="E358" s="31" t="s">
        <v>894</v>
      </c>
      <c r="F358" s="31" t="s">
        <v>926</v>
      </c>
      <c r="G358" s="32"/>
    </row>
    <row r="359" spans="1:7" x14ac:dyDescent="0.25">
      <c r="A359" s="27" t="s">
        <v>918</v>
      </c>
      <c r="B359" s="27" t="s">
        <v>842</v>
      </c>
      <c r="C359" s="28"/>
      <c r="D359" s="28"/>
      <c r="E359" s="28"/>
      <c r="F359" s="28"/>
      <c r="G359" s="29"/>
    </row>
    <row r="360" spans="1:7" x14ac:dyDescent="0.25">
      <c r="A360" s="25" t="s">
        <v>931</v>
      </c>
      <c r="B360" s="25"/>
      <c r="C360" s="26">
        <v>6</v>
      </c>
      <c r="D360" s="26"/>
      <c r="E360" s="26"/>
      <c r="F360" s="26">
        <v>2.8</v>
      </c>
      <c r="G360" s="26">
        <f>PRODUCT(C360:F360)</f>
        <v>16.799999999999997</v>
      </c>
    </row>
    <row r="361" spans="1:7" x14ac:dyDescent="0.25">
      <c r="A361" s="27" t="s">
        <v>921</v>
      </c>
      <c r="B361" s="27" t="s">
        <v>842</v>
      </c>
      <c r="C361" s="28"/>
      <c r="D361" s="28"/>
      <c r="E361" s="28"/>
      <c r="F361" s="28"/>
      <c r="G361" s="29"/>
    </row>
    <row r="362" spans="1:7" x14ac:dyDescent="0.25">
      <c r="A362" s="25" t="s">
        <v>932</v>
      </c>
      <c r="B362" s="25"/>
      <c r="C362" s="26">
        <v>17.3</v>
      </c>
      <c r="D362" s="26"/>
      <c r="E362" s="26"/>
      <c r="F362" s="26">
        <v>2.8</v>
      </c>
      <c r="G362" s="26">
        <f t="shared" ref="G362:G370" si="8">PRODUCT(C362:F362)</f>
        <v>48.44</v>
      </c>
    </row>
    <row r="363" spans="1:7" x14ac:dyDescent="0.25">
      <c r="A363" s="25"/>
      <c r="B363" s="25"/>
      <c r="C363" s="26">
        <v>13.3</v>
      </c>
      <c r="D363" s="26"/>
      <c r="E363" s="26"/>
      <c r="F363" s="26">
        <v>2.8</v>
      </c>
      <c r="G363" s="26">
        <f t="shared" si="8"/>
        <v>37.24</v>
      </c>
    </row>
    <row r="364" spans="1:7" x14ac:dyDescent="0.25">
      <c r="A364" s="25" t="s">
        <v>933</v>
      </c>
      <c r="B364" s="25"/>
      <c r="C364" s="26">
        <v>3</v>
      </c>
      <c r="D364" s="26"/>
      <c r="E364" s="26"/>
      <c r="F364" s="26">
        <v>2.8</v>
      </c>
      <c r="G364" s="26">
        <f t="shared" si="8"/>
        <v>8.3999999999999986</v>
      </c>
    </row>
    <row r="365" spans="1:7" x14ac:dyDescent="0.25">
      <c r="A365" s="25"/>
      <c r="B365" s="25"/>
      <c r="C365" s="26">
        <v>3.9</v>
      </c>
      <c r="D365" s="26"/>
      <c r="E365" s="26"/>
      <c r="F365" s="26">
        <v>2.8</v>
      </c>
      <c r="G365" s="26">
        <f t="shared" si="8"/>
        <v>10.92</v>
      </c>
    </row>
    <row r="366" spans="1:7" x14ac:dyDescent="0.25">
      <c r="A366" s="25"/>
      <c r="B366" s="25"/>
      <c r="C366" s="26">
        <v>5.72</v>
      </c>
      <c r="D366" s="26"/>
      <c r="E366" s="26"/>
      <c r="F366" s="26">
        <v>2.8</v>
      </c>
      <c r="G366" s="26">
        <f t="shared" si="8"/>
        <v>16.015999999999998</v>
      </c>
    </row>
    <row r="367" spans="1:7" x14ac:dyDescent="0.25">
      <c r="A367" s="25"/>
      <c r="B367" s="25"/>
      <c r="C367" s="26">
        <v>3.23</v>
      </c>
      <c r="D367" s="26">
        <v>2</v>
      </c>
      <c r="E367" s="26"/>
      <c r="F367" s="26">
        <v>2.8</v>
      </c>
      <c r="G367" s="26">
        <f t="shared" si="8"/>
        <v>18.087999999999997</v>
      </c>
    </row>
    <row r="368" spans="1:7" x14ac:dyDescent="0.25">
      <c r="A368" s="25" t="s">
        <v>934</v>
      </c>
      <c r="B368" s="25"/>
      <c r="C368" s="26">
        <v>0.6</v>
      </c>
      <c r="D368" s="26">
        <v>3</v>
      </c>
      <c r="E368" s="26"/>
      <c r="F368" s="26">
        <v>4.5</v>
      </c>
      <c r="G368" s="26">
        <f t="shared" si="8"/>
        <v>8.1</v>
      </c>
    </row>
    <row r="369" spans="1:7" x14ac:dyDescent="0.25">
      <c r="A369" s="25" t="s">
        <v>935</v>
      </c>
      <c r="B369" s="25"/>
      <c r="C369" s="26">
        <v>3.37</v>
      </c>
      <c r="D369" s="26">
        <v>2</v>
      </c>
      <c r="E369" s="26"/>
      <c r="F369" s="26">
        <v>2.8</v>
      </c>
      <c r="G369" s="26">
        <f t="shared" si="8"/>
        <v>18.872</v>
      </c>
    </row>
    <row r="370" spans="1:7" x14ac:dyDescent="0.25">
      <c r="A370" s="25" t="s">
        <v>936</v>
      </c>
      <c r="B370" s="25"/>
      <c r="C370" s="26">
        <v>1.64</v>
      </c>
      <c r="D370" s="26">
        <v>2</v>
      </c>
      <c r="E370" s="26"/>
      <c r="F370" s="26">
        <v>2.8</v>
      </c>
      <c r="G370" s="26">
        <f t="shared" si="8"/>
        <v>9.1839999999999993</v>
      </c>
    </row>
    <row r="371" spans="1:7" x14ac:dyDescent="0.25">
      <c r="A371" s="27" t="s">
        <v>937</v>
      </c>
      <c r="B371" s="27" t="s">
        <v>842</v>
      </c>
      <c r="C371" s="28"/>
      <c r="D371" s="28"/>
      <c r="E371" s="28"/>
      <c r="F371" s="28"/>
      <c r="G371" s="29"/>
    </row>
    <row r="372" spans="1:7" x14ac:dyDescent="0.25">
      <c r="A372" s="25"/>
      <c r="B372" s="25"/>
      <c r="C372" s="26">
        <v>-44.968000000000004</v>
      </c>
      <c r="D372" s="26"/>
      <c r="E372" s="26"/>
      <c r="F372" s="26"/>
      <c r="G372" s="26">
        <f>PRODUCT(C372:F372)</f>
        <v>-44.968000000000004</v>
      </c>
    </row>
    <row r="374" spans="1:7" ht="45" customHeight="1" x14ac:dyDescent="0.25">
      <c r="A374" s="22" t="s">
        <v>938</v>
      </c>
      <c r="B374" s="23" t="s">
        <v>817</v>
      </c>
      <c r="C374" s="22" t="s">
        <v>139</v>
      </c>
      <c r="D374" s="22" t="s">
        <v>18</v>
      </c>
      <c r="E374" s="1" t="s">
        <v>140</v>
      </c>
      <c r="F374" s="1" t="s">
        <v>140</v>
      </c>
      <c r="G374" s="24">
        <f>SUM(G375:G382)</f>
        <v>90.328000000000003</v>
      </c>
    </row>
    <row r="375" spans="1:7" x14ac:dyDescent="0.25">
      <c r="A375" s="30"/>
      <c r="B375" s="30" t="s">
        <v>885</v>
      </c>
      <c r="C375" s="31" t="s">
        <v>886</v>
      </c>
      <c r="D375" s="31" t="s">
        <v>925</v>
      </c>
      <c r="E375" s="31" t="s">
        <v>894</v>
      </c>
      <c r="F375" s="31" t="s">
        <v>926</v>
      </c>
      <c r="G375" s="32"/>
    </row>
    <row r="376" spans="1:7" x14ac:dyDescent="0.25">
      <c r="A376" s="27" t="s">
        <v>918</v>
      </c>
      <c r="B376" s="27" t="s">
        <v>842</v>
      </c>
      <c r="C376" s="28"/>
      <c r="D376" s="28"/>
      <c r="E376" s="28"/>
      <c r="F376" s="28"/>
      <c r="G376" s="29"/>
    </row>
    <row r="377" spans="1:7" x14ac:dyDescent="0.25">
      <c r="A377" s="25" t="s">
        <v>927</v>
      </c>
      <c r="B377" s="25"/>
      <c r="C377" s="26">
        <v>2.4</v>
      </c>
      <c r="D377" s="26">
        <v>2</v>
      </c>
      <c r="E377" s="26"/>
      <c r="F377" s="26">
        <v>2.8</v>
      </c>
      <c r="G377" s="26">
        <f>PRODUCT(C377:F377)</f>
        <v>13.44</v>
      </c>
    </row>
    <row r="378" spans="1:7" x14ac:dyDescent="0.25">
      <c r="A378" s="25"/>
      <c r="B378" s="25"/>
      <c r="C378" s="26">
        <v>2.1</v>
      </c>
      <c r="D378" s="26">
        <v>1</v>
      </c>
      <c r="E378" s="26"/>
      <c r="F378" s="26">
        <v>2.8</v>
      </c>
      <c r="G378" s="26">
        <f>PRODUCT(C378:F378)</f>
        <v>5.88</v>
      </c>
    </row>
    <row r="379" spans="1:7" x14ac:dyDescent="0.25">
      <c r="A379" s="27" t="s">
        <v>921</v>
      </c>
      <c r="B379" s="27" t="s">
        <v>842</v>
      </c>
      <c r="C379" s="28"/>
      <c r="D379" s="28"/>
      <c r="E379" s="28"/>
      <c r="F379" s="28"/>
      <c r="G379" s="29"/>
    </row>
    <row r="380" spans="1:7" x14ac:dyDescent="0.25">
      <c r="A380" s="25" t="s">
        <v>939</v>
      </c>
      <c r="B380" s="25"/>
      <c r="C380" s="26">
        <v>5.76</v>
      </c>
      <c r="D380" s="26">
        <v>1</v>
      </c>
      <c r="E380" s="26"/>
      <c r="F380" s="26">
        <v>2.8</v>
      </c>
      <c r="G380" s="26">
        <f>PRODUCT(C380:F380)</f>
        <v>16.128</v>
      </c>
    </row>
    <row r="381" spans="1:7" x14ac:dyDescent="0.25">
      <c r="A381" s="25"/>
      <c r="B381" s="25"/>
      <c r="C381" s="26">
        <v>3.4</v>
      </c>
      <c r="D381" s="26">
        <v>1</v>
      </c>
      <c r="E381" s="26"/>
      <c r="F381" s="26">
        <v>2.8</v>
      </c>
      <c r="G381" s="26">
        <f>PRODUCT(C381:F381)</f>
        <v>9.52</v>
      </c>
    </row>
    <row r="382" spans="1:7" x14ac:dyDescent="0.25">
      <c r="A382" s="25" t="s">
        <v>940</v>
      </c>
      <c r="B382" s="25"/>
      <c r="C382" s="26">
        <v>6</v>
      </c>
      <c r="D382" s="26">
        <v>2.7</v>
      </c>
      <c r="E382" s="26"/>
      <c r="F382" s="26">
        <v>2.8</v>
      </c>
      <c r="G382" s="26">
        <f>PRODUCT(C382:F382)</f>
        <v>45.360000000000007</v>
      </c>
    </row>
    <row r="384" spans="1:7" ht="45" customHeight="1" x14ac:dyDescent="0.25">
      <c r="A384" s="22" t="s">
        <v>941</v>
      </c>
      <c r="B384" s="23" t="s">
        <v>817</v>
      </c>
      <c r="C384" s="22" t="s">
        <v>141</v>
      </c>
      <c r="D384" s="22" t="s">
        <v>18</v>
      </c>
      <c r="E384" s="1" t="s">
        <v>942</v>
      </c>
      <c r="F384" s="1" t="s">
        <v>942</v>
      </c>
      <c r="G384" s="24">
        <f>SUM(G385:G389)</f>
        <v>70.559999999999988</v>
      </c>
    </row>
    <row r="385" spans="1:7" x14ac:dyDescent="0.25">
      <c r="A385" s="27" t="s">
        <v>918</v>
      </c>
      <c r="B385" s="27" t="s">
        <v>842</v>
      </c>
      <c r="C385" s="28"/>
      <c r="D385" s="28"/>
      <c r="E385" s="28"/>
      <c r="F385" s="28"/>
      <c r="G385" s="29"/>
    </row>
    <row r="386" spans="1:7" x14ac:dyDescent="0.25">
      <c r="A386" s="25" t="s">
        <v>943</v>
      </c>
      <c r="B386" s="25"/>
      <c r="C386" s="26">
        <v>8.1</v>
      </c>
      <c r="D386" s="26"/>
      <c r="E386" s="26"/>
      <c r="F386" s="26">
        <v>2.8</v>
      </c>
      <c r="G386" s="26">
        <f>PRODUCT(C386:F386)</f>
        <v>22.679999999999996</v>
      </c>
    </row>
    <row r="387" spans="1:7" x14ac:dyDescent="0.25">
      <c r="A387" s="27" t="s">
        <v>921</v>
      </c>
      <c r="B387" s="27" t="s">
        <v>842</v>
      </c>
      <c r="C387" s="28"/>
      <c r="D387" s="28"/>
      <c r="E387" s="28"/>
      <c r="F387" s="28"/>
      <c r="G387" s="29"/>
    </row>
    <row r="388" spans="1:7" x14ac:dyDescent="0.25">
      <c r="A388" s="25" t="s">
        <v>943</v>
      </c>
      <c r="B388" s="25"/>
      <c r="C388" s="26">
        <v>8.1</v>
      </c>
      <c r="D388" s="26"/>
      <c r="E388" s="26"/>
      <c r="F388" s="26">
        <v>2.8</v>
      </c>
      <c r="G388" s="26">
        <f>PRODUCT(C388:F388)</f>
        <v>22.679999999999996</v>
      </c>
    </row>
    <row r="389" spans="1:7" x14ac:dyDescent="0.25">
      <c r="A389" s="25" t="s">
        <v>916</v>
      </c>
      <c r="B389" s="25"/>
      <c r="C389" s="26">
        <v>9</v>
      </c>
      <c r="D389" s="26"/>
      <c r="E389" s="26"/>
      <c r="F389" s="26">
        <v>2.8</v>
      </c>
      <c r="G389" s="26">
        <f>PRODUCT(C389:F389)</f>
        <v>25.2</v>
      </c>
    </row>
    <row r="391" spans="1:7" ht="45" customHeight="1" x14ac:dyDescent="0.25">
      <c r="A391" s="22" t="s">
        <v>944</v>
      </c>
      <c r="B391" s="23" t="s">
        <v>817</v>
      </c>
      <c r="C391" s="22" t="s">
        <v>143</v>
      </c>
      <c r="D391" s="22" t="s">
        <v>18</v>
      </c>
      <c r="E391" s="1" t="s">
        <v>144</v>
      </c>
      <c r="F391" s="1" t="s">
        <v>144</v>
      </c>
      <c r="G391" s="24">
        <f>SUM(G392:G392)</f>
        <v>69.66</v>
      </c>
    </row>
    <row r="392" spans="1:7" x14ac:dyDescent="0.25">
      <c r="A392" s="25" t="s">
        <v>945</v>
      </c>
      <c r="B392" s="25"/>
      <c r="C392" s="26">
        <v>69.66</v>
      </c>
      <c r="D392" s="26"/>
      <c r="E392" s="26"/>
      <c r="F392" s="26"/>
      <c r="G392" s="26">
        <f>PRODUCT(C392:F392)</f>
        <v>69.66</v>
      </c>
    </row>
    <row r="394" spans="1:7" x14ac:dyDescent="0.25">
      <c r="B394" t="s">
        <v>815</v>
      </c>
      <c r="C394" s="20" t="s">
        <v>6</v>
      </c>
      <c r="D394" s="21" t="s">
        <v>7</v>
      </c>
      <c r="E394" s="20" t="s">
        <v>8</v>
      </c>
    </row>
    <row r="395" spans="1:7" x14ac:dyDescent="0.25">
      <c r="B395" t="s">
        <v>815</v>
      </c>
      <c r="C395" s="20" t="s">
        <v>9</v>
      </c>
      <c r="D395" s="21" t="s">
        <v>10</v>
      </c>
      <c r="E395" s="20" t="s">
        <v>11</v>
      </c>
    </row>
    <row r="396" spans="1:7" x14ac:dyDescent="0.25">
      <c r="B396" t="s">
        <v>815</v>
      </c>
      <c r="C396" s="20" t="s">
        <v>12</v>
      </c>
      <c r="D396" s="21" t="s">
        <v>64</v>
      </c>
      <c r="E396" s="20" t="s">
        <v>65</v>
      </c>
    </row>
    <row r="397" spans="1:7" x14ac:dyDescent="0.25">
      <c r="B397" t="s">
        <v>815</v>
      </c>
      <c r="C397" s="20" t="s">
        <v>14</v>
      </c>
      <c r="D397" s="21" t="s">
        <v>7</v>
      </c>
      <c r="E397" s="20" t="s">
        <v>145</v>
      </c>
    </row>
    <row r="399" spans="1:7" ht="45" customHeight="1" x14ac:dyDescent="0.25">
      <c r="A399" s="22" t="s">
        <v>946</v>
      </c>
      <c r="B399" s="23" t="s">
        <v>817</v>
      </c>
      <c r="C399" s="22" t="s">
        <v>147</v>
      </c>
      <c r="D399" s="22" t="s">
        <v>18</v>
      </c>
      <c r="E399" s="1" t="s">
        <v>148</v>
      </c>
      <c r="F399" s="1" t="s">
        <v>148</v>
      </c>
      <c r="G399" s="24">
        <f>SUM(G400:G410)</f>
        <v>275.30599999999998</v>
      </c>
    </row>
    <row r="400" spans="1:7" x14ac:dyDescent="0.25">
      <c r="A400" s="27" t="s">
        <v>947</v>
      </c>
      <c r="B400" s="27" t="s">
        <v>842</v>
      </c>
      <c r="C400" s="28"/>
      <c r="D400" s="28"/>
      <c r="E400" s="28"/>
      <c r="F400" s="28"/>
      <c r="G400" s="29"/>
    </row>
    <row r="401" spans="1:7" x14ac:dyDescent="0.25">
      <c r="A401" s="25"/>
      <c r="B401" s="25"/>
      <c r="C401" s="26">
        <v>24.29</v>
      </c>
      <c r="D401" s="26">
        <v>2.2999999999999998</v>
      </c>
      <c r="E401" s="26"/>
      <c r="F401" s="26"/>
      <c r="G401" s="26">
        <f>PRODUCT(C401:F401)</f>
        <v>55.86699999999999</v>
      </c>
    </row>
    <row r="402" spans="1:7" x14ac:dyDescent="0.25">
      <c r="A402" s="27" t="s">
        <v>948</v>
      </c>
      <c r="B402" s="27" t="s">
        <v>842</v>
      </c>
      <c r="C402" s="28"/>
      <c r="D402" s="28"/>
      <c r="E402" s="28"/>
      <c r="F402" s="28"/>
      <c r="G402" s="29"/>
    </row>
    <row r="403" spans="1:7" x14ac:dyDescent="0.25">
      <c r="A403" s="25" t="s">
        <v>949</v>
      </c>
      <c r="B403" s="25"/>
      <c r="C403" s="26">
        <v>28.8</v>
      </c>
      <c r="D403" s="26">
        <v>2.7</v>
      </c>
      <c r="E403" s="26"/>
      <c r="F403" s="26"/>
      <c r="G403" s="26">
        <f>PRODUCT(C403:F403)</f>
        <v>77.760000000000005</v>
      </c>
    </row>
    <row r="404" spans="1:7" x14ac:dyDescent="0.25">
      <c r="A404" s="25" t="s">
        <v>950</v>
      </c>
      <c r="B404" s="25"/>
      <c r="C404" s="26">
        <v>3</v>
      </c>
      <c r="D404" s="26">
        <v>2.7</v>
      </c>
      <c r="E404" s="26"/>
      <c r="F404" s="26"/>
      <c r="G404" s="26">
        <f>PRODUCT(C404:F404)</f>
        <v>8.1000000000000014</v>
      </c>
    </row>
    <row r="405" spans="1:7" x14ac:dyDescent="0.25">
      <c r="A405" s="25" t="s">
        <v>951</v>
      </c>
      <c r="B405" s="25"/>
      <c r="C405" s="26">
        <v>2.11</v>
      </c>
      <c r="D405" s="26">
        <v>2.7</v>
      </c>
      <c r="E405" s="26"/>
      <c r="F405" s="26"/>
      <c r="G405" s="26">
        <f>PRODUCT(C405:F405)</f>
        <v>5.6970000000000001</v>
      </c>
    </row>
    <row r="406" spans="1:7" x14ac:dyDescent="0.25">
      <c r="A406" s="25" t="s">
        <v>952</v>
      </c>
      <c r="B406" s="25"/>
      <c r="C406" s="26">
        <v>3.31</v>
      </c>
      <c r="D406" s="26">
        <v>2.7</v>
      </c>
      <c r="E406" s="26"/>
      <c r="F406" s="26"/>
      <c r="G406" s="26">
        <f>PRODUCT(C406:F406)</f>
        <v>8.9370000000000012</v>
      </c>
    </row>
    <row r="407" spans="1:7" x14ac:dyDescent="0.25">
      <c r="A407" s="25"/>
      <c r="B407" s="25"/>
      <c r="C407" s="26">
        <v>3.35</v>
      </c>
      <c r="D407" s="26">
        <v>2.7</v>
      </c>
      <c r="E407" s="26"/>
      <c r="F407" s="26"/>
      <c r="G407" s="26">
        <f>PRODUCT(C407:F407)</f>
        <v>9.0450000000000017</v>
      </c>
    </row>
    <row r="408" spans="1:7" x14ac:dyDescent="0.25">
      <c r="A408" s="27" t="s">
        <v>953</v>
      </c>
      <c r="B408" s="27" t="s">
        <v>842</v>
      </c>
      <c r="C408" s="28"/>
      <c r="D408" s="28"/>
      <c r="E408" s="28"/>
      <c r="F408" s="28"/>
      <c r="G408" s="29"/>
    </row>
    <row r="409" spans="1:7" x14ac:dyDescent="0.25">
      <c r="A409" s="25" t="s">
        <v>954</v>
      </c>
      <c r="B409" s="25"/>
      <c r="C409" s="26">
        <v>20.45</v>
      </c>
      <c r="D409" s="26">
        <v>2.8</v>
      </c>
      <c r="E409" s="26"/>
      <c r="F409" s="26"/>
      <c r="G409" s="26">
        <f>PRODUCT(C409:F409)</f>
        <v>57.259999999999991</v>
      </c>
    </row>
    <row r="410" spans="1:7" x14ac:dyDescent="0.25">
      <c r="A410" s="25" t="s">
        <v>955</v>
      </c>
      <c r="B410" s="25"/>
      <c r="C410" s="26">
        <v>18.8</v>
      </c>
      <c r="D410" s="26">
        <v>2.8</v>
      </c>
      <c r="E410" s="26"/>
      <c r="F410" s="26"/>
      <c r="G410" s="26">
        <f>PRODUCT(C410:F410)</f>
        <v>52.64</v>
      </c>
    </row>
    <row r="412" spans="1:7" ht="45" customHeight="1" x14ac:dyDescent="0.25">
      <c r="A412" s="22" t="s">
        <v>956</v>
      </c>
      <c r="B412" s="23" t="s">
        <v>817</v>
      </c>
      <c r="C412" s="22" t="s">
        <v>149</v>
      </c>
      <c r="D412" s="22" t="s">
        <v>18</v>
      </c>
      <c r="E412" s="1" t="s">
        <v>150</v>
      </c>
      <c r="F412" s="1" t="s">
        <v>150</v>
      </c>
      <c r="G412" s="24">
        <f>SUM(G413:G414)</f>
        <v>20.399999999999999</v>
      </c>
    </row>
    <row r="413" spans="1:7" x14ac:dyDescent="0.25">
      <c r="A413" s="25" t="s">
        <v>957</v>
      </c>
      <c r="B413" s="25"/>
      <c r="C413" s="26">
        <v>15</v>
      </c>
      <c r="D413" s="26"/>
      <c r="E413" s="26"/>
      <c r="F413" s="26"/>
      <c r="G413" s="26">
        <f>PRODUCT(C413:F413)</f>
        <v>15</v>
      </c>
    </row>
    <row r="414" spans="1:7" x14ac:dyDescent="0.25">
      <c r="A414" s="25" t="s">
        <v>958</v>
      </c>
      <c r="B414" s="25"/>
      <c r="C414" s="26">
        <v>5.4</v>
      </c>
      <c r="D414" s="26"/>
      <c r="E414" s="26"/>
      <c r="F414" s="26"/>
      <c r="G414" s="26">
        <f>PRODUCT(C414:F414)</f>
        <v>5.4</v>
      </c>
    </row>
    <row r="416" spans="1:7" x14ac:dyDescent="0.25">
      <c r="B416" t="s">
        <v>815</v>
      </c>
      <c r="C416" s="20" t="s">
        <v>6</v>
      </c>
      <c r="D416" s="21" t="s">
        <v>7</v>
      </c>
      <c r="E416" s="20" t="s">
        <v>8</v>
      </c>
    </row>
    <row r="417" spans="1:7" x14ac:dyDescent="0.25">
      <c r="B417" t="s">
        <v>815</v>
      </c>
      <c r="C417" s="20" t="s">
        <v>9</v>
      </c>
      <c r="D417" s="21" t="s">
        <v>10</v>
      </c>
      <c r="E417" s="20" t="s">
        <v>11</v>
      </c>
    </row>
    <row r="418" spans="1:7" x14ac:dyDescent="0.25">
      <c r="B418" t="s">
        <v>815</v>
      </c>
      <c r="C418" s="20" t="s">
        <v>12</v>
      </c>
      <c r="D418" s="21" t="s">
        <v>64</v>
      </c>
      <c r="E418" s="20" t="s">
        <v>65</v>
      </c>
    </row>
    <row r="419" spans="1:7" x14ac:dyDescent="0.25">
      <c r="B419" t="s">
        <v>815</v>
      </c>
      <c r="C419" s="20" t="s">
        <v>14</v>
      </c>
      <c r="D419" s="21" t="s">
        <v>76</v>
      </c>
      <c r="E419" s="20" t="s">
        <v>151</v>
      </c>
    </row>
    <row r="421" spans="1:7" ht="45" customHeight="1" x14ac:dyDescent="0.25">
      <c r="A421" s="22" t="s">
        <v>959</v>
      </c>
      <c r="B421" s="23" t="s">
        <v>817</v>
      </c>
      <c r="C421" s="22" t="s">
        <v>153</v>
      </c>
      <c r="D421" s="22" t="s">
        <v>18</v>
      </c>
      <c r="E421" s="1" t="s">
        <v>154</v>
      </c>
      <c r="F421" s="1" t="s">
        <v>154</v>
      </c>
      <c r="G421" s="24">
        <f>SUM(G422:G424)</f>
        <v>164.84800000000001</v>
      </c>
    </row>
    <row r="422" spans="1:7" x14ac:dyDescent="0.25">
      <c r="A422" s="25"/>
      <c r="B422" s="25"/>
      <c r="C422" s="26">
        <v>10.84</v>
      </c>
      <c r="D422" s="26">
        <v>2.7</v>
      </c>
      <c r="E422" s="26"/>
      <c r="F422" s="26"/>
      <c r="G422" s="26">
        <f>PRODUCT(C422:F422)</f>
        <v>29.268000000000001</v>
      </c>
    </row>
    <row r="423" spans="1:7" x14ac:dyDescent="0.25">
      <c r="A423" s="25"/>
      <c r="B423" s="25"/>
      <c r="C423" s="26">
        <v>16.2</v>
      </c>
      <c r="D423" s="26">
        <v>5.5</v>
      </c>
      <c r="E423" s="26"/>
      <c r="F423" s="26"/>
      <c r="G423" s="26">
        <f>PRODUCT(C423:F423)</f>
        <v>89.1</v>
      </c>
    </row>
    <row r="424" spans="1:7" x14ac:dyDescent="0.25">
      <c r="A424" s="25"/>
      <c r="B424" s="25"/>
      <c r="C424" s="26">
        <v>16.600000000000001</v>
      </c>
      <c r="D424" s="26">
        <v>2.8</v>
      </c>
      <c r="E424" s="26"/>
      <c r="F424" s="26"/>
      <c r="G424" s="26">
        <f>PRODUCT(C424:F424)</f>
        <v>46.480000000000004</v>
      </c>
    </row>
    <row r="426" spans="1:7" ht="45" customHeight="1" x14ac:dyDescent="0.25">
      <c r="A426" s="22" t="s">
        <v>960</v>
      </c>
      <c r="B426" s="23" t="s">
        <v>817</v>
      </c>
      <c r="C426" s="22" t="s">
        <v>155</v>
      </c>
      <c r="D426" s="22" t="s">
        <v>18</v>
      </c>
      <c r="E426" s="1" t="s">
        <v>156</v>
      </c>
      <c r="F426" s="1" t="s">
        <v>156</v>
      </c>
      <c r="G426" s="24">
        <f>SUM(G427:G427)</f>
        <v>24.29</v>
      </c>
    </row>
    <row r="427" spans="1:7" x14ac:dyDescent="0.25">
      <c r="A427" s="25" t="s">
        <v>758</v>
      </c>
      <c r="B427" s="25"/>
      <c r="C427" s="26">
        <v>24.29</v>
      </c>
      <c r="D427" s="26"/>
      <c r="E427" s="26"/>
      <c r="F427" s="26"/>
      <c r="G427" s="26">
        <f>PRODUCT(C427:F427)</f>
        <v>24.29</v>
      </c>
    </row>
    <row r="429" spans="1:7" ht="45" customHeight="1" x14ac:dyDescent="0.25">
      <c r="A429" s="22" t="s">
        <v>961</v>
      </c>
      <c r="B429" s="23" t="s">
        <v>817</v>
      </c>
      <c r="C429" s="22" t="s">
        <v>157</v>
      </c>
      <c r="D429" s="22" t="s">
        <v>18</v>
      </c>
      <c r="E429" s="1" t="s">
        <v>158</v>
      </c>
      <c r="F429" s="1" t="s">
        <v>158</v>
      </c>
      <c r="G429" s="24">
        <f>SUM(G430:G434)</f>
        <v>138.59399999999999</v>
      </c>
    </row>
    <row r="430" spans="1:7" x14ac:dyDescent="0.25">
      <c r="A430" s="25" t="s">
        <v>962</v>
      </c>
      <c r="B430" s="25"/>
      <c r="C430" s="26">
        <v>4.5999999999999996</v>
      </c>
      <c r="D430" s="26">
        <v>2.7</v>
      </c>
      <c r="E430" s="26"/>
      <c r="F430" s="26"/>
      <c r="G430" s="26">
        <f>PRODUCT(C430:F430)</f>
        <v>12.42</v>
      </c>
    </row>
    <row r="431" spans="1:7" x14ac:dyDescent="0.25">
      <c r="A431" s="25"/>
      <c r="B431" s="25"/>
      <c r="C431" s="26">
        <v>16.600000000000001</v>
      </c>
      <c r="D431" s="26">
        <v>2.7</v>
      </c>
      <c r="E431" s="26"/>
      <c r="F431" s="26"/>
      <c r="G431" s="26">
        <f>PRODUCT(C431:F431)</f>
        <v>44.820000000000007</v>
      </c>
    </row>
    <row r="432" spans="1:7" x14ac:dyDescent="0.25">
      <c r="A432" s="25" t="s">
        <v>963</v>
      </c>
      <c r="B432" s="25"/>
      <c r="C432" s="26">
        <v>2.5</v>
      </c>
      <c r="D432" s="26">
        <v>2.7</v>
      </c>
      <c r="E432" s="26"/>
      <c r="F432" s="26"/>
      <c r="G432" s="26">
        <f>PRODUCT(C432:F432)</f>
        <v>6.75</v>
      </c>
    </row>
    <row r="433" spans="1:7" x14ac:dyDescent="0.25">
      <c r="A433" s="25"/>
      <c r="B433" s="25"/>
      <c r="C433" s="26">
        <v>16.52</v>
      </c>
      <c r="D433" s="26">
        <v>2.7</v>
      </c>
      <c r="E433" s="26"/>
      <c r="F433" s="26"/>
      <c r="G433" s="26">
        <f>PRODUCT(C433:F433)</f>
        <v>44.603999999999999</v>
      </c>
    </row>
    <row r="434" spans="1:7" x14ac:dyDescent="0.25">
      <c r="A434" s="25" t="s">
        <v>964</v>
      </c>
      <c r="B434" s="25"/>
      <c r="C434" s="26">
        <v>30</v>
      </c>
      <c r="D434" s="26"/>
      <c r="E434" s="26"/>
      <c r="F434" s="26"/>
      <c r="G434" s="26">
        <f>PRODUCT(C434:F434)</f>
        <v>30</v>
      </c>
    </row>
    <row r="436" spans="1:7" x14ac:dyDescent="0.25">
      <c r="B436" t="s">
        <v>815</v>
      </c>
      <c r="C436" s="20" t="s">
        <v>6</v>
      </c>
      <c r="D436" s="21" t="s">
        <v>7</v>
      </c>
      <c r="E436" s="20" t="s">
        <v>8</v>
      </c>
    </row>
    <row r="437" spans="1:7" x14ac:dyDescent="0.25">
      <c r="B437" t="s">
        <v>815</v>
      </c>
      <c r="C437" s="20" t="s">
        <v>9</v>
      </c>
      <c r="D437" s="21" t="s">
        <v>10</v>
      </c>
      <c r="E437" s="20" t="s">
        <v>11</v>
      </c>
    </row>
    <row r="438" spans="1:7" x14ac:dyDescent="0.25">
      <c r="B438" t="s">
        <v>815</v>
      </c>
      <c r="C438" s="20" t="s">
        <v>12</v>
      </c>
      <c r="D438" s="21" t="s">
        <v>64</v>
      </c>
      <c r="E438" s="20" t="s">
        <v>65</v>
      </c>
    </row>
    <row r="439" spans="1:7" x14ac:dyDescent="0.25">
      <c r="B439" t="s">
        <v>815</v>
      </c>
      <c r="C439" s="20" t="s">
        <v>14</v>
      </c>
      <c r="D439" s="21" t="s">
        <v>95</v>
      </c>
      <c r="E439" s="20" t="s">
        <v>159</v>
      </c>
    </row>
    <row r="441" spans="1:7" ht="45" customHeight="1" x14ac:dyDescent="0.25">
      <c r="A441" s="22" t="s">
        <v>965</v>
      </c>
      <c r="B441" s="23" t="s">
        <v>817</v>
      </c>
      <c r="C441" s="22" t="s">
        <v>161</v>
      </c>
      <c r="D441" s="22" t="s">
        <v>18</v>
      </c>
      <c r="E441" s="1" t="s">
        <v>162</v>
      </c>
      <c r="F441" s="1" t="s">
        <v>162</v>
      </c>
      <c r="G441" s="24">
        <f>SUM(G442:G442)</f>
        <v>215.5</v>
      </c>
    </row>
    <row r="442" spans="1:7" x14ac:dyDescent="0.25">
      <c r="A442" s="25" t="s">
        <v>966</v>
      </c>
      <c r="B442" s="25"/>
      <c r="C442" s="26">
        <v>215.5</v>
      </c>
      <c r="D442" s="26"/>
      <c r="E442" s="26"/>
      <c r="F442" s="26"/>
      <c r="G442" s="26">
        <f>PRODUCT(C442:F442)</f>
        <v>215.5</v>
      </c>
    </row>
    <row r="444" spans="1:7" ht="45" customHeight="1" x14ac:dyDescent="0.25">
      <c r="A444" s="22" t="s">
        <v>967</v>
      </c>
      <c r="B444" s="23" t="s">
        <v>817</v>
      </c>
      <c r="C444" s="22" t="s">
        <v>165</v>
      </c>
      <c r="D444" s="22" t="s">
        <v>18</v>
      </c>
      <c r="E444" s="1" t="s">
        <v>166</v>
      </c>
      <c r="F444" s="1" t="s">
        <v>166</v>
      </c>
      <c r="G444" s="24">
        <f>SUM(G445:G448)</f>
        <v>173</v>
      </c>
    </row>
    <row r="445" spans="1:7" x14ac:dyDescent="0.25">
      <c r="A445" s="25" t="s">
        <v>828</v>
      </c>
      <c r="B445" s="25"/>
      <c r="C445" s="26">
        <v>215.2</v>
      </c>
      <c r="D445" s="26"/>
      <c r="E445" s="26"/>
      <c r="F445" s="26"/>
      <c r="G445" s="26">
        <f>PRODUCT(C445:F445)</f>
        <v>215.2</v>
      </c>
    </row>
    <row r="446" spans="1:7" x14ac:dyDescent="0.25">
      <c r="A446" s="25" t="s">
        <v>968</v>
      </c>
      <c r="B446" s="25"/>
      <c r="C446" s="26">
        <v>-21.5</v>
      </c>
      <c r="D446" s="26"/>
      <c r="E446" s="26"/>
      <c r="F446" s="26"/>
      <c r="G446" s="26">
        <f>PRODUCT(C446:F446)</f>
        <v>-21.5</v>
      </c>
    </row>
    <row r="447" spans="1:7" x14ac:dyDescent="0.25">
      <c r="A447" s="25" t="s">
        <v>969</v>
      </c>
      <c r="B447" s="25"/>
      <c r="C447" s="26">
        <v>-7.1</v>
      </c>
      <c r="D447" s="26"/>
      <c r="E447" s="26"/>
      <c r="F447" s="26"/>
      <c r="G447" s="26">
        <f>PRODUCT(C447:F447)</f>
        <v>-7.1</v>
      </c>
    </row>
    <row r="448" spans="1:7" x14ac:dyDescent="0.25">
      <c r="A448" s="25"/>
      <c r="B448" s="25"/>
      <c r="C448" s="26">
        <v>-13.6</v>
      </c>
      <c r="D448" s="26"/>
      <c r="E448" s="26"/>
      <c r="F448" s="26"/>
      <c r="G448" s="26">
        <f>PRODUCT(C448:F448)</f>
        <v>-13.6</v>
      </c>
    </row>
    <row r="450" spans="1:7" x14ac:dyDescent="0.25">
      <c r="B450" t="s">
        <v>815</v>
      </c>
      <c r="C450" s="20" t="s">
        <v>6</v>
      </c>
      <c r="D450" s="21" t="s">
        <v>7</v>
      </c>
      <c r="E450" s="20" t="s">
        <v>8</v>
      </c>
    </row>
    <row r="451" spans="1:7" x14ac:dyDescent="0.25">
      <c r="B451" t="s">
        <v>815</v>
      </c>
      <c r="C451" s="20" t="s">
        <v>9</v>
      </c>
      <c r="D451" s="21" t="s">
        <v>10</v>
      </c>
      <c r="E451" s="20" t="s">
        <v>11</v>
      </c>
    </row>
    <row r="452" spans="1:7" x14ac:dyDescent="0.25">
      <c r="B452" t="s">
        <v>815</v>
      </c>
      <c r="C452" s="20" t="s">
        <v>12</v>
      </c>
      <c r="D452" s="21" t="s">
        <v>64</v>
      </c>
      <c r="E452" s="20" t="s">
        <v>65</v>
      </c>
    </row>
    <row r="453" spans="1:7" x14ac:dyDescent="0.25">
      <c r="B453" t="s">
        <v>815</v>
      </c>
      <c r="C453" s="20" t="s">
        <v>14</v>
      </c>
      <c r="D453" s="21" t="s">
        <v>103</v>
      </c>
      <c r="E453" s="20" t="s">
        <v>167</v>
      </c>
    </row>
    <row r="455" spans="1:7" ht="45" customHeight="1" x14ac:dyDescent="0.25">
      <c r="A455" s="22" t="s">
        <v>970</v>
      </c>
      <c r="B455" s="23" t="s">
        <v>817</v>
      </c>
      <c r="C455" s="22" t="s">
        <v>169</v>
      </c>
      <c r="D455" s="22" t="s">
        <v>18</v>
      </c>
      <c r="E455" s="1" t="s">
        <v>170</v>
      </c>
      <c r="F455" s="1" t="s">
        <v>170</v>
      </c>
      <c r="G455" s="24">
        <f>SUM(G456:G461)</f>
        <v>171</v>
      </c>
    </row>
    <row r="456" spans="1:7" x14ac:dyDescent="0.25">
      <c r="A456" s="25" t="s">
        <v>971</v>
      </c>
      <c r="B456" s="25"/>
      <c r="C456" s="26">
        <v>22.5</v>
      </c>
      <c r="D456" s="26">
        <v>1</v>
      </c>
      <c r="E456" s="26"/>
      <c r="F456" s="26"/>
      <c r="G456" s="26">
        <f t="shared" ref="G456:G461" si="9">PRODUCT(C456:F456)</f>
        <v>22.5</v>
      </c>
    </row>
    <row r="457" spans="1:7" x14ac:dyDescent="0.25">
      <c r="A457" s="25" t="s">
        <v>972</v>
      </c>
      <c r="B457" s="25"/>
      <c r="C457" s="26">
        <v>28.8</v>
      </c>
      <c r="D457" s="26">
        <v>1</v>
      </c>
      <c r="E457" s="26"/>
      <c r="F457" s="26"/>
      <c r="G457" s="26">
        <f t="shared" si="9"/>
        <v>28.8</v>
      </c>
    </row>
    <row r="458" spans="1:7" x14ac:dyDescent="0.25">
      <c r="A458" s="25" t="s">
        <v>973</v>
      </c>
      <c r="B458" s="25"/>
      <c r="C458" s="26">
        <v>34.200000000000003</v>
      </c>
      <c r="D458" s="26">
        <v>1</v>
      </c>
      <c r="E458" s="26"/>
      <c r="F458" s="26"/>
      <c r="G458" s="26">
        <f t="shared" si="9"/>
        <v>34.200000000000003</v>
      </c>
    </row>
    <row r="459" spans="1:7" x14ac:dyDescent="0.25">
      <c r="A459" s="25" t="s">
        <v>971</v>
      </c>
      <c r="B459" s="25"/>
      <c r="C459" s="26">
        <v>22.5</v>
      </c>
      <c r="D459" s="26">
        <v>1</v>
      </c>
      <c r="E459" s="26"/>
      <c r="F459" s="26"/>
      <c r="G459" s="26">
        <f t="shared" si="9"/>
        <v>22.5</v>
      </c>
    </row>
    <row r="460" spans="1:7" x14ac:dyDescent="0.25">
      <c r="A460" s="25" t="s">
        <v>972</v>
      </c>
      <c r="B460" s="25"/>
      <c r="C460" s="26">
        <v>28.8</v>
      </c>
      <c r="D460" s="26">
        <v>1</v>
      </c>
      <c r="E460" s="26"/>
      <c r="F460" s="26"/>
      <c r="G460" s="26">
        <f t="shared" si="9"/>
        <v>28.8</v>
      </c>
    </row>
    <row r="461" spans="1:7" x14ac:dyDescent="0.25">
      <c r="A461" s="25" t="s">
        <v>973</v>
      </c>
      <c r="B461" s="25"/>
      <c r="C461" s="26">
        <v>34.200000000000003</v>
      </c>
      <c r="D461" s="26">
        <v>1</v>
      </c>
      <c r="E461" s="26"/>
      <c r="F461" s="26"/>
      <c r="G461" s="26">
        <f t="shared" si="9"/>
        <v>34.200000000000003</v>
      </c>
    </row>
    <row r="463" spans="1:7" x14ac:dyDescent="0.25">
      <c r="B463" t="s">
        <v>815</v>
      </c>
      <c r="C463" s="20" t="s">
        <v>6</v>
      </c>
      <c r="D463" s="21" t="s">
        <v>7</v>
      </c>
      <c r="E463" s="20" t="s">
        <v>8</v>
      </c>
    </row>
    <row r="464" spans="1:7" x14ac:dyDescent="0.25">
      <c r="B464" t="s">
        <v>815</v>
      </c>
      <c r="C464" s="20" t="s">
        <v>9</v>
      </c>
      <c r="D464" s="21" t="s">
        <v>10</v>
      </c>
      <c r="E464" s="20" t="s">
        <v>11</v>
      </c>
    </row>
    <row r="465" spans="1:7" x14ac:dyDescent="0.25">
      <c r="B465" t="s">
        <v>815</v>
      </c>
      <c r="C465" s="20" t="s">
        <v>12</v>
      </c>
      <c r="D465" s="21" t="s">
        <v>64</v>
      </c>
      <c r="E465" s="20" t="s">
        <v>65</v>
      </c>
    </row>
    <row r="466" spans="1:7" x14ac:dyDescent="0.25">
      <c r="B466" t="s">
        <v>815</v>
      </c>
      <c r="C466" s="20" t="s">
        <v>14</v>
      </c>
      <c r="D466" s="21" t="s">
        <v>25</v>
      </c>
      <c r="E466" s="20" t="s">
        <v>171</v>
      </c>
    </row>
    <row r="468" spans="1:7" ht="45" customHeight="1" x14ac:dyDescent="0.25">
      <c r="A468" s="22" t="s">
        <v>974</v>
      </c>
      <c r="B468" s="23" t="s">
        <v>817</v>
      </c>
      <c r="C468" s="22" t="s">
        <v>173</v>
      </c>
      <c r="D468" s="22" t="s">
        <v>18</v>
      </c>
      <c r="E468" s="1" t="s">
        <v>174</v>
      </c>
      <c r="F468" s="1" t="s">
        <v>174</v>
      </c>
      <c r="G468" s="24">
        <f>SUM(G469:G470)</f>
        <v>20.399999999999999</v>
      </c>
    </row>
    <row r="469" spans="1:7" x14ac:dyDescent="0.25">
      <c r="A469" s="25" t="s">
        <v>957</v>
      </c>
      <c r="B469" s="25"/>
      <c r="C469" s="26">
        <v>15</v>
      </c>
      <c r="D469" s="26"/>
      <c r="E469" s="26"/>
      <c r="F469" s="26"/>
      <c r="G469" s="26">
        <f>PRODUCT(C469:F469)</f>
        <v>15</v>
      </c>
    </row>
    <row r="470" spans="1:7" x14ac:dyDescent="0.25">
      <c r="A470" s="25" t="s">
        <v>958</v>
      </c>
      <c r="B470" s="25"/>
      <c r="C470" s="26">
        <v>5.4</v>
      </c>
      <c r="D470" s="26"/>
      <c r="E470" s="26"/>
      <c r="F470" s="26"/>
      <c r="G470" s="26">
        <f>PRODUCT(C470:F470)</f>
        <v>5.4</v>
      </c>
    </row>
    <row r="472" spans="1:7" ht="45" customHeight="1" x14ac:dyDescent="0.25">
      <c r="A472" s="22" t="s">
        <v>975</v>
      </c>
      <c r="B472" s="23" t="s">
        <v>817</v>
      </c>
      <c r="C472" s="22" t="s">
        <v>175</v>
      </c>
      <c r="D472" s="22" t="s">
        <v>18</v>
      </c>
      <c r="E472" s="1" t="s">
        <v>176</v>
      </c>
      <c r="F472" s="1" t="s">
        <v>176</v>
      </c>
      <c r="G472" s="24">
        <f>SUM(G473:G474)</f>
        <v>10.584000000000001</v>
      </c>
    </row>
    <row r="473" spans="1:7" x14ac:dyDescent="0.25">
      <c r="A473" s="25"/>
      <c r="B473" s="25"/>
      <c r="C473" s="26">
        <v>0.8</v>
      </c>
      <c r="D473" s="26">
        <v>2.1</v>
      </c>
      <c r="E473" s="26">
        <v>6</v>
      </c>
      <c r="F473" s="26"/>
      <c r="G473" s="26">
        <f>PRODUCT(C473:F473)</f>
        <v>10.080000000000002</v>
      </c>
    </row>
    <row r="474" spans="1:7" x14ac:dyDescent="0.25">
      <c r="A474" s="25" t="s">
        <v>876</v>
      </c>
      <c r="B474" s="25"/>
      <c r="C474" s="26">
        <v>5</v>
      </c>
      <c r="D474" s="26">
        <v>10.08</v>
      </c>
      <c r="E474" s="26"/>
      <c r="F474" s="26"/>
      <c r="G474" s="26">
        <f>C474 * D474/100</f>
        <v>0.504</v>
      </c>
    </row>
    <row r="476" spans="1:7" ht="45" customHeight="1" x14ac:dyDescent="0.25">
      <c r="A476" s="22" t="s">
        <v>976</v>
      </c>
      <c r="B476" s="23" t="s">
        <v>817</v>
      </c>
      <c r="C476" s="22" t="s">
        <v>177</v>
      </c>
      <c r="D476" s="22" t="s">
        <v>18</v>
      </c>
      <c r="E476" s="1" t="s">
        <v>178</v>
      </c>
      <c r="F476" s="1" t="s">
        <v>178</v>
      </c>
      <c r="G476" s="24">
        <f>SUM(G477:G480)</f>
        <v>214.79999999999998</v>
      </c>
    </row>
    <row r="477" spans="1:7" x14ac:dyDescent="0.25">
      <c r="A477" s="25" t="s">
        <v>966</v>
      </c>
      <c r="B477" s="25"/>
      <c r="C477" s="26">
        <v>215.5</v>
      </c>
      <c r="D477" s="26"/>
      <c r="E477" s="26"/>
      <c r="F477" s="26"/>
      <c r="G477" s="26">
        <f>PRODUCT(C477:F477)</f>
        <v>215.5</v>
      </c>
    </row>
    <row r="478" spans="1:7" x14ac:dyDescent="0.25">
      <c r="A478" s="25" t="s">
        <v>977</v>
      </c>
      <c r="B478" s="25"/>
      <c r="C478" s="26">
        <v>-21.5</v>
      </c>
      <c r="D478" s="26"/>
      <c r="E478" s="26"/>
      <c r="F478" s="26"/>
      <c r="G478" s="26">
        <f>PRODUCT(C478:F478)</f>
        <v>-21.5</v>
      </c>
    </row>
    <row r="479" spans="1:7" x14ac:dyDescent="0.25">
      <c r="A479" s="25" t="s">
        <v>969</v>
      </c>
      <c r="B479" s="25"/>
      <c r="C479" s="26">
        <v>7.2</v>
      </c>
      <c r="D479" s="26"/>
      <c r="E479" s="26"/>
      <c r="F479" s="26"/>
      <c r="G479" s="26">
        <f>PRODUCT(C479:F479)</f>
        <v>7.2</v>
      </c>
    </row>
    <row r="480" spans="1:7" x14ac:dyDescent="0.25">
      <c r="A480" s="25"/>
      <c r="B480" s="25"/>
      <c r="C480" s="26">
        <v>13.6</v>
      </c>
      <c r="D480" s="26"/>
      <c r="E480" s="26"/>
      <c r="F480" s="26"/>
      <c r="G480" s="26">
        <f>PRODUCT(C480:F480)</f>
        <v>13.6</v>
      </c>
    </row>
    <row r="482" spans="1:7" ht="45" customHeight="1" x14ac:dyDescent="0.25">
      <c r="A482" s="22" t="s">
        <v>978</v>
      </c>
      <c r="B482" s="23" t="s">
        <v>817</v>
      </c>
      <c r="C482" s="22" t="s">
        <v>179</v>
      </c>
      <c r="D482" s="22" t="s">
        <v>18</v>
      </c>
      <c r="E482" s="1" t="s">
        <v>180</v>
      </c>
      <c r="F482" s="1" t="s">
        <v>180</v>
      </c>
      <c r="G482" s="24">
        <f>SUM(G483:G501)</f>
        <v>340.15999999999997</v>
      </c>
    </row>
    <row r="483" spans="1:7" x14ac:dyDescent="0.25">
      <c r="A483" s="27" t="s">
        <v>828</v>
      </c>
      <c r="B483" s="27" t="s">
        <v>842</v>
      </c>
      <c r="C483" s="28"/>
      <c r="D483" s="28"/>
      <c r="E483" s="28"/>
      <c r="F483" s="28"/>
      <c r="G483" s="29"/>
    </row>
    <row r="484" spans="1:7" x14ac:dyDescent="0.25">
      <c r="A484" s="25" t="s">
        <v>979</v>
      </c>
      <c r="B484" s="25"/>
      <c r="C484" s="26">
        <v>43.1</v>
      </c>
      <c r="D484" s="26"/>
      <c r="E484" s="26"/>
      <c r="F484" s="26"/>
      <c r="G484" s="26">
        <f t="shared" ref="G484:G490" si="10">PRODUCT(C484:F484)</f>
        <v>43.1</v>
      </c>
    </row>
    <row r="485" spans="1:7" x14ac:dyDescent="0.25">
      <c r="A485" s="25" t="s">
        <v>980</v>
      </c>
      <c r="B485" s="25"/>
      <c r="C485" s="26">
        <v>28.26</v>
      </c>
      <c r="D485" s="26"/>
      <c r="E485" s="26"/>
      <c r="F485" s="26"/>
      <c r="G485" s="26">
        <f t="shared" si="10"/>
        <v>28.26</v>
      </c>
    </row>
    <row r="486" spans="1:7" x14ac:dyDescent="0.25">
      <c r="A486" s="25" t="s">
        <v>981</v>
      </c>
      <c r="B486" s="25"/>
      <c r="C486" s="26">
        <v>7.74</v>
      </c>
      <c r="D486" s="26"/>
      <c r="E486" s="26"/>
      <c r="F486" s="26"/>
      <c r="G486" s="26">
        <f t="shared" si="10"/>
        <v>7.74</v>
      </c>
    </row>
    <row r="487" spans="1:7" x14ac:dyDescent="0.25">
      <c r="A487" s="25" t="s">
        <v>982</v>
      </c>
      <c r="B487" s="25"/>
      <c r="C487" s="26">
        <v>22.26</v>
      </c>
      <c r="D487" s="26"/>
      <c r="E487" s="26"/>
      <c r="F487" s="26"/>
      <c r="G487" s="26">
        <f t="shared" si="10"/>
        <v>22.26</v>
      </c>
    </row>
    <row r="488" spans="1:7" x14ac:dyDescent="0.25">
      <c r="A488" s="25" t="s">
        <v>983</v>
      </c>
      <c r="B488" s="25"/>
      <c r="C488" s="26">
        <v>18.87</v>
      </c>
      <c r="D488" s="26"/>
      <c r="E488" s="26"/>
      <c r="F488" s="26"/>
      <c r="G488" s="26">
        <f t="shared" si="10"/>
        <v>18.87</v>
      </c>
    </row>
    <row r="489" spans="1:7" x14ac:dyDescent="0.25">
      <c r="A489" s="25" t="s">
        <v>984</v>
      </c>
      <c r="B489" s="25"/>
      <c r="C489" s="26">
        <v>16.600000000000001</v>
      </c>
      <c r="D489" s="26"/>
      <c r="E489" s="26"/>
      <c r="F489" s="26"/>
      <c r="G489" s="26">
        <f t="shared" si="10"/>
        <v>16.600000000000001</v>
      </c>
    </row>
    <row r="490" spans="1:7" x14ac:dyDescent="0.25">
      <c r="A490" s="25"/>
      <c r="B490" s="25"/>
      <c r="C490" s="26">
        <v>16.5</v>
      </c>
      <c r="D490" s="26"/>
      <c r="E490" s="26"/>
      <c r="F490" s="26"/>
      <c r="G490" s="26">
        <f t="shared" si="10"/>
        <v>16.5</v>
      </c>
    </row>
    <row r="491" spans="1:7" x14ac:dyDescent="0.25">
      <c r="A491" s="27" t="s">
        <v>829</v>
      </c>
      <c r="B491" s="27" t="s">
        <v>842</v>
      </c>
      <c r="C491" s="28"/>
      <c r="D491" s="28"/>
      <c r="E491" s="28"/>
      <c r="F491" s="28"/>
      <c r="G491" s="29"/>
    </row>
    <row r="492" spans="1:7" x14ac:dyDescent="0.25">
      <c r="A492" s="25" t="s">
        <v>985</v>
      </c>
      <c r="B492" s="25"/>
      <c r="C492" s="26">
        <v>14.46</v>
      </c>
      <c r="D492" s="26"/>
      <c r="E492" s="26"/>
      <c r="F492" s="26"/>
      <c r="G492" s="26">
        <f t="shared" ref="G492:G501" si="11">PRODUCT(C492:F492)</f>
        <v>14.46</v>
      </c>
    </row>
    <row r="493" spans="1:7" x14ac:dyDescent="0.25">
      <c r="A493" s="25"/>
      <c r="B493" s="25"/>
      <c r="C493" s="26">
        <v>14.33</v>
      </c>
      <c r="D493" s="26"/>
      <c r="E493" s="26"/>
      <c r="F493" s="26"/>
      <c r="G493" s="26">
        <f t="shared" si="11"/>
        <v>14.33</v>
      </c>
    </row>
    <row r="494" spans="1:7" x14ac:dyDescent="0.25">
      <c r="A494" s="25"/>
      <c r="B494" s="25"/>
      <c r="C494" s="26">
        <v>18.739999999999998</v>
      </c>
      <c r="D494" s="26"/>
      <c r="E494" s="26"/>
      <c r="F494" s="26"/>
      <c r="G494" s="26">
        <f t="shared" si="11"/>
        <v>18.739999999999998</v>
      </c>
    </row>
    <row r="495" spans="1:7" x14ac:dyDescent="0.25">
      <c r="A495" s="25"/>
      <c r="B495" s="25"/>
      <c r="C495" s="26">
        <v>21.65</v>
      </c>
      <c r="D495" s="26"/>
      <c r="E495" s="26"/>
      <c r="F495" s="26"/>
      <c r="G495" s="26">
        <f t="shared" si="11"/>
        <v>21.65</v>
      </c>
    </row>
    <row r="496" spans="1:7" x14ac:dyDescent="0.25">
      <c r="A496" s="25"/>
      <c r="B496" s="25"/>
      <c r="C496" s="26">
        <v>14.47</v>
      </c>
      <c r="D496" s="26"/>
      <c r="E496" s="26"/>
      <c r="F496" s="26"/>
      <c r="G496" s="26">
        <f t="shared" si="11"/>
        <v>14.47</v>
      </c>
    </row>
    <row r="497" spans="1:7" x14ac:dyDescent="0.25">
      <c r="A497" s="25"/>
      <c r="B497" s="25"/>
      <c r="C497" s="26">
        <v>14.78</v>
      </c>
      <c r="D497" s="26"/>
      <c r="E497" s="26"/>
      <c r="F497" s="26"/>
      <c r="G497" s="26">
        <f t="shared" si="11"/>
        <v>14.78</v>
      </c>
    </row>
    <row r="498" spans="1:7" x14ac:dyDescent="0.25">
      <c r="A498" s="25"/>
      <c r="B498" s="25"/>
      <c r="C498" s="26">
        <v>22.15</v>
      </c>
      <c r="D498" s="26"/>
      <c r="E498" s="26"/>
      <c r="F498" s="26"/>
      <c r="G498" s="26">
        <f t="shared" si="11"/>
        <v>22.15</v>
      </c>
    </row>
    <row r="499" spans="1:7" x14ac:dyDescent="0.25">
      <c r="A499" s="25" t="s">
        <v>986</v>
      </c>
      <c r="B499" s="25"/>
      <c r="C499" s="26">
        <v>39.21</v>
      </c>
      <c r="D499" s="26"/>
      <c r="E499" s="26"/>
      <c r="F499" s="26"/>
      <c r="G499" s="26">
        <f t="shared" si="11"/>
        <v>39.21</v>
      </c>
    </row>
    <row r="500" spans="1:7" x14ac:dyDescent="0.25">
      <c r="A500" s="25" t="s">
        <v>969</v>
      </c>
      <c r="B500" s="25"/>
      <c r="C500" s="26">
        <v>10.84</v>
      </c>
      <c r="D500" s="26"/>
      <c r="E500" s="26"/>
      <c r="F500" s="26"/>
      <c r="G500" s="26">
        <f t="shared" si="11"/>
        <v>10.84</v>
      </c>
    </row>
    <row r="501" spans="1:7" x14ac:dyDescent="0.25">
      <c r="A501" s="25"/>
      <c r="B501" s="25"/>
      <c r="C501" s="26">
        <v>16.2</v>
      </c>
      <c r="D501" s="26"/>
      <c r="E501" s="26"/>
      <c r="F501" s="26"/>
      <c r="G501" s="26">
        <f t="shared" si="11"/>
        <v>16.2</v>
      </c>
    </row>
    <row r="503" spans="1:7" ht="45" customHeight="1" x14ac:dyDescent="0.25">
      <c r="A503" s="22" t="s">
        <v>987</v>
      </c>
      <c r="B503" s="23" t="s">
        <v>817</v>
      </c>
      <c r="C503" s="22" t="s">
        <v>183</v>
      </c>
      <c r="D503" s="22" t="s">
        <v>29</v>
      </c>
      <c r="E503" s="1" t="s">
        <v>184</v>
      </c>
      <c r="F503" s="1" t="s">
        <v>184</v>
      </c>
      <c r="G503" s="24">
        <f>SUM(G504:G507)</f>
        <v>24</v>
      </c>
    </row>
    <row r="504" spans="1:7" x14ac:dyDescent="0.25">
      <c r="A504" s="25"/>
      <c r="B504" s="25"/>
      <c r="C504" s="26">
        <v>13.5</v>
      </c>
      <c r="D504" s="26"/>
      <c r="E504" s="26"/>
      <c r="F504" s="26"/>
      <c r="G504" s="26">
        <f>PRODUCT(C504:F504)</f>
        <v>13.5</v>
      </c>
    </row>
    <row r="505" spans="1:7" x14ac:dyDescent="0.25">
      <c r="A505" s="25"/>
      <c r="B505" s="25"/>
      <c r="C505" s="26">
        <v>3</v>
      </c>
      <c r="D505" s="26"/>
      <c r="E505" s="26"/>
      <c r="F505" s="26"/>
      <c r="G505" s="26">
        <f>PRODUCT(C505:F505)</f>
        <v>3</v>
      </c>
    </row>
    <row r="506" spans="1:7" x14ac:dyDescent="0.25">
      <c r="A506" s="25"/>
      <c r="B506" s="25"/>
      <c r="C506" s="26">
        <v>4.5</v>
      </c>
      <c r="D506" s="26"/>
      <c r="E506" s="26"/>
      <c r="F506" s="26"/>
      <c r="G506" s="26">
        <f>PRODUCT(C506:F506)</f>
        <v>4.5</v>
      </c>
    </row>
    <row r="507" spans="1:7" x14ac:dyDescent="0.25">
      <c r="A507" s="25"/>
      <c r="B507" s="25"/>
      <c r="C507" s="26">
        <v>3</v>
      </c>
      <c r="D507" s="26"/>
      <c r="E507" s="26"/>
      <c r="F507" s="26"/>
      <c r="G507" s="26">
        <f>PRODUCT(C507:F507)</f>
        <v>3</v>
      </c>
    </row>
    <row r="509" spans="1:7" ht="45" customHeight="1" x14ac:dyDescent="0.25">
      <c r="A509" s="22" t="s">
        <v>988</v>
      </c>
      <c r="B509" s="23" t="s">
        <v>817</v>
      </c>
      <c r="C509" s="22" t="s">
        <v>185</v>
      </c>
      <c r="D509" s="22" t="s">
        <v>29</v>
      </c>
      <c r="E509" s="1" t="s">
        <v>989</v>
      </c>
      <c r="F509" s="1" t="s">
        <v>989</v>
      </c>
      <c r="G509" s="24">
        <f>SUM(G510:G515)</f>
        <v>314</v>
      </c>
    </row>
    <row r="510" spans="1:7" x14ac:dyDescent="0.25">
      <c r="A510" s="25"/>
      <c r="B510" s="25"/>
      <c r="C510" s="26">
        <v>210</v>
      </c>
      <c r="D510" s="26"/>
      <c r="E510" s="26"/>
      <c r="F510" s="26"/>
      <c r="G510" s="26">
        <f t="shared" ref="G510:G515" si="12">PRODUCT(C510:F510)</f>
        <v>210</v>
      </c>
    </row>
    <row r="511" spans="1:7" x14ac:dyDescent="0.25">
      <c r="A511" s="25"/>
      <c r="B511" s="25"/>
      <c r="C511" s="26">
        <v>49</v>
      </c>
      <c r="D511" s="26"/>
      <c r="E511" s="26"/>
      <c r="F511" s="26"/>
      <c r="G511" s="26">
        <f t="shared" si="12"/>
        <v>49</v>
      </c>
    </row>
    <row r="512" spans="1:7" x14ac:dyDescent="0.25">
      <c r="A512" s="25"/>
      <c r="B512" s="25"/>
      <c r="C512" s="26">
        <v>16</v>
      </c>
      <c r="D512" s="26"/>
      <c r="E512" s="26"/>
      <c r="F512" s="26"/>
      <c r="G512" s="26">
        <f t="shared" si="12"/>
        <v>16</v>
      </c>
    </row>
    <row r="513" spans="1:7" x14ac:dyDescent="0.25">
      <c r="A513" s="25"/>
      <c r="B513" s="25"/>
      <c r="C513" s="26">
        <v>21</v>
      </c>
      <c r="D513" s="26"/>
      <c r="E513" s="26"/>
      <c r="F513" s="26"/>
      <c r="G513" s="26">
        <f t="shared" si="12"/>
        <v>21</v>
      </c>
    </row>
    <row r="514" spans="1:7" x14ac:dyDescent="0.25">
      <c r="A514" s="25"/>
      <c r="B514" s="25"/>
      <c r="C514" s="26">
        <v>12</v>
      </c>
      <c r="D514" s="26"/>
      <c r="E514" s="26"/>
      <c r="F514" s="26"/>
      <c r="G514" s="26">
        <f t="shared" si="12"/>
        <v>12</v>
      </c>
    </row>
    <row r="515" spans="1:7" x14ac:dyDescent="0.25">
      <c r="A515" s="25"/>
      <c r="B515" s="25"/>
      <c r="C515" s="26">
        <v>6</v>
      </c>
      <c r="D515" s="26"/>
      <c r="E515" s="26"/>
      <c r="F515" s="26"/>
      <c r="G515" s="26">
        <f t="shared" si="12"/>
        <v>6</v>
      </c>
    </row>
    <row r="517" spans="1:7" x14ac:dyDescent="0.25">
      <c r="B517" t="s">
        <v>815</v>
      </c>
      <c r="C517" s="20" t="s">
        <v>6</v>
      </c>
      <c r="D517" s="21" t="s">
        <v>7</v>
      </c>
      <c r="E517" s="20" t="s">
        <v>8</v>
      </c>
    </row>
    <row r="518" spans="1:7" x14ac:dyDescent="0.25">
      <c r="B518" t="s">
        <v>815</v>
      </c>
      <c r="C518" s="20" t="s">
        <v>9</v>
      </c>
      <c r="D518" s="21" t="s">
        <v>10</v>
      </c>
      <c r="E518" s="20" t="s">
        <v>11</v>
      </c>
    </row>
    <row r="519" spans="1:7" x14ac:dyDescent="0.25">
      <c r="B519" t="s">
        <v>815</v>
      </c>
      <c r="C519" s="20" t="s">
        <v>12</v>
      </c>
      <c r="D519" s="21" t="s">
        <v>64</v>
      </c>
      <c r="E519" s="20" t="s">
        <v>65</v>
      </c>
    </row>
    <row r="520" spans="1:7" x14ac:dyDescent="0.25">
      <c r="B520" t="s">
        <v>815</v>
      </c>
      <c r="C520" s="20" t="s">
        <v>14</v>
      </c>
      <c r="D520" s="21" t="s">
        <v>50</v>
      </c>
      <c r="E520" s="20" t="s">
        <v>189</v>
      </c>
    </row>
    <row r="522" spans="1:7" ht="45" customHeight="1" x14ac:dyDescent="0.25">
      <c r="A522" s="22" t="s">
        <v>990</v>
      </c>
      <c r="B522" s="23" t="s">
        <v>817</v>
      </c>
      <c r="C522" s="22" t="s">
        <v>191</v>
      </c>
      <c r="D522" s="22" t="s">
        <v>29</v>
      </c>
      <c r="E522" s="1" t="s">
        <v>192</v>
      </c>
      <c r="F522" s="1" t="s">
        <v>192</v>
      </c>
      <c r="G522" s="24">
        <f>SUM(G523:G542)</f>
        <v>43.820000000000007</v>
      </c>
    </row>
    <row r="523" spans="1:7" x14ac:dyDescent="0.25">
      <c r="A523" s="25" t="s">
        <v>991</v>
      </c>
      <c r="B523" s="25"/>
      <c r="C523" s="26">
        <v>1.1499999999999999</v>
      </c>
      <c r="D523" s="26"/>
      <c r="E523" s="26"/>
      <c r="F523" s="26">
        <v>1</v>
      </c>
      <c r="G523" s="26">
        <f t="shared" ref="G523:G531" si="13">PRODUCT(C523:F523)</f>
        <v>1.1499999999999999</v>
      </c>
    </row>
    <row r="524" spans="1:7" x14ac:dyDescent="0.25">
      <c r="A524" s="25" t="s">
        <v>992</v>
      </c>
      <c r="B524" s="25"/>
      <c r="C524" s="26">
        <v>0.95</v>
      </c>
      <c r="D524" s="26"/>
      <c r="E524" s="26"/>
      <c r="F524" s="26">
        <v>6</v>
      </c>
      <c r="G524" s="26">
        <f t="shared" si="13"/>
        <v>5.6999999999999993</v>
      </c>
    </row>
    <row r="525" spans="1:7" x14ac:dyDescent="0.25">
      <c r="A525" s="25" t="s">
        <v>993</v>
      </c>
      <c r="B525" s="25"/>
      <c r="C525" s="26">
        <v>2.0499999999999998</v>
      </c>
      <c r="D525" s="26"/>
      <c r="E525" s="26"/>
      <c r="F525" s="26">
        <v>3</v>
      </c>
      <c r="G525" s="26">
        <f t="shared" si="13"/>
        <v>6.1499999999999995</v>
      </c>
    </row>
    <row r="526" spans="1:7" x14ac:dyDescent="0.25">
      <c r="A526" s="25" t="s">
        <v>994</v>
      </c>
      <c r="B526" s="25"/>
      <c r="C526" s="26">
        <v>1</v>
      </c>
      <c r="D526" s="26"/>
      <c r="E526" s="26"/>
      <c r="F526" s="26">
        <v>1</v>
      </c>
      <c r="G526" s="26">
        <f t="shared" si="13"/>
        <v>1</v>
      </c>
    </row>
    <row r="527" spans="1:7" x14ac:dyDescent="0.25">
      <c r="A527" s="25" t="s">
        <v>995</v>
      </c>
      <c r="B527" s="25"/>
      <c r="C527" s="26">
        <v>2.15</v>
      </c>
      <c r="D527" s="26"/>
      <c r="E527" s="26"/>
      <c r="F527" s="26">
        <v>3</v>
      </c>
      <c r="G527" s="26">
        <f t="shared" si="13"/>
        <v>6.4499999999999993</v>
      </c>
    </row>
    <row r="528" spans="1:7" x14ac:dyDescent="0.25">
      <c r="A528" s="25" t="s">
        <v>996</v>
      </c>
      <c r="B528" s="25"/>
      <c r="C528" s="26">
        <v>0.55000000000000004</v>
      </c>
      <c r="D528" s="26"/>
      <c r="E528" s="26"/>
      <c r="F528" s="26">
        <v>6</v>
      </c>
      <c r="G528" s="26">
        <f t="shared" si="13"/>
        <v>3.3000000000000003</v>
      </c>
    </row>
    <row r="529" spans="1:7" x14ac:dyDescent="0.25">
      <c r="A529" s="25" t="s">
        <v>997</v>
      </c>
      <c r="B529" s="25"/>
      <c r="C529" s="26">
        <v>2.8</v>
      </c>
      <c r="D529" s="26"/>
      <c r="E529" s="26"/>
      <c r="F529" s="26">
        <v>2</v>
      </c>
      <c r="G529" s="26">
        <f t="shared" si="13"/>
        <v>5.6</v>
      </c>
    </row>
    <row r="530" spans="1:7" x14ac:dyDescent="0.25">
      <c r="A530" s="25" t="s">
        <v>998</v>
      </c>
      <c r="B530" s="25"/>
      <c r="C530" s="26">
        <v>1</v>
      </c>
      <c r="D530" s="26"/>
      <c r="E530" s="26"/>
      <c r="F530" s="26">
        <v>1</v>
      </c>
      <c r="G530" s="26">
        <f t="shared" si="13"/>
        <v>1</v>
      </c>
    </row>
    <row r="531" spans="1:7" x14ac:dyDescent="0.25">
      <c r="A531" s="25" t="s">
        <v>999</v>
      </c>
      <c r="B531" s="25"/>
      <c r="C531" s="26">
        <v>1</v>
      </c>
      <c r="D531" s="26"/>
      <c r="E531" s="26"/>
      <c r="F531" s="26">
        <v>1</v>
      </c>
      <c r="G531" s="26">
        <f t="shared" si="13"/>
        <v>1</v>
      </c>
    </row>
    <row r="532" spans="1:7" x14ac:dyDescent="0.25">
      <c r="A532" s="25" t="s">
        <v>1000</v>
      </c>
      <c r="B532" s="25"/>
      <c r="C532" s="26"/>
      <c r="D532" s="26"/>
      <c r="E532" s="26"/>
      <c r="F532" s="26"/>
      <c r="G532" s="26"/>
    </row>
    <row r="533" spans="1:7" x14ac:dyDescent="0.25">
      <c r="A533" s="25" t="s">
        <v>1001</v>
      </c>
      <c r="B533" s="25"/>
      <c r="C533" s="26"/>
      <c r="D533" s="26"/>
      <c r="E533" s="26"/>
      <c r="F533" s="26"/>
      <c r="G533" s="26"/>
    </row>
    <row r="534" spans="1:7" x14ac:dyDescent="0.25">
      <c r="A534" s="25" t="s">
        <v>1002</v>
      </c>
      <c r="B534" s="25"/>
      <c r="C534" s="26">
        <v>1.58</v>
      </c>
      <c r="D534" s="26"/>
      <c r="E534" s="26"/>
      <c r="F534" s="26">
        <v>1</v>
      </c>
      <c r="G534" s="26">
        <f t="shared" ref="G534:G542" si="14">PRODUCT(C534:F534)</f>
        <v>1.58</v>
      </c>
    </row>
    <row r="535" spans="1:7" x14ac:dyDescent="0.25">
      <c r="A535" s="25" t="s">
        <v>1003</v>
      </c>
      <c r="B535" s="25"/>
      <c r="C535" s="26">
        <v>1.2</v>
      </c>
      <c r="D535" s="26"/>
      <c r="E535" s="26"/>
      <c r="F535" s="26">
        <v>1</v>
      </c>
      <c r="G535" s="26">
        <f t="shared" si="14"/>
        <v>1.2</v>
      </c>
    </row>
    <row r="536" spans="1:7" x14ac:dyDescent="0.25">
      <c r="A536" s="25" t="s">
        <v>1004</v>
      </c>
      <c r="B536" s="25"/>
      <c r="C536" s="26">
        <v>0.6</v>
      </c>
      <c r="D536" s="26"/>
      <c r="E536" s="26"/>
      <c r="F536" s="26">
        <v>2</v>
      </c>
      <c r="G536" s="26">
        <f t="shared" si="14"/>
        <v>1.2</v>
      </c>
    </row>
    <row r="537" spans="1:7" x14ac:dyDescent="0.25">
      <c r="A537" s="25" t="s">
        <v>1005</v>
      </c>
      <c r="B537" s="25"/>
      <c r="C537" s="26">
        <v>2.6</v>
      </c>
      <c r="D537" s="26"/>
      <c r="E537" s="26"/>
      <c r="F537" s="26">
        <v>1</v>
      </c>
      <c r="G537" s="26">
        <f t="shared" si="14"/>
        <v>2.6</v>
      </c>
    </row>
    <row r="538" spans="1:7" x14ac:dyDescent="0.25">
      <c r="A538" s="25" t="s">
        <v>1006</v>
      </c>
      <c r="B538" s="25"/>
      <c r="C538" s="26">
        <v>1.55</v>
      </c>
      <c r="D538" s="26"/>
      <c r="E538" s="26"/>
      <c r="F538" s="26">
        <v>1</v>
      </c>
      <c r="G538" s="26">
        <f t="shared" si="14"/>
        <v>1.55</v>
      </c>
    </row>
    <row r="539" spans="1:7" x14ac:dyDescent="0.25">
      <c r="A539" s="25" t="s">
        <v>1007</v>
      </c>
      <c r="B539" s="25"/>
      <c r="C539" s="26">
        <v>0.95</v>
      </c>
      <c r="D539" s="26"/>
      <c r="E539" s="26"/>
      <c r="F539" s="26">
        <v>1</v>
      </c>
      <c r="G539" s="26">
        <f t="shared" si="14"/>
        <v>0.95</v>
      </c>
    </row>
    <row r="540" spans="1:7" x14ac:dyDescent="0.25">
      <c r="A540" s="25" t="s">
        <v>1008</v>
      </c>
      <c r="B540" s="25"/>
      <c r="C540" s="26">
        <v>1.1499999999999999</v>
      </c>
      <c r="D540" s="26"/>
      <c r="E540" s="26"/>
      <c r="F540" s="26">
        <v>1</v>
      </c>
      <c r="G540" s="26">
        <f t="shared" si="14"/>
        <v>1.1499999999999999</v>
      </c>
    </row>
    <row r="541" spans="1:7" x14ac:dyDescent="0.25">
      <c r="A541" s="25" t="s">
        <v>1009</v>
      </c>
      <c r="B541" s="25"/>
      <c r="C541" s="26">
        <v>1.24</v>
      </c>
      <c r="D541" s="26"/>
      <c r="E541" s="26"/>
      <c r="F541" s="26">
        <v>1</v>
      </c>
      <c r="G541" s="26">
        <f t="shared" si="14"/>
        <v>1.24</v>
      </c>
    </row>
    <row r="542" spans="1:7" x14ac:dyDescent="0.25">
      <c r="A542" s="25" t="s">
        <v>1010</v>
      </c>
      <c r="B542" s="25"/>
      <c r="C542" s="26">
        <v>0.5</v>
      </c>
      <c r="D542" s="26"/>
      <c r="E542" s="26"/>
      <c r="F542" s="26">
        <v>2</v>
      </c>
      <c r="G542" s="26">
        <f t="shared" si="14"/>
        <v>1</v>
      </c>
    </row>
    <row r="544" spans="1:7" x14ac:dyDescent="0.25">
      <c r="B544" t="s">
        <v>815</v>
      </c>
      <c r="C544" s="20" t="s">
        <v>6</v>
      </c>
      <c r="D544" s="21" t="s">
        <v>7</v>
      </c>
      <c r="E544" s="20" t="s">
        <v>8</v>
      </c>
    </row>
    <row r="545" spans="1:7" x14ac:dyDescent="0.25">
      <c r="B545" t="s">
        <v>815</v>
      </c>
      <c r="C545" s="20" t="s">
        <v>9</v>
      </c>
      <c r="D545" s="21" t="s">
        <v>10</v>
      </c>
      <c r="E545" s="20" t="s">
        <v>11</v>
      </c>
    </row>
    <row r="546" spans="1:7" x14ac:dyDescent="0.25">
      <c r="B546" t="s">
        <v>815</v>
      </c>
      <c r="C546" s="20" t="s">
        <v>12</v>
      </c>
      <c r="D546" s="21" t="s">
        <v>69</v>
      </c>
      <c r="E546" s="20" t="s">
        <v>193</v>
      </c>
    </row>
    <row r="548" spans="1:7" ht="45" customHeight="1" x14ac:dyDescent="0.25">
      <c r="A548" s="22" t="s">
        <v>1011</v>
      </c>
      <c r="B548" s="23" t="s">
        <v>817</v>
      </c>
      <c r="C548" s="22" t="s">
        <v>195</v>
      </c>
      <c r="D548" s="22" t="s">
        <v>18</v>
      </c>
      <c r="E548" s="1" t="s">
        <v>1012</v>
      </c>
      <c r="F548" s="1" t="s">
        <v>1012</v>
      </c>
      <c r="G548" s="24">
        <f>SUM(G549:G552)</f>
        <v>73.921700000000001</v>
      </c>
    </row>
    <row r="549" spans="1:7" x14ac:dyDescent="0.25">
      <c r="A549" s="27" t="s">
        <v>845</v>
      </c>
      <c r="B549" s="27" t="s">
        <v>842</v>
      </c>
      <c r="C549" s="28"/>
      <c r="D549" s="28"/>
      <c r="E549" s="28"/>
      <c r="F549" s="28"/>
      <c r="G549" s="29"/>
    </row>
    <row r="550" spans="1:7" x14ac:dyDescent="0.25">
      <c r="A550" s="25" t="s">
        <v>977</v>
      </c>
      <c r="B550" s="25"/>
      <c r="C550" s="26">
        <v>5.45</v>
      </c>
      <c r="D550" s="26">
        <v>5.85</v>
      </c>
      <c r="E550" s="26"/>
      <c r="F550" s="26"/>
      <c r="G550" s="26">
        <f>PRODUCT(C550:F550)</f>
        <v>31.8825</v>
      </c>
    </row>
    <row r="551" spans="1:7" x14ac:dyDescent="0.25">
      <c r="A551" s="25" t="s">
        <v>1013</v>
      </c>
      <c r="B551" s="25"/>
      <c r="C551" s="26">
        <v>6.39</v>
      </c>
      <c r="D551" s="26">
        <v>3.23</v>
      </c>
      <c r="E551" s="26"/>
      <c r="F551" s="26"/>
      <c r="G551" s="26">
        <f>PRODUCT(C551:F551)</f>
        <v>20.639699999999998</v>
      </c>
    </row>
    <row r="552" spans="1:7" x14ac:dyDescent="0.25">
      <c r="A552" s="25"/>
      <c r="B552" s="25"/>
      <c r="C552" s="26">
        <v>6.35</v>
      </c>
      <c r="D552" s="26">
        <v>3.37</v>
      </c>
      <c r="E552" s="26"/>
      <c r="F552" s="26"/>
      <c r="G552" s="26">
        <f>PRODUCT(C552:F552)</f>
        <v>21.3995</v>
      </c>
    </row>
    <row r="554" spans="1:7" ht="45" customHeight="1" x14ac:dyDescent="0.25">
      <c r="A554" s="22" t="s">
        <v>1014</v>
      </c>
      <c r="B554" s="23" t="s">
        <v>817</v>
      </c>
      <c r="C554" s="22" t="s">
        <v>197</v>
      </c>
      <c r="D554" s="22" t="s">
        <v>29</v>
      </c>
      <c r="E554" s="1" t="s">
        <v>198</v>
      </c>
      <c r="F554" s="1" t="s">
        <v>198</v>
      </c>
      <c r="G554" s="24">
        <f>SUM(G555:G558)</f>
        <v>9.91</v>
      </c>
    </row>
    <row r="555" spans="1:7" x14ac:dyDescent="0.25">
      <c r="A555" s="25" t="s">
        <v>1015</v>
      </c>
      <c r="B555" s="25"/>
      <c r="C555" s="26">
        <v>2.4</v>
      </c>
      <c r="D555" s="26"/>
      <c r="E555" s="26"/>
      <c r="F555" s="26"/>
      <c r="G555" s="26">
        <f>PRODUCT(C555:F555)</f>
        <v>2.4</v>
      </c>
    </row>
    <row r="556" spans="1:7" x14ac:dyDescent="0.25">
      <c r="A556" s="25" t="s">
        <v>1016</v>
      </c>
      <c r="B556" s="25"/>
      <c r="C556" s="26">
        <v>2.13</v>
      </c>
      <c r="D556" s="26"/>
      <c r="E556" s="26"/>
      <c r="F556" s="26"/>
      <c r="G556" s="26">
        <f>PRODUCT(C556:F556)</f>
        <v>2.13</v>
      </c>
    </row>
    <row r="557" spans="1:7" x14ac:dyDescent="0.25">
      <c r="A557" s="25" t="s">
        <v>1017</v>
      </c>
      <c r="B557" s="25"/>
      <c r="C557" s="26">
        <v>2.68</v>
      </c>
      <c r="D557" s="26"/>
      <c r="E557" s="26"/>
      <c r="F557" s="26"/>
      <c r="G557" s="26">
        <f>PRODUCT(C557:F557)</f>
        <v>2.68</v>
      </c>
    </row>
    <row r="558" spans="1:7" x14ac:dyDescent="0.25">
      <c r="A558" s="25"/>
      <c r="B558" s="25"/>
      <c r="C558" s="26">
        <v>2.7</v>
      </c>
      <c r="D558" s="26"/>
      <c r="E558" s="26"/>
      <c r="F558" s="26"/>
      <c r="G558" s="26">
        <f>PRODUCT(C558:F558)</f>
        <v>2.7</v>
      </c>
    </row>
    <row r="560" spans="1:7" ht="45" customHeight="1" x14ac:dyDescent="0.25">
      <c r="A560" s="22" t="s">
        <v>1018</v>
      </c>
      <c r="B560" s="23" t="s">
        <v>817</v>
      </c>
      <c r="C560" s="22" t="s">
        <v>199</v>
      </c>
      <c r="D560" s="22" t="s">
        <v>18</v>
      </c>
      <c r="E560" s="1" t="s">
        <v>1019</v>
      </c>
      <c r="F560" s="1" t="s">
        <v>1019</v>
      </c>
      <c r="G560" s="24">
        <f>SUM(G561:G590)</f>
        <v>410.6</v>
      </c>
    </row>
    <row r="561" spans="1:7" x14ac:dyDescent="0.25">
      <c r="A561" s="27" t="s">
        <v>841</v>
      </c>
      <c r="B561" s="27" t="s">
        <v>842</v>
      </c>
      <c r="C561" s="28"/>
      <c r="D561" s="28"/>
      <c r="E561" s="28"/>
      <c r="F561" s="28"/>
      <c r="G561" s="29"/>
    </row>
    <row r="562" spans="1:7" x14ac:dyDescent="0.25">
      <c r="A562" s="25" t="s">
        <v>758</v>
      </c>
      <c r="B562" s="25"/>
      <c r="C562" s="26">
        <v>22.5</v>
      </c>
      <c r="D562" s="26"/>
      <c r="E562" s="26"/>
      <c r="F562" s="26"/>
      <c r="G562" s="26">
        <f>PRODUCT(C562:F562)</f>
        <v>22.5</v>
      </c>
    </row>
    <row r="563" spans="1:7" x14ac:dyDescent="0.25">
      <c r="A563" s="25"/>
      <c r="B563" s="25"/>
      <c r="C563" s="26">
        <v>6.75</v>
      </c>
      <c r="D563" s="26"/>
      <c r="E563" s="26"/>
      <c r="F563" s="26"/>
      <c r="G563" s="26">
        <f>PRODUCT(C563:F563)</f>
        <v>6.75</v>
      </c>
    </row>
    <row r="564" spans="1:7" x14ac:dyDescent="0.25">
      <c r="A564" s="27" t="s">
        <v>845</v>
      </c>
      <c r="B564" s="27" t="s">
        <v>842</v>
      </c>
      <c r="C564" s="28"/>
      <c r="D564" s="28"/>
      <c r="E564" s="28"/>
      <c r="F564" s="28"/>
      <c r="G564" s="29"/>
    </row>
    <row r="565" spans="1:7" x14ac:dyDescent="0.25">
      <c r="A565" s="25" t="s">
        <v>971</v>
      </c>
      <c r="B565" s="25"/>
      <c r="C565" s="26">
        <v>30</v>
      </c>
      <c r="D565" s="26"/>
      <c r="E565" s="26"/>
      <c r="F565" s="26"/>
      <c r="G565" s="26">
        <f t="shared" ref="G565:G576" si="15">PRODUCT(C565:F565)</f>
        <v>30</v>
      </c>
    </row>
    <row r="566" spans="1:7" x14ac:dyDescent="0.25">
      <c r="A566" s="25" t="s">
        <v>1020</v>
      </c>
      <c r="B566" s="25"/>
      <c r="C566" s="26">
        <v>8.3000000000000007</v>
      </c>
      <c r="D566" s="26"/>
      <c r="E566" s="26"/>
      <c r="F566" s="26"/>
      <c r="G566" s="26">
        <f t="shared" si="15"/>
        <v>8.3000000000000007</v>
      </c>
    </row>
    <row r="567" spans="1:7" x14ac:dyDescent="0.25">
      <c r="A567" s="25" t="s">
        <v>1021</v>
      </c>
      <c r="B567" s="25"/>
      <c r="C567" s="26">
        <v>27</v>
      </c>
      <c r="D567" s="26"/>
      <c r="E567" s="26"/>
      <c r="F567" s="26"/>
      <c r="G567" s="26">
        <f t="shared" si="15"/>
        <v>27</v>
      </c>
    </row>
    <row r="568" spans="1:7" x14ac:dyDescent="0.25">
      <c r="A568" s="25" t="s">
        <v>972</v>
      </c>
      <c r="B568" s="25"/>
      <c r="C568" s="26">
        <v>49</v>
      </c>
      <c r="D568" s="26"/>
      <c r="E568" s="26"/>
      <c r="F568" s="26"/>
      <c r="G568" s="26">
        <f t="shared" si="15"/>
        <v>49</v>
      </c>
    </row>
    <row r="569" spans="1:7" x14ac:dyDescent="0.25">
      <c r="A569" s="25" t="s">
        <v>950</v>
      </c>
      <c r="B569" s="25"/>
      <c r="C569" s="26">
        <v>3.8</v>
      </c>
      <c r="D569" s="26"/>
      <c r="E569" s="26"/>
      <c r="F569" s="26"/>
      <c r="G569" s="26">
        <f t="shared" si="15"/>
        <v>3.8</v>
      </c>
    </row>
    <row r="570" spans="1:7" x14ac:dyDescent="0.25">
      <c r="A570" s="25" t="s">
        <v>1022</v>
      </c>
      <c r="B570" s="25"/>
      <c r="C570" s="26">
        <v>14.89</v>
      </c>
      <c r="D570" s="26"/>
      <c r="E570" s="26"/>
      <c r="F570" s="26"/>
      <c r="G570" s="26">
        <f t="shared" si="15"/>
        <v>14.89</v>
      </c>
    </row>
    <row r="571" spans="1:7" x14ac:dyDescent="0.25">
      <c r="A571" s="25" t="s">
        <v>1023</v>
      </c>
      <c r="B571" s="25"/>
      <c r="C571" s="26">
        <v>4.8499999999999996</v>
      </c>
      <c r="D571" s="26"/>
      <c r="E571" s="26"/>
      <c r="F571" s="26"/>
      <c r="G571" s="26">
        <f t="shared" si="15"/>
        <v>4.8499999999999996</v>
      </c>
    </row>
    <row r="572" spans="1:7" x14ac:dyDescent="0.25">
      <c r="A572" s="25" t="s">
        <v>1024</v>
      </c>
      <c r="B572" s="25"/>
      <c r="C572" s="26">
        <v>6.85</v>
      </c>
      <c r="D572" s="26"/>
      <c r="E572" s="26"/>
      <c r="F572" s="26"/>
      <c r="G572" s="26">
        <f t="shared" si="15"/>
        <v>6.85</v>
      </c>
    </row>
    <row r="573" spans="1:7" x14ac:dyDescent="0.25">
      <c r="A573" s="25" t="s">
        <v>1025</v>
      </c>
      <c r="B573" s="25"/>
      <c r="C573" s="26">
        <v>14.8</v>
      </c>
      <c r="D573" s="26"/>
      <c r="E573" s="26"/>
      <c r="F573" s="26"/>
      <c r="G573" s="26">
        <f t="shared" si="15"/>
        <v>14.8</v>
      </c>
    </row>
    <row r="574" spans="1:7" x14ac:dyDescent="0.25">
      <c r="A574" s="25" t="s">
        <v>1026</v>
      </c>
      <c r="B574" s="25"/>
      <c r="C574" s="26">
        <v>9.5</v>
      </c>
      <c r="D574" s="26"/>
      <c r="E574" s="26"/>
      <c r="F574" s="26"/>
      <c r="G574" s="26">
        <f t="shared" si="15"/>
        <v>9.5</v>
      </c>
    </row>
    <row r="575" spans="1:7" x14ac:dyDescent="0.25">
      <c r="A575" s="25"/>
      <c r="B575" s="25"/>
      <c r="C575" s="26">
        <v>14.6</v>
      </c>
      <c r="D575" s="26"/>
      <c r="E575" s="26"/>
      <c r="F575" s="26"/>
      <c r="G575" s="26">
        <f t="shared" si="15"/>
        <v>14.6</v>
      </c>
    </row>
    <row r="576" spans="1:7" x14ac:dyDescent="0.25">
      <c r="A576" s="25" t="s">
        <v>1027</v>
      </c>
      <c r="B576" s="25"/>
      <c r="C576" s="26">
        <v>3.34</v>
      </c>
      <c r="D576" s="26">
        <v>2</v>
      </c>
      <c r="E576" s="26"/>
      <c r="F576" s="26"/>
      <c r="G576" s="26">
        <f t="shared" si="15"/>
        <v>6.68</v>
      </c>
    </row>
    <row r="577" spans="1:7" x14ac:dyDescent="0.25">
      <c r="A577" s="27" t="s">
        <v>855</v>
      </c>
      <c r="B577" s="27" t="s">
        <v>842</v>
      </c>
      <c r="C577" s="28"/>
      <c r="D577" s="28"/>
      <c r="E577" s="28"/>
      <c r="F577" s="28"/>
      <c r="G577" s="29"/>
    </row>
    <row r="578" spans="1:7" x14ac:dyDescent="0.25">
      <c r="A578" s="25" t="s">
        <v>1028</v>
      </c>
      <c r="B578" s="25"/>
      <c r="C578" s="26">
        <v>5.8</v>
      </c>
      <c r="D578" s="26"/>
      <c r="E578" s="26"/>
      <c r="F578" s="26"/>
      <c r="G578" s="26">
        <f t="shared" ref="G578:G590" si="16">PRODUCT(C578:F578)</f>
        <v>5.8</v>
      </c>
    </row>
    <row r="579" spans="1:7" x14ac:dyDescent="0.25">
      <c r="A579" s="25"/>
      <c r="B579" s="25"/>
      <c r="C579" s="26">
        <v>1.1000000000000001</v>
      </c>
      <c r="D579" s="26"/>
      <c r="E579" s="26"/>
      <c r="F579" s="26"/>
      <c r="G579" s="26">
        <f t="shared" si="16"/>
        <v>1.1000000000000001</v>
      </c>
    </row>
    <row r="580" spans="1:7" x14ac:dyDescent="0.25">
      <c r="A580" s="25" t="s">
        <v>1029</v>
      </c>
      <c r="B580" s="25"/>
      <c r="C580" s="26">
        <v>21.34</v>
      </c>
      <c r="D580" s="26"/>
      <c r="E580" s="26"/>
      <c r="F580" s="26"/>
      <c r="G580" s="26">
        <f t="shared" si="16"/>
        <v>21.34</v>
      </c>
    </row>
    <row r="581" spans="1:7" x14ac:dyDescent="0.25">
      <c r="A581" s="25" t="s">
        <v>1030</v>
      </c>
      <c r="B581" s="25"/>
      <c r="C581" s="26">
        <v>12.94</v>
      </c>
      <c r="D581" s="26"/>
      <c r="E581" s="26"/>
      <c r="F581" s="26"/>
      <c r="G581" s="26">
        <f t="shared" si="16"/>
        <v>12.94</v>
      </c>
    </row>
    <row r="582" spans="1:7" x14ac:dyDescent="0.25">
      <c r="A582" s="25" t="s">
        <v>1031</v>
      </c>
      <c r="B582" s="25"/>
      <c r="C582" s="26">
        <v>12.73</v>
      </c>
      <c r="D582" s="26"/>
      <c r="E582" s="26"/>
      <c r="F582" s="26"/>
      <c r="G582" s="26">
        <f t="shared" si="16"/>
        <v>12.73</v>
      </c>
    </row>
    <row r="583" spans="1:7" x14ac:dyDescent="0.25">
      <c r="A583" s="25" t="s">
        <v>1032</v>
      </c>
      <c r="B583" s="25"/>
      <c r="C583" s="26">
        <v>18.43</v>
      </c>
      <c r="D583" s="26"/>
      <c r="E583" s="26"/>
      <c r="F583" s="26"/>
      <c r="G583" s="26">
        <f t="shared" si="16"/>
        <v>18.43</v>
      </c>
    </row>
    <row r="584" spans="1:7" x14ac:dyDescent="0.25">
      <c r="A584" s="25" t="s">
        <v>1033</v>
      </c>
      <c r="B584" s="25"/>
      <c r="C584" s="26">
        <v>25.89</v>
      </c>
      <c r="D584" s="26"/>
      <c r="E584" s="26"/>
      <c r="F584" s="26"/>
      <c r="G584" s="26">
        <f t="shared" si="16"/>
        <v>25.89</v>
      </c>
    </row>
    <row r="585" spans="1:7" x14ac:dyDescent="0.25">
      <c r="A585" s="25" t="s">
        <v>1034</v>
      </c>
      <c r="B585" s="25"/>
      <c r="C585" s="26">
        <v>13.02</v>
      </c>
      <c r="D585" s="26"/>
      <c r="E585" s="26"/>
      <c r="F585" s="26"/>
      <c r="G585" s="26">
        <f t="shared" si="16"/>
        <v>13.02</v>
      </c>
    </row>
    <row r="586" spans="1:7" x14ac:dyDescent="0.25">
      <c r="A586" s="25" t="s">
        <v>1035</v>
      </c>
      <c r="B586" s="25"/>
      <c r="C586" s="26">
        <v>13.55</v>
      </c>
      <c r="D586" s="26"/>
      <c r="E586" s="26"/>
      <c r="F586" s="26"/>
      <c r="G586" s="26">
        <f t="shared" si="16"/>
        <v>13.55</v>
      </c>
    </row>
    <row r="587" spans="1:7" x14ac:dyDescent="0.25">
      <c r="A587" s="25" t="s">
        <v>1036</v>
      </c>
      <c r="B587" s="25"/>
      <c r="C587" s="26">
        <v>23.1</v>
      </c>
      <c r="D587" s="26"/>
      <c r="E587" s="26"/>
      <c r="F587" s="26"/>
      <c r="G587" s="26">
        <f t="shared" si="16"/>
        <v>23.1</v>
      </c>
    </row>
    <row r="588" spans="1:7" x14ac:dyDescent="0.25">
      <c r="A588" s="25" t="s">
        <v>1037</v>
      </c>
      <c r="B588" s="25"/>
      <c r="C588" s="26">
        <v>20.45</v>
      </c>
      <c r="D588" s="26"/>
      <c r="E588" s="26"/>
      <c r="F588" s="26"/>
      <c r="G588" s="26">
        <f t="shared" si="16"/>
        <v>20.45</v>
      </c>
    </row>
    <row r="589" spans="1:7" x14ac:dyDescent="0.25">
      <c r="A589" s="25" t="s">
        <v>1038</v>
      </c>
      <c r="B589" s="25"/>
      <c r="C589" s="26">
        <v>19.2</v>
      </c>
      <c r="D589" s="26"/>
      <c r="E589" s="26"/>
      <c r="F589" s="26"/>
      <c r="G589" s="26">
        <f t="shared" si="16"/>
        <v>19.2</v>
      </c>
    </row>
    <row r="590" spans="1:7" x14ac:dyDescent="0.25">
      <c r="A590" s="25" t="s">
        <v>1039</v>
      </c>
      <c r="B590" s="25"/>
      <c r="C590" s="26">
        <v>3.53</v>
      </c>
      <c r="D590" s="26"/>
      <c r="E590" s="26"/>
      <c r="F590" s="26"/>
      <c r="G590" s="26">
        <f t="shared" si="16"/>
        <v>3.53</v>
      </c>
    </row>
    <row r="592" spans="1:7" ht="45" customHeight="1" x14ac:dyDescent="0.25">
      <c r="A592" s="22" t="s">
        <v>1040</v>
      </c>
      <c r="B592" s="23" t="s">
        <v>817</v>
      </c>
      <c r="C592" s="22" t="s">
        <v>201</v>
      </c>
      <c r="D592" s="22" t="s">
        <v>18</v>
      </c>
      <c r="E592" s="1" t="s">
        <v>202</v>
      </c>
      <c r="F592" s="1" t="s">
        <v>202</v>
      </c>
      <c r="G592" s="24">
        <f>SUM(G593:G621)</f>
        <v>376.97</v>
      </c>
    </row>
    <row r="593" spans="1:7" x14ac:dyDescent="0.25">
      <c r="A593" s="27" t="s">
        <v>841</v>
      </c>
      <c r="B593" s="27" t="s">
        <v>842</v>
      </c>
      <c r="C593" s="28"/>
      <c r="D593" s="28"/>
      <c r="E593" s="28"/>
      <c r="F593" s="28"/>
      <c r="G593" s="29"/>
    </row>
    <row r="594" spans="1:7" x14ac:dyDescent="0.25">
      <c r="A594" s="25" t="s">
        <v>758</v>
      </c>
      <c r="B594" s="25"/>
      <c r="C594" s="26">
        <v>22.5</v>
      </c>
      <c r="D594" s="26"/>
      <c r="E594" s="26"/>
      <c r="F594" s="26"/>
      <c r="G594" s="26">
        <f>PRODUCT(C594:F594)</f>
        <v>22.5</v>
      </c>
    </row>
    <row r="595" spans="1:7" x14ac:dyDescent="0.25">
      <c r="A595" s="25"/>
      <c r="B595" s="25"/>
      <c r="C595" s="26">
        <v>6.75</v>
      </c>
      <c r="D595" s="26"/>
      <c r="E595" s="26"/>
      <c r="F595" s="26"/>
      <c r="G595" s="26">
        <f>PRODUCT(C595:F595)</f>
        <v>6.75</v>
      </c>
    </row>
    <row r="596" spans="1:7" x14ac:dyDescent="0.25">
      <c r="A596" s="27" t="s">
        <v>845</v>
      </c>
      <c r="B596" s="27" t="s">
        <v>842</v>
      </c>
      <c r="C596" s="28"/>
      <c r="D596" s="28"/>
      <c r="E596" s="28"/>
      <c r="F596" s="28"/>
      <c r="G596" s="29"/>
    </row>
    <row r="597" spans="1:7" x14ac:dyDescent="0.25">
      <c r="A597" s="25" t="s">
        <v>971</v>
      </c>
      <c r="B597" s="25"/>
      <c r="C597" s="26">
        <v>30</v>
      </c>
      <c r="D597" s="26"/>
      <c r="E597" s="26"/>
      <c r="F597" s="26"/>
      <c r="G597" s="26">
        <f t="shared" ref="G597:G606" si="17">PRODUCT(C597:F597)</f>
        <v>30</v>
      </c>
    </row>
    <row r="598" spans="1:7" x14ac:dyDescent="0.25">
      <c r="A598" s="25" t="s">
        <v>1020</v>
      </c>
      <c r="B598" s="25"/>
      <c r="C598" s="26">
        <v>6.06</v>
      </c>
      <c r="D598" s="26"/>
      <c r="E598" s="26"/>
      <c r="F598" s="26"/>
      <c r="G598" s="26">
        <f t="shared" si="17"/>
        <v>6.06</v>
      </c>
    </row>
    <row r="599" spans="1:7" x14ac:dyDescent="0.25">
      <c r="A599" s="25" t="s">
        <v>1021</v>
      </c>
      <c r="B599" s="25"/>
      <c r="C599" s="26">
        <v>27</v>
      </c>
      <c r="D599" s="26"/>
      <c r="E599" s="26"/>
      <c r="F599" s="26"/>
      <c r="G599" s="26">
        <f t="shared" si="17"/>
        <v>27</v>
      </c>
    </row>
    <row r="600" spans="1:7" x14ac:dyDescent="0.25">
      <c r="A600" s="25" t="s">
        <v>972</v>
      </c>
      <c r="B600" s="25"/>
      <c r="C600" s="26">
        <v>49</v>
      </c>
      <c r="D600" s="26"/>
      <c r="E600" s="26"/>
      <c r="F600" s="26"/>
      <c r="G600" s="26">
        <f t="shared" si="17"/>
        <v>49</v>
      </c>
    </row>
    <row r="601" spans="1:7" x14ac:dyDescent="0.25">
      <c r="A601" s="25" t="s">
        <v>1022</v>
      </c>
      <c r="B601" s="25"/>
      <c r="C601" s="26">
        <v>14.85</v>
      </c>
      <c r="D601" s="26"/>
      <c r="E601" s="26"/>
      <c r="F601" s="26"/>
      <c r="G601" s="26">
        <f t="shared" si="17"/>
        <v>14.85</v>
      </c>
    </row>
    <row r="602" spans="1:7" x14ac:dyDescent="0.25">
      <c r="A602" s="25" t="s">
        <v>1023</v>
      </c>
      <c r="B602" s="25"/>
      <c r="C602" s="26">
        <v>4.8499999999999996</v>
      </c>
      <c r="D602" s="26"/>
      <c r="E602" s="26"/>
      <c r="F602" s="26"/>
      <c r="G602" s="26">
        <f t="shared" si="17"/>
        <v>4.8499999999999996</v>
      </c>
    </row>
    <row r="603" spans="1:7" x14ac:dyDescent="0.25">
      <c r="A603" s="25" t="s">
        <v>1024</v>
      </c>
      <c r="B603" s="25"/>
      <c r="C603" s="26">
        <v>6.85</v>
      </c>
      <c r="D603" s="26"/>
      <c r="E603" s="26"/>
      <c r="F603" s="26"/>
      <c r="G603" s="26">
        <f t="shared" si="17"/>
        <v>6.85</v>
      </c>
    </row>
    <row r="604" spans="1:7" x14ac:dyDescent="0.25">
      <c r="A604" s="25" t="s">
        <v>1025</v>
      </c>
      <c r="B604" s="25"/>
      <c r="C604" s="26">
        <v>14.8</v>
      </c>
      <c r="D604" s="26"/>
      <c r="E604" s="26"/>
      <c r="F604" s="26"/>
      <c r="G604" s="26">
        <f t="shared" si="17"/>
        <v>14.8</v>
      </c>
    </row>
    <row r="605" spans="1:7" x14ac:dyDescent="0.25">
      <c r="A605" s="25" t="s">
        <v>1026</v>
      </c>
      <c r="B605" s="25"/>
      <c r="C605" s="26">
        <v>8</v>
      </c>
      <c r="D605" s="26"/>
      <c r="E605" s="26"/>
      <c r="F605" s="26"/>
      <c r="G605" s="26">
        <f t="shared" si="17"/>
        <v>8</v>
      </c>
    </row>
    <row r="606" spans="1:7" x14ac:dyDescent="0.25">
      <c r="A606" s="25" t="s">
        <v>1027</v>
      </c>
      <c r="B606" s="25"/>
      <c r="C606" s="26">
        <v>8.5</v>
      </c>
      <c r="D606" s="26"/>
      <c r="E606" s="26"/>
      <c r="F606" s="26"/>
      <c r="G606" s="26">
        <f t="shared" si="17"/>
        <v>8.5</v>
      </c>
    </row>
    <row r="607" spans="1:7" x14ac:dyDescent="0.25">
      <c r="A607" s="27" t="s">
        <v>855</v>
      </c>
      <c r="B607" s="27" t="s">
        <v>842</v>
      </c>
      <c r="C607" s="28"/>
      <c r="D607" s="28"/>
      <c r="E607" s="28"/>
      <c r="F607" s="28"/>
      <c r="G607" s="29"/>
    </row>
    <row r="608" spans="1:7" x14ac:dyDescent="0.25">
      <c r="A608" s="25" t="s">
        <v>1028</v>
      </c>
      <c r="B608" s="25"/>
      <c r="C608" s="26">
        <v>5.8</v>
      </c>
      <c r="D608" s="26"/>
      <c r="E608" s="26"/>
      <c r="F608" s="26"/>
      <c r="G608" s="26">
        <f t="shared" ref="G608:G613" si="18">PRODUCT(C608:F608)</f>
        <v>5.8</v>
      </c>
    </row>
    <row r="609" spans="1:7" x14ac:dyDescent="0.25">
      <c r="A609" s="25"/>
      <c r="B609" s="25"/>
      <c r="C609" s="26">
        <v>1.1000000000000001</v>
      </c>
      <c r="D609" s="26"/>
      <c r="E609" s="26"/>
      <c r="F609" s="26"/>
      <c r="G609" s="26">
        <f t="shared" si="18"/>
        <v>1.1000000000000001</v>
      </c>
    </row>
    <row r="610" spans="1:7" x14ac:dyDescent="0.25">
      <c r="A610" s="25" t="s">
        <v>1029</v>
      </c>
      <c r="B610" s="25"/>
      <c r="C610" s="26">
        <v>20.2</v>
      </c>
      <c r="D610" s="26"/>
      <c r="E610" s="26"/>
      <c r="F610" s="26"/>
      <c r="G610" s="26">
        <f t="shared" si="18"/>
        <v>20.2</v>
      </c>
    </row>
    <row r="611" spans="1:7" x14ac:dyDescent="0.25">
      <c r="A611" s="25" t="s">
        <v>1030</v>
      </c>
      <c r="B611" s="25"/>
      <c r="C611" s="26">
        <v>26</v>
      </c>
      <c r="D611" s="26"/>
      <c r="E611" s="26"/>
      <c r="F611" s="26"/>
      <c r="G611" s="26">
        <f t="shared" si="18"/>
        <v>26</v>
      </c>
    </row>
    <row r="612" spans="1:7" x14ac:dyDescent="0.25">
      <c r="A612" s="25" t="s">
        <v>1031</v>
      </c>
      <c r="B612" s="25"/>
      <c r="C612" s="26">
        <v>13.48</v>
      </c>
      <c r="D612" s="26"/>
      <c r="E612" s="26"/>
      <c r="F612" s="26"/>
      <c r="G612" s="26">
        <f t="shared" si="18"/>
        <v>13.48</v>
      </c>
    </row>
    <row r="613" spans="1:7" x14ac:dyDescent="0.25">
      <c r="A613" s="25" t="s">
        <v>1032</v>
      </c>
      <c r="B613" s="25"/>
      <c r="C613" s="26">
        <v>13.85</v>
      </c>
      <c r="D613" s="26"/>
      <c r="E613" s="26"/>
      <c r="F613" s="26"/>
      <c r="G613" s="26">
        <f t="shared" si="18"/>
        <v>13.85</v>
      </c>
    </row>
    <row r="614" spans="1:7" x14ac:dyDescent="0.25">
      <c r="A614" s="25" t="s">
        <v>1033</v>
      </c>
      <c r="B614" s="25"/>
      <c r="C614" s="26"/>
      <c r="D614" s="26"/>
      <c r="E614" s="26"/>
      <c r="F614" s="26"/>
      <c r="G614" s="26"/>
    </row>
    <row r="615" spans="1:7" x14ac:dyDescent="0.25">
      <c r="A615" s="25" t="s">
        <v>1034</v>
      </c>
      <c r="B615" s="25"/>
      <c r="C615" s="26">
        <v>22.5</v>
      </c>
      <c r="D615" s="26"/>
      <c r="E615" s="26"/>
      <c r="F615" s="26"/>
      <c r="G615" s="26">
        <f t="shared" ref="G615:G621" si="19">PRODUCT(C615:F615)</f>
        <v>22.5</v>
      </c>
    </row>
    <row r="616" spans="1:7" x14ac:dyDescent="0.25">
      <c r="A616" s="25" t="s">
        <v>1035</v>
      </c>
      <c r="B616" s="25"/>
      <c r="C616" s="26">
        <v>7.9</v>
      </c>
      <c r="D616" s="26"/>
      <c r="E616" s="26"/>
      <c r="F616" s="26"/>
      <c r="G616" s="26">
        <f t="shared" si="19"/>
        <v>7.9</v>
      </c>
    </row>
    <row r="617" spans="1:7" x14ac:dyDescent="0.25">
      <c r="A617" s="25" t="s">
        <v>1036</v>
      </c>
      <c r="B617" s="25"/>
      <c r="C617" s="26">
        <v>12.98</v>
      </c>
      <c r="D617" s="26"/>
      <c r="E617" s="26"/>
      <c r="F617" s="26"/>
      <c r="G617" s="26">
        <f t="shared" si="19"/>
        <v>12.98</v>
      </c>
    </row>
    <row r="618" spans="1:7" x14ac:dyDescent="0.25">
      <c r="A618" s="25" t="s">
        <v>1041</v>
      </c>
      <c r="B618" s="25"/>
      <c r="C618" s="26">
        <v>12.85</v>
      </c>
      <c r="D618" s="26"/>
      <c r="E618" s="26"/>
      <c r="F618" s="26"/>
      <c r="G618" s="26">
        <f t="shared" si="19"/>
        <v>12.85</v>
      </c>
    </row>
    <row r="619" spans="1:7" x14ac:dyDescent="0.25">
      <c r="A619" s="25" t="s">
        <v>1037</v>
      </c>
      <c r="B619" s="25"/>
      <c r="C619" s="26">
        <v>18.420000000000002</v>
      </c>
      <c r="D619" s="26"/>
      <c r="E619" s="26"/>
      <c r="F619" s="26"/>
      <c r="G619" s="26">
        <f t="shared" si="19"/>
        <v>18.420000000000002</v>
      </c>
    </row>
    <row r="620" spans="1:7" x14ac:dyDescent="0.25">
      <c r="A620" s="25" t="s">
        <v>1038</v>
      </c>
      <c r="B620" s="25"/>
      <c r="C620" s="26">
        <v>19.2</v>
      </c>
      <c r="D620" s="26"/>
      <c r="E620" s="26"/>
      <c r="F620" s="26"/>
      <c r="G620" s="26">
        <f t="shared" si="19"/>
        <v>19.2</v>
      </c>
    </row>
    <row r="621" spans="1:7" x14ac:dyDescent="0.25">
      <c r="A621" s="25" t="s">
        <v>1039</v>
      </c>
      <c r="B621" s="25"/>
      <c r="C621" s="26">
        <v>3.53</v>
      </c>
      <c r="D621" s="26"/>
      <c r="E621" s="26"/>
      <c r="F621" s="26"/>
      <c r="G621" s="26">
        <f t="shared" si="19"/>
        <v>3.53</v>
      </c>
    </row>
    <row r="623" spans="1:7" ht="45" customHeight="1" x14ac:dyDescent="0.25">
      <c r="A623" s="22" t="s">
        <v>1042</v>
      </c>
      <c r="B623" s="23" t="s">
        <v>817</v>
      </c>
      <c r="C623" s="22" t="s">
        <v>203</v>
      </c>
      <c r="D623" s="22" t="s">
        <v>29</v>
      </c>
      <c r="E623" s="1" t="s">
        <v>204</v>
      </c>
      <c r="F623" s="1" t="s">
        <v>204</v>
      </c>
      <c r="G623" s="24">
        <f>SUM(G624:G642)</f>
        <v>340.15999999999997</v>
      </c>
    </row>
    <row r="624" spans="1:7" x14ac:dyDescent="0.25">
      <c r="A624" s="27" t="s">
        <v>828</v>
      </c>
      <c r="B624" s="27" t="s">
        <v>842</v>
      </c>
      <c r="C624" s="28"/>
      <c r="D624" s="28"/>
      <c r="E624" s="28"/>
      <c r="F624" s="28"/>
      <c r="G624" s="29"/>
    </row>
    <row r="625" spans="1:7" x14ac:dyDescent="0.25">
      <c r="A625" s="25" t="s">
        <v>979</v>
      </c>
      <c r="B625" s="25"/>
      <c r="C625" s="26">
        <v>43.1</v>
      </c>
      <c r="D625" s="26"/>
      <c r="E625" s="26"/>
      <c r="F625" s="26"/>
      <c r="G625" s="26">
        <f t="shared" ref="G625:G631" si="20">PRODUCT(C625:F625)</f>
        <v>43.1</v>
      </c>
    </row>
    <row r="626" spans="1:7" x14ac:dyDescent="0.25">
      <c r="A626" s="25" t="s">
        <v>980</v>
      </c>
      <c r="B626" s="25"/>
      <c r="C626" s="26">
        <v>28.26</v>
      </c>
      <c r="D626" s="26"/>
      <c r="E626" s="26"/>
      <c r="F626" s="26"/>
      <c r="G626" s="26">
        <f t="shared" si="20"/>
        <v>28.26</v>
      </c>
    </row>
    <row r="627" spans="1:7" x14ac:dyDescent="0.25">
      <c r="A627" s="25" t="s">
        <v>981</v>
      </c>
      <c r="B627" s="25"/>
      <c r="C627" s="26">
        <v>7.74</v>
      </c>
      <c r="D627" s="26"/>
      <c r="E627" s="26"/>
      <c r="F627" s="26"/>
      <c r="G627" s="26">
        <f t="shared" si="20"/>
        <v>7.74</v>
      </c>
    </row>
    <row r="628" spans="1:7" x14ac:dyDescent="0.25">
      <c r="A628" s="25" t="s">
        <v>982</v>
      </c>
      <c r="B628" s="25"/>
      <c r="C628" s="26">
        <v>22.26</v>
      </c>
      <c r="D628" s="26"/>
      <c r="E628" s="26"/>
      <c r="F628" s="26"/>
      <c r="G628" s="26">
        <f t="shared" si="20"/>
        <v>22.26</v>
      </c>
    </row>
    <row r="629" spans="1:7" x14ac:dyDescent="0.25">
      <c r="A629" s="25" t="s">
        <v>983</v>
      </c>
      <c r="B629" s="25"/>
      <c r="C629" s="26">
        <v>18.87</v>
      </c>
      <c r="D629" s="26"/>
      <c r="E629" s="26"/>
      <c r="F629" s="26"/>
      <c r="G629" s="26">
        <f t="shared" si="20"/>
        <v>18.87</v>
      </c>
    </row>
    <row r="630" spans="1:7" x14ac:dyDescent="0.25">
      <c r="A630" s="25" t="s">
        <v>984</v>
      </c>
      <c r="B630" s="25"/>
      <c r="C630" s="26">
        <v>16.600000000000001</v>
      </c>
      <c r="D630" s="26"/>
      <c r="E630" s="26"/>
      <c r="F630" s="26"/>
      <c r="G630" s="26">
        <f t="shared" si="20"/>
        <v>16.600000000000001</v>
      </c>
    </row>
    <row r="631" spans="1:7" x14ac:dyDescent="0.25">
      <c r="A631" s="25"/>
      <c r="B631" s="25"/>
      <c r="C631" s="26">
        <v>16.5</v>
      </c>
      <c r="D631" s="26"/>
      <c r="E631" s="26"/>
      <c r="F631" s="26"/>
      <c r="G631" s="26">
        <f t="shared" si="20"/>
        <v>16.5</v>
      </c>
    </row>
    <row r="632" spans="1:7" x14ac:dyDescent="0.25">
      <c r="A632" s="27" t="s">
        <v>829</v>
      </c>
      <c r="B632" s="27" t="s">
        <v>842</v>
      </c>
      <c r="C632" s="28"/>
      <c r="D632" s="28"/>
      <c r="E632" s="28"/>
      <c r="F632" s="28"/>
      <c r="G632" s="29"/>
    </row>
    <row r="633" spans="1:7" x14ac:dyDescent="0.25">
      <c r="A633" s="25" t="s">
        <v>985</v>
      </c>
      <c r="B633" s="25"/>
      <c r="C633" s="26">
        <v>14.46</v>
      </c>
      <c r="D633" s="26"/>
      <c r="E633" s="26"/>
      <c r="F633" s="26"/>
      <c r="G633" s="26">
        <f t="shared" ref="G633:G642" si="21">PRODUCT(C633:F633)</f>
        <v>14.46</v>
      </c>
    </row>
    <row r="634" spans="1:7" x14ac:dyDescent="0.25">
      <c r="A634" s="25"/>
      <c r="B634" s="25"/>
      <c r="C634" s="26">
        <v>14.33</v>
      </c>
      <c r="D634" s="26"/>
      <c r="E634" s="26"/>
      <c r="F634" s="26"/>
      <c r="G634" s="26">
        <f t="shared" si="21"/>
        <v>14.33</v>
      </c>
    </row>
    <row r="635" spans="1:7" x14ac:dyDescent="0.25">
      <c r="A635" s="25"/>
      <c r="B635" s="25"/>
      <c r="C635" s="26">
        <v>18.739999999999998</v>
      </c>
      <c r="D635" s="26"/>
      <c r="E635" s="26"/>
      <c r="F635" s="26"/>
      <c r="G635" s="26">
        <f t="shared" si="21"/>
        <v>18.739999999999998</v>
      </c>
    </row>
    <row r="636" spans="1:7" x14ac:dyDescent="0.25">
      <c r="A636" s="25"/>
      <c r="B636" s="25"/>
      <c r="C636" s="26">
        <v>21.65</v>
      </c>
      <c r="D636" s="26"/>
      <c r="E636" s="26"/>
      <c r="F636" s="26"/>
      <c r="G636" s="26">
        <f t="shared" si="21"/>
        <v>21.65</v>
      </c>
    </row>
    <row r="637" spans="1:7" x14ac:dyDescent="0.25">
      <c r="A637" s="25"/>
      <c r="B637" s="25"/>
      <c r="C637" s="26">
        <v>14.47</v>
      </c>
      <c r="D637" s="26"/>
      <c r="E637" s="26"/>
      <c r="F637" s="26"/>
      <c r="G637" s="26">
        <f t="shared" si="21"/>
        <v>14.47</v>
      </c>
    </row>
    <row r="638" spans="1:7" x14ac:dyDescent="0.25">
      <c r="A638" s="25"/>
      <c r="B638" s="25"/>
      <c r="C638" s="26">
        <v>14.78</v>
      </c>
      <c r="D638" s="26"/>
      <c r="E638" s="26"/>
      <c r="F638" s="26"/>
      <c r="G638" s="26">
        <f t="shared" si="21"/>
        <v>14.78</v>
      </c>
    </row>
    <row r="639" spans="1:7" x14ac:dyDescent="0.25">
      <c r="A639" s="25"/>
      <c r="B639" s="25"/>
      <c r="C639" s="26">
        <v>22.15</v>
      </c>
      <c r="D639" s="26"/>
      <c r="E639" s="26"/>
      <c r="F639" s="26"/>
      <c r="G639" s="26">
        <f t="shared" si="21"/>
        <v>22.15</v>
      </c>
    </row>
    <row r="640" spans="1:7" x14ac:dyDescent="0.25">
      <c r="A640" s="25" t="s">
        <v>986</v>
      </c>
      <c r="B640" s="25"/>
      <c r="C640" s="26">
        <v>39.21</v>
      </c>
      <c r="D640" s="26"/>
      <c r="E640" s="26"/>
      <c r="F640" s="26"/>
      <c r="G640" s="26">
        <f t="shared" si="21"/>
        <v>39.21</v>
      </c>
    </row>
    <row r="641" spans="1:7" x14ac:dyDescent="0.25">
      <c r="A641" s="25" t="s">
        <v>969</v>
      </c>
      <c r="B641" s="25"/>
      <c r="C641" s="26">
        <v>10.84</v>
      </c>
      <c r="D641" s="26"/>
      <c r="E641" s="26"/>
      <c r="F641" s="26"/>
      <c r="G641" s="26">
        <f t="shared" si="21"/>
        <v>10.84</v>
      </c>
    </row>
    <row r="642" spans="1:7" x14ac:dyDescent="0.25">
      <c r="A642" s="25"/>
      <c r="B642" s="25"/>
      <c r="C642" s="26">
        <v>16.2</v>
      </c>
      <c r="D642" s="26"/>
      <c r="E642" s="26"/>
      <c r="F642" s="26"/>
      <c r="G642" s="26">
        <f t="shared" si="21"/>
        <v>16.2</v>
      </c>
    </row>
    <row r="644" spans="1:7" ht="45" customHeight="1" x14ac:dyDescent="0.25">
      <c r="A644" s="22" t="s">
        <v>1043</v>
      </c>
      <c r="B644" s="23" t="s">
        <v>817</v>
      </c>
      <c r="C644" s="22" t="s">
        <v>205</v>
      </c>
      <c r="D644" s="22" t="s">
        <v>29</v>
      </c>
      <c r="E644" s="1" t="s">
        <v>206</v>
      </c>
      <c r="F644" s="1" t="s">
        <v>206</v>
      </c>
      <c r="G644" s="24">
        <f>SUM(G645:G649)</f>
        <v>29</v>
      </c>
    </row>
    <row r="645" spans="1:7" x14ac:dyDescent="0.25">
      <c r="A645" s="25" t="s">
        <v>977</v>
      </c>
      <c r="B645" s="25"/>
      <c r="C645" s="26">
        <v>7.7</v>
      </c>
      <c r="D645" s="26">
        <v>1</v>
      </c>
      <c r="E645" s="26"/>
      <c r="F645" s="26"/>
      <c r="G645" s="26">
        <f>PRODUCT(C645:F645)</f>
        <v>7.7</v>
      </c>
    </row>
    <row r="646" spans="1:7" x14ac:dyDescent="0.25">
      <c r="A646" s="25"/>
      <c r="B646" s="25"/>
      <c r="C646" s="26">
        <v>5.5</v>
      </c>
      <c r="D646" s="26">
        <v>2</v>
      </c>
      <c r="E646" s="26"/>
      <c r="F646" s="26"/>
      <c r="G646" s="26">
        <f>PRODUCT(C646:F646)</f>
        <v>11</v>
      </c>
    </row>
    <row r="647" spans="1:7" x14ac:dyDescent="0.25">
      <c r="A647" s="25"/>
      <c r="B647" s="25"/>
      <c r="C647" s="26">
        <v>4.2</v>
      </c>
      <c r="D647" s="26">
        <v>1</v>
      </c>
      <c r="E647" s="26"/>
      <c r="F647" s="26"/>
      <c r="G647" s="26">
        <f>PRODUCT(C647:F647)</f>
        <v>4.2</v>
      </c>
    </row>
    <row r="648" spans="1:7" x14ac:dyDescent="0.25">
      <c r="A648" s="25"/>
      <c r="B648" s="25"/>
      <c r="C648" s="26">
        <v>2.2999999999999998</v>
      </c>
      <c r="D648" s="26">
        <v>1</v>
      </c>
      <c r="E648" s="26"/>
      <c r="F648" s="26"/>
      <c r="G648" s="26">
        <f>PRODUCT(C648:F648)</f>
        <v>2.2999999999999998</v>
      </c>
    </row>
    <row r="649" spans="1:7" x14ac:dyDescent="0.25">
      <c r="A649" s="25"/>
      <c r="B649" s="25"/>
      <c r="C649" s="26">
        <v>3.8</v>
      </c>
      <c r="D649" s="26">
        <v>1</v>
      </c>
      <c r="E649" s="26"/>
      <c r="F649" s="26"/>
      <c r="G649" s="26">
        <f>PRODUCT(C649:F649)</f>
        <v>3.8</v>
      </c>
    </row>
    <row r="651" spans="1:7" ht="45" customHeight="1" x14ac:dyDescent="0.25">
      <c r="A651" s="22" t="s">
        <v>1044</v>
      </c>
      <c r="B651" s="23" t="s">
        <v>817</v>
      </c>
      <c r="C651" s="22" t="s">
        <v>207</v>
      </c>
      <c r="D651" s="22" t="s">
        <v>29</v>
      </c>
      <c r="E651" s="1" t="s">
        <v>208</v>
      </c>
      <c r="F651" s="1" t="s">
        <v>208</v>
      </c>
      <c r="G651" s="24">
        <f>SUM(G652:G655)</f>
        <v>40.450000000000003</v>
      </c>
    </row>
    <row r="652" spans="1:7" x14ac:dyDescent="0.25">
      <c r="A652" s="25" t="s">
        <v>1045</v>
      </c>
      <c r="B652" s="25"/>
      <c r="C652" s="26">
        <v>1.65</v>
      </c>
      <c r="D652" s="26"/>
      <c r="E652" s="26">
        <v>5</v>
      </c>
      <c r="F652" s="26"/>
      <c r="G652" s="26">
        <f>PRODUCT(C652:F652)</f>
        <v>8.25</v>
      </c>
    </row>
    <row r="653" spans="1:7" x14ac:dyDescent="0.25">
      <c r="A653" s="25" t="s">
        <v>1046</v>
      </c>
      <c r="B653" s="25"/>
      <c r="C653" s="26">
        <v>1</v>
      </c>
      <c r="D653" s="26"/>
      <c r="E653" s="26">
        <v>16</v>
      </c>
      <c r="F653" s="26"/>
      <c r="G653" s="26">
        <f>PRODUCT(C653:F653)</f>
        <v>16</v>
      </c>
    </row>
    <row r="654" spans="1:7" x14ac:dyDescent="0.25">
      <c r="A654" s="25" t="s">
        <v>1047</v>
      </c>
      <c r="B654" s="25"/>
      <c r="C654" s="26">
        <v>1</v>
      </c>
      <c r="D654" s="26"/>
      <c r="E654" s="26">
        <v>15</v>
      </c>
      <c r="F654" s="26"/>
      <c r="G654" s="26">
        <f>PRODUCT(C654:F654)</f>
        <v>15</v>
      </c>
    </row>
    <row r="655" spans="1:7" x14ac:dyDescent="0.25">
      <c r="A655" s="25"/>
      <c r="B655" s="25"/>
      <c r="C655" s="26">
        <v>1.2</v>
      </c>
      <c r="D655" s="26"/>
      <c r="E655" s="26">
        <v>1</v>
      </c>
      <c r="F655" s="26"/>
      <c r="G655" s="26">
        <f>PRODUCT(C655:F655)</f>
        <v>1.2</v>
      </c>
    </row>
    <row r="657" spans="1:7" ht="45" customHeight="1" x14ac:dyDescent="0.25">
      <c r="A657" s="22" t="s">
        <v>1048</v>
      </c>
      <c r="B657" s="23" t="s">
        <v>817</v>
      </c>
      <c r="C657" s="22" t="s">
        <v>209</v>
      </c>
      <c r="D657" s="22" t="s">
        <v>18</v>
      </c>
      <c r="E657" s="1" t="s">
        <v>210</v>
      </c>
      <c r="F657" s="1" t="s">
        <v>210</v>
      </c>
      <c r="G657" s="24">
        <f>SUM(G658:G658)</f>
        <v>8.25</v>
      </c>
    </row>
    <row r="658" spans="1:7" x14ac:dyDescent="0.25">
      <c r="A658" s="25" t="s">
        <v>1045</v>
      </c>
      <c r="B658" s="25"/>
      <c r="C658" s="26">
        <v>1.65</v>
      </c>
      <c r="D658" s="26"/>
      <c r="E658" s="26">
        <v>5</v>
      </c>
      <c r="F658" s="26"/>
      <c r="G658" s="26">
        <f>PRODUCT(C658:F658)</f>
        <v>8.25</v>
      </c>
    </row>
    <row r="660" spans="1:7" ht="45" customHeight="1" x14ac:dyDescent="0.25">
      <c r="A660" s="22" t="s">
        <v>1049</v>
      </c>
      <c r="B660" s="23" t="s">
        <v>817</v>
      </c>
      <c r="C660" s="22" t="s">
        <v>211</v>
      </c>
      <c r="D660" s="22" t="s">
        <v>18</v>
      </c>
      <c r="E660" s="1" t="s">
        <v>212</v>
      </c>
      <c r="F660" s="1" t="s">
        <v>212</v>
      </c>
      <c r="G660" s="24">
        <f>SUM(G661:G663)</f>
        <v>35.300000000000004</v>
      </c>
    </row>
    <row r="661" spans="1:7" x14ac:dyDescent="0.25">
      <c r="A661" s="25" t="s">
        <v>1046</v>
      </c>
      <c r="B661" s="25"/>
      <c r="C661" s="26">
        <v>1.1000000000000001</v>
      </c>
      <c r="D661" s="26"/>
      <c r="E661" s="26">
        <v>16</v>
      </c>
      <c r="F661" s="26"/>
      <c r="G661" s="26">
        <f>PRODUCT(C661:F661)</f>
        <v>17.600000000000001</v>
      </c>
    </row>
    <row r="662" spans="1:7" x14ac:dyDescent="0.25">
      <c r="A662" s="25" t="s">
        <v>1047</v>
      </c>
      <c r="B662" s="25"/>
      <c r="C662" s="26">
        <v>1.1000000000000001</v>
      </c>
      <c r="D662" s="26"/>
      <c r="E662" s="26">
        <v>15</v>
      </c>
      <c r="F662" s="26"/>
      <c r="G662" s="26">
        <f>PRODUCT(C662:F662)</f>
        <v>16.5</v>
      </c>
    </row>
    <row r="663" spans="1:7" x14ac:dyDescent="0.25">
      <c r="A663" s="25"/>
      <c r="B663" s="25"/>
      <c r="C663" s="26">
        <v>1.2</v>
      </c>
      <c r="D663" s="26"/>
      <c r="E663" s="26">
        <v>1</v>
      </c>
      <c r="F663" s="26"/>
      <c r="G663" s="26">
        <f>PRODUCT(C663:F663)</f>
        <v>1.2</v>
      </c>
    </row>
    <row r="665" spans="1:7" ht="45" customHeight="1" x14ac:dyDescent="0.25">
      <c r="A665" s="22" t="s">
        <v>1050</v>
      </c>
      <c r="B665" s="23" t="s">
        <v>817</v>
      </c>
      <c r="C665" s="22" t="s">
        <v>213</v>
      </c>
      <c r="D665" s="22" t="s">
        <v>18</v>
      </c>
      <c r="E665" s="1" t="s">
        <v>214</v>
      </c>
      <c r="F665" s="1" t="s">
        <v>214</v>
      </c>
      <c r="G665" s="24">
        <f>SUM(G666:G667)</f>
        <v>7.3800000000000008</v>
      </c>
    </row>
    <row r="666" spans="1:7" x14ac:dyDescent="0.25">
      <c r="A666" s="25" t="s">
        <v>1051</v>
      </c>
      <c r="B666" s="25"/>
      <c r="C666" s="26">
        <v>3.18</v>
      </c>
      <c r="D666" s="26"/>
      <c r="E666" s="26"/>
      <c r="F666" s="26"/>
      <c r="G666" s="26">
        <f>PRODUCT(C666:F666)</f>
        <v>3.18</v>
      </c>
    </row>
    <row r="667" spans="1:7" x14ac:dyDescent="0.25">
      <c r="A667" s="25" t="s">
        <v>1052</v>
      </c>
      <c r="B667" s="25"/>
      <c r="C667" s="26">
        <v>4.2</v>
      </c>
      <c r="D667" s="26"/>
      <c r="E667" s="26"/>
      <c r="F667" s="26"/>
      <c r="G667" s="26">
        <f>PRODUCT(C667:F667)</f>
        <v>4.2</v>
      </c>
    </row>
    <row r="669" spans="1:7" ht="45" customHeight="1" x14ac:dyDescent="0.25">
      <c r="A669" s="22" t="s">
        <v>1053</v>
      </c>
      <c r="B669" s="23" t="s">
        <v>817</v>
      </c>
      <c r="C669" s="22" t="s">
        <v>219</v>
      </c>
      <c r="D669" s="22" t="s">
        <v>18</v>
      </c>
      <c r="E669" s="1" t="s">
        <v>220</v>
      </c>
      <c r="F669" s="1" t="s">
        <v>220</v>
      </c>
      <c r="G669" s="24">
        <f>SUM(G670:G670)</f>
        <v>3.1</v>
      </c>
    </row>
    <row r="670" spans="1:7" x14ac:dyDescent="0.25">
      <c r="A670" s="25" t="s">
        <v>1054</v>
      </c>
      <c r="B670" s="25"/>
      <c r="C670" s="26">
        <v>3.1</v>
      </c>
      <c r="D670" s="26"/>
      <c r="E670" s="26"/>
      <c r="F670" s="26"/>
      <c r="G670" s="26">
        <f>PRODUCT(C670:F670)</f>
        <v>3.1</v>
      </c>
    </row>
    <row r="672" spans="1:7" x14ac:dyDescent="0.25">
      <c r="B672" t="s">
        <v>815</v>
      </c>
      <c r="C672" s="20" t="s">
        <v>6</v>
      </c>
      <c r="D672" s="21" t="s">
        <v>7</v>
      </c>
      <c r="E672" s="20" t="s">
        <v>8</v>
      </c>
    </row>
    <row r="673" spans="1:7" x14ac:dyDescent="0.25">
      <c r="B673" t="s">
        <v>815</v>
      </c>
      <c r="C673" s="20" t="s">
        <v>9</v>
      </c>
      <c r="D673" s="21" t="s">
        <v>10</v>
      </c>
      <c r="E673" s="20" t="s">
        <v>11</v>
      </c>
    </row>
    <row r="674" spans="1:7" x14ac:dyDescent="0.25">
      <c r="B674" t="s">
        <v>815</v>
      </c>
      <c r="C674" s="20" t="s">
        <v>12</v>
      </c>
      <c r="D674" s="21" t="s">
        <v>223</v>
      </c>
      <c r="E674" s="20" t="s">
        <v>224</v>
      </c>
    </row>
    <row r="675" spans="1:7" x14ac:dyDescent="0.25">
      <c r="B675" t="s">
        <v>815</v>
      </c>
      <c r="C675" s="20" t="s">
        <v>14</v>
      </c>
      <c r="D675" s="21" t="s">
        <v>76</v>
      </c>
      <c r="E675" s="20" t="s">
        <v>225</v>
      </c>
    </row>
    <row r="677" spans="1:7" ht="45" customHeight="1" x14ac:dyDescent="0.25">
      <c r="A677" s="22" t="s">
        <v>1055</v>
      </c>
      <c r="B677" s="23" t="s">
        <v>817</v>
      </c>
      <c r="C677" s="22" t="s">
        <v>235</v>
      </c>
      <c r="D677" s="22" t="s">
        <v>32</v>
      </c>
      <c r="E677" s="1" t="s">
        <v>236</v>
      </c>
      <c r="F677" s="1" t="s">
        <v>236</v>
      </c>
      <c r="G677" s="24">
        <f>SUM(G678:G679)</f>
        <v>2.3249999999999997</v>
      </c>
    </row>
    <row r="678" spans="1:7" x14ac:dyDescent="0.25">
      <c r="A678" s="25" t="s">
        <v>1009</v>
      </c>
      <c r="B678" s="25"/>
      <c r="C678" s="26">
        <v>1</v>
      </c>
      <c r="D678" s="26"/>
      <c r="E678" s="26">
        <v>1.5</v>
      </c>
      <c r="F678" s="26">
        <v>1.1499999999999999</v>
      </c>
      <c r="G678" s="26">
        <f>PRODUCT(C678:F678)</f>
        <v>1.7249999999999999</v>
      </c>
    </row>
    <row r="679" spans="1:7" x14ac:dyDescent="0.25">
      <c r="A679" s="25" t="s">
        <v>1010</v>
      </c>
      <c r="B679" s="25"/>
      <c r="C679" s="26">
        <v>2</v>
      </c>
      <c r="D679" s="26"/>
      <c r="E679" s="26">
        <v>0.6</v>
      </c>
      <c r="F679" s="26">
        <v>0.5</v>
      </c>
      <c r="G679" s="26">
        <f>PRODUCT(C679:F679)</f>
        <v>0.6</v>
      </c>
    </row>
    <row r="681" spans="1:7" x14ac:dyDescent="0.25">
      <c r="B681" t="s">
        <v>815</v>
      </c>
      <c r="C681" s="20" t="s">
        <v>6</v>
      </c>
      <c r="D681" s="21" t="s">
        <v>7</v>
      </c>
      <c r="E681" s="20" t="s">
        <v>8</v>
      </c>
    </row>
    <row r="682" spans="1:7" x14ac:dyDescent="0.25">
      <c r="B682" t="s">
        <v>815</v>
      </c>
      <c r="C682" s="20" t="s">
        <v>9</v>
      </c>
      <c r="D682" s="21" t="s">
        <v>10</v>
      </c>
      <c r="E682" s="20" t="s">
        <v>11</v>
      </c>
    </row>
    <row r="683" spans="1:7" x14ac:dyDescent="0.25">
      <c r="B683" t="s">
        <v>815</v>
      </c>
      <c r="C683" s="20" t="s">
        <v>12</v>
      </c>
      <c r="D683" s="21" t="s">
        <v>223</v>
      </c>
      <c r="E683" s="20" t="s">
        <v>224</v>
      </c>
    </row>
    <row r="684" spans="1:7" x14ac:dyDescent="0.25">
      <c r="B684" t="s">
        <v>815</v>
      </c>
      <c r="C684" s="20" t="s">
        <v>14</v>
      </c>
      <c r="D684" s="21" t="s">
        <v>95</v>
      </c>
      <c r="E684" s="20" t="s">
        <v>129</v>
      </c>
    </row>
    <row r="686" spans="1:7" ht="45" customHeight="1" x14ac:dyDescent="0.25">
      <c r="A686" s="22" t="s">
        <v>1056</v>
      </c>
      <c r="B686" s="23" t="s">
        <v>817</v>
      </c>
      <c r="C686" s="22" t="s">
        <v>238</v>
      </c>
      <c r="D686" s="22" t="s">
        <v>32</v>
      </c>
      <c r="E686" s="1" t="s">
        <v>239</v>
      </c>
      <c r="F686" s="1" t="s">
        <v>239</v>
      </c>
      <c r="G686" s="24">
        <f>SUM(G687:G688)</f>
        <v>8</v>
      </c>
    </row>
    <row r="687" spans="1:7" x14ac:dyDescent="0.25">
      <c r="A687" s="25" t="s">
        <v>1057</v>
      </c>
      <c r="B687" s="25"/>
      <c r="C687" s="26">
        <v>1</v>
      </c>
      <c r="D687" s="26"/>
      <c r="E687" s="26"/>
      <c r="F687" s="26"/>
      <c r="G687" s="26">
        <f>PRODUCT(C687:F687)</f>
        <v>1</v>
      </c>
    </row>
    <row r="688" spans="1:7" x14ac:dyDescent="0.25">
      <c r="A688" s="25" t="s">
        <v>823</v>
      </c>
      <c r="B688" s="25"/>
      <c r="C688" s="26">
        <v>7</v>
      </c>
      <c r="D688" s="26"/>
      <c r="E688" s="26"/>
      <c r="F688" s="26"/>
      <c r="G688" s="26">
        <f>PRODUCT(C688:F688)</f>
        <v>7</v>
      </c>
    </row>
    <row r="690" spans="1:7" ht="45" customHeight="1" x14ac:dyDescent="0.25">
      <c r="A690" s="22" t="s">
        <v>1058</v>
      </c>
      <c r="B690" s="23" t="s">
        <v>817</v>
      </c>
      <c r="C690" s="22" t="s">
        <v>246</v>
      </c>
      <c r="D690" s="22" t="s">
        <v>32</v>
      </c>
      <c r="E690" s="1" t="s">
        <v>247</v>
      </c>
      <c r="F690" s="1" t="s">
        <v>247</v>
      </c>
      <c r="G690" s="24">
        <f>SUM(G691:G691)</f>
        <v>3</v>
      </c>
    </row>
    <row r="691" spans="1:7" x14ac:dyDescent="0.25">
      <c r="A691" s="25" t="s">
        <v>1015</v>
      </c>
      <c r="B691" s="25"/>
      <c r="C691" s="26">
        <v>3</v>
      </c>
      <c r="D691" s="26"/>
      <c r="E691" s="26"/>
      <c r="F691" s="26"/>
      <c r="G691" s="26">
        <f>PRODUCT(C691:F691)</f>
        <v>3</v>
      </c>
    </row>
    <row r="693" spans="1:7" ht="45" customHeight="1" x14ac:dyDescent="0.25">
      <c r="A693" s="22" t="s">
        <v>1059</v>
      </c>
      <c r="B693" s="23" t="s">
        <v>817</v>
      </c>
      <c r="C693" s="22" t="s">
        <v>248</v>
      </c>
      <c r="D693" s="22" t="s">
        <v>32</v>
      </c>
      <c r="E693" s="1" t="s">
        <v>249</v>
      </c>
      <c r="F693" s="1" t="s">
        <v>249</v>
      </c>
      <c r="G693" s="24">
        <f>SUM(G694:G694)</f>
        <v>6</v>
      </c>
    </row>
    <row r="694" spans="1:7" x14ac:dyDescent="0.25">
      <c r="A694" s="25" t="s">
        <v>1060</v>
      </c>
      <c r="B694" s="25"/>
      <c r="C694" s="26">
        <v>3</v>
      </c>
      <c r="D694" s="26"/>
      <c r="E694" s="26"/>
      <c r="F694" s="26">
        <v>2</v>
      </c>
      <c r="G694" s="26">
        <f>PRODUCT(C694:F694)</f>
        <v>6</v>
      </c>
    </row>
    <row r="696" spans="1:7" ht="45" customHeight="1" x14ac:dyDescent="0.25">
      <c r="A696" s="22" t="s">
        <v>1061</v>
      </c>
      <c r="B696" s="23" t="s">
        <v>817</v>
      </c>
      <c r="C696" s="22" t="s">
        <v>250</v>
      </c>
      <c r="D696" s="22" t="s">
        <v>32</v>
      </c>
      <c r="E696" s="1" t="s">
        <v>251</v>
      </c>
      <c r="F696" s="1" t="s">
        <v>251</v>
      </c>
      <c r="G696" s="24">
        <f>SUM(G697:G700)</f>
        <v>10</v>
      </c>
    </row>
    <row r="697" spans="1:7" x14ac:dyDescent="0.25">
      <c r="A697" s="25" t="s">
        <v>1060</v>
      </c>
      <c r="B697" s="25"/>
      <c r="C697" s="26">
        <v>2</v>
      </c>
      <c r="D697" s="26"/>
      <c r="E697" s="26"/>
      <c r="F697" s="26"/>
      <c r="G697" s="26">
        <f>PRODUCT(C697:F697)</f>
        <v>2</v>
      </c>
    </row>
    <row r="698" spans="1:7" x14ac:dyDescent="0.25">
      <c r="A698" s="25"/>
      <c r="B698" s="25"/>
      <c r="C698" s="26">
        <v>2</v>
      </c>
      <c r="D698" s="26"/>
      <c r="E698" s="26"/>
      <c r="F698" s="26"/>
      <c r="G698" s="26">
        <f>PRODUCT(C698:F698)</f>
        <v>2</v>
      </c>
    </row>
    <row r="699" spans="1:7" x14ac:dyDescent="0.25">
      <c r="A699" s="25" t="s">
        <v>1062</v>
      </c>
      <c r="B699" s="25"/>
      <c r="C699" s="26">
        <v>3</v>
      </c>
      <c r="D699" s="26"/>
      <c r="E699" s="26"/>
      <c r="F699" s="26"/>
      <c r="G699" s="26">
        <f>PRODUCT(C699:F699)</f>
        <v>3</v>
      </c>
    </row>
    <row r="700" spans="1:7" x14ac:dyDescent="0.25">
      <c r="A700" s="25"/>
      <c r="B700" s="25"/>
      <c r="C700" s="26">
        <v>3</v>
      </c>
      <c r="D700" s="26"/>
      <c r="E700" s="26"/>
      <c r="F700" s="26"/>
      <c r="G700" s="26">
        <f>PRODUCT(C700:F700)</f>
        <v>3</v>
      </c>
    </row>
    <row r="702" spans="1:7" ht="45" customHeight="1" x14ac:dyDescent="0.25">
      <c r="A702" s="22" t="s">
        <v>1063</v>
      </c>
      <c r="B702" s="23" t="s">
        <v>817</v>
      </c>
      <c r="C702" s="22" t="s">
        <v>252</v>
      </c>
      <c r="D702" s="22" t="s">
        <v>32</v>
      </c>
      <c r="E702" s="1" t="s">
        <v>253</v>
      </c>
      <c r="F702" s="1" t="s">
        <v>253</v>
      </c>
      <c r="G702" s="24">
        <f>SUM(G703:G703)</f>
        <v>2</v>
      </c>
    </row>
    <row r="703" spans="1:7" x14ac:dyDescent="0.25">
      <c r="A703" s="25" t="s">
        <v>1064</v>
      </c>
      <c r="B703" s="25"/>
      <c r="C703" s="26">
        <v>2</v>
      </c>
      <c r="D703" s="26"/>
      <c r="E703" s="26"/>
      <c r="F703" s="26"/>
      <c r="G703" s="26">
        <f>PRODUCT(C703:F703)</f>
        <v>2</v>
      </c>
    </row>
    <row r="705" spans="1:7" x14ac:dyDescent="0.25">
      <c r="B705" t="s">
        <v>815</v>
      </c>
      <c r="C705" s="20" t="s">
        <v>6</v>
      </c>
      <c r="D705" s="21" t="s">
        <v>7</v>
      </c>
      <c r="E705" s="20" t="s">
        <v>8</v>
      </c>
    </row>
    <row r="706" spans="1:7" x14ac:dyDescent="0.25">
      <c r="B706" t="s">
        <v>815</v>
      </c>
      <c r="C706" s="20" t="s">
        <v>9</v>
      </c>
      <c r="D706" s="21" t="s">
        <v>10</v>
      </c>
      <c r="E706" s="20" t="s">
        <v>11</v>
      </c>
    </row>
    <row r="707" spans="1:7" x14ac:dyDescent="0.25">
      <c r="B707" t="s">
        <v>815</v>
      </c>
      <c r="C707" s="20" t="s">
        <v>12</v>
      </c>
      <c r="D707" s="21" t="s">
        <v>258</v>
      </c>
      <c r="E707" s="20" t="s">
        <v>259</v>
      </c>
    </row>
    <row r="709" spans="1:7" ht="45" customHeight="1" x14ac:dyDescent="0.25">
      <c r="A709" s="22" t="s">
        <v>1065</v>
      </c>
      <c r="B709" s="23" t="s">
        <v>817</v>
      </c>
      <c r="C709" s="22" t="s">
        <v>261</v>
      </c>
      <c r="D709" s="22" t="s">
        <v>29</v>
      </c>
      <c r="E709" s="1" t="s">
        <v>262</v>
      </c>
      <c r="F709" s="1" t="s">
        <v>262</v>
      </c>
      <c r="G709" s="24">
        <f>SUM(G710:G721)</f>
        <v>15.16</v>
      </c>
    </row>
    <row r="710" spans="1:7" x14ac:dyDescent="0.25">
      <c r="A710" s="25" t="s">
        <v>1066</v>
      </c>
      <c r="B710" s="25"/>
      <c r="C710" s="26"/>
      <c r="D710" s="26"/>
      <c r="E710" s="26"/>
      <c r="F710" s="26"/>
      <c r="G710" s="26"/>
    </row>
    <row r="711" spans="1:7" x14ac:dyDescent="0.25">
      <c r="A711" s="25"/>
      <c r="B711" s="25"/>
      <c r="C711" s="26">
        <v>2.21</v>
      </c>
      <c r="D711" s="26"/>
      <c r="E711" s="26"/>
      <c r="F711" s="26"/>
      <c r="G711" s="26">
        <f t="shared" ref="G711:G718" si="22">PRODUCT(C711:F711)</f>
        <v>2.21</v>
      </c>
    </row>
    <row r="712" spans="1:7" x14ac:dyDescent="0.25">
      <c r="A712" s="25"/>
      <c r="B712" s="25"/>
      <c r="C712" s="26">
        <v>1.05</v>
      </c>
      <c r="D712" s="26"/>
      <c r="E712" s="26"/>
      <c r="F712" s="26"/>
      <c r="G712" s="26">
        <f t="shared" si="22"/>
        <v>1.05</v>
      </c>
    </row>
    <row r="713" spans="1:7" x14ac:dyDescent="0.25">
      <c r="A713" s="25"/>
      <c r="B713" s="25"/>
      <c r="C713" s="26">
        <v>3</v>
      </c>
      <c r="D713" s="26"/>
      <c r="E713" s="26"/>
      <c r="F713" s="26"/>
      <c r="G713" s="26">
        <f t="shared" si="22"/>
        <v>3</v>
      </c>
    </row>
    <row r="714" spans="1:7" x14ac:dyDescent="0.25">
      <c r="A714" s="25"/>
      <c r="B714" s="25"/>
      <c r="C714" s="26">
        <v>0.45</v>
      </c>
      <c r="D714" s="26"/>
      <c r="E714" s="26"/>
      <c r="F714" s="26"/>
      <c r="G714" s="26">
        <f t="shared" si="22"/>
        <v>0.45</v>
      </c>
    </row>
    <row r="715" spans="1:7" x14ac:dyDescent="0.25">
      <c r="A715" s="25"/>
      <c r="B715" s="25"/>
      <c r="C715" s="26">
        <v>0.8</v>
      </c>
      <c r="D715" s="26"/>
      <c r="E715" s="26"/>
      <c r="F715" s="26"/>
      <c r="G715" s="26">
        <f t="shared" si="22"/>
        <v>0.8</v>
      </c>
    </row>
    <row r="716" spans="1:7" x14ac:dyDescent="0.25">
      <c r="A716" s="25"/>
      <c r="B716" s="25"/>
      <c r="C716" s="26">
        <v>0.3</v>
      </c>
      <c r="D716" s="26"/>
      <c r="E716" s="26"/>
      <c r="F716" s="26"/>
      <c r="G716" s="26">
        <f t="shared" si="22"/>
        <v>0.3</v>
      </c>
    </row>
    <row r="717" spans="1:7" x14ac:dyDescent="0.25">
      <c r="A717" s="25"/>
      <c r="B717" s="25"/>
      <c r="C717" s="26">
        <v>1.6</v>
      </c>
      <c r="D717" s="26"/>
      <c r="E717" s="26"/>
      <c r="F717" s="26"/>
      <c r="G717" s="26">
        <f t="shared" si="22"/>
        <v>1.6</v>
      </c>
    </row>
    <row r="718" spans="1:7" x14ac:dyDescent="0.25">
      <c r="A718" s="25"/>
      <c r="B718" s="25"/>
      <c r="C718" s="26">
        <v>1</v>
      </c>
      <c r="D718" s="26"/>
      <c r="E718" s="26"/>
      <c r="F718" s="26"/>
      <c r="G718" s="26">
        <f t="shared" si="22"/>
        <v>1</v>
      </c>
    </row>
    <row r="719" spans="1:7" x14ac:dyDescent="0.25">
      <c r="A719" s="25" t="s">
        <v>1067</v>
      </c>
      <c r="B719" s="25"/>
      <c r="C719" s="26"/>
      <c r="D719" s="26"/>
      <c r="E719" s="26"/>
      <c r="F719" s="26"/>
      <c r="G719" s="26"/>
    </row>
    <row r="720" spans="1:7" x14ac:dyDescent="0.25">
      <c r="A720" s="25"/>
      <c r="B720" s="25"/>
      <c r="C720" s="26">
        <v>1.35</v>
      </c>
      <c r="D720" s="26"/>
      <c r="E720" s="26"/>
      <c r="F720" s="26"/>
      <c r="G720" s="26">
        <f>PRODUCT(C720:F720)</f>
        <v>1.35</v>
      </c>
    </row>
    <row r="721" spans="1:7" x14ac:dyDescent="0.25">
      <c r="A721" s="25"/>
      <c r="B721" s="25"/>
      <c r="C721" s="26">
        <v>3.4</v>
      </c>
      <c r="D721" s="26"/>
      <c r="E721" s="26"/>
      <c r="F721" s="26"/>
      <c r="G721" s="26">
        <f>PRODUCT(C721:F721)</f>
        <v>3.4</v>
      </c>
    </row>
    <row r="723" spans="1:7" ht="45" customHeight="1" x14ac:dyDescent="0.25">
      <c r="A723" s="22" t="s">
        <v>1068</v>
      </c>
      <c r="B723" s="23" t="s">
        <v>817</v>
      </c>
      <c r="C723" s="22" t="s">
        <v>263</v>
      </c>
      <c r="D723" s="22" t="s">
        <v>29</v>
      </c>
      <c r="E723" s="1" t="s">
        <v>264</v>
      </c>
      <c r="F723" s="1" t="s">
        <v>264</v>
      </c>
      <c r="G723" s="24">
        <f>SUM(G724:G725)</f>
        <v>3</v>
      </c>
    </row>
    <row r="724" spans="1:7" x14ac:dyDescent="0.25">
      <c r="A724" s="25" t="s">
        <v>1069</v>
      </c>
      <c r="B724" s="25"/>
      <c r="C724" s="26">
        <v>1.6</v>
      </c>
      <c r="D724" s="26"/>
      <c r="E724" s="26"/>
      <c r="F724" s="26"/>
      <c r="G724" s="26">
        <f>PRODUCT(C724:F724)</f>
        <v>1.6</v>
      </c>
    </row>
    <row r="725" spans="1:7" x14ac:dyDescent="0.25">
      <c r="A725" s="25" t="s">
        <v>1070</v>
      </c>
      <c r="B725" s="25"/>
      <c r="C725" s="26">
        <v>1.4</v>
      </c>
      <c r="D725" s="26"/>
      <c r="E725" s="26"/>
      <c r="F725" s="26"/>
      <c r="G725" s="26">
        <f>PRODUCT(C725:F725)</f>
        <v>1.4</v>
      </c>
    </row>
    <row r="727" spans="1:7" x14ac:dyDescent="0.25">
      <c r="B727" t="s">
        <v>815</v>
      </c>
      <c r="C727" s="20" t="s">
        <v>6</v>
      </c>
      <c r="D727" s="21" t="s">
        <v>7</v>
      </c>
      <c r="E727" s="20" t="s">
        <v>8</v>
      </c>
    </row>
    <row r="728" spans="1:7" x14ac:dyDescent="0.25">
      <c r="B728" t="s">
        <v>815</v>
      </c>
      <c r="C728" s="20" t="s">
        <v>9</v>
      </c>
      <c r="D728" s="21" t="s">
        <v>10</v>
      </c>
      <c r="E728" s="20" t="s">
        <v>11</v>
      </c>
    </row>
    <row r="729" spans="1:7" x14ac:dyDescent="0.25">
      <c r="B729" t="s">
        <v>815</v>
      </c>
      <c r="C729" s="20" t="s">
        <v>12</v>
      </c>
      <c r="D729" s="21" t="s">
        <v>265</v>
      </c>
      <c r="E729" s="20" t="s">
        <v>26</v>
      </c>
    </row>
    <row r="730" spans="1:7" x14ac:dyDescent="0.25">
      <c r="B730" t="s">
        <v>815</v>
      </c>
      <c r="C730" s="20" t="s">
        <v>14</v>
      </c>
      <c r="D730" s="21" t="s">
        <v>7</v>
      </c>
      <c r="E730" s="20" t="s">
        <v>266</v>
      </c>
    </row>
    <row r="732" spans="1:7" ht="45" customHeight="1" x14ac:dyDescent="0.25">
      <c r="A732" s="22" t="s">
        <v>1071</v>
      </c>
      <c r="B732" s="23" t="s">
        <v>817</v>
      </c>
      <c r="C732" s="22" t="s">
        <v>270</v>
      </c>
      <c r="D732" s="22" t="s">
        <v>29</v>
      </c>
      <c r="E732" s="1" t="s">
        <v>271</v>
      </c>
      <c r="F732" s="1" t="s">
        <v>271</v>
      </c>
      <c r="G732" s="24">
        <f>SUM(G733:G734)</f>
        <v>47.08</v>
      </c>
    </row>
    <row r="733" spans="1:7" x14ac:dyDescent="0.25">
      <c r="A733" s="25" t="s">
        <v>1072</v>
      </c>
      <c r="B733" s="25"/>
      <c r="C733" s="26">
        <v>23.54</v>
      </c>
      <c r="D733" s="26"/>
      <c r="E733" s="26"/>
      <c r="F733" s="26"/>
      <c r="G733" s="26">
        <f>PRODUCT(C733:F733)</f>
        <v>23.54</v>
      </c>
    </row>
    <row r="734" spans="1:7" x14ac:dyDescent="0.25">
      <c r="A734" s="25" t="s">
        <v>1073</v>
      </c>
      <c r="B734" s="25"/>
      <c r="C734" s="26">
        <v>23.54</v>
      </c>
      <c r="D734" s="26"/>
      <c r="E734" s="26"/>
      <c r="F734" s="26"/>
      <c r="G734" s="26">
        <f>PRODUCT(C734:F734)</f>
        <v>23.54</v>
      </c>
    </row>
    <row r="736" spans="1:7" ht="45" customHeight="1" x14ac:dyDescent="0.25">
      <c r="A736" s="22" t="s">
        <v>1074</v>
      </c>
      <c r="B736" s="23" t="s">
        <v>817</v>
      </c>
      <c r="C736" s="22" t="s">
        <v>272</v>
      </c>
      <c r="D736" s="22" t="s">
        <v>29</v>
      </c>
      <c r="E736" s="1" t="s">
        <v>1075</v>
      </c>
      <c r="F736" s="1" t="s">
        <v>1075</v>
      </c>
      <c r="G736" s="24">
        <f>SUM(G737:G738)</f>
        <v>20.8</v>
      </c>
    </row>
    <row r="737" spans="1:7" x14ac:dyDescent="0.25">
      <c r="A737" s="25" t="s">
        <v>1076</v>
      </c>
      <c r="B737" s="25"/>
      <c r="C737" s="26">
        <v>8</v>
      </c>
      <c r="D737" s="26">
        <v>2</v>
      </c>
      <c r="E737" s="26"/>
      <c r="F737" s="26"/>
      <c r="G737" s="26">
        <f>PRODUCT(C737:F737)</f>
        <v>16</v>
      </c>
    </row>
    <row r="738" spans="1:7" x14ac:dyDescent="0.25">
      <c r="A738" s="25"/>
      <c r="B738" s="25"/>
      <c r="C738" s="26">
        <v>2.4</v>
      </c>
      <c r="D738" s="26">
        <v>2</v>
      </c>
      <c r="E738" s="26"/>
      <c r="F738" s="26"/>
      <c r="G738" s="26">
        <f>PRODUCT(C738:F738)</f>
        <v>4.8</v>
      </c>
    </row>
    <row r="740" spans="1:7" ht="45" customHeight="1" x14ac:dyDescent="0.25">
      <c r="A740" s="22" t="s">
        <v>1077</v>
      </c>
      <c r="B740" s="23" t="s">
        <v>817</v>
      </c>
      <c r="C740" s="22" t="s">
        <v>274</v>
      </c>
      <c r="D740" s="22" t="s">
        <v>29</v>
      </c>
      <c r="E740" s="1" t="s">
        <v>1078</v>
      </c>
      <c r="F740" s="1" t="s">
        <v>1078</v>
      </c>
      <c r="G740" s="24">
        <f>SUM(G741:G741)</f>
        <v>15.79</v>
      </c>
    </row>
    <row r="741" spans="1:7" x14ac:dyDescent="0.25">
      <c r="A741" s="25"/>
      <c r="B741" s="25"/>
      <c r="C741" s="26">
        <v>15.79</v>
      </c>
      <c r="D741" s="26"/>
      <c r="E741" s="26"/>
      <c r="F741" s="26"/>
      <c r="G741" s="26">
        <f>PRODUCT(C741:F741)</f>
        <v>15.79</v>
      </c>
    </row>
    <row r="743" spans="1:7" ht="45" customHeight="1" x14ac:dyDescent="0.25">
      <c r="A743" s="22" t="s">
        <v>1079</v>
      </c>
      <c r="B743" s="23" t="s">
        <v>817</v>
      </c>
      <c r="C743" s="22" t="s">
        <v>276</v>
      </c>
      <c r="D743" s="22" t="s">
        <v>29</v>
      </c>
      <c r="E743" s="1" t="s">
        <v>1080</v>
      </c>
      <c r="F743" s="1" t="s">
        <v>1080</v>
      </c>
      <c r="G743" s="24">
        <f>SUM(G744:G749)</f>
        <v>29.389999999999997</v>
      </c>
    </row>
    <row r="744" spans="1:7" x14ac:dyDescent="0.25">
      <c r="A744" s="25"/>
      <c r="B744" s="25"/>
      <c r="C744" s="26">
        <v>7.75</v>
      </c>
      <c r="D744" s="26"/>
      <c r="E744" s="26"/>
      <c r="F744" s="26"/>
      <c r="G744" s="26">
        <f t="shared" ref="G744:G749" si="23">PRODUCT(C744:F744)</f>
        <v>7.75</v>
      </c>
    </row>
    <row r="745" spans="1:7" x14ac:dyDescent="0.25">
      <c r="A745" s="25"/>
      <c r="B745" s="25"/>
      <c r="C745" s="26">
        <v>2.86</v>
      </c>
      <c r="D745" s="26"/>
      <c r="E745" s="26"/>
      <c r="F745" s="26"/>
      <c r="G745" s="26">
        <f t="shared" si="23"/>
        <v>2.86</v>
      </c>
    </row>
    <row r="746" spans="1:7" x14ac:dyDescent="0.25">
      <c r="A746" s="25"/>
      <c r="B746" s="25"/>
      <c r="C746" s="26">
        <v>6.29</v>
      </c>
      <c r="D746" s="26"/>
      <c r="E746" s="26"/>
      <c r="F746" s="26"/>
      <c r="G746" s="26">
        <f t="shared" si="23"/>
        <v>6.29</v>
      </c>
    </row>
    <row r="747" spans="1:7" x14ac:dyDescent="0.25">
      <c r="A747" s="25"/>
      <c r="B747" s="25"/>
      <c r="C747" s="26">
        <v>2.8</v>
      </c>
      <c r="D747" s="26"/>
      <c r="E747" s="26"/>
      <c r="F747" s="26"/>
      <c r="G747" s="26">
        <f t="shared" si="23"/>
        <v>2.8</v>
      </c>
    </row>
    <row r="748" spans="1:7" x14ac:dyDescent="0.25">
      <c r="A748" s="25"/>
      <c r="B748" s="25"/>
      <c r="C748" s="26">
        <v>7.95</v>
      </c>
      <c r="D748" s="26"/>
      <c r="E748" s="26"/>
      <c r="F748" s="26"/>
      <c r="G748" s="26">
        <f t="shared" si="23"/>
        <v>7.95</v>
      </c>
    </row>
    <row r="749" spans="1:7" x14ac:dyDescent="0.25">
      <c r="A749" s="25"/>
      <c r="B749" s="25"/>
      <c r="C749" s="26">
        <v>1.74</v>
      </c>
      <c r="D749" s="26"/>
      <c r="E749" s="26"/>
      <c r="F749" s="26"/>
      <c r="G749" s="26">
        <f t="shared" si="23"/>
        <v>1.74</v>
      </c>
    </row>
    <row r="751" spans="1:7" ht="45" customHeight="1" x14ac:dyDescent="0.25">
      <c r="A751" s="22" t="s">
        <v>1081</v>
      </c>
      <c r="B751" s="23" t="s">
        <v>817</v>
      </c>
      <c r="C751" s="22" t="s">
        <v>278</v>
      </c>
      <c r="D751" s="22" t="s">
        <v>29</v>
      </c>
      <c r="E751" s="1" t="s">
        <v>1082</v>
      </c>
      <c r="F751" s="1" t="s">
        <v>1082</v>
      </c>
      <c r="G751" s="24">
        <f>SUM(G752:G756)</f>
        <v>11.41</v>
      </c>
    </row>
    <row r="752" spans="1:7" x14ac:dyDescent="0.25">
      <c r="A752" s="25"/>
      <c r="B752" s="25"/>
      <c r="C752" s="26">
        <v>1.5</v>
      </c>
      <c r="D752" s="26"/>
      <c r="E752" s="26"/>
      <c r="F752" s="26"/>
      <c r="G752" s="26">
        <f>PRODUCT(C752:F752)</f>
        <v>1.5</v>
      </c>
    </row>
    <row r="753" spans="1:7" x14ac:dyDescent="0.25">
      <c r="A753" s="25"/>
      <c r="B753" s="25"/>
      <c r="C753" s="26">
        <v>1.75</v>
      </c>
      <c r="D753" s="26"/>
      <c r="E753" s="26"/>
      <c r="F753" s="26"/>
      <c r="G753" s="26">
        <f>PRODUCT(C753:F753)</f>
        <v>1.75</v>
      </c>
    </row>
    <row r="754" spans="1:7" x14ac:dyDescent="0.25">
      <c r="A754" s="25"/>
      <c r="B754" s="25"/>
      <c r="C754" s="26">
        <v>2.95</v>
      </c>
      <c r="D754" s="26"/>
      <c r="E754" s="26"/>
      <c r="F754" s="26"/>
      <c r="G754" s="26">
        <f>PRODUCT(C754:F754)</f>
        <v>2.95</v>
      </c>
    </row>
    <row r="755" spans="1:7" x14ac:dyDescent="0.25">
      <c r="A755" s="25"/>
      <c r="B755" s="25"/>
      <c r="C755" s="26">
        <v>2.97</v>
      </c>
      <c r="D755" s="26"/>
      <c r="E755" s="26"/>
      <c r="F755" s="26"/>
      <c r="G755" s="26">
        <f>PRODUCT(C755:F755)</f>
        <v>2.97</v>
      </c>
    </row>
    <row r="756" spans="1:7" x14ac:dyDescent="0.25">
      <c r="A756" s="25"/>
      <c r="B756" s="25"/>
      <c r="C756" s="26">
        <v>2.2400000000000002</v>
      </c>
      <c r="D756" s="26"/>
      <c r="E756" s="26"/>
      <c r="F756" s="26"/>
      <c r="G756" s="26">
        <f>PRODUCT(C756:F756)</f>
        <v>2.2400000000000002</v>
      </c>
    </row>
    <row r="758" spans="1:7" ht="45" customHeight="1" x14ac:dyDescent="0.25">
      <c r="A758" s="22" t="s">
        <v>1083</v>
      </c>
      <c r="B758" s="23" t="s">
        <v>817</v>
      </c>
      <c r="C758" s="22" t="s">
        <v>284</v>
      </c>
      <c r="D758" s="22" t="s">
        <v>29</v>
      </c>
      <c r="E758" s="1" t="s">
        <v>1084</v>
      </c>
      <c r="F758" s="1" t="s">
        <v>1084</v>
      </c>
      <c r="G758" s="24">
        <f>SUM(G759:G759)</f>
        <v>18</v>
      </c>
    </row>
    <row r="759" spans="1:7" x14ac:dyDescent="0.25">
      <c r="A759" s="25" t="s">
        <v>1085</v>
      </c>
      <c r="B759" s="25"/>
      <c r="C759" s="26">
        <v>6</v>
      </c>
      <c r="D759" s="26"/>
      <c r="E759" s="26">
        <v>3</v>
      </c>
      <c r="F759" s="26"/>
      <c r="G759" s="26">
        <f>PRODUCT(C759:F759)</f>
        <v>18</v>
      </c>
    </row>
    <row r="761" spans="1:7" ht="45" customHeight="1" x14ac:dyDescent="0.25">
      <c r="A761" s="22" t="s">
        <v>1086</v>
      </c>
      <c r="B761" s="23" t="s">
        <v>817</v>
      </c>
      <c r="C761" s="22" t="s">
        <v>288</v>
      </c>
      <c r="D761" s="22" t="s">
        <v>32</v>
      </c>
      <c r="E761" s="1" t="s">
        <v>289</v>
      </c>
      <c r="F761" s="1" t="s">
        <v>289</v>
      </c>
      <c r="G761" s="24">
        <f>SUM(G762:G764)</f>
        <v>9.5500000000000007</v>
      </c>
    </row>
    <row r="762" spans="1:7" x14ac:dyDescent="0.25">
      <c r="A762" s="25" t="s">
        <v>849</v>
      </c>
      <c r="B762" s="25"/>
      <c r="C762" s="26">
        <v>2.7</v>
      </c>
      <c r="D762" s="26">
        <v>2</v>
      </c>
      <c r="E762" s="26"/>
      <c r="F762" s="26"/>
      <c r="G762" s="26">
        <f>PRODUCT(C762:F762)</f>
        <v>5.4</v>
      </c>
    </row>
    <row r="763" spans="1:7" x14ac:dyDescent="0.25">
      <c r="A763" s="25" t="s">
        <v>1087</v>
      </c>
      <c r="B763" s="25"/>
      <c r="C763" s="26">
        <v>2.75</v>
      </c>
      <c r="D763" s="26"/>
      <c r="E763" s="26"/>
      <c r="F763" s="26"/>
      <c r="G763" s="26">
        <f>PRODUCT(C763:F763)</f>
        <v>2.75</v>
      </c>
    </row>
    <row r="764" spans="1:7" x14ac:dyDescent="0.25">
      <c r="A764" s="25"/>
      <c r="B764" s="25"/>
      <c r="C764" s="26">
        <v>1.4</v>
      </c>
      <c r="D764" s="26"/>
      <c r="E764" s="26"/>
      <c r="F764" s="26"/>
      <c r="G764" s="26">
        <f>PRODUCT(C764:F764)</f>
        <v>1.4</v>
      </c>
    </row>
    <row r="766" spans="1:7" ht="45" customHeight="1" x14ac:dyDescent="0.25">
      <c r="A766" s="22" t="s">
        <v>1088</v>
      </c>
      <c r="B766" s="23" t="s">
        <v>817</v>
      </c>
      <c r="C766" s="22" t="s">
        <v>290</v>
      </c>
      <c r="D766" s="22" t="s">
        <v>29</v>
      </c>
      <c r="E766" s="1" t="s">
        <v>1089</v>
      </c>
      <c r="F766" s="1" t="s">
        <v>1089</v>
      </c>
      <c r="G766" s="24">
        <f>SUM(G767:G770)</f>
        <v>27.6</v>
      </c>
    </row>
    <row r="767" spans="1:7" x14ac:dyDescent="0.25">
      <c r="A767" s="25" t="s">
        <v>1090</v>
      </c>
      <c r="B767" s="25"/>
      <c r="C767" s="26">
        <v>9.4</v>
      </c>
      <c r="D767" s="26"/>
      <c r="E767" s="26"/>
      <c r="F767" s="26"/>
      <c r="G767" s="26">
        <f>PRODUCT(C767:F767)</f>
        <v>9.4</v>
      </c>
    </row>
    <row r="768" spans="1:7" x14ac:dyDescent="0.25">
      <c r="A768" s="25"/>
      <c r="B768" s="25"/>
      <c r="C768" s="26">
        <v>5.6</v>
      </c>
      <c r="D768" s="26"/>
      <c r="E768" s="26"/>
      <c r="F768" s="26"/>
      <c r="G768" s="26">
        <f>PRODUCT(C768:F768)</f>
        <v>5.6</v>
      </c>
    </row>
    <row r="769" spans="1:7" x14ac:dyDescent="0.25">
      <c r="A769" s="25" t="s">
        <v>1091</v>
      </c>
      <c r="B769" s="25"/>
      <c r="C769" s="26">
        <v>6.3</v>
      </c>
      <c r="D769" s="26"/>
      <c r="E769" s="26"/>
      <c r="F769" s="26"/>
      <c r="G769" s="26">
        <f>PRODUCT(C769:F769)</f>
        <v>6.3</v>
      </c>
    </row>
    <row r="770" spans="1:7" x14ac:dyDescent="0.25">
      <c r="A770" s="25"/>
      <c r="B770" s="25"/>
      <c r="C770" s="26">
        <v>6.3</v>
      </c>
      <c r="D770" s="26"/>
      <c r="E770" s="26"/>
      <c r="F770" s="26"/>
      <c r="G770" s="26">
        <f>PRODUCT(C770:F770)</f>
        <v>6.3</v>
      </c>
    </row>
    <row r="772" spans="1:7" ht="45" customHeight="1" x14ac:dyDescent="0.25">
      <c r="A772" s="22" t="s">
        <v>1092</v>
      </c>
      <c r="B772" s="23" t="s">
        <v>817</v>
      </c>
      <c r="C772" s="22" t="s">
        <v>292</v>
      </c>
      <c r="D772" s="22" t="s">
        <v>29</v>
      </c>
      <c r="E772" s="1" t="s">
        <v>293</v>
      </c>
      <c r="F772" s="1" t="s">
        <v>293</v>
      </c>
      <c r="G772" s="24">
        <f>SUM(G773:G773)</f>
        <v>5</v>
      </c>
    </row>
    <row r="773" spans="1:7" x14ac:dyDescent="0.25">
      <c r="A773" s="25" t="s">
        <v>1093</v>
      </c>
      <c r="B773" s="25"/>
      <c r="C773" s="26">
        <v>2</v>
      </c>
      <c r="D773" s="26">
        <v>2.5</v>
      </c>
      <c r="E773" s="26"/>
      <c r="F773" s="26"/>
      <c r="G773" s="26">
        <f>PRODUCT(C773:F773)</f>
        <v>5</v>
      </c>
    </row>
    <row r="775" spans="1:7" x14ac:dyDescent="0.25">
      <c r="B775" t="s">
        <v>815</v>
      </c>
      <c r="C775" s="20" t="s">
        <v>6</v>
      </c>
      <c r="D775" s="21" t="s">
        <v>7</v>
      </c>
      <c r="E775" s="20" t="s">
        <v>8</v>
      </c>
    </row>
    <row r="776" spans="1:7" x14ac:dyDescent="0.25">
      <c r="B776" t="s">
        <v>815</v>
      </c>
      <c r="C776" s="20" t="s">
        <v>9</v>
      </c>
      <c r="D776" s="21" t="s">
        <v>10</v>
      </c>
      <c r="E776" s="20" t="s">
        <v>11</v>
      </c>
    </row>
    <row r="777" spans="1:7" x14ac:dyDescent="0.25">
      <c r="B777" t="s">
        <v>815</v>
      </c>
      <c r="C777" s="20" t="s">
        <v>12</v>
      </c>
      <c r="D777" s="21" t="s">
        <v>265</v>
      </c>
      <c r="E777" s="20" t="s">
        <v>26</v>
      </c>
    </row>
    <row r="778" spans="1:7" x14ac:dyDescent="0.25">
      <c r="B778" t="s">
        <v>815</v>
      </c>
      <c r="C778" s="20" t="s">
        <v>14</v>
      </c>
      <c r="D778" s="21" t="s">
        <v>76</v>
      </c>
      <c r="E778" s="20" t="s">
        <v>297</v>
      </c>
    </row>
    <row r="780" spans="1:7" ht="45" customHeight="1" x14ac:dyDescent="0.25">
      <c r="A780" s="22" t="s">
        <v>1094</v>
      </c>
      <c r="B780" s="23" t="s">
        <v>817</v>
      </c>
      <c r="C780" s="22" t="s">
        <v>301</v>
      </c>
      <c r="D780" s="22" t="s">
        <v>18</v>
      </c>
      <c r="E780" s="1" t="s">
        <v>302</v>
      </c>
      <c r="F780" s="1" t="s">
        <v>302</v>
      </c>
      <c r="G780" s="24">
        <f>SUM(G781:G789)</f>
        <v>159.99700000000004</v>
      </c>
    </row>
    <row r="781" spans="1:7" x14ac:dyDescent="0.25">
      <c r="A781" s="25" t="s">
        <v>834</v>
      </c>
      <c r="B781" s="25"/>
      <c r="C781" s="26">
        <v>24.58</v>
      </c>
      <c r="D781" s="26"/>
      <c r="E781" s="26">
        <v>0.9</v>
      </c>
      <c r="F781" s="26">
        <v>1</v>
      </c>
      <c r="G781" s="26">
        <f t="shared" ref="G781:G788" si="24">PRODUCT(C781:F781)</f>
        <v>22.122</v>
      </c>
    </row>
    <row r="782" spans="1:7" x14ac:dyDescent="0.25">
      <c r="A782" s="25"/>
      <c r="B782" s="25"/>
      <c r="C782" s="26">
        <v>1.59</v>
      </c>
      <c r="D782" s="26"/>
      <c r="E782" s="26">
        <v>0.9</v>
      </c>
      <c r="F782" s="26">
        <v>6</v>
      </c>
      <c r="G782" s="26">
        <f t="shared" si="24"/>
        <v>8.5860000000000003</v>
      </c>
    </row>
    <row r="783" spans="1:7" x14ac:dyDescent="0.25">
      <c r="A783" s="25"/>
      <c r="B783" s="25"/>
      <c r="C783" s="26">
        <v>25.8</v>
      </c>
      <c r="D783" s="26"/>
      <c r="E783" s="26">
        <v>0.9</v>
      </c>
      <c r="F783" s="26">
        <v>1</v>
      </c>
      <c r="G783" s="26">
        <f t="shared" si="24"/>
        <v>23.220000000000002</v>
      </c>
    </row>
    <row r="784" spans="1:7" x14ac:dyDescent="0.25">
      <c r="A784" s="25"/>
      <c r="B784" s="25"/>
      <c r="C784" s="26">
        <v>21</v>
      </c>
      <c r="D784" s="26"/>
      <c r="E784" s="26">
        <v>0.9</v>
      </c>
      <c r="F784" s="26">
        <v>1</v>
      </c>
      <c r="G784" s="26">
        <f t="shared" si="24"/>
        <v>18.900000000000002</v>
      </c>
    </row>
    <row r="785" spans="1:7" x14ac:dyDescent="0.25">
      <c r="A785" s="25"/>
      <c r="B785" s="25"/>
      <c r="C785" s="26">
        <v>9</v>
      </c>
      <c r="D785" s="26"/>
      <c r="E785" s="26">
        <v>0.9</v>
      </c>
      <c r="F785" s="26">
        <v>1</v>
      </c>
      <c r="G785" s="26">
        <f t="shared" si="24"/>
        <v>8.1</v>
      </c>
    </row>
    <row r="786" spans="1:7" x14ac:dyDescent="0.25">
      <c r="A786" s="25"/>
      <c r="B786" s="25"/>
      <c r="C786" s="26">
        <v>7</v>
      </c>
      <c r="D786" s="26"/>
      <c r="E786" s="26">
        <v>0.6</v>
      </c>
      <c r="F786" s="26">
        <v>1</v>
      </c>
      <c r="G786" s="26">
        <f t="shared" si="24"/>
        <v>4.2</v>
      </c>
    </row>
    <row r="787" spans="1:7" x14ac:dyDescent="0.25">
      <c r="A787" s="25" t="s">
        <v>1095</v>
      </c>
      <c r="B787" s="25"/>
      <c r="C787" s="26">
        <v>33</v>
      </c>
      <c r="D787" s="26"/>
      <c r="E787" s="26">
        <v>0.9</v>
      </c>
      <c r="F787" s="26">
        <v>1</v>
      </c>
      <c r="G787" s="26">
        <f t="shared" si="24"/>
        <v>29.7</v>
      </c>
    </row>
    <row r="788" spans="1:7" x14ac:dyDescent="0.25">
      <c r="A788" s="25"/>
      <c r="B788" s="25"/>
      <c r="C788" s="26">
        <v>4.5</v>
      </c>
      <c r="D788" s="26"/>
      <c r="E788" s="26">
        <v>0.9</v>
      </c>
      <c r="F788" s="26">
        <v>6</v>
      </c>
      <c r="G788" s="26">
        <f t="shared" si="24"/>
        <v>24.299999999999997</v>
      </c>
    </row>
    <row r="789" spans="1:7" x14ac:dyDescent="0.25">
      <c r="A789" s="25" t="s">
        <v>876</v>
      </c>
      <c r="B789" s="25"/>
      <c r="C789" s="26">
        <v>15</v>
      </c>
      <c r="D789" s="26">
        <v>139.12666666666701</v>
      </c>
      <c r="E789" s="26"/>
      <c r="F789" s="26"/>
      <c r="G789" s="26">
        <f>C789 * D789/100</f>
        <v>20.86900000000005</v>
      </c>
    </row>
    <row r="791" spans="1:7" ht="45" customHeight="1" x14ac:dyDescent="0.25">
      <c r="A791" s="22" t="s">
        <v>1096</v>
      </c>
      <c r="B791" s="23" t="s">
        <v>817</v>
      </c>
      <c r="C791" s="22" t="s">
        <v>303</v>
      </c>
      <c r="D791" s="22" t="s">
        <v>32</v>
      </c>
      <c r="E791" s="1" t="s">
        <v>304</v>
      </c>
      <c r="F791" s="1" t="s">
        <v>304</v>
      </c>
      <c r="G791" s="24">
        <f>SUM(G792:G793)</f>
        <v>34</v>
      </c>
    </row>
    <row r="792" spans="1:7" x14ac:dyDescent="0.25">
      <c r="A792" s="25" t="s">
        <v>1097</v>
      </c>
      <c r="B792" s="25"/>
      <c r="C792" s="26">
        <v>12</v>
      </c>
      <c r="D792" s="26"/>
      <c r="E792" s="26"/>
      <c r="F792" s="26"/>
      <c r="G792" s="26">
        <f>PRODUCT(C792:F792)</f>
        <v>12</v>
      </c>
    </row>
    <row r="793" spans="1:7" x14ac:dyDescent="0.25">
      <c r="A793" s="25" t="s">
        <v>1098</v>
      </c>
      <c r="B793" s="25"/>
      <c r="C793" s="26">
        <v>22</v>
      </c>
      <c r="D793" s="26"/>
      <c r="E793" s="26"/>
      <c r="F793" s="26"/>
      <c r="G793" s="26">
        <f>PRODUCT(C793:F793)</f>
        <v>22</v>
      </c>
    </row>
    <row r="795" spans="1:7" x14ac:dyDescent="0.25">
      <c r="B795" t="s">
        <v>815</v>
      </c>
      <c r="C795" s="20" t="s">
        <v>6</v>
      </c>
      <c r="D795" s="21" t="s">
        <v>7</v>
      </c>
      <c r="E795" s="20" t="s">
        <v>8</v>
      </c>
    </row>
    <row r="796" spans="1:7" x14ac:dyDescent="0.25">
      <c r="B796" t="s">
        <v>815</v>
      </c>
      <c r="C796" s="20" t="s">
        <v>9</v>
      </c>
      <c r="D796" s="21" t="s">
        <v>10</v>
      </c>
      <c r="E796" s="20" t="s">
        <v>11</v>
      </c>
    </row>
    <row r="797" spans="1:7" x14ac:dyDescent="0.25">
      <c r="B797" t="s">
        <v>815</v>
      </c>
      <c r="C797" s="20" t="s">
        <v>12</v>
      </c>
      <c r="D797" s="21" t="s">
        <v>265</v>
      </c>
      <c r="E797" s="20" t="s">
        <v>26</v>
      </c>
    </row>
    <row r="798" spans="1:7" x14ac:dyDescent="0.25">
      <c r="B798" t="s">
        <v>815</v>
      </c>
      <c r="C798" s="20" t="s">
        <v>14</v>
      </c>
      <c r="D798" s="21" t="s">
        <v>25</v>
      </c>
      <c r="E798" s="20" t="s">
        <v>367</v>
      </c>
    </row>
    <row r="800" spans="1:7" ht="45" customHeight="1" x14ac:dyDescent="0.25">
      <c r="A800" s="22" t="s">
        <v>1099</v>
      </c>
      <c r="B800" s="23" t="s">
        <v>817</v>
      </c>
      <c r="C800" s="22" t="s">
        <v>369</v>
      </c>
      <c r="D800" s="22" t="s">
        <v>32</v>
      </c>
      <c r="E800" s="1" t="s">
        <v>1100</v>
      </c>
      <c r="F800" s="1" t="s">
        <v>1100</v>
      </c>
      <c r="G800" s="24">
        <f>SUM(G801:G801)</f>
        <v>2</v>
      </c>
    </row>
    <row r="801" spans="1:7" x14ac:dyDescent="0.25">
      <c r="A801" s="25" t="s">
        <v>977</v>
      </c>
      <c r="B801" s="25"/>
      <c r="C801" s="26">
        <v>2</v>
      </c>
      <c r="D801" s="26"/>
      <c r="E801" s="26"/>
      <c r="F801" s="26"/>
      <c r="G801" s="26">
        <f>PRODUCT(C801:F801)</f>
        <v>2</v>
      </c>
    </row>
    <row r="803" spans="1:7" ht="45" customHeight="1" x14ac:dyDescent="0.25">
      <c r="A803" s="22" t="s">
        <v>1101</v>
      </c>
      <c r="B803" s="23" t="s">
        <v>817</v>
      </c>
      <c r="C803" s="22" t="s">
        <v>373</v>
      </c>
      <c r="D803" s="22" t="s">
        <v>32</v>
      </c>
      <c r="E803" s="1" t="s">
        <v>1102</v>
      </c>
      <c r="F803" s="1" t="s">
        <v>1102</v>
      </c>
      <c r="G803" s="24">
        <f>SUM(G804:G807)</f>
        <v>24</v>
      </c>
    </row>
    <row r="804" spans="1:7" x14ac:dyDescent="0.25">
      <c r="A804" s="25" t="s">
        <v>972</v>
      </c>
      <c r="B804" s="25"/>
      <c r="C804" s="26">
        <v>12</v>
      </c>
      <c r="D804" s="26"/>
      <c r="E804" s="26"/>
      <c r="F804" s="26"/>
      <c r="G804" s="26">
        <f>PRODUCT(C804:F804)</f>
        <v>12</v>
      </c>
    </row>
    <row r="805" spans="1:7" x14ac:dyDescent="0.25">
      <c r="A805" s="25" t="s">
        <v>1103</v>
      </c>
      <c r="B805" s="25"/>
      <c r="C805" s="26">
        <v>9</v>
      </c>
      <c r="D805" s="26"/>
      <c r="E805" s="26"/>
      <c r="F805" s="26"/>
      <c r="G805" s="26">
        <f>PRODUCT(C805:F805)</f>
        <v>9</v>
      </c>
    </row>
    <row r="806" spans="1:7" x14ac:dyDescent="0.25">
      <c r="A806" s="25" t="s">
        <v>950</v>
      </c>
      <c r="B806" s="25"/>
      <c r="C806" s="26">
        <v>1</v>
      </c>
      <c r="D806" s="26"/>
      <c r="E806" s="26"/>
      <c r="F806" s="26"/>
      <c r="G806" s="26">
        <f>PRODUCT(C806:F806)</f>
        <v>1</v>
      </c>
    </row>
    <row r="807" spans="1:7" x14ac:dyDescent="0.25">
      <c r="A807" s="25" t="s">
        <v>1016</v>
      </c>
      <c r="B807" s="25"/>
      <c r="C807" s="26">
        <v>2</v>
      </c>
      <c r="D807" s="26"/>
      <c r="E807" s="26"/>
      <c r="F807" s="26"/>
      <c r="G807" s="26">
        <f>PRODUCT(C807:F807)</f>
        <v>2</v>
      </c>
    </row>
    <row r="809" spans="1:7" ht="45" customHeight="1" x14ac:dyDescent="0.25">
      <c r="A809" s="22" t="s">
        <v>1104</v>
      </c>
      <c r="B809" s="23" t="s">
        <v>817</v>
      </c>
      <c r="C809" s="22" t="s">
        <v>377</v>
      </c>
      <c r="D809" s="22" t="s">
        <v>32</v>
      </c>
      <c r="E809" s="1" t="s">
        <v>378</v>
      </c>
      <c r="F809" s="1" t="s">
        <v>378</v>
      </c>
      <c r="G809" s="24">
        <f>SUM(G810:G810)</f>
        <v>6</v>
      </c>
    </row>
    <row r="810" spans="1:7" x14ac:dyDescent="0.25">
      <c r="A810" s="25" t="s">
        <v>977</v>
      </c>
      <c r="B810" s="25"/>
      <c r="C810" s="26">
        <v>6</v>
      </c>
      <c r="D810" s="26"/>
      <c r="E810" s="26"/>
      <c r="F810" s="26"/>
      <c r="G810" s="26">
        <f>PRODUCT(C810:F810)</f>
        <v>6</v>
      </c>
    </row>
    <row r="812" spans="1:7" x14ac:dyDescent="0.25">
      <c r="B812" t="s">
        <v>815</v>
      </c>
      <c r="C812" s="20" t="s">
        <v>6</v>
      </c>
      <c r="D812" s="21" t="s">
        <v>7</v>
      </c>
      <c r="E812" s="20" t="s">
        <v>8</v>
      </c>
    </row>
    <row r="813" spans="1:7" x14ac:dyDescent="0.25">
      <c r="B813" t="s">
        <v>815</v>
      </c>
      <c r="C813" s="20" t="s">
        <v>9</v>
      </c>
      <c r="D813" s="21" t="s">
        <v>10</v>
      </c>
      <c r="E813" s="20" t="s">
        <v>11</v>
      </c>
    </row>
    <row r="814" spans="1:7" x14ac:dyDescent="0.25">
      <c r="B814" t="s">
        <v>815</v>
      </c>
      <c r="C814" s="20" t="s">
        <v>12</v>
      </c>
      <c r="D814" s="21" t="s">
        <v>265</v>
      </c>
      <c r="E814" s="20" t="s">
        <v>26</v>
      </c>
    </row>
    <row r="815" spans="1:7" x14ac:dyDescent="0.25">
      <c r="B815" t="s">
        <v>815</v>
      </c>
      <c r="C815" s="20" t="s">
        <v>14</v>
      </c>
      <c r="D815" s="21" t="s">
        <v>64</v>
      </c>
      <c r="E815" s="20" t="s">
        <v>457</v>
      </c>
    </row>
    <row r="817" spans="1:7" ht="45" customHeight="1" x14ac:dyDescent="0.25">
      <c r="A817" s="22" t="s">
        <v>1105</v>
      </c>
      <c r="B817" s="23" t="s">
        <v>817</v>
      </c>
      <c r="C817" s="22" t="s">
        <v>463</v>
      </c>
      <c r="D817" s="22" t="s">
        <v>32</v>
      </c>
      <c r="E817" s="1" t="s">
        <v>464</v>
      </c>
      <c r="F817" s="1" t="s">
        <v>464</v>
      </c>
      <c r="G817" s="24">
        <f>SUM(G818:G819)</f>
        <v>21</v>
      </c>
    </row>
    <row r="818" spans="1:7" x14ac:dyDescent="0.25">
      <c r="A818" s="25" t="s">
        <v>828</v>
      </c>
      <c r="B818" s="25"/>
      <c r="C818" s="26">
        <v>10</v>
      </c>
      <c r="D818" s="26"/>
      <c r="E818" s="26"/>
      <c r="F818" s="26"/>
      <c r="G818" s="26">
        <f>PRODUCT(C818:F818)</f>
        <v>10</v>
      </c>
    </row>
    <row r="819" spans="1:7" x14ac:dyDescent="0.25">
      <c r="A819" s="25" t="s">
        <v>829</v>
      </c>
      <c r="B819" s="25"/>
      <c r="C819" s="26">
        <v>11</v>
      </c>
      <c r="D819" s="26"/>
      <c r="E819" s="26"/>
      <c r="F819" s="26"/>
      <c r="G819" s="26">
        <f>PRODUCT(C819:F819)</f>
        <v>11</v>
      </c>
    </row>
    <row r="821" spans="1:7" ht="45" customHeight="1" x14ac:dyDescent="0.25">
      <c r="A821" s="22" t="s">
        <v>1106</v>
      </c>
      <c r="B821" s="23" t="s">
        <v>817</v>
      </c>
      <c r="C821" s="22" t="s">
        <v>479</v>
      </c>
      <c r="D821" s="22" t="s">
        <v>29</v>
      </c>
      <c r="E821" s="1" t="s">
        <v>480</v>
      </c>
      <c r="F821" s="1" t="s">
        <v>480</v>
      </c>
      <c r="G821" s="24">
        <f>SUM(G822:G823)</f>
        <v>7.5</v>
      </c>
    </row>
    <row r="822" spans="1:7" x14ac:dyDescent="0.25">
      <c r="A822" s="25"/>
      <c r="B822" s="25"/>
      <c r="C822" s="26">
        <v>4.5</v>
      </c>
      <c r="D822" s="26"/>
      <c r="E822" s="26"/>
      <c r="F822" s="26"/>
      <c r="G822" s="26">
        <f>PRODUCT(C822:F822)</f>
        <v>4.5</v>
      </c>
    </row>
    <row r="823" spans="1:7" x14ac:dyDescent="0.25">
      <c r="A823" s="25"/>
      <c r="B823" s="25"/>
      <c r="C823" s="26">
        <v>3</v>
      </c>
      <c r="D823" s="26"/>
      <c r="E823" s="26"/>
      <c r="F823" s="26"/>
      <c r="G823" s="26">
        <f>PRODUCT(C823:F823)</f>
        <v>3</v>
      </c>
    </row>
    <row r="825" spans="1:7" ht="45" customHeight="1" x14ac:dyDescent="0.25">
      <c r="A825" s="22" t="s">
        <v>1107</v>
      </c>
      <c r="B825" s="23" t="s">
        <v>817</v>
      </c>
      <c r="C825" s="22" t="s">
        <v>481</v>
      </c>
      <c r="D825" s="22" t="s">
        <v>29</v>
      </c>
      <c r="E825" s="1" t="s">
        <v>482</v>
      </c>
      <c r="F825" s="1" t="s">
        <v>482</v>
      </c>
      <c r="G825" s="24">
        <f>SUM(G826:G827)</f>
        <v>16.5</v>
      </c>
    </row>
    <row r="826" spans="1:7" x14ac:dyDescent="0.25">
      <c r="A826" s="25"/>
      <c r="B826" s="25"/>
      <c r="C826" s="26">
        <v>13.5</v>
      </c>
      <c r="D826" s="26"/>
      <c r="E826" s="26"/>
      <c r="F826" s="26"/>
      <c r="G826" s="26">
        <f>PRODUCT(C826:F826)</f>
        <v>13.5</v>
      </c>
    </row>
    <row r="827" spans="1:7" x14ac:dyDescent="0.25">
      <c r="A827" s="25"/>
      <c r="B827" s="25"/>
      <c r="C827" s="26">
        <v>3</v>
      </c>
      <c r="D827" s="26"/>
      <c r="E827" s="26"/>
      <c r="F827" s="26"/>
      <c r="G827" s="26">
        <f>PRODUCT(C827:F827)</f>
        <v>3</v>
      </c>
    </row>
    <row r="829" spans="1:7" x14ac:dyDescent="0.25">
      <c r="B829" t="s">
        <v>815</v>
      </c>
      <c r="C829" s="20" t="s">
        <v>6</v>
      </c>
      <c r="D829" s="21" t="s">
        <v>7</v>
      </c>
      <c r="E829" s="20" t="s">
        <v>8</v>
      </c>
    </row>
    <row r="830" spans="1:7" x14ac:dyDescent="0.25">
      <c r="B830" t="s">
        <v>815</v>
      </c>
      <c r="C830" s="20" t="s">
        <v>9</v>
      </c>
      <c r="D830" s="21" t="s">
        <v>10</v>
      </c>
      <c r="E830" s="20" t="s">
        <v>11</v>
      </c>
    </row>
    <row r="831" spans="1:7" x14ac:dyDescent="0.25">
      <c r="B831" t="s">
        <v>815</v>
      </c>
      <c r="C831" s="20" t="s">
        <v>12</v>
      </c>
      <c r="D831" s="21" t="s">
        <v>265</v>
      </c>
      <c r="E831" s="20" t="s">
        <v>26</v>
      </c>
    </row>
    <row r="832" spans="1:7" x14ac:dyDescent="0.25">
      <c r="B832" t="s">
        <v>815</v>
      </c>
      <c r="C832" s="20" t="s">
        <v>14</v>
      </c>
      <c r="D832" s="21" t="s">
        <v>223</v>
      </c>
      <c r="E832" s="20" t="s">
        <v>511</v>
      </c>
    </row>
    <row r="833" spans="1:7" x14ac:dyDescent="0.25">
      <c r="B833" t="s">
        <v>815</v>
      </c>
      <c r="C833" s="20" t="s">
        <v>384</v>
      </c>
      <c r="D833" s="21" t="s">
        <v>7</v>
      </c>
      <c r="E833" s="20" t="s">
        <v>512</v>
      </c>
    </row>
    <row r="835" spans="1:7" ht="45" customHeight="1" x14ac:dyDescent="0.25">
      <c r="A835" s="22" t="s">
        <v>1108</v>
      </c>
      <c r="B835" s="23" t="s">
        <v>817</v>
      </c>
      <c r="C835" s="22" t="s">
        <v>187</v>
      </c>
      <c r="D835" s="22" t="s">
        <v>29</v>
      </c>
      <c r="E835" s="1" t="s">
        <v>188</v>
      </c>
      <c r="F835" s="1" t="s">
        <v>188</v>
      </c>
      <c r="G835" s="24">
        <f>SUM(G836:G836)</f>
        <v>118.80000000000001</v>
      </c>
    </row>
    <row r="836" spans="1:7" x14ac:dyDescent="0.25">
      <c r="A836" s="25" t="s">
        <v>1109</v>
      </c>
      <c r="B836" s="25"/>
      <c r="C836" s="26">
        <v>44</v>
      </c>
      <c r="D836" s="26">
        <v>2.7</v>
      </c>
      <c r="E836" s="26"/>
      <c r="F836" s="26"/>
      <c r="G836" s="26">
        <f>PRODUCT(C836:F836)</f>
        <v>118.80000000000001</v>
      </c>
    </row>
    <row r="838" spans="1:7" ht="45" customHeight="1" x14ac:dyDescent="0.25">
      <c r="A838" s="22" t="s">
        <v>1110</v>
      </c>
      <c r="B838" s="23" t="s">
        <v>817</v>
      </c>
      <c r="C838" s="22" t="s">
        <v>536</v>
      </c>
      <c r="D838" s="22" t="s">
        <v>29</v>
      </c>
      <c r="E838" s="1" t="s">
        <v>537</v>
      </c>
      <c r="F838" s="1" t="s">
        <v>537</v>
      </c>
      <c r="G838" s="24">
        <f>SUM(G839:G846)</f>
        <v>73.319999999999993</v>
      </c>
    </row>
    <row r="839" spans="1:7" x14ac:dyDescent="0.25">
      <c r="A839" s="25" t="s">
        <v>834</v>
      </c>
      <c r="B839" s="25"/>
      <c r="C839" s="26">
        <v>4.34</v>
      </c>
      <c r="D839" s="26"/>
      <c r="E839" s="26">
        <v>2</v>
      </c>
      <c r="F839" s="26"/>
      <c r="G839" s="26">
        <f t="shared" ref="G839:G846" si="25">PRODUCT(C839:F839)</f>
        <v>8.68</v>
      </c>
    </row>
    <row r="840" spans="1:7" x14ac:dyDescent="0.25">
      <c r="A840" s="25"/>
      <c r="B840" s="25"/>
      <c r="C840" s="26">
        <v>4.5</v>
      </c>
      <c r="D840" s="26"/>
      <c r="E840" s="26">
        <v>2</v>
      </c>
      <c r="F840" s="26"/>
      <c r="G840" s="26">
        <f t="shared" si="25"/>
        <v>9</v>
      </c>
    </row>
    <row r="841" spans="1:7" x14ac:dyDescent="0.25">
      <c r="A841" s="25"/>
      <c r="B841" s="25"/>
      <c r="C841" s="26">
        <v>4.3899999999999997</v>
      </c>
      <c r="D841" s="26"/>
      <c r="E841" s="26">
        <v>2</v>
      </c>
      <c r="F841" s="26"/>
      <c r="G841" s="26">
        <f t="shared" si="25"/>
        <v>8.7799999999999994</v>
      </c>
    </row>
    <row r="842" spans="1:7" x14ac:dyDescent="0.25">
      <c r="A842" s="25"/>
      <c r="B842" s="25"/>
      <c r="C842" s="26">
        <v>5.0999999999999996</v>
      </c>
      <c r="D842" s="26"/>
      <c r="E842" s="26">
        <v>2</v>
      </c>
      <c r="F842" s="26"/>
      <c r="G842" s="26">
        <f t="shared" si="25"/>
        <v>10.199999999999999</v>
      </c>
    </row>
    <row r="843" spans="1:7" x14ac:dyDescent="0.25">
      <c r="A843" s="25"/>
      <c r="B843" s="25"/>
      <c r="C843" s="26">
        <v>3.5</v>
      </c>
      <c r="D843" s="26"/>
      <c r="E843" s="26">
        <v>2</v>
      </c>
      <c r="F843" s="26"/>
      <c r="G843" s="26">
        <f t="shared" si="25"/>
        <v>7</v>
      </c>
    </row>
    <row r="844" spans="1:7" x14ac:dyDescent="0.25">
      <c r="A844" s="25" t="s">
        <v>1111</v>
      </c>
      <c r="B844" s="25"/>
      <c r="C844" s="26">
        <v>4.76</v>
      </c>
      <c r="D844" s="26"/>
      <c r="E844" s="26">
        <v>2</v>
      </c>
      <c r="F844" s="26"/>
      <c r="G844" s="26">
        <f t="shared" si="25"/>
        <v>9.52</v>
      </c>
    </row>
    <row r="845" spans="1:7" x14ac:dyDescent="0.25">
      <c r="A845" s="25"/>
      <c r="B845" s="25"/>
      <c r="C845" s="26">
        <v>2.4</v>
      </c>
      <c r="D845" s="26"/>
      <c r="E845" s="26">
        <v>2</v>
      </c>
      <c r="F845" s="26"/>
      <c r="G845" s="26">
        <f t="shared" si="25"/>
        <v>4.8</v>
      </c>
    </row>
    <row r="846" spans="1:7" x14ac:dyDescent="0.25">
      <c r="A846" s="25"/>
      <c r="B846" s="25"/>
      <c r="C846" s="26">
        <v>7.67</v>
      </c>
      <c r="D846" s="26"/>
      <c r="E846" s="26">
        <v>2</v>
      </c>
      <c r="F846" s="26"/>
      <c r="G846" s="26">
        <f t="shared" si="25"/>
        <v>15.34</v>
      </c>
    </row>
    <row r="848" spans="1:7" ht="45" customHeight="1" x14ac:dyDescent="0.25">
      <c r="A848" s="22" t="s">
        <v>1112</v>
      </c>
      <c r="B848" s="23" t="s">
        <v>817</v>
      </c>
      <c r="C848" s="22" t="s">
        <v>538</v>
      </c>
      <c r="D848" s="22" t="s">
        <v>29</v>
      </c>
      <c r="E848" s="1" t="s">
        <v>539</v>
      </c>
      <c r="F848" s="1" t="s">
        <v>539</v>
      </c>
      <c r="G848" s="24">
        <f>SUM(G849:G851)</f>
        <v>20.059999999999999</v>
      </c>
    </row>
    <row r="849" spans="1:7" x14ac:dyDescent="0.25">
      <c r="A849" s="25" t="s">
        <v>845</v>
      </c>
      <c r="B849" s="25"/>
      <c r="C849" s="26">
        <v>2.38</v>
      </c>
      <c r="D849" s="26"/>
      <c r="E849" s="26">
        <v>2</v>
      </c>
      <c r="F849" s="26"/>
      <c r="G849" s="26">
        <f>PRODUCT(C849:F849)</f>
        <v>4.76</v>
      </c>
    </row>
    <row r="850" spans="1:7" x14ac:dyDescent="0.25">
      <c r="A850" s="25"/>
      <c r="B850" s="25"/>
      <c r="C850" s="26">
        <v>1.65</v>
      </c>
      <c r="D850" s="26"/>
      <c r="E850" s="26">
        <v>2</v>
      </c>
      <c r="F850" s="26"/>
      <c r="G850" s="26">
        <f>PRODUCT(C850:F850)</f>
        <v>3.3</v>
      </c>
    </row>
    <row r="851" spans="1:7" x14ac:dyDescent="0.25">
      <c r="A851" s="25" t="s">
        <v>855</v>
      </c>
      <c r="B851" s="25"/>
      <c r="C851" s="26">
        <v>6</v>
      </c>
      <c r="D851" s="26"/>
      <c r="E851" s="26">
        <v>2</v>
      </c>
      <c r="F851" s="26"/>
      <c r="G851" s="26">
        <f>PRODUCT(C851:F851)</f>
        <v>12</v>
      </c>
    </row>
    <row r="853" spans="1:7" ht="45" customHeight="1" x14ac:dyDescent="0.25">
      <c r="A853" s="22" t="s">
        <v>1113</v>
      </c>
      <c r="B853" s="23" t="s">
        <v>817</v>
      </c>
      <c r="C853" s="22" t="s">
        <v>313</v>
      </c>
      <c r="D853" s="22" t="s">
        <v>29</v>
      </c>
      <c r="E853" s="1" t="s">
        <v>314</v>
      </c>
      <c r="F853" s="1" t="s">
        <v>314</v>
      </c>
      <c r="G853" s="24">
        <f>SUM(G854:G856)</f>
        <v>53.6</v>
      </c>
    </row>
    <row r="854" spans="1:7" x14ac:dyDescent="0.25">
      <c r="A854" s="25" t="s">
        <v>845</v>
      </c>
      <c r="B854" s="25"/>
      <c r="C854" s="26">
        <v>10.6</v>
      </c>
      <c r="D854" s="26"/>
      <c r="E854" s="26">
        <v>2</v>
      </c>
      <c r="F854" s="26"/>
      <c r="G854" s="26">
        <f>PRODUCT(C854:F854)</f>
        <v>21.2</v>
      </c>
    </row>
    <row r="855" spans="1:7" x14ac:dyDescent="0.25">
      <c r="A855" s="25" t="s">
        <v>855</v>
      </c>
      <c r="B855" s="25"/>
      <c r="C855" s="26">
        <v>8.4</v>
      </c>
      <c r="D855" s="26"/>
      <c r="E855" s="26">
        <v>2</v>
      </c>
      <c r="F855" s="26"/>
      <c r="G855" s="26">
        <f>PRODUCT(C855:F855)</f>
        <v>16.8</v>
      </c>
    </row>
    <row r="856" spans="1:7" x14ac:dyDescent="0.25">
      <c r="A856" s="25"/>
      <c r="B856" s="25"/>
      <c r="C856" s="26">
        <v>7.8</v>
      </c>
      <c r="D856" s="26"/>
      <c r="E856" s="26">
        <v>2</v>
      </c>
      <c r="F856" s="26"/>
      <c r="G856" s="26">
        <f>PRODUCT(C856:F856)</f>
        <v>15.6</v>
      </c>
    </row>
    <row r="858" spans="1:7" ht="45" customHeight="1" x14ac:dyDescent="0.25">
      <c r="A858" s="22" t="s">
        <v>1114</v>
      </c>
      <c r="B858" s="23" t="s">
        <v>817</v>
      </c>
      <c r="C858" s="22" t="s">
        <v>540</v>
      </c>
      <c r="D858" s="22" t="s">
        <v>29</v>
      </c>
      <c r="E858" s="1" t="s">
        <v>541</v>
      </c>
      <c r="F858" s="1" t="s">
        <v>541</v>
      </c>
      <c r="G858" s="24">
        <f>SUM(G859:G860)</f>
        <v>35</v>
      </c>
    </row>
    <row r="859" spans="1:7" x14ac:dyDescent="0.25">
      <c r="A859" s="25" t="s">
        <v>1115</v>
      </c>
      <c r="B859" s="25"/>
      <c r="C859" s="26">
        <v>13</v>
      </c>
      <c r="D859" s="26"/>
      <c r="E859" s="26">
        <v>2</v>
      </c>
      <c r="F859" s="26"/>
      <c r="G859" s="26">
        <f>PRODUCT(C859:F859)</f>
        <v>26</v>
      </c>
    </row>
    <row r="860" spans="1:7" x14ac:dyDescent="0.25">
      <c r="A860" s="25" t="s">
        <v>1116</v>
      </c>
      <c r="B860" s="25"/>
      <c r="C860" s="26">
        <v>4.5</v>
      </c>
      <c r="D860" s="26"/>
      <c r="E860" s="26">
        <v>2</v>
      </c>
      <c r="F860" s="26"/>
      <c r="G860" s="26">
        <f>PRODUCT(C860:F860)</f>
        <v>9</v>
      </c>
    </row>
    <row r="862" spans="1:7" ht="45" customHeight="1" x14ac:dyDescent="0.25">
      <c r="A862" s="22" t="s">
        <v>1117</v>
      </c>
      <c r="B862" s="23" t="s">
        <v>817</v>
      </c>
      <c r="C862" s="22" t="s">
        <v>542</v>
      </c>
      <c r="D862" s="22" t="s">
        <v>29</v>
      </c>
      <c r="E862" s="1" t="s">
        <v>543</v>
      </c>
      <c r="F862" s="1" t="s">
        <v>543</v>
      </c>
      <c r="G862" s="24">
        <f>SUM(G863:G865)</f>
        <v>76.800000000000011</v>
      </c>
    </row>
    <row r="863" spans="1:7" x14ac:dyDescent="0.25">
      <c r="A863" s="25" t="s">
        <v>1118</v>
      </c>
      <c r="B863" s="25"/>
      <c r="C863" s="26">
        <v>3</v>
      </c>
      <c r="D863" s="26"/>
      <c r="E863" s="26">
        <v>2</v>
      </c>
      <c r="F863" s="26"/>
      <c r="G863" s="26">
        <f>PRODUCT(C863:F863)</f>
        <v>6</v>
      </c>
    </row>
    <row r="864" spans="1:7" x14ac:dyDescent="0.25">
      <c r="A864" s="25" t="s">
        <v>1119</v>
      </c>
      <c r="B864" s="25"/>
      <c r="C864" s="26">
        <v>3</v>
      </c>
      <c r="D864" s="26"/>
      <c r="E864" s="26">
        <v>2</v>
      </c>
      <c r="F864" s="26"/>
      <c r="G864" s="26">
        <f>PRODUCT(C864:F864)</f>
        <v>6</v>
      </c>
    </row>
    <row r="865" spans="1:7" x14ac:dyDescent="0.25">
      <c r="A865" s="25"/>
      <c r="B865" s="25"/>
      <c r="C865" s="26">
        <v>2.7</v>
      </c>
      <c r="D865" s="26"/>
      <c r="E865" s="26">
        <v>24</v>
      </c>
      <c r="F865" s="26"/>
      <c r="G865" s="26">
        <f>PRODUCT(C865:F865)</f>
        <v>64.800000000000011</v>
      </c>
    </row>
    <row r="867" spans="1:7" ht="45" customHeight="1" x14ac:dyDescent="0.25">
      <c r="A867" s="22" t="s">
        <v>1120</v>
      </c>
      <c r="B867" s="23" t="s">
        <v>817</v>
      </c>
      <c r="C867" s="22" t="s">
        <v>544</v>
      </c>
      <c r="D867" s="22" t="s">
        <v>29</v>
      </c>
      <c r="E867" s="1" t="s">
        <v>545</v>
      </c>
      <c r="F867" s="1" t="s">
        <v>545</v>
      </c>
      <c r="G867" s="24">
        <f>SUM(G868:G870)</f>
        <v>76.800000000000011</v>
      </c>
    </row>
    <row r="868" spans="1:7" x14ac:dyDescent="0.25">
      <c r="A868" s="25" t="s">
        <v>1118</v>
      </c>
      <c r="B868" s="25"/>
      <c r="C868" s="26">
        <v>3</v>
      </c>
      <c r="D868" s="26"/>
      <c r="E868" s="26">
        <v>2</v>
      </c>
      <c r="F868" s="26"/>
      <c r="G868" s="26">
        <f>PRODUCT(C868:F868)</f>
        <v>6</v>
      </c>
    </row>
    <row r="869" spans="1:7" x14ac:dyDescent="0.25">
      <c r="A869" s="25" t="s">
        <v>1119</v>
      </c>
      <c r="B869" s="25"/>
      <c r="C869" s="26">
        <v>3</v>
      </c>
      <c r="D869" s="26"/>
      <c r="E869" s="26">
        <v>2</v>
      </c>
      <c r="F869" s="26"/>
      <c r="G869" s="26">
        <f>PRODUCT(C869:F869)</f>
        <v>6</v>
      </c>
    </row>
    <row r="870" spans="1:7" x14ac:dyDescent="0.25">
      <c r="A870" s="25"/>
      <c r="B870" s="25"/>
      <c r="C870" s="26">
        <v>2.7</v>
      </c>
      <c r="D870" s="26"/>
      <c r="E870" s="26">
        <v>24</v>
      </c>
      <c r="F870" s="26"/>
      <c r="G870" s="26">
        <f>PRODUCT(C870:F870)</f>
        <v>64.800000000000011</v>
      </c>
    </row>
    <row r="872" spans="1:7" x14ac:dyDescent="0.25">
      <c r="B872" t="s">
        <v>815</v>
      </c>
      <c r="C872" s="20" t="s">
        <v>6</v>
      </c>
      <c r="D872" s="21" t="s">
        <v>7</v>
      </c>
      <c r="E872" s="20" t="s">
        <v>8</v>
      </c>
    </row>
    <row r="873" spans="1:7" x14ac:dyDescent="0.25">
      <c r="B873" t="s">
        <v>815</v>
      </c>
      <c r="C873" s="20" t="s">
        <v>9</v>
      </c>
      <c r="D873" s="21" t="s">
        <v>10</v>
      </c>
      <c r="E873" s="20" t="s">
        <v>11</v>
      </c>
    </row>
    <row r="874" spans="1:7" x14ac:dyDescent="0.25">
      <c r="B874" t="s">
        <v>815</v>
      </c>
      <c r="C874" s="20" t="s">
        <v>12</v>
      </c>
      <c r="D874" s="21" t="s">
        <v>265</v>
      </c>
      <c r="E874" s="20" t="s">
        <v>26</v>
      </c>
    </row>
    <row r="875" spans="1:7" x14ac:dyDescent="0.25">
      <c r="B875" t="s">
        <v>815</v>
      </c>
      <c r="C875" s="20" t="s">
        <v>14</v>
      </c>
      <c r="D875" s="21" t="s">
        <v>223</v>
      </c>
      <c r="E875" s="20" t="s">
        <v>511</v>
      </c>
    </row>
    <row r="876" spans="1:7" x14ac:dyDescent="0.25">
      <c r="B876" t="s">
        <v>815</v>
      </c>
      <c r="C876" s="20" t="s">
        <v>384</v>
      </c>
      <c r="D876" s="21" t="s">
        <v>76</v>
      </c>
      <c r="E876" s="20" t="s">
        <v>546</v>
      </c>
    </row>
    <row r="878" spans="1:7" ht="45" customHeight="1" x14ac:dyDescent="0.25">
      <c r="A878" s="22" t="s">
        <v>1121</v>
      </c>
      <c r="B878" s="23" t="s">
        <v>817</v>
      </c>
      <c r="C878" s="22" t="s">
        <v>550</v>
      </c>
      <c r="D878" s="22" t="s">
        <v>32</v>
      </c>
      <c r="E878" s="1" t="s">
        <v>551</v>
      </c>
      <c r="F878" s="1" t="s">
        <v>551</v>
      </c>
      <c r="G878" s="24">
        <f>SUM(G879:G884)</f>
        <v>11</v>
      </c>
    </row>
    <row r="879" spans="1:7" x14ac:dyDescent="0.25">
      <c r="A879" s="25" t="s">
        <v>1039</v>
      </c>
      <c r="B879" s="25"/>
      <c r="C879" s="26">
        <v>1</v>
      </c>
      <c r="D879" s="26"/>
      <c r="E879" s="26"/>
      <c r="F879" s="26"/>
      <c r="G879" s="26">
        <f t="shared" ref="G879:G884" si="26">PRODUCT(C879:F879)</f>
        <v>1</v>
      </c>
    </row>
    <row r="880" spans="1:7" x14ac:dyDescent="0.25">
      <c r="A880" s="25" t="s">
        <v>972</v>
      </c>
      <c r="B880" s="25"/>
      <c r="C880" s="26">
        <v>3</v>
      </c>
      <c r="D880" s="26"/>
      <c r="E880" s="26"/>
      <c r="F880" s="26"/>
      <c r="G880" s="26">
        <f t="shared" si="26"/>
        <v>3</v>
      </c>
    </row>
    <row r="881" spans="1:7" x14ac:dyDescent="0.25">
      <c r="A881" s="25" t="s">
        <v>1029</v>
      </c>
      <c r="B881" s="25"/>
      <c r="C881" s="26">
        <v>2</v>
      </c>
      <c r="D881" s="26"/>
      <c r="E881" s="26"/>
      <c r="F881" s="26"/>
      <c r="G881" s="26">
        <f t="shared" si="26"/>
        <v>2</v>
      </c>
    </row>
    <row r="882" spans="1:7" x14ac:dyDescent="0.25">
      <c r="A882" s="25" t="s">
        <v>1122</v>
      </c>
      <c r="B882" s="25"/>
      <c r="C882" s="26">
        <v>1</v>
      </c>
      <c r="D882" s="26"/>
      <c r="E882" s="26"/>
      <c r="F882" s="26"/>
      <c r="G882" s="26">
        <f t="shared" si="26"/>
        <v>1</v>
      </c>
    </row>
    <row r="883" spans="1:7" x14ac:dyDescent="0.25">
      <c r="A883" s="25" t="s">
        <v>1123</v>
      </c>
      <c r="B883" s="25"/>
      <c r="C883" s="26">
        <v>2</v>
      </c>
      <c r="D883" s="26"/>
      <c r="E883" s="26"/>
      <c r="F883" s="26"/>
      <c r="G883" s="26">
        <f t="shared" si="26"/>
        <v>2</v>
      </c>
    </row>
    <row r="884" spans="1:7" x14ac:dyDescent="0.25">
      <c r="A884" s="25" t="s">
        <v>1103</v>
      </c>
      <c r="B884" s="25"/>
      <c r="C884" s="26">
        <v>2</v>
      </c>
      <c r="D884" s="26"/>
      <c r="E884" s="26"/>
      <c r="F884" s="26"/>
      <c r="G884" s="26">
        <f t="shared" si="26"/>
        <v>2</v>
      </c>
    </row>
    <row r="886" spans="1:7" ht="45" customHeight="1" x14ac:dyDescent="0.25">
      <c r="A886" s="22" t="s">
        <v>1124</v>
      </c>
      <c r="B886" s="23" t="s">
        <v>817</v>
      </c>
      <c r="C886" s="22" t="s">
        <v>552</v>
      </c>
      <c r="D886" s="22" t="s">
        <v>32</v>
      </c>
      <c r="E886" s="1" t="s">
        <v>553</v>
      </c>
      <c r="F886" s="1" t="s">
        <v>553</v>
      </c>
      <c r="G886" s="24">
        <f>SUM(G887:G890)</f>
        <v>5</v>
      </c>
    </row>
    <row r="887" spans="1:7" x14ac:dyDescent="0.25">
      <c r="A887" s="25" t="s">
        <v>1125</v>
      </c>
      <c r="B887" s="25"/>
      <c r="C887" s="26">
        <v>1</v>
      </c>
      <c r="D887" s="26"/>
      <c r="E887" s="26"/>
      <c r="F887" s="26"/>
      <c r="G887" s="26">
        <f>PRODUCT(C887:F887)</f>
        <v>1</v>
      </c>
    </row>
    <row r="888" spans="1:7" x14ac:dyDescent="0.25">
      <c r="A888" s="25" t="s">
        <v>1126</v>
      </c>
      <c r="B888" s="25"/>
      <c r="C888" s="26">
        <v>1</v>
      </c>
      <c r="D888" s="26"/>
      <c r="E888" s="26"/>
      <c r="F888" s="26"/>
      <c r="G888" s="26">
        <f>PRODUCT(C888:F888)</f>
        <v>1</v>
      </c>
    </row>
    <row r="889" spans="1:7" x14ac:dyDescent="0.25">
      <c r="A889" s="25" t="s">
        <v>1127</v>
      </c>
      <c r="B889" s="25"/>
      <c r="C889" s="26">
        <v>1</v>
      </c>
      <c r="D889" s="26"/>
      <c r="E889" s="26"/>
      <c r="F889" s="26"/>
      <c r="G889" s="26">
        <f>PRODUCT(C889:F889)</f>
        <v>1</v>
      </c>
    </row>
    <row r="890" spans="1:7" x14ac:dyDescent="0.25">
      <c r="A890" s="25" t="s">
        <v>1021</v>
      </c>
      <c r="B890" s="25"/>
      <c r="C890" s="26">
        <v>2</v>
      </c>
      <c r="D890" s="26"/>
      <c r="E890" s="26"/>
      <c r="F890" s="26"/>
      <c r="G890" s="26">
        <f>PRODUCT(C890:F890)</f>
        <v>2</v>
      </c>
    </row>
    <row r="892" spans="1:7" ht="45" customHeight="1" x14ac:dyDescent="0.25">
      <c r="A892" s="22" t="s">
        <v>1128</v>
      </c>
      <c r="B892" s="23" t="s">
        <v>817</v>
      </c>
      <c r="C892" s="22" t="s">
        <v>554</v>
      </c>
      <c r="D892" s="22" t="s">
        <v>32</v>
      </c>
      <c r="E892" s="1" t="s">
        <v>555</v>
      </c>
      <c r="F892" s="1" t="s">
        <v>555</v>
      </c>
      <c r="G892" s="24">
        <f>SUM(G893:G895)</f>
        <v>4</v>
      </c>
    </row>
    <row r="893" spans="1:7" x14ac:dyDescent="0.25">
      <c r="A893" s="25" t="s">
        <v>1123</v>
      </c>
      <c r="B893" s="25"/>
      <c r="C893" s="26">
        <v>2</v>
      </c>
      <c r="D893" s="26"/>
      <c r="E893" s="26"/>
      <c r="F893" s="26"/>
      <c r="G893" s="26">
        <f>PRODUCT(C893:F893)</f>
        <v>2</v>
      </c>
    </row>
    <row r="894" spans="1:7" x14ac:dyDescent="0.25">
      <c r="A894" s="25" t="s">
        <v>1125</v>
      </c>
      <c r="B894" s="25"/>
      <c r="C894" s="26">
        <v>1</v>
      </c>
      <c r="D894" s="26"/>
      <c r="E894" s="26"/>
      <c r="F894" s="26"/>
      <c r="G894" s="26">
        <f>PRODUCT(C894:F894)</f>
        <v>1</v>
      </c>
    </row>
    <row r="895" spans="1:7" x14ac:dyDescent="0.25">
      <c r="A895" s="25" t="s">
        <v>1126</v>
      </c>
      <c r="B895" s="25"/>
      <c r="C895" s="26">
        <v>1</v>
      </c>
      <c r="D895" s="26"/>
      <c r="E895" s="26"/>
      <c r="F895" s="26"/>
      <c r="G895" s="26">
        <f>PRODUCT(C895:F895)</f>
        <v>1</v>
      </c>
    </row>
    <row r="897" spans="1:7" ht="45" customHeight="1" x14ac:dyDescent="0.25">
      <c r="A897" s="22" t="s">
        <v>1129</v>
      </c>
      <c r="B897" s="23" t="s">
        <v>817</v>
      </c>
      <c r="C897" s="22" t="s">
        <v>556</v>
      </c>
      <c r="D897" s="22" t="s">
        <v>32</v>
      </c>
      <c r="E897" s="1" t="s">
        <v>557</v>
      </c>
      <c r="F897" s="1" t="s">
        <v>557</v>
      </c>
      <c r="G897" s="24">
        <f>SUM(G898:G898)</f>
        <v>4</v>
      </c>
    </row>
    <row r="898" spans="1:7" x14ac:dyDescent="0.25">
      <c r="A898" s="25" t="s">
        <v>1130</v>
      </c>
      <c r="B898" s="25"/>
      <c r="C898" s="26">
        <v>4</v>
      </c>
      <c r="D898" s="26"/>
      <c r="E898" s="26"/>
      <c r="F898" s="26"/>
      <c r="G898" s="26">
        <f>PRODUCT(C898:F898)</f>
        <v>4</v>
      </c>
    </row>
    <row r="900" spans="1:7" x14ac:dyDescent="0.25">
      <c r="B900" t="s">
        <v>815</v>
      </c>
      <c r="C900" s="20" t="s">
        <v>6</v>
      </c>
      <c r="D900" s="21" t="s">
        <v>7</v>
      </c>
      <c r="E900" s="20" t="s">
        <v>8</v>
      </c>
    </row>
    <row r="901" spans="1:7" x14ac:dyDescent="0.25">
      <c r="B901" t="s">
        <v>815</v>
      </c>
      <c r="C901" s="20" t="s">
        <v>9</v>
      </c>
      <c r="D901" s="21" t="s">
        <v>646</v>
      </c>
      <c r="E901" s="20" t="s">
        <v>647</v>
      </c>
    </row>
    <row r="902" spans="1:7" x14ac:dyDescent="0.25">
      <c r="B902" t="s">
        <v>815</v>
      </c>
      <c r="C902" s="20" t="s">
        <v>12</v>
      </c>
      <c r="D902" s="21" t="s">
        <v>7</v>
      </c>
      <c r="E902" s="20" t="s">
        <v>13</v>
      </c>
    </row>
    <row r="903" spans="1:7" x14ac:dyDescent="0.25">
      <c r="B903" t="s">
        <v>815</v>
      </c>
      <c r="C903" s="20" t="s">
        <v>14</v>
      </c>
      <c r="D903" s="21" t="s">
        <v>7</v>
      </c>
      <c r="E903" s="20" t="s">
        <v>15</v>
      </c>
    </row>
    <row r="905" spans="1:7" ht="45" customHeight="1" x14ac:dyDescent="0.25">
      <c r="A905" s="22" t="s">
        <v>1131</v>
      </c>
      <c r="B905" s="23" t="s">
        <v>817</v>
      </c>
      <c r="C905" s="22" t="s">
        <v>649</v>
      </c>
      <c r="D905" s="22" t="s">
        <v>62</v>
      </c>
      <c r="E905" s="1" t="s">
        <v>650</v>
      </c>
      <c r="F905" s="1" t="s">
        <v>650</v>
      </c>
      <c r="G905" s="24">
        <f>SUM(G906:G927)</f>
        <v>6.2759999999999998</v>
      </c>
    </row>
    <row r="906" spans="1:7" x14ac:dyDescent="0.25">
      <c r="A906" s="27" t="s">
        <v>841</v>
      </c>
      <c r="B906" s="27" t="s">
        <v>842</v>
      </c>
      <c r="C906" s="28"/>
      <c r="D906" s="28"/>
      <c r="E906" s="28"/>
      <c r="F906" s="28"/>
      <c r="G906" s="29"/>
    </row>
    <row r="907" spans="1:7" x14ac:dyDescent="0.25">
      <c r="A907" s="25" t="s">
        <v>843</v>
      </c>
      <c r="B907" s="25"/>
      <c r="C907" s="26">
        <v>1</v>
      </c>
      <c r="D907" s="26">
        <v>0.72</v>
      </c>
      <c r="E907" s="26">
        <v>2</v>
      </c>
      <c r="F907" s="26">
        <v>0.3</v>
      </c>
      <c r="G907" s="26">
        <f>PRODUCT(C907:F907)</f>
        <v>0.432</v>
      </c>
    </row>
    <row r="908" spans="1:7" x14ac:dyDescent="0.25">
      <c r="A908" s="25" t="s">
        <v>844</v>
      </c>
      <c r="B908" s="25"/>
      <c r="C908" s="26">
        <v>2</v>
      </c>
      <c r="D908" s="26">
        <v>0.6</v>
      </c>
      <c r="E908" s="26">
        <v>0.6</v>
      </c>
      <c r="F908" s="26">
        <v>0.3</v>
      </c>
      <c r="G908" s="26">
        <f>PRODUCT(C908:F908)</f>
        <v>0.216</v>
      </c>
    </row>
    <row r="909" spans="1:7" x14ac:dyDescent="0.25">
      <c r="A909" s="27" t="s">
        <v>845</v>
      </c>
      <c r="B909" s="27" t="s">
        <v>842</v>
      </c>
      <c r="C909" s="28"/>
      <c r="D909" s="28"/>
      <c r="E909" s="28"/>
      <c r="F909" s="28"/>
      <c r="G909" s="29"/>
    </row>
    <row r="910" spans="1:7" x14ac:dyDescent="0.25">
      <c r="A910" s="25" t="s">
        <v>846</v>
      </c>
      <c r="B910" s="25"/>
      <c r="C910" s="26">
        <v>1</v>
      </c>
      <c r="D910" s="26">
        <v>2</v>
      </c>
      <c r="E910" s="26">
        <v>0.75</v>
      </c>
      <c r="F910" s="26">
        <v>0.3</v>
      </c>
      <c r="G910" s="26">
        <f t="shared" ref="G910:G918" si="27">PRODUCT(C910:F910)</f>
        <v>0.44999999999999996</v>
      </c>
    </row>
    <row r="911" spans="1:7" x14ac:dyDescent="0.25">
      <c r="A911" s="25" t="s">
        <v>847</v>
      </c>
      <c r="B911" s="25"/>
      <c r="C911" s="26">
        <v>2</v>
      </c>
      <c r="D911" s="26">
        <v>0.2</v>
      </c>
      <c r="E911" s="26">
        <v>2</v>
      </c>
      <c r="F911" s="26">
        <v>0.3</v>
      </c>
      <c r="G911" s="26">
        <f t="shared" si="27"/>
        <v>0.24</v>
      </c>
    </row>
    <row r="912" spans="1:7" x14ac:dyDescent="0.25">
      <c r="A912" s="25" t="s">
        <v>848</v>
      </c>
      <c r="B912" s="25"/>
      <c r="C912" s="26">
        <v>1</v>
      </c>
      <c r="D912" s="26">
        <v>0.9</v>
      </c>
      <c r="E912" s="26">
        <v>0.3</v>
      </c>
      <c r="F912" s="26">
        <v>0.3</v>
      </c>
      <c r="G912" s="26">
        <f t="shared" si="27"/>
        <v>8.1000000000000003E-2</v>
      </c>
    </row>
    <row r="913" spans="1:7" x14ac:dyDescent="0.25">
      <c r="A913" s="25" t="s">
        <v>849</v>
      </c>
      <c r="B913" s="25"/>
      <c r="C913" s="26">
        <v>2</v>
      </c>
      <c r="D913" s="26">
        <v>0.6</v>
      </c>
      <c r="E913" s="26">
        <v>0.6</v>
      </c>
      <c r="F913" s="26">
        <v>0.3</v>
      </c>
      <c r="G913" s="26">
        <f t="shared" si="27"/>
        <v>0.216</v>
      </c>
    </row>
    <row r="914" spans="1:7" x14ac:dyDescent="0.25">
      <c r="A914" s="25" t="s">
        <v>850</v>
      </c>
      <c r="B914" s="25"/>
      <c r="C914" s="26">
        <v>1</v>
      </c>
      <c r="D914" s="26">
        <v>0.3</v>
      </c>
      <c r="E914" s="26">
        <v>0.6</v>
      </c>
      <c r="F914" s="26">
        <v>0.3</v>
      </c>
      <c r="G914" s="26">
        <f t="shared" si="27"/>
        <v>5.3999999999999999E-2</v>
      </c>
    </row>
    <row r="915" spans="1:7" x14ac:dyDescent="0.25">
      <c r="A915" s="25" t="s">
        <v>851</v>
      </c>
      <c r="B915" s="25"/>
      <c r="C915" s="26">
        <v>1</v>
      </c>
      <c r="D915" s="26">
        <v>0.4</v>
      </c>
      <c r="E915" s="26">
        <v>2</v>
      </c>
      <c r="F915" s="26">
        <v>0.3</v>
      </c>
      <c r="G915" s="26">
        <f t="shared" si="27"/>
        <v>0.24</v>
      </c>
    </row>
    <row r="916" spans="1:7" x14ac:dyDescent="0.25">
      <c r="A916" s="25" t="s">
        <v>852</v>
      </c>
      <c r="B916" s="25"/>
      <c r="C916" s="26">
        <v>1</v>
      </c>
      <c r="D916" s="26">
        <v>1.6</v>
      </c>
      <c r="E916" s="26">
        <v>0.8</v>
      </c>
      <c r="F916" s="26">
        <v>0.3</v>
      </c>
      <c r="G916" s="26">
        <f t="shared" si="27"/>
        <v>0.38400000000000006</v>
      </c>
    </row>
    <row r="917" spans="1:7" x14ac:dyDescent="0.25">
      <c r="A917" s="25" t="s">
        <v>853</v>
      </c>
      <c r="B917" s="25"/>
      <c r="C917" s="26">
        <v>1</v>
      </c>
      <c r="D917" s="26">
        <v>1.6</v>
      </c>
      <c r="E917" s="26">
        <v>0.8</v>
      </c>
      <c r="F917" s="26">
        <v>0.3</v>
      </c>
      <c r="G917" s="26">
        <f t="shared" si="27"/>
        <v>0.38400000000000006</v>
      </c>
    </row>
    <row r="918" spans="1:7" x14ac:dyDescent="0.25">
      <c r="A918" s="25" t="s">
        <v>854</v>
      </c>
      <c r="B918" s="25"/>
      <c r="C918" s="26">
        <v>2</v>
      </c>
      <c r="D918" s="26">
        <v>0.3</v>
      </c>
      <c r="E918" s="26">
        <v>0.2</v>
      </c>
      <c r="F918" s="26">
        <v>0.3</v>
      </c>
      <c r="G918" s="26">
        <f t="shared" si="27"/>
        <v>3.5999999999999997E-2</v>
      </c>
    </row>
    <row r="919" spans="1:7" x14ac:dyDescent="0.25">
      <c r="A919" s="27" t="s">
        <v>855</v>
      </c>
      <c r="B919" s="27" t="s">
        <v>842</v>
      </c>
      <c r="C919" s="28"/>
      <c r="D919" s="28"/>
      <c r="E919" s="28"/>
      <c r="F919" s="28"/>
      <c r="G919" s="29"/>
    </row>
    <row r="920" spans="1:7" x14ac:dyDescent="0.25">
      <c r="A920" s="25" t="s">
        <v>856</v>
      </c>
      <c r="B920" s="25"/>
      <c r="C920" s="26">
        <v>2</v>
      </c>
      <c r="D920" s="26">
        <v>2</v>
      </c>
      <c r="E920" s="26">
        <v>0.8</v>
      </c>
      <c r="F920" s="26">
        <v>0.3</v>
      </c>
      <c r="G920" s="26">
        <f t="shared" ref="G920:G927" si="28">PRODUCT(C920:F920)</f>
        <v>0.96</v>
      </c>
    </row>
    <row r="921" spans="1:7" x14ac:dyDescent="0.25">
      <c r="A921" s="25"/>
      <c r="B921" s="25"/>
      <c r="C921" s="26">
        <v>1</v>
      </c>
      <c r="D921" s="26">
        <v>1.5</v>
      </c>
      <c r="E921" s="26">
        <v>0.8</v>
      </c>
      <c r="F921" s="26">
        <v>0.3</v>
      </c>
      <c r="G921" s="26">
        <f t="shared" si="28"/>
        <v>0.36000000000000004</v>
      </c>
    </row>
    <row r="922" spans="1:7" x14ac:dyDescent="0.25">
      <c r="A922" s="25"/>
      <c r="B922" s="25"/>
      <c r="C922" s="26">
        <v>1</v>
      </c>
      <c r="D922" s="26">
        <v>0.8</v>
      </c>
      <c r="E922" s="26">
        <v>0.8</v>
      </c>
      <c r="F922" s="26">
        <v>0.3</v>
      </c>
      <c r="G922" s="26">
        <f t="shared" si="28"/>
        <v>0.19200000000000003</v>
      </c>
    </row>
    <row r="923" spans="1:7" x14ac:dyDescent="0.25">
      <c r="A923" s="25"/>
      <c r="B923" s="25"/>
      <c r="C923" s="26">
        <v>1</v>
      </c>
      <c r="D923" s="26">
        <v>2</v>
      </c>
      <c r="E923" s="26">
        <v>0.8</v>
      </c>
      <c r="F923" s="26">
        <v>0.3</v>
      </c>
      <c r="G923" s="26">
        <f t="shared" si="28"/>
        <v>0.48</v>
      </c>
    </row>
    <row r="924" spans="1:7" x14ac:dyDescent="0.25">
      <c r="A924" s="25"/>
      <c r="B924" s="25"/>
      <c r="C924" s="26">
        <v>4</v>
      </c>
      <c r="D924" s="26">
        <v>1</v>
      </c>
      <c r="E924" s="26">
        <v>0.8</v>
      </c>
      <c r="F924" s="26">
        <v>0.3</v>
      </c>
      <c r="G924" s="26">
        <f t="shared" si="28"/>
        <v>0.96</v>
      </c>
    </row>
    <row r="925" spans="1:7" x14ac:dyDescent="0.25">
      <c r="A925" s="25"/>
      <c r="B925" s="25"/>
      <c r="C925" s="26">
        <v>1</v>
      </c>
      <c r="D925" s="26">
        <v>1.4</v>
      </c>
      <c r="E925" s="26">
        <v>0.8</v>
      </c>
      <c r="F925" s="26">
        <v>0.3</v>
      </c>
      <c r="G925" s="26">
        <f t="shared" si="28"/>
        <v>0.33599999999999997</v>
      </c>
    </row>
    <row r="926" spans="1:7" x14ac:dyDescent="0.25">
      <c r="A926" s="25"/>
      <c r="B926" s="25"/>
      <c r="C926" s="26">
        <v>1</v>
      </c>
      <c r="D926" s="26">
        <v>0.5</v>
      </c>
      <c r="E926" s="26">
        <v>0.5</v>
      </c>
      <c r="F926" s="26">
        <v>0.3</v>
      </c>
      <c r="G926" s="26">
        <f t="shared" si="28"/>
        <v>7.4999999999999997E-2</v>
      </c>
    </row>
    <row r="927" spans="1:7" x14ac:dyDescent="0.25">
      <c r="A927" s="25"/>
      <c r="B927" s="25"/>
      <c r="C927" s="26">
        <v>1</v>
      </c>
      <c r="D927" s="26">
        <v>1</v>
      </c>
      <c r="E927" s="26">
        <v>0.6</v>
      </c>
      <c r="F927" s="26">
        <v>0.3</v>
      </c>
      <c r="G927" s="26">
        <f t="shared" si="28"/>
        <v>0.18</v>
      </c>
    </row>
    <row r="929" spans="1:7" ht="45" customHeight="1" x14ac:dyDescent="0.25">
      <c r="A929" s="22" t="s">
        <v>1132</v>
      </c>
      <c r="B929" s="23" t="s">
        <v>817</v>
      </c>
      <c r="C929" s="22" t="s">
        <v>651</v>
      </c>
      <c r="D929" s="22" t="s">
        <v>18</v>
      </c>
      <c r="E929" s="1" t="s">
        <v>652</v>
      </c>
      <c r="F929" s="1" t="s">
        <v>652</v>
      </c>
      <c r="G929" s="24">
        <f>SUM(G930:G937)</f>
        <v>52.295999999999999</v>
      </c>
    </row>
    <row r="930" spans="1:7" x14ac:dyDescent="0.25">
      <c r="A930" s="25" t="s">
        <v>839</v>
      </c>
      <c r="B930" s="25"/>
      <c r="C930" s="26">
        <v>3.57</v>
      </c>
      <c r="D930" s="26">
        <v>2.4</v>
      </c>
      <c r="E930" s="26"/>
      <c r="F930" s="26"/>
      <c r="G930" s="26">
        <f t="shared" ref="G930:G937" si="29">PRODUCT(C930:F930)</f>
        <v>8.5679999999999996</v>
      </c>
    </row>
    <row r="931" spans="1:7" x14ac:dyDescent="0.25">
      <c r="A931" s="25"/>
      <c r="B931" s="25"/>
      <c r="C931" s="26">
        <v>1.57</v>
      </c>
      <c r="D931" s="26">
        <v>2.4</v>
      </c>
      <c r="E931" s="26"/>
      <c r="F931" s="26"/>
      <c r="G931" s="26">
        <f t="shared" si="29"/>
        <v>3.7679999999999998</v>
      </c>
    </row>
    <row r="932" spans="1:7" x14ac:dyDescent="0.25">
      <c r="A932" s="25" t="s">
        <v>834</v>
      </c>
      <c r="B932" s="25"/>
      <c r="C932" s="26">
        <v>3.57</v>
      </c>
      <c r="D932" s="26">
        <v>2.7</v>
      </c>
      <c r="E932" s="26"/>
      <c r="F932" s="26"/>
      <c r="G932" s="26">
        <f t="shared" si="29"/>
        <v>9.6389999999999993</v>
      </c>
    </row>
    <row r="933" spans="1:7" x14ac:dyDescent="0.25">
      <c r="A933" s="25"/>
      <c r="B933" s="25"/>
      <c r="C933" s="26">
        <v>1.57</v>
      </c>
      <c r="D933" s="26">
        <v>2.7</v>
      </c>
      <c r="E933" s="26"/>
      <c r="F933" s="26"/>
      <c r="G933" s="26">
        <f t="shared" si="29"/>
        <v>4.2390000000000008</v>
      </c>
    </row>
    <row r="934" spans="1:7" x14ac:dyDescent="0.25">
      <c r="A934" s="25" t="s">
        <v>823</v>
      </c>
      <c r="B934" s="25"/>
      <c r="C934" s="26">
        <v>3.57</v>
      </c>
      <c r="D934" s="26">
        <v>2.7</v>
      </c>
      <c r="E934" s="26"/>
      <c r="F934" s="26"/>
      <c r="G934" s="26">
        <f t="shared" si="29"/>
        <v>9.6389999999999993</v>
      </c>
    </row>
    <row r="935" spans="1:7" x14ac:dyDescent="0.25">
      <c r="A935" s="25"/>
      <c r="B935" s="25"/>
      <c r="C935" s="26">
        <v>1.57</v>
      </c>
      <c r="D935" s="26">
        <v>2.7</v>
      </c>
      <c r="E935" s="26"/>
      <c r="F935" s="26"/>
      <c r="G935" s="26">
        <f t="shared" si="29"/>
        <v>4.2390000000000008</v>
      </c>
    </row>
    <row r="936" spans="1:7" x14ac:dyDescent="0.25">
      <c r="A936" s="25"/>
      <c r="B936" s="25"/>
      <c r="C936" s="26">
        <v>2.2000000000000002</v>
      </c>
      <c r="D936" s="26">
        <v>2.7</v>
      </c>
      <c r="E936" s="26"/>
      <c r="F936" s="26"/>
      <c r="G936" s="26">
        <f t="shared" si="29"/>
        <v>5.9400000000000013</v>
      </c>
    </row>
    <row r="937" spans="1:7" x14ac:dyDescent="0.25">
      <c r="A937" s="25"/>
      <c r="B937" s="25"/>
      <c r="C937" s="26">
        <v>2.3199999999999998</v>
      </c>
      <c r="D937" s="26">
        <v>2.7</v>
      </c>
      <c r="E937" s="26"/>
      <c r="F937" s="26"/>
      <c r="G937" s="26">
        <f t="shared" si="29"/>
        <v>6.2640000000000002</v>
      </c>
    </row>
    <row r="939" spans="1:7" x14ac:dyDescent="0.25">
      <c r="B939" t="s">
        <v>815</v>
      </c>
      <c r="C939" s="20" t="s">
        <v>6</v>
      </c>
      <c r="D939" s="21" t="s">
        <v>7</v>
      </c>
      <c r="E939" s="20" t="s">
        <v>8</v>
      </c>
    </row>
    <row r="940" spans="1:7" x14ac:dyDescent="0.25">
      <c r="B940" t="s">
        <v>815</v>
      </c>
      <c r="C940" s="20" t="s">
        <v>9</v>
      </c>
      <c r="D940" s="21" t="s">
        <v>646</v>
      </c>
      <c r="E940" s="20" t="s">
        <v>647</v>
      </c>
    </row>
    <row r="941" spans="1:7" x14ac:dyDescent="0.25">
      <c r="B941" t="s">
        <v>815</v>
      </c>
      <c r="C941" s="20" t="s">
        <v>12</v>
      </c>
      <c r="D941" s="21" t="s">
        <v>7</v>
      </c>
      <c r="E941" s="20" t="s">
        <v>13</v>
      </c>
    </row>
    <row r="942" spans="1:7" x14ac:dyDescent="0.25">
      <c r="B942" t="s">
        <v>815</v>
      </c>
      <c r="C942" s="20" t="s">
        <v>14</v>
      </c>
      <c r="D942" s="21" t="s">
        <v>76</v>
      </c>
      <c r="E942" s="20" t="s">
        <v>125</v>
      </c>
    </row>
    <row r="944" spans="1:7" ht="45" customHeight="1" x14ac:dyDescent="0.25">
      <c r="A944" s="22" t="s">
        <v>1133</v>
      </c>
      <c r="B944" s="23" t="s">
        <v>817</v>
      </c>
      <c r="C944" s="22" t="s">
        <v>654</v>
      </c>
      <c r="D944" s="22" t="s">
        <v>18</v>
      </c>
      <c r="E944" s="1" t="s">
        <v>655</v>
      </c>
      <c r="F944" s="1" t="s">
        <v>655</v>
      </c>
      <c r="G944" s="24">
        <f>SUM(G945:G945)</f>
        <v>264.32</v>
      </c>
    </row>
    <row r="945" spans="1:7" x14ac:dyDescent="0.25">
      <c r="A945" s="25" t="s">
        <v>840</v>
      </c>
      <c r="B945" s="25"/>
      <c r="C945" s="26">
        <v>264.32</v>
      </c>
      <c r="D945" s="26"/>
      <c r="E945" s="26"/>
      <c r="F945" s="26"/>
      <c r="G945" s="26">
        <f>PRODUCT(C945:F945)</f>
        <v>264.32</v>
      </c>
    </row>
    <row r="947" spans="1:7" x14ac:dyDescent="0.25">
      <c r="B947" t="s">
        <v>815</v>
      </c>
      <c r="C947" s="20" t="s">
        <v>6</v>
      </c>
      <c r="D947" s="21" t="s">
        <v>7</v>
      </c>
      <c r="E947" s="20" t="s">
        <v>8</v>
      </c>
    </row>
    <row r="948" spans="1:7" x14ac:dyDescent="0.25">
      <c r="B948" t="s">
        <v>815</v>
      </c>
      <c r="C948" s="20" t="s">
        <v>9</v>
      </c>
      <c r="D948" s="21" t="s">
        <v>646</v>
      </c>
      <c r="E948" s="20" t="s">
        <v>647</v>
      </c>
    </row>
    <row r="949" spans="1:7" x14ac:dyDescent="0.25">
      <c r="B949" t="s">
        <v>815</v>
      </c>
      <c r="C949" s="20" t="s">
        <v>12</v>
      </c>
      <c r="D949" s="21" t="s">
        <v>7</v>
      </c>
      <c r="E949" s="20" t="s">
        <v>13</v>
      </c>
    </row>
    <row r="950" spans="1:7" x14ac:dyDescent="0.25">
      <c r="B950" t="s">
        <v>815</v>
      </c>
      <c r="C950" s="20" t="s">
        <v>14</v>
      </c>
      <c r="D950" s="21" t="s">
        <v>50</v>
      </c>
      <c r="E950" s="20" t="s">
        <v>51</v>
      </c>
    </row>
    <row r="952" spans="1:7" ht="45" customHeight="1" x14ac:dyDescent="0.25">
      <c r="A952" s="22" t="s">
        <v>1134</v>
      </c>
      <c r="B952" s="23" t="s">
        <v>817</v>
      </c>
      <c r="C952" s="22" t="s">
        <v>53</v>
      </c>
      <c r="D952" s="22" t="s">
        <v>18</v>
      </c>
      <c r="E952" s="1" t="s">
        <v>54</v>
      </c>
      <c r="F952" s="1" t="s">
        <v>54</v>
      </c>
      <c r="G952" s="24">
        <f>SUM(G953:G954)</f>
        <v>346.65999999999997</v>
      </c>
    </row>
    <row r="953" spans="1:7" x14ac:dyDescent="0.25">
      <c r="A953" s="25" t="s">
        <v>828</v>
      </c>
      <c r="B953" s="25"/>
      <c r="C953" s="26">
        <v>1</v>
      </c>
      <c r="D953" s="26">
        <v>183.66</v>
      </c>
      <c r="E953" s="26"/>
      <c r="F953" s="26"/>
      <c r="G953" s="26">
        <f>PRODUCT(C953:F953)</f>
        <v>183.66</v>
      </c>
    </row>
    <row r="954" spans="1:7" x14ac:dyDescent="0.25">
      <c r="A954" s="25" t="s">
        <v>829</v>
      </c>
      <c r="B954" s="25"/>
      <c r="C954" s="26">
        <v>1</v>
      </c>
      <c r="D954" s="26">
        <v>163</v>
      </c>
      <c r="E954" s="26"/>
      <c r="F954" s="26"/>
      <c r="G954" s="26">
        <f>PRODUCT(C954:F954)</f>
        <v>163</v>
      </c>
    </row>
    <row r="956" spans="1:7" ht="45" customHeight="1" x14ac:dyDescent="0.25">
      <c r="A956" s="22" t="s">
        <v>1135</v>
      </c>
      <c r="B956" s="23" t="s">
        <v>817</v>
      </c>
      <c r="C956" s="22" t="s">
        <v>55</v>
      </c>
      <c r="D956" s="22" t="s">
        <v>18</v>
      </c>
      <c r="E956" s="1" t="s">
        <v>56</v>
      </c>
      <c r="F956" s="1" t="s">
        <v>56</v>
      </c>
      <c r="G956" s="24">
        <f>SUM(G957:G957)</f>
        <v>21.9</v>
      </c>
    </row>
    <row r="957" spans="1:7" x14ac:dyDescent="0.25">
      <c r="A957" s="25" t="s">
        <v>831</v>
      </c>
      <c r="B957" s="25"/>
      <c r="C957" s="26">
        <v>1</v>
      </c>
      <c r="D957" s="26"/>
      <c r="E957" s="26">
        <v>21.9</v>
      </c>
      <c r="F957" s="26"/>
      <c r="G957" s="26">
        <f>PRODUCT(C957:F957)</f>
        <v>21.9</v>
      </c>
    </row>
    <row r="959" spans="1:7" ht="45" customHeight="1" x14ac:dyDescent="0.25">
      <c r="A959" s="22" t="s">
        <v>1136</v>
      </c>
      <c r="B959" s="23" t="s">
        <v>817</v>
      </c>
      <c r="C959" s="22" t="s">
        <v>57</v>
      </c>
      <c r="D959" s="22" t="s">
        <v>29</v>
      </c>
      <c r="E959" s="1" t="s">
        <v>58</v>
      </c>
      <c r="F959" s="1" t="s">
        <v>58</v>
      </c>
      <c r="G959" s="24">
        <f>SUM(G960:G960)</f>
        <v>34</v>
      </c>
    </row>
    <row r="960" spans="1:7" x14ac:dyDescent="0.25">
      <c r="A960" s="25"/>
      <c r="B960" s="25"/>
      <c r="C960" s="26">
        <v>2</v>
      </c>
      <c r="D960" s="26">
        <v>17</v>
      </c>
      <c r="E960" s="26">
        <v>1</v>
      </c>
      <c r="F960" s="26"/>
      <c r="G960" s="26">
        <f>PRODUCT(C960:F960)</f>
        <v>34</v>
      </c>
    </row>
    <row r="962" spans="1:7" ht="45" customHeight="1" x14ac:dyDescent="0.25">
      <c r="A962" s="22" t="s">
        <v>1137</v>
      </c>
      <c r="B962" s="23" t="s">
        <v>817</v>
      </c>
      <c r="C962" s="22" t="s">
        <v>59</v>
      </c>
      <c r="D962" s="22" t="s">
        <v>29</v>
      </c>
      <c r="E962" s="1" t="s">
        <v>60</v>
      </c>
      <c r="F962" s="1" t="s">
        <v>60</v>
      </c>
      <c r="G962" s="24">
        <f>SUM(G963:G967)</f>
        <v>380.42</v>
      </c>
    </row>
    <row r="963" spans="1:7" x14ac:dyDescent="0.25">
      <c r="A963" s="25" t="s">
        <v>834</v>
      </c>
      <c r="B963" s="25"/>
      <c r="C963" s="26">
        <v>4</v>
      </c>
      <c r="D963" s="26">
        <v>23</v>
      </c>
      <c r="E963" s="26"/>
      <c r="F963" s="26"/>
      <c r="G963" s="26">
        <f>PRODUCT(C963:F963)</f>
        <v>92</v>
      </c>
    </row>
    <row r="964" spans="1:7" x14ac:dyDescent="0.25">
      <c r="A964" s="25"/>
      <c r="B964" s="25"/>
      <c r="C964" s="26">
        <v>8</v>
      </c>
      <c r="D964" s="26">
        <v>6.5</v>
      </c>
      <c r="E964" s="26"/>
      <c r="F964" s="26"/>
      <c r="G964" s="26">
        <f>PRODUCT(C964:F964)</f>
        <v>52</v>
      </c>
    </row>
    <row r="965" spans="1:7" x14ac:dyDescent="0.25">
      <c r="A965" s="25" t="s">
        <v>823</v>
      </c>
      <c r="B965" s="25"/>
      <c r="C965" s="26">
        <v>6</v>
      </c>
      <c r="D965" s="26">
        <v>16.45</v>
      </c>
      <c r="E965" s="26"/>
      <c r="F965" s="26"/>
      <c r="G965" s="26">
        <f>PRODUCT(C965:F965)</f>
        <v>98.699999999999989</v>
      </c>
    </row>
    <row r="966" spans="1:7" x14ac:dyDescent="0.25">
      <c r="A966" s="25"/>
      <c r="B966" s="25"/>
      <c r="C966" s="26">
        <v>31</v>
      </c>
      <c r="D966" s="26">
        <v>3.8</v>
      </c>
      <c r="E966" s="26"/>
      <c r="F966" s="26"/>
      <c r="G966" s="26">
        <f>PRODUCT(C966:F966)</f>
        <v>117.8</v>
      </c>
    </row>
    <row r="967" spans="1:7" x14ac:dyDescent="0.25">
      <c r="A967" s="25"/>
      <c r="B967" s="25"/>
      <c r="C967" s="26">
        <v>3</v>
      </c>
      <c r="D967" s="26">
        <v>6.64</v>
      </c>
      <c r="E967" s="26"/>
      <c r="F967" s="26"/>
      <c r="G967" s="26">
        <f>PRODUCT(C967:F967)</f>
        <v>19.919999999999998</v>
      </c>
    </row>
    <row r="969" spans="1:7" ht="45" customHeight="1" x14ac:dyDescent="0.25">
      <c r="A969" s="22" t="s">
        <v>1138</v>
      </c>
      <c r="B969" s="23" t="s">
        <v>817</v>
      </c>
      <c r="C969" s="22" t="s">
        <v>61</v>
      </c>
      <c r="D969" s="22" t="s">
        <v>62</v>
      </c>
      <c r="E969" s="1" t="s">
        <v>63</v>
      </c>
      <c r="F969" s="1" t="s">
        <v>63</v>
      </c>
      <c r="G969" s="24">
        <f>SUM(G970:G970)</f>
        <v>183.66</v>
      </c>
    </row>
    <row r="970" spans="1:7" x14ac:dyDescent="0.25">
      <c r="A970" s="25" t="s">
        <v>828</v>
      </c>
      <c r="B970" s="25"/>
      <c r="C970" s="26">
        <v>1</v>
      </c>
      <c r="D970" s="26">
        <v>183.66</v>
      </c>
      <c r="E970" s="26"/>
      <c r="F970" s="26"/>
      <c r="G970" s="26">
        <f>PRODUCT(C970:F970)</f>
        <v>183.66</v>
      </c>
    </row>
    <row r="972" spans="1:7" x14ac:dyDescent="0.25">
      <c r="B972" t="s">
        <v>815</v>
      </c>
      <c r="C972" s="20" t="s">
        <v>6</v>
      </c>
      <c r="D972" s="21" t="s">
        <v>7</v>
      </c>
      <c r="E972" s="20" t="s">
        <v>8</v>
      </c>
    </row>
    <row r="973" spans="1:7" x14ac:dyDescent="0.25">
      <c r="B973" t="s">
        <v>815</v>
      </c>
      <c r="C973" s="20" t="s">
        <v>9</v>
      </c>
      <c r="D973" s="21" t="s">
        <v>646</v>
      </c>
      <c r="E973" s="20" t="s">
        <v>647</v>
      </c>
    </row>
    <row r="974" spans="1:7" x14ac:dyDescent="0.25">
      <c r="B974" t="s">
        <v>815</v>
      </c>
      <c r="C974" s="20" t="s">
        <v>12</v>
      </c>
      <c r="D974" s="21" t="s">
        <v>7</v>
      </c>
      <c r="E974" s="20" t="s">
        <v>13</v>
      </c>
    </row>
    <row r="975" spans="1:7" x14ac:dyDescent="0.25">
      <c r="B975" t="s">
        <v>815</v>
      </c>
      <c r="C975" s="20" t="s">
        <v>14</v>
      </c>
      <c r="D975" s="21" t="s">
        <v>64</v>
      </c>
      <c r="E975" s="20" t="s">
        <v>65</v>
      </c>
    </row>
    <row r="977" spans="1:7" ht="45" customHeight="1" x14ac:dyDescent="0.25">
      <c r="A977" s="22" t="s">
        <v>1139</v>
      </c>
      <c r="B977" s="23" t="s">
        <v>817</v>
      </c>
      <c r="C977" s="22" t="s">
        <v>667</v>
      </c>
      <c r="D977" s="22" t="s">
        <v>18</v>
      </c>
      <c r="E977" s="1" t="s">
        <v>668</v>
      </c>
      <c r="F977" s="1" t="s">
        <v>668</v>
      </c>
      <c r="G977" s="24">
        <f>SUM(G978:G978)</f>
        <v>164.5</v>
      </c>
    </row>
    <row r="978" spans="1:7" x14ac:dyDescent="0.25">
      <c r="A978" s="25" t="s">
        <v>1140</v>
      </c>
      <c r="B978" s="25"/>
      <c r="C978" s="26">
        <v>164.5</v>
      </c>
      <c r="D978" s="26"/>
      <c r="E978" s="26"/>
      <c r="F978" s="26"/>
      <c r="G978" s="26">
        <f>PRODUCT(C978:F978)</f>
        <v>164.5</v>
      </c>
    </row>
    <row r="980" spans="1:7" x14ac:dyDescent="0.25">
      <c r="B980" t="s">
        <v>815</v>
      </c>
      <c r="C980" s="20" t="s">
        <v>6</v>
      </c>
      <c r="D980" s="21" t="s">
        <v>7</v>
      </c>
      <c r="E980" s="20" t="s">
        <v>8</v>
      </c>
    </row>
    <row r="981" spans="1:7" x14ac:dyDescent="0.25">
      <c r="B981" t="s">
        <v>815</v>
      </c>
      <c r="C981" s="20" t="s">
        <v>9</v>
      </c>
      <c r="D981" s="21" t="s">
        <v>646</v>
      </c>
      <c r="E981" s="20" t="s">
        <v>647</v>
      </c>
    </row>
    <row r="982" spans="1:7" x14ac:dyDescent="0.25">
      <c r="B982" t="s">
        <v>815</v>
      </c>
      <c r="C982" s="20" t="s">
        <v>12</v>
      </c>
      <c r="D982" s="21" t="s">
        <v>76</v>
      </c>
      <c r="E982" s="20" t="s">
        <v>125</v>
      </c>
    </row>
    <row r="984" spans="1:7" ht="45" customHeight="1" x14ac:dyDescent="0.25">
      <c r="A984" s="22" t="s">
        <v>1141</v>
      </c>
      <c r="B984" s="23" t="s">
        <v>817</v>
      </c>
      <c r="C984" s="22" t="s">
        <v>670</v>
      </c>
      <c r="D984" s="22" t="s">
        <v>18</v>
      </c>
      <c r="E984" s="1" t="s">
        <v>671</v>
      </c>
      <c r="F984" s="1" t="s">
        <v>671</v>
      </c>
      <c r="G984" s="24">
        <f>SUM(G985:G986)</f>
        <v>283.55999999999995</v>
      </c>
    </row>
    <row r="985" spans="1:7" x14ac:dyDescent="0.25">
      <c r="A985" s="25"/>
      <c r="B985" s="25"/>
      <c r="C985" s="26">
        <v>5.0999999999999996</v>
      </c>
      <c r="D985" s="26">
        <v>29.1</v>
      </c>
      <c r="E985" s="26"/>
      <c r="F985" s="26"/>
      <c r="G985" s="26">
        <f>PRODUCT(C985:F985)</f>
        <v>148.41</v>
      </c>
    </row>
    <row r="986" spans="1:7" x14ac:dyDescent="0.25">
      <c r="A986" s="25"/>
      <c r="B986" s="25"/>
      <c r="C986" s="26">
        <v>5.0999999999999996</v>
      </c>
      <c r="D986" s="26">
        <v>26.5</v>
      </c>
      <c r="E986" s="26"/>
      <c r="F986" s="26"/>
      <c r="G986" s="26">
        <f>PRODUCT(C986:F986)</f>
        <v>135.14999999999998</v>
      </c>
    </row>
    <row r="988" spans="1:7" ht="45" customHeight="1" x14ac:dyDescent="0.25">
      <c r="A988" s="22" t="s">
        <v>1142</v>
      </c>
      <c r="B988" s="23" t="s">
        <v>817</v>
      </c>
      <c r="C988" s="22" t="s">
        <v>672</v>
      </c>
      <c r="D988" s="22" t="s">
        <v>18</v>
      </c>
      <c r="E988" s="1" t="s">
        <v>673</v>
      </c>
      <c r="F988" s="1" t="s">
        <v>673</v>
      </c>
      <c r="G988" s="24">
        <f>SUM(G989:G989)</f>
        <v>283.56</v>
      </c>
    </row>
    <row r="989" spans="1:7" x14ac:dyDescent="0.25">
      <c r="A989" s="25" t="s">
        <v>1143</v>
      </c>
      <c r="B989" s="25"/>
      <c r="C989" s="26">
        <v>283.56</v>
      </c>
      <c r="D989" s="26"/>
      <c r="E989" s="26"/>
      <c r="F989" s="26"/>
      <c r="G989" s="26">
        <f>PRODUCT(C989:F989)</f>
        <v>283.56</v>
      </c>
    </row>
    <row r="991" spans="1:7" ht="45" customHeight="1" x14ac:dyDescent="0.25">
      <c r="A991" s="22" t="s">
        <v>1144</v>
      </c>
      <c r="B991" s="23" t="s">
        <v>817</v>
      </c>
      <c r="C991" s="22" t="s">
        <v>674</v>
      </c>
      <c r="D991" s="22" t="s">
        <v>18</v>
      </c>
      <c r="E991" s="1" t="s">
        <v>675</v>
      </c>
      <c r="F991" s="1" t="s">
        <v>675</v>
      </c>
      <c r="G991" s="24">
        <f>SUM(G992:G992)</f>
        <v>283.56</v>
      </c>
    </row>
    <row r="992" spans="1:7" x14ac:dyDescent="0.25">
      <c r="A992" s="25" t="s">
        <v>1143</v>
      </c>
      <c r="B992" s="25"/>
      <c r="C992" s="26">
        <v>283.56</v>
      </c>
      <c r="D992" s="26"/>
      <c r="E992" s="26"/>
      <c r="F992" s="26"/>
      <c r="G992" s="26">
        <f>PRODUCT(C992:F992)</f>
        <v>283.56</v>
      </c>
    </row>
    <row r="994" spans="1:7" ht="45" customHeight="1" x14ac:dyDescent="0.25">
      <c r="A994" s="22" t="s">
        <v>1145</v>
      </c>
      <c r="B994" s="23" t="s">
        <v>817</v>
      </c>
      <c r="C994" s="22" t="s">
        <v>676</v>
      </c>
      <c r="D994" s="22" t="s">
        <v>18</v>
      </c>
      <c r="E994" s="1" t="s">
        <v>677</v>
      </c>
      <c r="F994" s="1" t="s">
        <v>677</v>
      </c>
      <c r="G994" s="24">
        <f>SUM(G995:G995)</f>
        <v>283.56</v>
      </c>
    </row>
    <row r="995" spans="1:7" x14ac:dyDescent="0.25">
      <c r="A995" s="25" t="s">
        <v>1143</v>
      </c>
      <c r="B995" s="25"/>
      <c r="C995" s="26">
        <v>283.56</v>
      </c>
      <c r="D995" s="26"/>
      <c r="E995" s="26"/>
      <c r="F995" s="26"/>
      <c r="G995" s="26">
        <f>PRODUCT(C995:F995)</f>
        <v>283.56</v>
      </c>
    </row>
    <row r="997" spans="1:7" ht="45" customHeight="1" x14ac:dyDescent="0.25">
      <c r="A997" s="22" t="s">
        <v>1146</v>
      </c>
      <c r="B997" s="23" t="s">
        <v>817</v>
      </c>
      <c r="C997" s="22" t="s">
        <v>682</v>
      </c>
      <c r="D997" s="22" t="s">
        <v>29</v>
      </c>
      <c r="E997" s="1" t="s">
        <v>683</v>
      </c>
      <c r="F997" s="1" t="s">
        <v>683</v>
      </c>
      <c r="G997" s="24">
        <f>SUM(G998:G999)</f>
        <v>55.6</v>
      </c>
    </row>
    <row r="998" spans="1:7" x14ac:dyDescent="0.25">
      <c r="A998" s="25"/>
      <c r="B998" s="25"/>
      <c r="C998" s="26">
        <v>29.1</v>
      </c>
      <c r="D998" s="26"/>
      <c r="E998" s="26"/>
      <c r="F998" s="26"/>
      <c r="G998" s="26">
        <f>PRODUCT(C998:F998)</f>
        <v>29.1</v>
      </c>
    </row>
    <row r="999" spans="1:7" x14ac:dyDescent="0.25">
      <c r="A999" s="25"/>
      <c r="B999" s="25"/>
      <c r="C999" s="26">
        <v>26.5</v>
      </c>
      <c r="D999" s="26"/>
      <c r="E999" s="26"/>
      <c r="F999" s="26"/>
      <c r="G999" s="26">
        <f>PRODUCT(C999:F999)</f>
        <v>26.5</v>
      </c>
    </row>
    <row r="1001" spans="1:7" ht="45" customHeight="1" x14ac:dyDescent="0.25">
      <c r="A1001" s="22" t="s">
        <v>1147</v>
      </c>
      <c r="B1001" s="23" t="s">
        <v>817</v>
      </c>
      <c r="C1001" s="22" t="s">
        <v>684</v>
      </c>
      <c r="D1001" s="22" t="s">
        <v>29</v>
      </c>
      <c r="E1001" s="1" t="s">
        <v>685</v>
      </c>
      <c r="F1001" s="1" t="s">
        <v>685</v>
      </c>
      <c r="G1001" s="24">
        <f>SUM(G1002:G1003)</f>
        <v>55.22</v>
      </c>
    </row>
    <row r="1002" spans="1:7" x14ac:dyDescent="0.25">
      <c r="A1002" s="25"/>
      <c r="B1002" s="25"/>
      <c r="C1002" s="26">
        <v>26.14</v>
      </c>
      <c r="D1002" s="26"/>
      <c r="E1002" s="26"/>
      <c r="F1002" s="26"/>
      <c r="G1002" s="26">
        <f>PRODUCT(C1002:F1002)</f>
        <v>26.14</v>
      </c>
    </row>
    <row r="1003" spans="1:7" x14ac:dyDescent="0.25">
      <c r="A1003" s="25"/>
      <c r="B1003" s="25"/>
      <c r="C1003" s="26">
        <v>29.08</v>
      </c>
      <c r="D1003" s="26"/>
      <c r="E1003" s="26"/>
      <c r="F1003" s="26"/>
      <c r="G1003" s="26">
        <f>PRODUCT(C1003:F1003)</f>
        <v>29.08</v>
      </c>
    </row>
    <row r="1005" spans="1:7" ht="45" customHeight="1" x14ac:dyDescent="0.25">
      <c r="A1005" s="22" t="s">
        <v>1148</v>
      </c>
      <c r="B1005" s="23" t="s">
        <v>817</v>
      </c>
      <c r="C1005" s="22" t="s">
        <v>686</v>
      </c>
      <c r="D1005" s="22" t="s">
        <v>29</v>
      </c>
      <c r="E1005" s="1" t="s">
        <v>687</v>
      </c>
      <c r="F1005" s="1" t="s">
        <v>687</v>
      </c>
      <c r="G1005" s="24">
        <f>SUM(G1006:G1009)</f>
        <v>65.819999999999993</v>
      </c>
    </row>
    <row r="1006" spans="1:7" x14ac:dyDescent="0.25">
      <c r="A1006" s="25" t="s">
        <v>1149</v>
      </c>
      <c r="B1006" s="25"/>
      <c r="C1006" s="26">
        <v>26.14</v>
      </c>
      <c r="D1006" s="26"/>
      <c r="E1006" s="26"/>
      <c r="F1006" s="26"/>
      <c r="G1006" s="26">
        <f>PRODUCT(C1006:F1006)</f>
        <v>26.14</v>
      </c>
    </row>
    <row r="1007" spans="1:7" x14ac:dyDescent="0.25">
      <c r="A1007" s="25"/>
      <c r="B1007" s="25"/>
      <c r="C1007" s="26">
        <v>29.08</v>
      </c>
      <c r="D1007" s="26"/>
      <c r="E1007" s="26"/>
      <c r="F1007" s="26"/>
      <c r="G1007" s="26">
        <f>PRODUCT(C1007:F1007)</f>
        <v>29.08</v>
      </c>
    </row>
    <row r="1008" spans="1:7" x14ac:dyDescent="0.25">
      <c r="A1008" s="25" t="s">
        <v>1150</v>
      </c>
      <c r="B1008" s="25"/>
      <c r="C1008" s="26">
        <v>5.3</v>
      </c>
      <c r="D1008" s="26"/>
      <c r="E1008" s="26"/>
      <c r="F1008" s="26"/>
      <c r="G1008" s="26">
        <f>PRODUCT(C1008:F1008)</f>
        <v>5.3</v>
      </c>
    </row>
    <row r="1009" spans="1:7" x14ac:dyDescent="0.25">
      <c r="A1009" s="25"/>
      <c r="B1009" s="25"/>
      <c r="C1009" s="26">
        <v>5.3</v>
      </c>
      <c r="D1009" s="26"/>
      <c r="E1009" s="26"/>
      <c r="F1009" s="26"/>
      <c r="G1009" s="26">
        <f>PRODUCT(C1009:F1009)</f>
        <v>5.3</v>
      </c>
    </row>
    <row r="1011" spans="1:7" x14ac:dyDescent="0.25">
      <c r="B1011" t="s">
        <v>815</v>
      </c>
      <c r="C1011" s="20" t="s">
        <v>6</v>
      </c>
      <c r="D1011" s="21" t="s">
        <v>7</v>
      </c>
      <c r="E1011" s="20" t="s">
        <v>8</v>
      </c>
    </row>
    <row r="1012" spans="1:7" x14ac:dyDescent="0.25">
      <c r="B1012" t="s">
        <v>815</v>
      </c>
      <c r="C1012" s="20" t="s">
        <v>9</v>
      </c>
      <c r="D1012" s="21" t="s">
        <v>646</v>
      </c>
      <c r="E1012" s="20" t="s">
        <v>647</v>
      </c>
    </row>
    <row r="1013" spans="1:7" x14ac:dyDescent="0.25">
      <c r="B1013" t="s">
        <v>815</v>
      </c>
      <c r="C1013" s="20" t="s">
        <v>12</v>
      </c>
      <c r="D1013" s="21" t="s">
        <v>95</v>
      </c>
      <c r="E1013" s="20" t="s">
        <v>688</v>
      </c>
    </row>
    <row r="1015" spans="1:7" ht="45" customHeight="1" x14ac:dyDescent="0.25">
      <c r="A1015" s="22" t="s">
        <v>1151</v>
      </c>
      <c r="B1015" s="23" t="s">
        <v>817</v>
      </c>
      <c r="C1015" s="22" t="s">
        <v>690</v>
      </c>
      <c r="D1015" s="22" t="s">
        <v>18</v>
      </c>
      <c r="E1015" s="1" t="s">
        <v>691</v>
      </c>
      <c r="F1015" s="1" t="s">
        <v>691</v>
      </c>
      <c r="G1015" s="24">
        <f>SUM(G1016:G1018)</f>
        <v>454.07</v>
      </c>
    </row>
    <row r="1016" spans="1:7" x14ac:dyDescent="0.25">
      <c r="A1016" s="25" t="s">
        <v>957</v>
      </c>
      <c r="B1016" s="25"/>
      <c r="C1016" s="26">
        <v>212.67</v>
      </c>
      <c r="D1016" s="26"/>
      <c r="E1016" s="26"/>
      <c r="F1016" s="26"/>
      <c r="G1016" s="26">
        <f>PRODUCT(C1016:F1016)</f>
        <v>212.67</v>
      </c>
    </row>
    <row r="1017" spans="1:7" x14ac:dyDescent="0.25">
      <c r="A1017" s="25" t="s">
        <v>958</v>
      </c>
      <c r="B1017" s="25"/>
      <c r="C1017" s="26">
        <v>73.400000000000006</v>
      </c>
      <c r="D1017" s="26"/>
      <c r="E1017" s="26"/>
      <c r="F1017" s="26"/>
      <c r="G1017" s="26">
        <f>PRODUCT(C1017:F1017)</f>
        <v>73.400000000000006</v>
      </c>
    </row>
    <row r="1018" spans="1:7" x14ac:dyDescent="0.25">
      <c r="A1018" s="25" t="s">
        <v>1152</v>
      </c>
      <c r="B1018" s="25"/>
      <c r="C1018" s="26">
        <v>168</v>
      </c>
      <c r="D1018" s="26"/>
      <c r="E1018" s="26"/>
      <c r="F1018" s="26"/>
      <c r="G1018" s="26">
        <f>PRODUCT(C1018:F1018)</f>
        <v>168</v>
      </c>
    </row>
    <row r="1020" spans="1:7" x14ac:dyDescent="0.25">
      <c r="B1020" t="s">
        <v>815</v>
      </c>
      <c r="C1020" s="20" t="s">
        <v>6</v>
      </c>
      <c r="D1020" s="21" t="s">
        <v>7</v>
      </c>
      <c r="E1020" s="20" t="s">
        <v>8</v>
      </c>
    </row>
    <row r="1021" spans="1:7" x14ac:dyDescent="0.25">
      <c r="B1021" t="s">
        <v>815</v>
      </c>
      <c r="C1021" s="20" t="s">
        <v>9</v>
      </c>
      <c r="D1021" s="21" t="s">
        <v>646</v>
      </c>
      <c r="E1021" s="20" t="s">
        <v>647</v>
      </c>
    </row>
    <row r="1022" spans="1:7" x14ac:dyDescent="0.25">
      <c r="B1022" t="s">
        <v>815</v>
      </c>
      <c r="C1022" s="20" t="s">
        <v>12</v>
      </c>
      <c r="D1022" s="21" t="s">
        <v>103</v>
      </c>
      <c r="E1022" s="20" t="s">
        <v>692</v>
      </c>
    </row>
    <row r="1023" spans="1:7" x14ac:dyDescent="0.25">
      <c r="B1023" t="s">
        <v>815</v>
      </c>
      <c r="C1023" s="20" t="s">
        <v>14</v>
      </c>
      <c r="D1023" s="21" t="s">
        <v>76</v>
      </c>
      <c r="E1023" s="20" t="s">
        <v>225</v>
      </c>
    </row>
    <row r="1025" spans="1:7" ht="45" customHeight="1" x14ac:dyDescent="0.25">
      <c r="A1025" s="22" t="s">
        <v>1153</v>
      </c>
      <c r="B1025" s="23" t="s">
        <v>817</v>
      </c>
      <c r="C1025" s="22" t="s">
        <v>235</v>
      </c>
      <c r="D1025" s="22" t="s">
        <v>32</v>
      </c>
      <c r="E1025" s="1" t="s">
        <v>236</v>
      </c>
      <c r="F1025" s="1" t="s">
        <v>236</v>
      </c>
      <c r="G1025" s="24">
        <f>SUM(G1026:G1027)</f>
        <v>2.3249999999999997</v>
      </c>
    </row>
    <row r="1026" spans="1:7" x14ac:dyDescent="0.25">
      <c r="A1026" s="25" t="s">
        <v>1009</v>
      </c>
      <c r="B1026" s="25"/>
      <c r="C1026" s="26">
        <v>1</v>
      </c>
      <c r="D1026" s="26"/>
      <c r="E1026" s="26">
        <v>1.5</v>
      </c>
      <c r="F1026" s="26">
        <v>1.1499999999999999</v>
      </c>
      <c r="G1026" s="26">
        <f>PRODUCT(C1026:F1026)</f>
        <v>1.7249999999999999</v>
      </c>
    </row>
    <row r="1027" spans="1:7" x14ac:dyDescent="0.25">
      <c r="A1027" s="25" t="s">
        <v>1010</v>
      </c>
      <c r="B1027" s="25"/>
      <c r="C1027" s="26">
        <v>2</v>
      </c>
      <c r="D1027" s="26"/>
      <c r="E1027" s="26">
        <v>0.6</v>
      </c>
      <c r="F1027" s="26">
        <v>0.5</v>
      </c>
      <c r="G1027" s="26">
        <f>PRODUCT(C1027:F1027)</f>
        <v>0.6</v>
      </c>
    </row>
    <row r="1029" spans="1:7" x14ac:dyDescent="0.25">
      <c r="B1029" t="s">
        <v>815</v>
      </c>
      <c r="C1029" s="20" t="s">
        <v>6</v>
      </c>
      <c r="D1029" s="21" t="s">
        <v>7</v>
      </c>
      <c r="E1029" s="20" t="s">
        <v>8</v>
      </c>
    </row>
    <row r="1030" spans="1:7" x14ac:dyDescent="0.25">
      <c r="B1030" t="s">
        <v>815</v>
      </c>
      <c r="C1030" s="20" t="s">
        <v>9</v>
      </c>
      <c r="D1030" s="21" t="s">
        <v>646</v>
      </c>
      <c r="E1030" s="20" t="s">
        <v>647</v>
      </c>
    </row>
    <row r="1031" spans="1:7" x14ac:dyDescent="0.25">
      <c r="B1031" t="s">
        <v>815</v>
      </c>
      <c r="C1031" s="20" t="s">
        <v>12</v>
      </c>
      <c r="D1031" s="21" t="s">
        <v>103</v>
      </c>
      <c r="E1031" s="20" t="s">
        <v>692</v>
      </c>
    </row>
    <row r="1032" spans="1:7" x14ac:dyDescent="0.25">
      <c r="B1032" t="s">
        <v>815</v>
      </c>
      <c r="C1032" s="20" t="s">
        <v>14</v>
      </c>
      <c r="D1032" s="21" t="s">
        <v>95</v>
      </c>
      <c r="E1032" s="20" t="s">
        <v>732</v>
      </c>
    </row>
    <row r="1034" spans="1:7" ht="45" customHeight="1" x14ac:dyDescent="0.25">
      <c r="A1034" s="22" t="s">
        <v>1154</v>
      </c>
      <c r="B1034" s="23" t="s">
        <v>817</v>
      </c>
      <c r="C1034" s="22" t="s">
        <v>734</v>
      </c>
      <c r="D1034" s="22" t="s">
        <v>29</v>
      </c>
      <c r="E1034" s="1" t="s">
        <v>735</v>
      </c>
      <c r="F1034" s="1" t="s">
        <v>735</v>
      </c>
      <c r="G1034" s="24">
        <f>SUM(G1035:G1070)</f>
        <v>195.57000000000002</v>
      </c>
    </row>
    <row r="1035" spans="1:7" x14ac:dyDescent="0.25">
      <c r="A1035" s="25" t="s">
        <v>1155</v>
      </c>
      <c r="B1035" s="25"/>
      <c r="C1035" s="26">
        <v>1.9</v>
      </c>
      <c r="D1035" s="26"/>
      <c r="E1035" s="26">
        <v>1</v>
      </c>
      <c r="F1035" s="26">
        <v>2</v>
      </c>
      <c r="G1035" s="26">
        <f t="shared" ref="G1035:G1070" si="30">PRODUCT(C1035:F1035)</f>
        <v>3.8</v>
      </c>
    </row>
    <row r="1036" spans="1:7" x14ac:dyDescent="0.25">
      <c r="A1036" s="25"/>
      <c r="B1036" s="25"/>
      <c r="C1036" s="26">
        <v>1.1499999999999999</v>
      </c>
      <c r="D1036" s="26"/>
      <c r="E1036" s="26">
        <v>1</v>
      </c>
      <c r="F1036" s="26">
        <v>2</v>
      </c>
      <c r="G1036" s="26">
        <f t="shared" si="30"/>
        <v>2.2999999999999998</v>
      </c>
    </row>
    <row r="1037" spans="1:7" x14ac:dyDescent="0.25">
      <c r="A1037" s="25" t="s">
        <v>1156</v>
      </c>
      <c r="B1037" s="25"/>
      <c r="C1037" s="26">
        <v>1.9</v>
      </c>
      <c r="D1037" s="26"/>
      <c r="E1037" s="26">
        <v>6</v>
      </c>
      <c r="F1037" s="26">
        <v>2</v>
      </c>
      <c r="G1037" s="26">
        <f t="shared" si="30"/>
        <v>22.799999999999997</v>
      </c>
    </row>
    <row r="1038" spans="1:7" x14ac:dyDescent="0.25">
      <c r="A1038" s="25"/>
      <c r="B1038" s="25"/>
      <c r="C1038" s="26">
        <v>0.95</v>
      </c>
      <c r="D1038" s="26"/>
      <c r="E1038" s="26">
        <v>6</v>
      </c>
      <c r="F1038" s="26">
        <v>2</v>
      </c>
      <c r="G1038" s="26">
        <f t="shared" si="30"/>
        <v>11.399999999999999</v>
      </c>
    </row>
    <row r="1039" spans="1:7" x14ac:dyDescent="0.25">
      <c r="A1039" s="25" t="s">
        <v>1157</v>
      </c>
      <c r="B1039" s="25"/>
      <c r="C1039" s="26">
        <v>1.9</v>
      </c>
      <c r="D1039" s="26"/>
      <c r="E1039" s="26">
        <v>3</v>
      </c>
      <c r="F1039" s="26">
        <v>2</v>
      </c>
      <c r="G1039" s="26">
        <f t="shared" si="30"/>
        <v>11.399999999999999</v>
      </c>
    </row>
    <row r="1040" spans="1:7" x14ac:dyDescent="0.25">
      <c r="A1040" s="25"/>
      <c r="B1040" s="25"/>
      <c r="C1040" s="26">
        <v>2.0499999999999998</v>
      </c>
      <c r="D1040" s="26"/>
      <c r="E1040" s="26">
        <v>3</v>
      </c>
      <c r="F1040" s="26">
        <v>2</v>
      </c>
      <c r="G1040" s="26">
        <f t="shared" si="30"/>
        <v>12.299999999999999</v>
      </c>
    </row>
    <row r="1041" spans="1:7" x14ac:dyDescent="0.25">
      <c r="A1041" s="25" t="s">
        <v>1158</v>
      </c>
      <c r="B1041" s="25"/>
      <c r="C1041" s="26">
        <v>0.74</v>
      </c>
      <c r="D1041" s="26"/>
      <c r="E1041" s="26">
        <v>1</v>
      </c>
      <c r="F1041" s="26">
        <v>2</v>
      </c>
      <c r="G1041" s="26">
        <f t="shared" si="30"/>
        <v>1.48</v>
      </c>
    </row>
    <row r="1042" spans="1:7" x14ac:dyDescent="0.25">
      <c r="A1042" s="25"/>
      <c r="B1042" s="25"/>
      <c r="C1042" s="26">
        <v>0.99</v>
      </c>
      <c r="D1042" s="26"/>
      <c r="E1042" s="26">
        <v>1</v>
      </c>
      <c r="F1042" s="26">
        <v>2</v>
      </c>
      <c r="G1042" s="26">
        <f t="shared" si="30"/>
        <v>1.98</v>
      </c>
    </row>
    <row r="1043" spans="1:7" x14ac:dyDescent="0.25">
      <c r="A1043" s="25" t="s">
        <v>1159</v>
      </c>
      <c r="B1043" s="25"/>
      <c r="C1043" s="26">
        <v>0.7</v>
      </c>
      <c r="D1043" s="26"/>
      <c r="E1043" s="26">
        <v>3</v>
      </c>
      <c r="F1043" s="26">
        <v>2</v>
      </c>
      <c r="G1043" s="26">
        <f t="shared" si="30"/>
        <v>4.1999999999999993</v>
      </c>
    </row>
    <row r="1044" spans="1:7" x14ac:dyDescent="0.25">
      <c r="A1044" s="25"/>
      <c r="B1044" s="25"/>
      <c r="C1044" s="26">
        <v>2.15</v>
      </c>
      <c r="D1044" s="26"/>
      <c r="E1044" s="26">
        <v>3</v>
      </c>
      <c r="F1044" s="26">
        <v>2</v>
      </c>
      <c r="G1044" s="26">
        <f t="shared" si="30"/>
        <v>12.899999999999999</v>
      </c>
    </row>
    <row r="1045" spans="1:7" x14ac:dyDescent="0.25">
      <c r="A1045" s="25" t="s">
        <v>1160</v>
      </c>
      <c r="B1045" s="25"/>
      <c r="C1045" s="26">
        <v>0.5</v>
      </c>
      <c r="D1045" s="26"/>
      <c r="E1045" s="26">
        <v>6</v>
      </c>
      <c r="F1045" s="26">
        <v>2</v>
      </c>
      <c r="G1045" s="26">
        <f t="shared" si="30"/>
        <v>6</v>
      </c>
    </row>
    <row r="1046" spans="1:7" x14ac:dyDescent="0.25">
      <c r="A1046" s="25"/>
      <c r="B1046" s="25"/>
      <c r="C1046" s="26">
        <v>0.55000000000000004</v>
      </c>
      <c r="D1046" s="26"/>
      <c r="E1046" s="26">
        <v>6</v>
      </c>
      <c r="F1046" s="26">
        <v>2</v>
      </c>
      <c r="G1046" s="26">
        <f t="shared" si="30"/>
        <v>6.6000000000000005</v>
      </c>
    </row>
    <row r="1047" spans="1:7" x14ac:dyDescent="0.25">
      <c r="A1047" s="25" t="s">
        <v>1161</v>
      </c>
      <c r="B1047" s="25"/>
      <c r="C1047" s="26">
        <v>1.22</v>
      </c>
      <c r="D1047" s="26"/>
      <c r="E1047" s="26">
        <v>2</v>
      </c>
      <c r="F1047" s="26">
        <v>2</v>
      </c>
      <c r="G1047" s="26">
        <f t="shared" si="30"/>
        <v>4.88</v>
      </c>
    </row>
    <row r="1048" spans="1:7" x14ac:dyDescent="0.25">
      <c r="A1048" s="25"/>
      <c r="B1048" s="25"/>
      <c r="C1048" s="26">
        <v>2.8</v>
      </c>
      <c r="D1048" s="26"/>
      <c r="E1048" s="26">
        <v>2</v>
      </c>
      <c r="F1048" s="26">
        <v>2</v>
      </c>
      <c r="G1048" s="26">
        <f t="shared" si="30"/>
        <v>11.2</v>
      </c>
    </row>
    <row r="1049" spans="1:7" x14ac:dyDescent="0.25">
      <c r="A1049" s="25" t="s">
        <v>1162</v>
      </c>
      <c r="B1049" s="25"/>
      <c r="C1049" s="26">
        <v>0.97</v>
      </c>
      <c r="D1049" s="26"/>
      <c r="E1049" s="26">
        <v>1</v>
      </c>
      <c r="F1049" s="26">
        <v>2</v>
      </c>
      <c r="G1049" s="26">
        <f t="shared" si="30"/>
        <v>1.94</v>
      </c>
    </row>
    <row r="1050" spans="1:7" x14ac:dyDescent="0.25">
      <c r="A1050" s="25"/>
      <c r="B1050" s="25"/>
      <c r="C1050" s="26">
        <v>1</v>
      </c>
      <c r="D1050" s="26"/>
      <c r="E1050" s="26">
        <v>1</v>
      </c>
      <c r="F1050" s="26">
        <v>2</v>
      </c>
      <c r="G1050" s="26">
        <f t="shared" si="30"/>
        <v>2</v>
      </c>
    </row>
    <row r="1051" spans="1:7" x14ac:dyDescent="0.25">
      <c r="A1051" s="25" t="s">
        <v>1163</v>
      </c>
      <c r="B1051" s="25"/>
      <c r="C1051" s="26">
        <v>0.65</v>
      </c>
      <c r="D1051" s="26"/>
      <c r="E1051" s="26">
        <v>1</v>
      </c>
      <c r="F1051" s="26">
        <v>2</v>
      </c>
      <c r="G1051" s="26">
        <f t="shared" si="30"/>
        <v>1.3</v>
      </c>
    </row>
    <row r="1052" spans="1:7" x14ac:dyDescent="0.25">
      <c r="A1052" s="25"/>
      <c r="B1052" s="25"/>
      <c r="C1052" s="26">
        <v>1</v>
      </c>
      <c r="D1052" s="26"/>
      <c r="E1052" s="26">
        <v>1</v>
      </c>
      <c r="F1052" s="26">
        <v>2</v>
      </c>
      <c r="G1052" s="26">
        <f t="shared" si="30"/>
        <v>2</v>
      </c>
    </row>
    <row r="1053" spans="1:7" x14ac:dyDescent="0.25">
      <c r="A1053" s="25" t="s">
        <v>1164</v>
      </c>
      <c r="B1053" s="25"/>
      <c r="C1053" s="26">
        <v>2.2000000000000002</v>
      </c>
      <c r="D1053" s="26"/>
      <c r="E1053" s="26">
        <v>2</v>
      </c>
      <c r="F1053" s="26">
        <v>2</v>
      </c>
      <c r="G1053" s="26">
        <f t="shared" si="30"/>
        <v>8.8000000000000007</v>
      </c>
    </row>
    <row r="1054" spans="1:7" x14ac:dyDescent="0.25">
      <c r="A1054" s="25"/>
      <c r="B1054" s="25"/>
      <c r="C1054" s="26">
        <v>2.65</v>
      </c>
      <c r="D1054" s="26"/>
      <c r="E1054" s="26">
        <v>2</v>
      </c>
      <c r="F1054" s="26">
        <v>2</v>
      </c>
      <c r="G1054" s="26">
        <f t="shared" si="30"/>
        <v>10.6</v>
      </c>
    </row>
    <row r="1055" spans="1:7" x14ac:dyDescent="0.25">
      <c r="A1055" s="25" t="s">
        <v>1165</v>
      </c>
      <c r="B1055" s="25"/>
      <c r="C1055" s="26">
        <v>2.5</v>
      </c>
      <c r="D1055" s="26"/>
      <c r="E1055" s="26">
        <v>2</v>
      </c>
      <c r="F1055" s="26">
        <v>2</v>
      </c>
      <c r="G1055" s="26">
        <f t="shared" si="30"/>
        <v>10</v>
      </c>
    </row>
    <row r="1056" spans="1:7" x14ac:dyDescent="0.25">
      <c r="A1056" s="25"/>
      <c r="B1056" s="25"/>
      <c r="C1056" s="26">
        <v>1.58</v>
      </c>
      <c r="D1056" s="26"/>
      <c r="E1056" s="26">
        <v>2</v>
      </c>
      <c r="F1056" s="26">
        <v>2</v>
      </c>
      <c r="G1056" s="26">
        <f t="shared" si="30"/>
        <v>6.32</v>
      </c>
    </row>
    <row r="1057" spans="1:7" x14ac:dyDescent="0.25">
      <c r="A1057" s="25" t="s">
        <v>1166</v>
      </c>
      <c r="B1057" s="25"/>
      <c r="C1057" s="26">
        <v>2</v>
      </c>
      <c r="D1057" s="26"/>
      <c r="E1057" s="26">
        <v>1</v>
      </c>
      <c r="F1057" s="26">
        <v>2</v>
      </c>
      <c r="G1057" s="26">
        <f t="shared" si="30"/>
        <v>4</v>
      </c>
    </row>
    <row r="1058" spans="1:7" x14ac:dyDescent="0.25">
      <c r="A1058" s="25"/>
      <c r="B1058" s="25"/>
      <c r="C1058" s="26">
        <v>1.58</v>
      </c>
      <c r="D1058" s="26"/>
      <c r="E1058" s="26">
        <v>1</v>
      </c>
      <c r="F1058" s="26">
        <v>2</v>
      </c>
      <c r="G1058" s="26">
        <f t="shared" si="30"/>
        <v>3.16</v>
      </c>
    </row>
    <row r="1059" spans="1:7" x14ac:dyDescent="0.25">
      <c r="A1059" s="25" t="s">
        <v>1167</v>
      </c>
      <c r="B1059" s="25"/>
      <c r="C1059" s="26">
        <v>1.25</v>
      </c>
      <c r="D1059" s="26"/>
      <c r="E1059" s="26">
        <v>1</v>
      </c>
      <c r="F1059" s="26">
        <v>2</v>
      </c>
      <c r="G1059" s="26">
        <f t="shared" si="30"/>
        <v>2.5</v>
      </c>
    </row>
    <row r="1060" spans="1:7" x14ac:dyDescent="0.25">
      <c r="A1060" s="25"/>
      <c r="B1060" s="25"/>
      <c r="C1060" s="26">
        <v>1.2</v>
      </c>
      <c r="D1060" s="26"/>
      <c r="E1060" s="26">
        <v>1</v>
      </c>
      <c r="F1060" s="26">
        <v>2</v>
      </c>
      <c r="G1060" s="26">
        <f t="shared" si="30"/>
        <v>2.4</v>
      </c>
    </row>
    <row r="1061" spans="1:7" x14ac:dyDescent="0.25">
      <c r="A1061" s="25" t="s">
        <v>1168</v>
      </c>
      <c r="B1061" s="25"/>
      <c r="C1061" s="26">
        <v>0.65</v>
      </c>
      <c r="D1061" s="26"/>
      <c r="E1061" s="26">
        <v>2</v>
      </c>
      <c r="F1061" s="26">
        <v>2</v>
      </c>
      <c r="G1061" s="26">
        <f t="shared" si="30"/>
        <v>2.6</v>
      </c>
    </row>
    <row r="1062" spans="1:7" x14ac:dyDescent="0.25">
      <c r="A1062" s="25"/>
      <c r="B1062" s="25"/>
      <c r="C1062" s="26">
        <v>0.6</v>
      </c>
      <c r="D1062" s="26"/>
      <c r="E1062" s="26">
        <v>2</v>
      </c>
      <c r="F1062" s="26">
        <v>2</v>
      </c>
      <c r="G1062" s="26">
        <f t="shared" si="30"/>
        <v>2.4</v>
      </c>
    </row>
    <row r="1063" spans="1:7" x14ac:dyDescent="0.25">
      <c r="A1063" s="25" t="s">
        <v>1169</v>
      </c>
      <c r="B1063" s="25"/>
      <c r="C1063" s="26">
        <v>0.95</v>
      </c>
      <c r="D1063" s="26"/>
      <c r="E1063" s="26">
        <v>1</v>
      </c>
      <c r="F1063" s="26">
        <v>2</v>
      </c>
      <c r="G1063" s="26">
        <f t="shared" si="30"/>
        <v>1.9</v>
      </c>
    </row>
    <row r="1064" spans="1:7" x14ac:dyDescent="0.25">
      <c r="A1064" s="25"/>
      <c r="B1064" s="25"/>
      <c r="C1064" s="26">
        <v>2.6</v>
      </c>
      <c r="D1064" s="26"/>
      <c r="E1064" s="26">
        <v>1</v>
      </c>
      <c r="F1064" s="26">
        <v>2</v>
      </c>
      <c r="G1064" s="26">
        <f t="shared" si="30"/>
        <v>5.2</v>
      </c>
    </row>
    <row r="1065" spans="1:7" x14ac:dyDescent="0.25">
      <c r="A1065" s="25" t="s">
        <v>1170</v>
      </c>
      <c r="B1065" s="25"/>
      <c r="C1065" s="26">
        <v>1.9</v>
      </c>
      <c r="D1065" s="26"/>
      <c r="E1065" s="26">
        <v>1</v>
      </c>
      <c r="F1065" s="26">
        <v>2</v>
      </c>
      <c r="G1065" s="26">
        <f t="shared" si="30"/>
        <v>3.8</v>
      </c>
    </row>
    <row r="1066" spans="1:7" x14ac:dyDescent="0.25">
      <c r="A1066" s="25"/>
      <c r="B1066" s="25"/>
      <c r="C1066" s="26">
        <v>1.55</v>
      </c>
      <c r="D1066" s="26"/>
      <c r="E1066" s="26">
        <v>1</v>
      </c>
      <c r="F1066" s="26">
        <v>2</v>
      </c>
      <c r="G1066" s="26">
        <f t="shared" si="30"/>
        <v>3.1</v>
      </c>
    </row>
    <row r="1067" spans="1:7" x14ac:dyDescent="0.25">
      <c r="A1067" s="25" t="s">
        <v>1171</v>
      </c>
      <c r="B1067" s="25"/>
      <c r="C1067" s="26">
        <v>1.0549999999999999</v>
      </c>
      <c r="D1067" s="26"/>
      <c r="E1067" s="26">
        <v>1</v>
      </c>
      <c r="F1067" s="26">
        <v>2</v>
      </c>
      <c r="G1067" s="26">
        <f t="shared" si="30"/>
        <v>2.11</v>
      </c>
    </row>
    <row r="1068" spans="1:7" x14ac:dyDescent="0.25">
      <c r="A1068" s="25"/>
      <c r="B1068" s="25"/>
      <c r="C1068" s="26">
        <v>0.95</v>
      </c>
      <c r="D1068" s="26"/>
      <c r="E1068" s="26">
        <v>1</v>
      </c>
      <c r="F1068" s="26">
        <v>2</v>
      </c>
      <c r="G1068" s="26">
        <f t="shared" si="30"/>
        <v>1.9</v>
      </c>
    </row>
    <row r="1069" spans="1:7" x14ac:dyDescent="0.25">
      <c r="A1069" s="25" t="s">
        <v>1172</v>
      </c>
      <c r="B1069" s="25"/>
      <c r="C1069" s="26">
        <v>1.1499999999999999</v>
      </c>
      <c r="D1069" s="26"/>
      <c r="E1069" s="26">
        <v>1</v>
      </c>
      <c r="F1069" s="26">
        <v>2</v>
      </c>
      <c r="G1069" s="26">
        <f t="shared" si="30"/>
        <v>2.2999999999999998</v>
      </c>
    </row>
    <row r="1070" spans="1:7" x14ac:dyDescent="0.25">
      <c r="A1070" s="25"/>
      <c r="B1070" s="25"/>
      <c r="C1070" s="26">
        <v>1</v>
      </c>
      <c r="D1070" s="26"/>
      <c r="E1070" s="26">
        <v>1</v>
      </c>
      <c r="F1070" s="26">
        <v>2</v>
      </c>
      <c r="G1070" s="26">
        <f t="shared" si="30"/>
        <v>2</v>
      </c>
    </row>
    <row r="1072" spans="1:7" x14ac:dyDescent="0.25">
      <c r="B1072" t="s">
        <v>815</v>
      </c>
      <c r="C1072" s="20" t="s">
        <v>6</v>
      </c>
      <c r="D1072" s="21" t="s">
        <v>7</v>
      </c>
      <c r="E1072" s="20" t="s">
        <v>8</v>
      </c>
    </row>
    <row r="1073" spans="1:7" x14ac:dyDescent="0.25">
      <c r="B1073" t="s">
        <v>815</v>
      </c>
      <c r="C1073" s="20" t="s">
        <v>9</v>
      </c>
      <c r="D1073" s="21" t="s">
        <v>646</v>
      </c>
      <c r="E1073" s="20" t="s">
        <v>647</v>
      </c>
    </row>
    <row r="1074" spans="1:7" x14ac:dyDescent="0.25">
      <c r="B1074" t="s">
        <v>815</v>
      </c>
      <c r="C1074" s="20" t="s">
        <v>12</v>
      </c>
      <c r="D1074" s="21" t="s">
        <v>103</v>
      </c>
      <c r="E1074" s="20" t="s">
        <v>692</v>
      </c>
    </row>
    <row r="1075" spans="1:7" x14ac:dyDescent="0.25">
      <c r="B1075" t="s">
        <v>815</v>
      </c>
      <c r="C1075" s="20" t="s">
        <v>14</v>
      </c>
      <c r="D1075" s="21" t="s">
        <v>25</v>
      </c>
      <c r="E1075" s="20" t="s">
        <v>736</v>
      </c>
    </row>
    <row r="1077" spans="1:7" ht="45" customHeight="1" x14ac:dyDescent="0.25">
      <c r="A1077" s="22" t="s">
        <v>1173</v>
      </c>
      <c r="B1077" s="23" t="s">
        <v>817</v>
      </c>
      <c r="C1077" s="22" t="s">
        <v>738</v>
      </c>
      <c r="D1077" s="22" t="s">
        <v>18</v>
      </c>
      <c r="E1077" s="1" t="s">
        <v>739</v>
      </c>
      <c r="F1077" s="1" t="s">
        <v>739</v>
      </c>
      <c r="G1077" s="24">
        <f>SUM(G1078:G1087)</f>
        <v>69.295999999999992</v>
      </c>
    </row>
    <row r="1078" spans="1:7" x14ac:dyDescent="0.25">
      <c r="A1078" s="25" t="s">
        <v>1174</v>
      </c>
      <c r="B1078" s="25"/>
      <c r="C1078" s="26">
        <v>1.1499999999999999</v>
      </c>
      <c r="D1078" s="26"/>
      <c r="E1078" s="26">
        <v>2.2000000000000002</v>
      </c>
      <c r="F1078" s="26">
        <v>1</v>
      </c>
      <c r="G1078" s="26">
        <f t="shared" ref="G1078:G1086" si="31">PRODUCT(C1078:F1078)</f>
        <v>2.5299999999999998</v>
      </c>
    </row>
    <row r="1079" spans="1:7" x14ac:dyDescent="0.25">
      <c r="A1079" s="25" t="s">
        <v>992</v>
      </c>
      <c r="B1079" s="25"/>
      <c r="C1079" s="26">
        <v>0.95</v>
      </c>
      <c r="D1079" s="26"/>
      <c r="E1079" s="26">
        <v>2.2000000000000002</v>
      </c>
      <c r="F1079" s="26">
        <v>6</v>
      </c>
      <c r="G1079" s="26">
        <f t="shared" si="31"/>
        <v>12.54</v>
      </c>
    </row>
    <row r="1080" spans="1:7" x14ac:dyDescent="0.25">
      <c r="A1080" s="25" t="s">
        <v>993</v>
      </c>
      <c r="B1080" s="25"/>
      <c r="C1080" s="26">
        <v>2.0499999999999998</v>
      </c>
      <c r="D1080" s="26"/>
      <c r="E1080" s="26">
        <v>2.2000000000000002</v>
      </c>
      <c r="F1080" s="26">
        <v>3</v>
      </c>
      <c r="G1080" s="26">
        <f t="shared" si="31"/>
        <v>13.53</v>
      </c>
    </row>
    <row r="1081" spans="1:7" x14ac:dyDescent="0.25">
      <c r="A1081" s="25" t="s">
        <v>995</v>
      </c>
      <c r="B1081" s="25"/>
      <c r="C1081" s="26">
        <v>2.15</v>
      </c>
      <c r="D1081" s="26"/>
      <c r="E1081" s="26">
        <v>0.78</v>
      </c>
      <c r="F1081" s="26">
        <v>1</v>
      </c>
      <c r="G1081" s="26">
        <f t="shared" si="31"/>
        <v>1.677</v>
      </c>
    </row>
    <row r="1082" spans="1:7" x14ac:dyDescent="0.25">
      <c r="A1082" s="25" t="s">
        <v>997</v>
      </c>
      <c r="B1082" s="25"/>
      <c r="C1082" s="26">
        <v>2.8</v>
      </c>
      <c r="D1082" s="26"/>
      <c r="E1082" s="26">
        <v>1.5</v>
      </c>
      <c r="F1082" s="26">
        <v>2</v>
      </c>
      <c r="G1082" s="26">
        <f t="shared" si="31"/>
        <v>8.3999999999999986</v>
      </c>
    </row>
    <row r="1083" spans="1:7" x14ac:dyDescent="0.25">
      <c r="A1083" s="25" t="s">
        <v>1000</v>
      </c>
      <c r="B1083" s="25"/>
      <c r="C1083" s="26">
        <v>2.65</v>
      </c>
      <c r="D1083" s="26"/>
      <c r="E1083" s="26">
        <v>2.5</v>
      </c>
      <c r="F1083" s="26">
        <v>2</v>
      </c>
      <c r="G1083" s="26">
        <f t="shared" si="31"/>
        <v>13.25</v>
      </c>
    </row>
    <row r="1084" spans="1:7" x14ac:dyDescent="0.25">
      <c r="A1084" s="25" t="s">
        <v>1003</v>
      </c>
      <c r="B1084" s="25"/>
      <c r="C1084" s="26">
        <v>1.2</v>
      </c>
      <c r="D1084" s="26"/>
      <c r="E1084" s="26">
        <v>1.5</v>
      </c>
      <c r="F1084" s="26">
        <v>1</v>
      </c>
      <c r="G1084" s="26">
        <f t="shared" si="31"/>
        <v>1.7999999999999998</v>
      </c>
    </row>
    <row r="1085" spans="1:7" x14ac:dyDescent="0.25">
      <c r="A1085" s="25" t="s">
        <v>1005</v>
      </c>
      <c r="B1085" s="25"/>
      <c r="C1085" s="26">
        <v>2.6</v>
      </c>
      <c r="D1085" s="26"/>
      <c r="E1085" s="26">
        <v>1.2</v>
      </c>
      <c r="F1085" s="26">
        <v>1</v>
      </c>
      <c r="G1085" s="26">
        <f t="shared" si="31"/>
        <v>3.12</v>
      </c>
    </row>
    <row r="1086" spans="1:7" x14ac:dyDescent="0.25">
      <c r="A1086" s="25" t="s">
        <v>1006</v>
      </c>
      <c r="B1086" s="25"/>
      <c r="C1086" s="26">
        <v>1.55</v>
      </c>
      <c r="D1086" s="26"/>
      <c r="E1086" s="26">
        <v>2.2000000000000002</v>
      </c>
      <c r="F1086" s="26">
        <v>1</v>
      </c>
      <c r="G1086" s="26">
        <f t="shared" si="31"/>
        <v>3.4100000000000006</v>
      </c>
    </row>
    <row r="1087" spans="1:7" x14ac:dyDescent="0.25">
      <c r="A1087" s="25" t="s">
        <v>876</v>
      </c>
      <c r="B1087" s="25"/>
      <c r="C1087" s="26">
        <v>15</v>
      </c>
      <c r="D1087" s="26">
        <v>60.26</v>
      </c>
      <c r="E1087" s="26"/>
      <c r="F1087" s="26"/>
      <c r="G1087" s="26">
        <f>C1087 * D1087/100</f>
        <v>9.0389999999999997</v>
      </c>
    </row>
    <row r="1089" spans="1:7" ht="45" customHeight="1" x14ac:dyDescent="0.25">
      <c r="A1089" s="22" t="s">
        <v>1175</v>
      </c>
      <c r="B1089" s="23" t="s">
        <v>817</v>
      </c>
      <c r="C1089" s="22" t="s">
        <v>740</v>
      </c>
      <c r="D1089" s="22" t="s">
        <v>32</v>
      </c>
      <c r="E1089" s="1" t="s">
        <v>741</v>
      </c>
      <c r="F1089" s="1" t="s">
        <v>741</v>
      </c>
      <c r="G1089" s="24">
        <f>SUM(G1090:G1094)</f>
        <v>9</v>
      </c>
    </row>
    <row r="1090" spans="1:7" x14ac:dyDescent="0.25">
      <c r="A1090" s="25" t="s">
        <v>993</v>
      </c>
      <c r="B1090" s="25"/>
      <c r="C1090" s="26"/>
      <c r="D1090" s="26"/>
      <c r="E1090" s="26"/>
      <c r="F1090" s="26">
        <v>3</v>
      </c>
      <c r="G1090" s="26">
        <f>PRODUCT(C1090:F1090)</f>
        <v>3</v>
      </c>
    </row>
    <row r="1091" spans="1:7" x14ac:dyDescent="0.25">
      <c r="A1091" s="25" t="s">
        <v>995</v>
      </c>
      <c r="B1091" s="25"/>
      <c r="C1091" s="26"/>
      <c r="D1091" s="26"/>
      <c r="E1091" s="26"/>
      <c r="F1091" s="26">
        <v>1</v>
      </c>
      <c r="G1091" s="26">
        <f>PRODUCT(C1091:F1091)</f>
        <v>1</v>
      </c>
    </row>
    <row r="1092" spans="1:7" x14ac:dyDescent="0.25">
      <c r="A1092" s="25" t="s">
        <v>997</v>
      </c>
      <c r="B1092" s="25"/>
      <c r="C1092" s="26"/>
      <c r="D1092" s="26"/>
      <c r="E1092" s="26"/>
      <c r="F1092" s="26">
        <v>2</v>
      </c>
      <c r="G1092" s="26">
        <f>PRODUCT(C1092:F1092)</f>
        <v>2</v>
      </c>
    </row>
    <row r="1093" spans="1:7" x14ac:dyDescent="0.25">
      <c r="A1093" s="25" t="s">
        <v>1000</v>
      </c>
      <c r="B1093" s="25"/>
      <c r="C1093" s="26"/>
      <c r="D1093" s="26"/>
      <c r="E1093" s="26"/>
      <c r="F1093" s="26">
        <v>2</v>
      </c>
      <c r="G1093" s="26">
        <f>PRODUCT(C1093:F1093)</f>
        <v>2</v>
      </c>
    </row>
    <row r="1094" spans="1:7" x14ac:dyDescent="0.25">
      <c r="A1094" s="25" t="s">
        <v>1005</v>
      </c>
      <c r="B1094" s="25"/>
      <c r="C1094" s="26"/>
      <c r="D1094" s="26"/>
      <c r="E1094" s="26"/>
      <c r="F1094" s="26">
        <v>1</v>
      </c>
      <c r="G1094" s="26">
        <f>PRODUCT(C1094:F1094)</f>
        <v>1</v>
      </c>
    </row>
    <row r="1096" spans="1:7" ht="45" customHeight="1" x14ac:dyDescent="0.25">
      <c r="A1096" s="22" t="s">
        <v>1176</v>
      </c>
      <c r="B1096" s="23" t="s">
        <v>817</v>
      </c>
      <c r="C1096" s="22" t="s">
        <v>742</v>
      </c>
      <c r="D1096" s="22" t="s">
        <v>32</v>
      </c>
      <c r="E1096" s="1" t="s">
        <v>743</v>
      </c>
      <c r="F1096" s="1" t="s">
        <v>743</v>
      </c>
      <c r="G1096" s="24">
        <f>SUM(G1097:G1100)</f>
        <v>9</v>
      </c>
    </row>
    <row r="1097" spans="1:7" x14ac:dyDescent="0.25">
      <c r="A1097" s="25" t="s">
        <v>1174</v>
      </c>
      <c r="B1097" s="25"/>
      <c r="C1097" s="26"/>
      <c r="D1097" s="26"/>
      <c r="E1097" s="26"/>
      <c r="F1097" s="26">
        <v>1</v>
      </c>
      <c r="G1097" s="26">
        <f>PRODUCT(C1097:F1097)</f>
        <v>1</v>
      </c>
    </row>
    <row r="1098" spans="1:7" x14ac:dyDescent="0.25">
      <c r="A1098" s="25" t="s">
        <v>992</v>
      </c>
      <c r="B1098" s="25"/>
      <c r="C1098" s="26"/>
      <c r="D1098" s="26"/>
      <c r="E1098" s="26"/>
      <c r="F1098" s="26">
        <v>6</v>
      </c>
      <c r="G1098" s="26">
        <f>PRODUCT(C1098:F1098)</f>
        <v>6</v>
      </c>
    </row>
    <row r="1099" spans="1:7" x14ac:dyDescent="0.25">
      <c r="A1099" s="25" t="s">
        <v>1003</v>
      </c>
      <c r="B1099" s="25"/>
      <c r="C1099" s="26"/>
      <c r="D1099" s="26"/>
      <c r="E1099" s="26"/>
      <c r="F1099" s="26">
        <v>1</v>
      </c>
      <c r="G1099" s="26">
        <f>PRODUCT(C1099:F1099)</f>
        <v>1</v>
      </c>
    </row>
    <row r="1100" spans="1:7" x14ac:dyDescent="0.25">
      <c r="A1100" s="25" t="s">
        <v>1006</v>
      </c>
      <c r="B1100" s="25"/>
      <c r="C1100" s="26"/>
      <c r="D1100" s="26"/>
      <c r="E1100" s="26"/>
      <c r="F1100" s="26">
        <v>1</v>
      </c>
      <c r="G1100" s="26">
        <f>PRODUCT(C1100:F1100)</f>
        <v>1</v>
      </c>
    </row>
    <row r="1102" spans="1:7" x14ac:dyDescent="0.25">
      <c r="B1102" t="s">
        <v>815</v>
      </c>
      <c r="C1102" s="20" t="s">
        <v>6</v>
      </c>
      <c r="D1102" s="21" t="s">
        <v>7</v>
      </c>
      <c r="E1102" s="20" t="s">
        <v>8</v>
      </c>
    </row>
    <row r="1103" spans="1:7" x14ac:dyDescent="0.25">
      <c r="B1103" t="s">
        <v>815</v>
      </c>
      <c r="C1103" s="20" t="s">
        <v>9</v>
      </c>
      <c r="D1103" s="21" t="s">
        <v>646</v>
      </c>
      <c r="E1103" s="20" t="s">
        <v>647</v>
      </c>
    </row>
    <row r="1104" spans="1:7" x14ac:dyDescent="0.25">
      <c r="B1104" t="s">
        <v>815</v>
      </c>
      <c r="C1104" s="20" t="s">
        <v>12</v>
      </c>
      <c r="D1104" s="21" t="s">
        <v>25</v>
      </c>
      <c r="E1104" s="20" t="s">
        <v>746</v>
      </c>
    </row>
    <row r="1106" spans="1:7" ht="45" customHeight="1" x14ac:dyDescent="0.25">
      <c r="A1106" s="22" t="s">
        <v>1177</v>
      </c>
      <c r="B1106" s="23" t="s">
        <v>817</v>
      </c>
      <c r="C1106" s="22" t="s">
        <v>748</v>
      </c>
      <c r="D1106" s="22" t="s">
        <v>18</v>
      </c>
      <c r="E1106" s="1" t="s">
        <v>749</v>
      </c>
      <c r="F1106" s="1" t="s">
        <v>749</v>
      </c>
      <c r="G1106" s="24">
        <f>SUM(G1107:G1125)</f>
        <v>63.727919999999997</v>
      </c>
    </row>
    <row r="1107" spans="1:7" x14ac:dyDescent="0.25">
      <c r="A1107" s="27" t="s">
        <v>1178</v>
      </c>
      <c r="B1107" s="27" t="s">
        <v>842</v>
      </c>
      <c r="C1107" s="28"/>
      <c r="D1107" s="28"/>
      <c r="E1107" s="28"/>
      <c r="F1107" s="28"/>
      <c r="G1107" s="29"/>
    </row>
    <row r="1108" spans="1:7" x14ac:dyDescent="0.25">
      <c r="A1108" s="25" t="s">
        <v>1155</v>
      </c>
      <c r="B1108" s="25"/>
      <c r="C1108" s="26">
        <v>1.9</v>
      </c>
      <c r="D1108" s="26">
        <v>1.1000000000000001</v>
      </c>
      <c r="E1108" s="26">
        <v>1</v>
      </c>
      <c r="F1108" s="26">
        <v>0.9</v>
      </c>
      <c r="G1108" s="26">
        <f t="shared" ref="G1108:G1125" si="32">PRODUCT(C1108:F1108)</f>
        <v>1.881</v>
      </c>
    </row>
    <row r="1109" spans="1:7" x14ac:dyDescent="0.25">
      <c r="A1109" s="25" t="s">
        <v>1156</v>
      </c>
      <c r="B1109" s="25"/>
      <c r="C1109" s="26">
        <v>1.9</v>
      </c>
      <c r="D1109" s="26">
        <v>0.9</v>
      </c>
      <c r="E1109" s="26">
        <v>6</v>
      </c>
      <c r="F1109" s="26">
        <v>0.9</v>
      </c>
      <c r="G1109" s="26">
        <f t="shared" si="32"/>
        <v>9.234</v>
      </c>
    </row>
    <row r="1110" spans="1:7" x14ac:dyDescent="0.25">
      <c r="A1110" s="25" t="s">
        <v>1157</v>
      </c>
      <c r="B1110" s="25"/>
      <c r="C1110" s="26">
        <v>1.9</v>
      </c>
      <c r="D1110" s="26">
        <v>2</v>
      </c>
      <c r="E1110" s="26">
        <v>3</v>
      </c>
      <c r="F1110" s="26">
        <v>0.9</v>
      </c>
      <c r="G1110" s="26">
        <f t="shared" si="32"/>
        <v>10.26</v>
      </c>
    </row>
    <row r="1111" spans="1:7" x14ac:dyDescent="0.25">
      <c r="A1111" s="25" t="s">
        <v>1158</v>
      </c>
      <c r="B1111" s="25"/>
      <c r="C1111" s="26">
        <v>0.7</v>
      </c>
      <c r="D1111" s="26">
        <v>0.94</v>
      </c>
      <c r="E1111" s="26">
        <v>1</v>
      </c>
      <c r="F1111" s="26">
        <v>0.9</v>
      </c>
      <c r="G1111" s="26">
        <f t="shared" si="32"/>
        <v>0.59219999999999995</v>
      </c>
    </row>
    <row r="1112" spans="1:7" x14ac:dyDescent="0.25">
      <c r="A1112" s="25" t="s">
        <v>1159</v>
      </c>
      <c r="B1112" s="25"/>
      <c r="C1112" s="26">
        <v>0.74</v>
      </c>
      <c r="D1112" s="26">
        <v>2.1</v>
      </c>
      <c r="E1112" s="26">
        <v>1</v>
      </c>
      <c r="F1112" s="26">
        <v>0.9</v>
      </c>
      <c r="G1112" s="26">
        <f t="shared" si="32"/>
        <v>1.3986000000000001</v>
      </c>
    </row>
    <row r="1113" spans="1:7" x14ac:dyDescent="0.25">
      <c r="A1113" s="25" t="s">
        <v>1160</v>
      </c>
      <c r="B1113" s="25"/>
      <c r="C1113" s="26">
        <v>0.47</v>
      </c>
      <c r="D1113" s="26">
        <v>0.44</v>
      </c>
      <c r="E1113" s="26">
        <v>6</v>
      </c>
      <c r="F1113" s="26">
        <v>0.9</v>
      </c>
      <c r="G1113" s="26">
        <f t="shared" si="32"/>
        <v>1.1167199999999999</v>
      </c>
    </row>
    <row r="1114" spans="1:7" x14ac:dyDescent="0.25">
      <c r="A1114" s="25" t="s">
        <v>1161</v>
      </c>
      <c r="B1114" s="25"/>
      <c r="C1114" s="26">
        <v>1.2</v>
      </c>
      <c r="D1114" s="26">
        <v>2.78</v>
      </c>
      <c r="E1114" s="26">
        <v>2</v>
      </c>
      <c r="F1114" s="26">
        <v>0.9</v>
      </c>
      <c r="G1114" s="26">
        <f t="shared" si="32"/>
        <v>6.0047999999999995</v>
      </c>
    </row>
    <row r="1115" spans="1:7" x14ac:dyDescent="0.25">
      <c r="A1115" s="25" t="s">
        <v>1162</v>
      </c>
      <c r="B1115" s="25"/>
      <c r="C1115" s="26">
        <v>0.9</v>
      </c>
      <c r="D1115" s="26">
        <v>0.9</v>
      </c>
      <c r="E1115" s="26">
        <v>1</v>
      </c>
      <c r="F1115" s="26">
        <v>0.9</v>
      </c>
      <c r="G1115" s="26">
        <f t="shared" si="32"/>
        <v>0.72900000000000009</v>
      </c>
    </row>
    <row r="1116" spans="1:7" x14ac:dyDescent="0.25">
      <c r="A1116" s="25" t="s">
        <v>1163</v>
      </c>
      <c r="B1116" s="25"/>
      <c r="C1116" s="26">
        <v>0.55000000000000004</v>
      </c>
      <c r="D1116" s="26">
        <v>0.84</v>
      </c>
      <c r="E1116" s="26">
        <v>1</v>
      </c>
      <c r="F1116" s="26">
        <v>0.9</v>
      </c>
      <c r="G1116" s="26">
        <f t="shared" si="32"/>
        <v>0.4158</v>
      </c>
    </row>
    <row r="1117" spans="1:7" x14ac:dyDescent="0.25">
      <c r="A1117" s="25" t="s">
        <v>1164</v>
      </c>
      <c r="B1117" s="25"/>
      <c r="C1117" s="26">
        <v>2.2000000000000002</v>
      </c>
      <c r="D1117" s="26">
        <v>2.66</v>
      </c>
      <c r="E1117" s="26">
        <v>2</v>
      </c>
      <c r="F1117" s="26">
        <v>0.9</v>
      </c>
      <c r="G1117" s="26">
        <f t="shared" si="32"/>
        <v>10.533600000000002</v>
      </c>
    </row>
    <row r="1118" spans="1:7" x14ac:dyDescent="0.25">
      <c r="A1118" s="25" t="s">
        <v>1165</v>
      </c>
      <c r="B1118" s="25"/>
      <c r="C1118" s="26">
        <v>2.5</v>
      </c>
      <c r="D1118" s="26">
        <v>1.58</v>
      </c>
      <c r="E1118" s="26">
        <v>2</v>
      </c>
      <c r="F1118" s="26">
        <v>0.9</v>
      </c>
      <c r="G1118" s="26">
        <f t="shared" si="32"/>
        <v>7.11</v>
      </c>
    </row>
    <row r="1119" spans="1:7" x14ac:dyDescent="0.25">
      <c r="A1119" s="25" t="s">
        <v>1166</v>
      </c>
      <c r="B1119" s="25"/>
      <c r="C1119" s="26">
        <v>2</v>
      </c>
      <c r="D1119" s="26">
        <v>1.58</v>
      </c>
      <c r="E1119" s="26">
        <v>1</v>
      </c>
      <c r="F1119" s="26">
        <v>0.9</v>
      </c>
      <c r="G1119" s="26">
        <f t="shared" si="32"/>
        <v>2.8440000000000003</v>
      </c>
    </row>
    <row r="1120" spans="1:7" x14ac:dyDescent="0.25">
      <c r="A1120" s="25" t="s">
        <v>1167</v>
      </c>
      <c r="B1120" s="25"/>
      <c r="C1120" s="26">
        <v>1.2</v>
      </c>
      <c r="D1120" s="26">
        <v>1.04</v>
      </c>
      <c r="E1120" s="26">
        <v>1</v>
      </c>
      <c r="F1120" s="26">
        <v>0.9</v>
      </c>
      <c r="G1120" s="26">
        <f t="shared" si="32"/>
        <v>1.1232</v>
      </c>
    </row>
    <row r="1121" spans="1:7" x14ac:dyDescent="0.25">
      <c r="A1121" s="25" t="s">
        <v>1168</v>
      </c>
      <c r="B1121" s="25"/>
      <c r="C1121" s="26">
        <v>0.55000000000000004</v>
      </c>
      <c r="D1121" s="26">
        <v>0.5</v>
      </c>
      <c r="E1121" s="26">
        <v>2</v>
      </c>
      <c r="F1121" s="26">
        <v>0.9</v>
      </c>
      <c r="G1121" s="26">
        <f t="shared" si="32"/>
        <v>0.49500000000000005</v>
      </c>
    </row>
    <row r="1122" spans="1:7" x14ac:dyDescent="0.25">
      <c r="A1122" s="25" t="s">
        <v>1169</v>
      </c>
      <c r="B1122" s="25"/>
      <c r="C1122" s="26">
        <v>2.5</v>
      </c>
      <c r="D1122" s="26">
        <v>2.5</v>
      </c>
      <c r="E1122" s="26">
        <v>1</v>
      </c>
      <c r="F1122" s="26">
        <v>0.9</v>
      </c>
      <c r="G1122" s="26">
        <f t="shared" si="32"/>
        <v>5.625</v>
      </c>
    </row>
    <row r="1123" spans="1:7" x14ac:dyDescent="0.25">
      <c r="A1123" s="25" t="s">
        <v>1170</v>
      </c>
      <c r="B1123" s="25"/>
      <c r="C1123" s="26">
        <v>1.9</v>
      </c>
      <c r="D1123" s="26">
        <v>1.5</v>
      </c>
      <c r="E1123" s="26">
        <v>1</v>
      </c>
      <c r="F1123" s="26">
        <v>0.9</v>
      </c>
      <c r="G1123" s="26">
        <f t="shared" si="32"/>
        <v>2.5649999999999999</v>
      </c>
    </row>
    <row r="1124" spans="1:7" x14ac:dyDescent="0.25">
      <c r="A1124" s="25" t="s">
        <v>1171</v>
      </c>
      <c r="B1124" s="25"/>
      <c r="C1124" s="26">
        <v>1</v>
      </c>
      <c r="D1124" s="26">
        <v>0.9</v>
      </c>
      <c r="E1124" s="26">
        <v>1</v>
      </c>
      <c r="F1124" s="26">
        <v>0.9</v>
      </c>
      <c r="G1124" s="26">
        <f t="shared" si="32"/>
        <v>0.81</v>
      </c>
    </row>
    <row r="1125" spans="1:7" x14ac:dyDescent="0.25">
      <c r="A1125" s="25" t="s">
        <v>1172</v>
      </c>
      <c r="B1125" s="25"/>
      <c r="C1125" s="26">
        <v>1</v>
      </c>
      <c r="D1125" s="26">
        <v>1.1000000000000001</v>
      </c>
      <c r="E1125" s="26">
        <v>1</v>
      </c>
      <c r="F1125" s="26">
        <v>0.9</v>
      </c>
      <c r="G1125" s="26">
        <f t="shared" si="32"/>
        <v>0.9900000000000001</v>
      </c>
    </row>
    <row r="1127" spans="1:7" x14ac:dyDescent="0.25">
      <c r="B1127" t="s">
        <v>815</v>
      </c>
      <c r="C1127" s="20" t="s">
        <v>6</v>
      </c>
      <c r="D1127" s="21" t="s">
        <v>7</v>
      </c>
      <c r="E1127" s="20" t="s">
        <v>8</v>
      </c>
    </row>
    <row r="1128" spans="1:7" x14ac:dyDescent="0.25">
      <c r="B1128" t="s">
        <v>815</v>
      </c>
      <c r="C1128" s="20" t="s">
        <v>9</v>
      </c>
      <c r="D1128" s="21" t="s">
        <v>646</v>
      </c>
      <c r="E1128" s="20" t="s">
        <v>647</v>
      </c>
    </row>
    <row r="1129" spans="1:7" x14ac:dyDescent="0.25">
      <c r="B1129" t="s">
        <v>815</v>
      </c>
      <c r="C1129" s="20" t="s">
        <v>12</v>
      </c>
      <c r="D1129" s="21" t="s">
        <v>64</v>
      </c>
      <c r="E1129" s="20" t="s">
        <v>26</v>
      </c>
    </row>
    <row r="1130" spans="1:7" x14ac:dyDescent="0.25">
      <c r="B1130" t="s">
        <v>815</v>
      </c>
      <c r="C1130" s="20" t="s">
        <v>14</v>
      </c>
      <c r="D1130" s="21" t="s">
        <v>223</v>
      </c>
      <c r="E1130" s="20" t="s">
        <v>757</v>
      </c>
    </row>
    <row r="1131" spans="1:7" x14ac:dyDescent="0.25">
      <c r="B1131" t="s">
        <v>815</v>
      </c>
      <c r="C1131" s="20" t="s">
        <v>384</v>
      </c>
      <c r="D1131" s="21" t="s">
        <v>7</v>
      </c>
      <c r="E1131" s="20" t="s">
        <v>758</v>
      </c>
    </row>
    <row r="1133" spans="1:7" ht="45" customHeight="1" x14ac:dyDescent="0.25">
      <c r="A1133" s="22" t="s">
        <v>1179</v>
      </c>
      <c r="B1133" s="23" t="s">
        <v>817</v>
      </c>
      <c r="C1133" s="22" t="s">
        <v>779</v>
      </c>
      <c r="D1133" s="22" t="s">
        <v>32</v>
      </c>
      <c r="E1133" s="1" t="s">
        <v>780</v>
      </c>
      <c r="F1133" s="1" t="s">
        <v>780</v>
      </c>
      <c r="G1133" s="24">
        <f>SUM(G1134:G1134)</f>
        <v>3</v>
      </c>
    </row>
    <row r="1134" spans="1:7" x14ac:dyDescent="0.25">
      <c r="A1134" s="25"/>
      <c r="B1134" s="25"/>
      <c r="C1134" s="26">
        <v>3</v>
      </c>
      <c r="D1134" s="26"/>
      <c r="E1134" s="26"/>
      <c r="F1134" s="26"/>
      <c r="G1134" s="26">
        <f>PRODUCT(C1134:F1134)</f>
        <v>3</v>
      </c>
    </row>
  </sheetData>
  <sheetProtection sheet="1"/>
  <mergeCells count="130">
    <mergeCell ref="E1089:F1089"/>
    <mergeCell ref="E1096:F1096"/>
    <mergeCell ref="E1106:F1106"/>
    <mergeCell ref="E1133:F1133"/>
    <mergeCell ref="E991:F991"/>
    <mergeCell ref="E994:F994"/>
    <mergeCell ref="E997:F997"/>
    <mergeCell ref="E1001:F1001"/>
    <mergeCell ref="E1005:F1005"/>
    <mergeCell ref="E1015:F1015"/>
    <mergeCell ref="E1025:F1025"/>
    <mergeCell ref="E1034:F1034"/>
    <mergeCell ref="E1077:F1077"/>
    <mergeCell ref="E944:F944"/>
    <mergeCell ref="E952:F952"/>
    <mergeCell ref="E956:F956"/>
    <mergeCell ref="E959:F959"/>
    <mergeCell ref="E962:F962"/>
    <mergeCell ref="E969:F969"/>
    <mergeCell ref="E977:F977"/>
    <mergeCell ref="E984:F984"/>
    <mergeCell ref="E988:F988"/>
    <mergeCell ref="E858:F858"/>
    <mergeCell ref="E862:F862"/>
    <mergeCell ref="E867:F867"/>
    <mergeCell ref="E878:F878"/>
    <mergeCell ref="E886:F886"/>
    <mergeCell ref="E892:F892"/>
    <mergeCell ref="E897:F897"/>
    <mergeCell ref="E905:F905"/>
    <mergeCell ref="E929:F929"/>
    <mergeCell ref="E803:F803"/>
    <mergeCell ref="E809:F809"/>
    <mergeCell ref="E817:F817"/>
    <mergeCell ref="E821:F821"/>
    <mergeCell ref="E825:F825"/>
    <mergeCell ref="E835:F835"/>
    <mergeCell ref="E838:F838"/>
    <mergeCell ref="E848:F848"/>
    <mergeCell ref="E853:F853"/>
    <mergeCell ref="E743:F743"/>
    <mergeCell ref="E751:F751"/>
    <mergeCell ref="E758:F758"/>
    <mergeCell ref="E761:F761"/>
    <mergeCell ref="E766:F766"/>
    <mergeCell ref="E772:F772"/>
    <mergeCell ref="E780:F780"/>
    <mergeCell ref="E791:F791"/>
    <mergeCell ref="E800:F800"/>
    <mergeCell ref="E690:F690"/>
    <mergeCell ref="E693:F693"/>
    <mergeCell ref="E696:F696"/>
    <mergeCell ref="E702:F702"/>
    <mergeCell ref="E709:F709"/>
    <mergeCell ref="E723:F723"/>
    <mergeCell ref="E732:F732"/>
    <mergeCell ref="E736:F736"/>
    <mergeCell ref="E740:F740"/>
    <mergeCell ref="E623:F623"/>
    <mergeCell ref="E644:F644"/>
    <mergeCell ref="E651:F651"/>
    <mergeCell ref="E657:F657"/>
    <mergeCell ref="E660:F660"/>
    <mergeCell ref="E665:F665"/>
    <mergeCell ref="E669:F669"/>
    <mergeCell ref="E677:F677"/>
    <mergeCell ref="E686:F686"/>
    <mergeCell ref="E476:F476"/>
    <mergeCell ref="E482:F482"/>
    <mergeCell ref="E503:F503"/>
    <mergeCell ref="E509:F509"/>
    <mergeCell ref="E522:F522"/>
    <mergeCell ref="E548:F548"/>
    <mergeCell ref="E554:F554"/>
    <mergeCell ref="E560:F560"/>
    <mergeCell ref="E592:F592"/>
    <mergeCell ref="E412:F412"/>
    <mergeCell ref="E421:F421"/>
    <mergeCell ref="E426:F426"/>
    <mergeCell ref="E429:F429"/>
    <mergeCell ref="E441:F441"/>
    <mergeCell ref="E444:F444"/>
    <mergeCell ref="E455:F455"/>
    <mergeCell ref="E468:F468"/>
    <mergeCell ref="E472:F472"/>
    <mergeCell ref="E320:F320"/>
    <mergeCell ref="E327:F327"/>
    <mergeCell ref="E334:F334"/>
    <mergeCell ref="E348:F348"/>
    <mergeCell ref="E357:F357"/>
    <mergeCell ref="E374:F374"/>
    <mergeCell ref="E384:F384"/>
    <mergeCell ref="E391:F391"/>
    <mergeCell ref="E399:F399"/>
    <mergeCell ref="E248:F248"/>
    <mergeCell ref="E256:F256"/>
    <mergeCell ref="E260:F260"/>
    <mergeCell ref="E265:F265"/>
    <mergeCell ref="E268:F268"/>
    <mergeCell ref="E273:F273"/>
    <mergeCell ref="E288:F288"/>
    <mergeCell ref="E293:F293"/>
    <mergeCell ref="E299:F299"/>
    <mergeCell ref="E210:F210"/>
    <mergeCell ref="E214:F214"/>
    <mergeCell ref="E217:F217"/>
    <mergeCell ref="E220:F220"/>
    <mergeCell ref="E223:F223"/>
    <mergeCell ref="E226:F226"/>
    <mergeCell ref="E231:F231"/>
    <mergeCell ref="E236:F236"/>
    <mergeCell ref="E244:F244"/>
    <mergeCell ref="E44:F44"/>
    <mergeCell ref="E52:F52"/>
    <mergeCell ref="E56:F56"/>
    <mergeCell ref="E59:F59"/>
    <mergeCell ref="E62:F62"/>
    <mergeCell ref="E69:F69"/>
    <mergeCell ref="E77:F77"/>
    <mergeCell ref="E86:F86"/>
    <mergeCell ref="E146:F146"/>
    <mergeCell ref="E1:H1"/>
    <mergeCell ref="E2:H2"/>
    <mergeCell ref="E3:H3"/>
    <mergeCell ref="E4:H4"/>
    <mergeCell ref="C6:G6"/>
    <mergeCell ref="E15:F15"/>
    <mergeCell ref="E19:F19"/>
    <mergeCell ref="E22:F22"/>
    <mergeCell ref="E41:F41"/>
  </mergeCells>
  <pageMargins left="0.75" right="0.75" top="0.75" bottom="0.5" header="0.5" footer="0.7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T-PRES</vt:lpstr>
      <vt:lpstr>T-DIM</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Jordi Albareda</dc:creator>
  <cp:lastModifiedBy>Jordi Albareda</cp:lastModifiedBy>
  <dcterms:created xsi:type="dcterms:W3CDTF">2022-01-20T17:16:06Z</dcterms:created>
  <dcterms:modified xsi:type="dcterms:W3CDTF">2022-04-12T12:24:16Z</dcterms:modified>
</cp:coreProperties>
</file>