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S:\dades publiques\CONTRACTES MENORS\Contractes menors 2022\"/>
    </mc:Choice>
  </mc:AlternateContent>
  <xr:revisionPtr revIDLastSave="0" documentId="13_ncr:1_{6B1CEDEE-6695-4446-908C-F251960A657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M2021-1T" sheetId="1" r:id="rId1"/>
  </sheets>
  <externalReferences>
    <externalReference r:id="rId2"/>
  </externalReferences>
  <definedNames>
    <definedName name="TIPUS_HIDDEN">[1]Hidden!$C$2:$C$4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41" i="1" l="1"/>
  <c r="J42" i="1"/>
  <c r="J43" i="1"/>
  <c r="J44" i="1"/>
  <c r="J45" i="1"/>
  <c r="J46" i="1"/>
  <c r="J47" i="1"/>
  <c r="J9" i="1"/>
  <c r="J25" i="1"/>
  <c r="J33" i="1"/>
  <c r="I35" i="1"/>
  <c r="I34" i="1"/>
  <c r="I33" i="1"/>
  <c r="I32" i="1"/>
  <c r="I31" i="1"/>
  <c r="I30" i="1"/>
  <c r="I29" i="1"/>
  <c r="I28" i="1"/>
  <c r="I27" i="1"/>
  <c r="I41" i="1"/>
  <c r="I42" i="1"/>
  <c r="I43" i="1"/>
  <c r="I44" i="1"/>
  <c r="I45" i="1"/>
  <c r="I46" i="1"/>
  <c r="I47" i="1"/>
  <c r="I26" i="1" l="1"/>
  <c r="J26" i="1" s="1"/>
  <c r="I25" i="1"/>
  <c r="I24" i="1"/>
  <c r="J24" i="1" s="1"/>
  <c r="I23" i="1"/>
  <c r="J23" i="1" s="1"/>
  <c r="I22" i="1"/>
  <c r="I21" i="1"/>
  <c r="J21" i="1" s="1"/>
  <c r="I20" i="1"/>
  <c r="J20" i="1" s="1"/>
  <c r="I19" i="1"/>
  <c r="I18" i="1"/>
  <c r="I17" i="1"/>
  <c r="J17" i="1" s="1"/>
  <c r="I16" i="1"/>
  <c r="J16" i="1" s="1"/>
  <c r="I15" i="1"/>
  <c r="I14" i="1"/>
  <c r="J14" i="1" s="1"/>
  <c r="I13" i="1"/>
  <c r="J13" i="1" s="1"/>
  <c r="I11" i="1"/>
  <c r="I10" i="1"/>
  <c r="J10" i="1" s="1"/>
  <c r="I9" i="1"/>
  <c r="I8" i="1"/>
  <c r="J8" i="1" s="1"/>
  <c r="I7" i="1"/>
  <c r="I6" i="1"/>
  <c r="J6" i="1" s="1"/>
  <c r="I5" i="1"/>
  <c r="J5" i="1" s="1"/>
  <c r="I4" i="1"/>
  <c r="I3" i="1"/>
  <c r="I2" i="1"/>
  <c r="I12" i="1"/>
  <c r="J3" i="1"/>
  <c r="J4" i="1"/>
  <c r="J7" i="1"/>
  <c r="J11" i="1"/>
  <c r="J12" i="1"/>
  <c r="J15" i="1"/>
  <c r="J18" i="1"/>
  <c r="J19" i="1"/>
  <c r="J22" i="1"/>
  <c r="J27" i="1"/>
  <c r="J28" i="1"/>
  <c r="J29" i="1"/>
  <c r="J30" i="1"/>
  <c r="J31" i="1"/>
  <c r="J32" i="1"/>
  <c r="J34" i="1"/>
  <c r="J35" i="1"/>
  <c r="I36" i="1"/>
  <c r="I37" i="1"/>
  <c r="J37" i="1" s="1"/>
  <c r="I38" i="1"/>
  <c r="J38" i="1" s="1"/>
  <c r="I39" i="1"/>
  <c r="J39" i="1" s="1"/>
  <c r="I40" i="1"/>
  <c r="J40" i="1" s="1"/>
  <c r="J36" i="1" l="1"/>
  <c r="J2" i="1"/>
</calcChain>
</file>

<file path=xl/sharedStrings.xml><?xml version="1.0" encoding="utf-8"?>
<sst xmlns="http://schemas.openxmlformats.org/spreadsheetml/2006/main" count="256" uniqueCount="201">
  <si>
    <t xml:space="preserve">TIPUS </t>
  </si>
  <si>
    <t>ANY D'EXECUCIÓ</t>
  </si>
  <si>
    <t>EXPEDIENT</t>
  </si>
  <si>
    <t>DESCRIPCIÓ</t>
  </si>
  <si>
    <t>ADJUDICATARI: NIF</t>
  </si>
  <si>
    <t>ADJUDICATARI: NOM</t>
  </si>
  <si>
    <t>SU - 3. SUBMINISTRAMENTS</t>
  </si>
  <si>
    <t>SE - 5. SERVEIS</t>
  </si>
  <si>
    <t>B55764807</t>
  </si>
  <si>
    <t>B43120534</t>
  </si>
  <si>
    <t>B43451046</t>
  </si>
  <si>
    <t>39885261H</t>
  </si>
  <si>
    <t>F20025318</t>
  </si>
  <si>
    <t>B22254940</t>
  </si>
  <si>
    <t>39868177T</t>
  </si>
  <si>
    <t>39706011F</t>
  </si>
  <si>
    <t>Núria Roca Trenchs</t>
  </si>
  <si>
    <t>B59383596</t>
  </si>
  <si>
    <t>B17711672</t>
  </si>
  <si>
    <t>A08522955</t>
  </si>
  <si>
    <t>B43981208</t>
  </si>
  <si>
    <t>B55600027</t>
  </si>
  <si>
    <t>IMPORT ADJUDICACIÓ (SENSE IVA)</t>
  </si>
  <si>
    <t>TIPUS</t>
  </si>
  <si>
    <t>IMPORT ADJUDICACIÓ (AMB IVA)</t>
  </si>
  <si>
    <t>IMPORT IVA</t>
  </si>
  <si>
    <t>PRESSUPOST LICITACIÓ TOTAL (AMB IVA)</t>
  </si>
  <si>
    <t>DATA INICI EXECUCIÓ</t>
  </si>
  <si>
    <t>DATA FI EXECUCIÓ</t>
  </si>
  <si>
    <t>B43309293</t>
  </si>
  <si>
    <t>B62800024</t>
  </si>
  <si>
    <t>B60061231</t>
  </si>
  <si>
    <t>B39755590</t>
  </si>
  <si>
    <t>B43487578</t>
  </si>
  <si>
    <t>OBSERVACIONS</t>
  </si>
  <si>
    <t>MÉS DE 5.000 €</t>
  </si>
  <si>
    <t>1/2022</t>
  </si>
  <si>
    <t>2/2022</t>
  </si>
  <si>
    <t>3/2022</t>
  </si>
  <si>
    <t>4/2022</t>
  </si>
  <si>
    <t>5/2022</t>
  </si>
  <si>
    <t>6/2022</t>
  </si>
  <si>
    <t>7/2022</t>
  </si>
  <si>
    <t>8/2022</t>
  </si>
  <si>
    <t>9/2022</t>
  </si>
  <si>
    <t>10/2022</t>
  </si>
  <si>
    <t>11/2022</t>
  </si>
  <si>
    <t>12/2022</t>
  </si>
  <si>
    <t>13/2022</t>
  </si>
  <si>
    <t>14/2022</t>
  </si>
  <si>
    <t>15/2022</t>
  </si>
  <si>
    <t>16/2022</t>
  </si>
  <si>
    <t>17/2022</t>
  </si>
  <si>
    <t>18/2022</t>
  </si>
  <si>
    <t>19/2022</t>
  </si>
  <si>
    <t>20/2022</t>
  </si>
  <si>
    <t>21/2022</t>
  </si>
  <si>
    <t>22/2022</t>
  </si>
  <si>
    <t>23/2022</t>
  </si>
  <si>
    <t>24/2022</t>
  </si>
  <si>
    <t>25/2022</t>
  </si>
  <si>
    <t>26/2022</t>
  </si>
  <si>
    <t>27/2022</t>
  </si>
  <si>
    <t>28/2022</t>
  </si>
  <si>
    <t>29/2022</t>
  </si>
  <si>
    <t>30/2022</t>
  </si>
  <si>
    <t>31/2022</t>
  </si>
  <si>
    <t>32/2022</t>
  </si>
  <si>
    <t>33/2022</t>
  </si>
  <si>
    <t>34/2022</t>
  </si>
  <si>
    <t>35/2022</t>
  </si>
  <si>
    <t>36/2022</t>
  </si>
  <si>
    <t>37/2022</t>
  </si>
  <si>
    <t>38/2022</t>
  </si>
  <si>
    <t>39/2022</t>
  </si>
  <si>
    <t>40/2022</t>
  </si>
  <si>
    <t>41/2022</t>
  </si>
  <si>
    <t>42/2022</t>
  </si>
  <si>
    <t>43/2022</t>
  </si>
  <si>
    <t>44/2022</t>
  </si>
  <si>
    <t>45/2022</t>
  </si>
  <si>
    <t>46/2022</t>
  </si>
  <si>
    <t>Material de neteja per edificis municipals</t>
  </si>
  <si>
    <t>Material divers per la brigada</t>
  </si>
  <si>
    <t>ABS informatica manteniment anual P. Comptabilitat</t>
  </si>
  <si>
    <t>Control de plagues 2022</t>
  </si>
  <si>
    <t xml:space="preserve">Serveis bàsics de biblioteca, gestió i impuls d'espais e lectura, impuls de l'ús de les TIC a la biblioteca </t>
  </si>
  <si>
    <t>Servei d'Alarmes Escola 2021/ 2022</t>
  </si>
  <si>
    <t>Defensa Juridica i Reclamacions</t>
  </si>
  <si>
    <t>Material i EPIS Covid Treballadors Ajuntament de Riudecols</t>
  </si>
  <si>
    <t>Manteniment 2022 Assebsirs Casa Cultura i ERA</t>
  </si>
  <si>
    <t>Reparació de la maquinaria de la brigada municipal</t>
  </si>
  <si>
    <t>Assegurança dels vehicles i la màquina d'escombra</t>
  </si>
  <si>
    <t>Subminstrament de material varis per reparacions varies amb material d'obra</t>
  </si>
  <si>
    <t>Varisa treballs de serrelleria</t>
  </si>
  <si>
    <t>Servei de transport i terra per camins</t>
  </si>
  <si>
    <t>Ricard Sav´Sánchez (Servicom Reus)</t>
  </si>
  <si>
    <t>Infables Festa Major Santa Eulàlia</t>
  </si>
  <si>
    <t>Concert Musical Festes Major Santa Eulàlia</t>
  </si>
  <si>
    <t>Espetacle d'humor Festa major Santa Eulàlia</t>
  </si>
  <si>
    <t>Espetacle teatral Festa Major Santa Eulàlia</t>
  </si>
  <si>
    <t>Lloguer anual d'una minideixalleria de petits residus</t>
  </si>
  <si>
    <t>Manteniment de camins primer semestre 2022</t>
  </si>
  <si>
    <t>Lona per defensa de la llengua</t>
  </si>
  <si>
    <t>Arranjament del camí de Puigcerver</t>
  </si>
  <si>
    <t>Subministrament de material de pintura de carrers</t>
  </si>
  <si>
    <t>Manteniment programa del cementiri</t>
  </si>
  <si>
    <t>Sonorització i il.luminació, Carnaval</t>
  </si>
  <si>
    <t>Reparació de la bomba manual del ascensor ERA</t>
  </si>
  <si>
    <t>Reparació màquinaria de neteja</t>
  </si>
  <si>
    <t>Actuació DJ Ferry Lip, Carnaval</t>
  </si>
  <si>
    <t>Actuació del grup de versions La Prole Band, Carnaval</t>
  </si>
  <si>
    <t>Actuació Banda Neo, Carnaval</t>
  </si>
  <si>
    <t>Formigo Reparació Carrer les Borges del Camp i Carrer Vilaseca</t>
  </si>
  <si>
    <t>Subministrament de material especial per millorar la fixació en superficie verticals</t>
  </si>
  <si>
    <t>Senyalització vial més substitució jardineras Plaça Esglesia</t>
  </si>
  <si>
    <t>Subministrament de material de pintura per sanejament varis els edificis municipals</t>
  </si>
  <si>
    <t>Assistència jurídica i assessorament als càrrecs electes i al personal en reunions i expedients en l'àmbit urbanístic</t>
  </si>
  <si>
    <t>Vinils Porta Ajuntament de Riudecols i consultori</t>
  </si>
  <si>
    <t>Treballs de jardineria plaça de l'esglrésia</t>
  </si>
  <si>
    <t>Manteniment Plana Web i Xarxes Socials</t>
  </si>
  <si>
    <t>Confeti Carnaval</t>
  </si>
  <si>
    <t>Neteja col.lector WC Escola// Reparació Caldera Llar// Formigonar Carrer Vila-seca i Borges del Camp</t>
  </si>
  <si>
    <t>Instal.lació les Borges, SL</t>
  </si>
  <si>
    <t>Geosud Enginyeria Geològica</t>
  </si>
  <si>
    <t>Reparació avaria semàfors, òptica nova</t>
  </si>
  <si>
    <t>Subministrament de material per arreglar els forats del carrers</t>
  </si>
  <si>
    <t>Taller de reciclatge tèxtil del dia de la astronomia</t>
  </si>
  <si>
    <t>Antivirus</t>
  </si>
  <si>
    <t>B82844358</t>
  </si>
  <si>
    <t>B43573203</t>
  </si>
  <si>
    <t>B43626738</t>
  </si>
  <si>
    <t>A78520293</t>
  </si>
  <si>
    <t>39913689H</t>
  </si>
  <si>
    <t>A43028588</t>
  </si>
  <si>
    <t>ES43714995E</t>
  </si>
  <si>
    <t>B43904259</t>
  </si>
  <si>
    <t>G43980150</t>
  </si>
  <si>
    <t>35093848B</t>
  </si>
  <si>
    <t>39872299M</t>
  </si>
  <si>
    <t>J55715106</t>
  </si>
  <si>
    <t>B43703123</t>
  </si>
  <si>
    <t>77788513Y</t>
  </si>
  <si>
    <t>B58878604</t>
  </si>
  <si>
    <t>B60731767</t>
  </si>
  <si>
    <t>B67152173</t>
  </si>
  <si>
    <t>B43578483</t>
  </si>
  <si>
    <t>39894219Y</t>
  </si>
  <si>
    <t>39903430V</t>
  </si>
  <si>
    <t>39854899Q</t>
  </si>
  <si>
    <t>B55529531</t>
  </si>
  <si>
    <t>B43366772</t>
  </si>
  <si>
    <t>B63300719</t>
  </si>
  <si>
    <t>A08472276</t>
  </si>
  <si>
    <t>39918294T</t>
  </si>
  <si>
    <t>A43132422</t>
  </si>
  <si>
    <t>Quiminet Profesional SL</t>
  </si>
  <si>
    <t>Suministros Agricola Jardicamp SL</t>
  </si>
  <si>
    <t>ABS informática SLU</t>
  </si>
  <si>
    <t>Ambiente, Servei de Control de Plagues, SL</t>
  </si>
  <si>
    <t>Giravolt Acció SLU</t>
  </si>
  <si>
    <t>Chubbiberia SL</t>
  </si>
  <si>
    <t>Segurnou Corredoria d'Assegurances</t>
  </si>
  <si>
    <t>CINMAQ SL</t>
  </si>
  <si>
    <t>Orona S. COOP.</t>
  </si>
  <si>
    <t>Vilà Maquinària Agrícola i de Construcció SL</t>
  </si>
  <si>
    <t>Companyia Real Seguros</t>
  </si>
  <si>
    <t>Bigmat Ochoa Sl</t>
  </si>
  <si>
    <t>Viceç Beneito Revelles</t>
  </si>
  <si>
    <t>Canteras la Ponderosa</t>
  </si>
  <si>
    <t>Ricard Savé Sánchez</t>
  </si>
  <si>
    <t>Sylvia Rubinat Camats "XOUS"</t>
  </si>
  <si>
    <t>Wonder Dance SL</t>
  </si>
  <si>
    <t>Sol de nit, Associació Cultural</t>
  </si>
  <si>
    <t>Maria Teresa Tarragó Ceballos</t>
  </si>
  <si>
    <t>Blipvert, SL</t>
  </si>
  <si>
    <t>Ramon Galera Dengra CL</t>
  </si>
  <si>
    <t>Via Publica de Publicidad Exterior, SL</t>
  </si>
  <si>
    <t>Excavaciones Cecilio Chillón</t>
  </si>
  <si>
    <t>Pintures Tarragona 2000 SL</t>
  </si>
  <si>
    <t>Apeiron Software, SL</t>
  </si>
  <si>
    <t>Solucions So i il.luminació SCP</t>
  </si>
  <si>
    <t>Mont-Roig Motor, SL</t>
  </si>
  <si>
    <t>FelipUrgell Nogués</t>
  </si>
  <si>
    <t>Centaño Management D'espetacles SL</t>
  </si>
  <si>
    <t>Arts Managers SL</t>
  </si>
  <si>
    <t>Canteras la Ponderosa SA</t>
  </si>
  <si>
    <t>Banyan Clean SL</t>
  </si>
  <si>
    <t>Crous Expert, SL</t>
  </si>
  <si>
    <t>Decomacega, SL</t>
  </si>
  <si>
    <t>Anna Paixà Matas</t>
  </si>
  <si>
    <t>Comunicación Vintage SL</t>
  </si>
  <si>
    <t>Sergi Redó Sánchez</t>
  </si>
  <si>
    <t>PUCOM- Publicitat &amp; Comunicació (Josep Mª Llorens Roig)</t>
  </si>
  <si>
    <t>Instal.lació i Servei Grups Sedó SLU</t>
  </si>
  <si>
    <t>Treballs per substituir les lluminàries de la Urb. Riu- Club</t>
  </si>
  <si>
    <t>Estudi Geotècnic Carrer Reus</t>
  </si>
  <si>
    <t>Etra Bonal SA</t>
  </si>
  <si>
    <t>Würth España SA</t>
  </si>
  <si>
    <t>Roser Giralt Isern "Planeta Dots"</t>
  </si>
  <si>
    <t>ICOT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</si>
</sst>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 applyProtection="1">
      <alignment horizontal="center" vertical="center" wrapText="1"/>
      <protection locked="0"/>
    </xf>
    <xf numFmtId="49" fontId="0" fillId="4" borderId="1" xfId="0" applyNumberFormat="1" applyFill="1" applyBorder="1" applyAlignment="1" applyProtection="1">
      <alignment horizontal="center" vertical="center" wrapText="1"/>
      <protection locked="0"/>
    </xf>
    <xf numFmtId="164" fontId="0" fillId="3" borderId="1" xfId="0" applyNumberFormat="1" applyFill="1" applyBorder="1" applyAlignment="1" applyProtection="1">
      <alignment horizontal="center" vertical="center" wrapText="1"/>
      <protection locked="0"/>
    </xf>
    <xf numFmtId="164" fontId="0" fillId="4" borderId="1" xfId="0" applyNumberFormat="1" applyFill="1" applyBorder="1" applyAlignment="1" applyProtection="1">
      <alignment horizontal="center" vertical="center" wrapText="1"/>
      <protection locked="0"/>
    </xf>
    <xf numFmtId="10" fontId="0" fillId="0" borderId="1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4" fontId="0" fillId="4" borderId="1" xfId="0" applyNumberForma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0" fillId="0" borderId="0" xfId="0" applyBorder="1" applyAlignment="1" applyProtection="1">
      <alignment horizontal="center" vertical="center" wrapText="1"/>
      <protection locked="0"/>
    </xf>
    <xf numFmtId="49" fontId="0" fillId="0" borderId="0" xfId="0" applyNumberFormat="1" applyBorder="1" applyAlignment="1" applyProtection="1">
      <alignment horizontal="center" vertical="center" wrapText="1"/>
      <protection locked="0"/>
    </xf>
    <xf numFmtId="164" fontId="0" fillId="0" borderId="0" xfId="0" applyNumberFormat="1" applyBorder="1" applyAlignment="1" applyProtection="1">
      <alignment horizontal="center" vertical="center" wrapText="1"/>
      <protection locked="0"/>
    </xf>
    <xf numFmtId="10" fontId="0" fillId="0" borderId="0" xfId="0" applyNumberFormat="1" applyBorder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 wrapText="1"/>
    </xf>
    <xf numFmtId="49" fontId="0" fillId="4" borderId="1" xfId="0" applyNumberFormat="1" applyFill="1" applyBorder="1" applyAlignment="1">
      <alignment horizontal="center" vertical="center" wrapText="1"/>
    </xf>
    <xf numFmtId="49" fontId="3" fillId="4" borderId="1" xfId="0" applyNumberFormat="1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nuria\OneDrive\Escritorio\CM2020-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"/>
      <sheetName val="Hidden"/>
    </sheetNames>
    <sheetDataSet>
      <sheetData sheetId="0"/>
      <sheetData sheetId="1">
        <row r="2">
          <cell r="C2" t="str">
            <v>OB - 1. OBRES</v>
          </cell>
        </row>
        <row r="3">
          <cell r="C3" t="str">
            <v>SU - 3. SUBMINISTRAMENTS</v>
          </cell>
        </row>
        <row r="4">
          <cell r="C4" t="str">
            <v>SE - 5. SERVEIS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2"/>
  <sheetViews>
    <sheetView tabSelected="1" topLeftCell="A43" workbookViewId="0">
      <selection activeCell="K46" sqref="K46"/>
    </sheetView>
  </sheetViews>
  <sheetFormatPr baseColWidth="10" defaultColWidth="9.140625" defaultRowHeight="15" x14ac:dyDescent="0.25"/>
  <cols>
    <col min="1" max="1" width="18.28515625" customWidth="1"/>
    <col min="2" max="2" width="20.28515625" customWidth="1"/>
    <col min="3" max="3" width="22.85546875" customWidth="1"/>
    <col min="4" max="4" width="26.42578125" customWidth="1"/>
    <col min="5" max="5" width="25.42578125" customWidth="1"/>
    <col min="6" max="6" width="26.85546875" customWidth="1"/>
    <col min="7" max="7" width="24.28515625" customWidth="1"/>
    <col min="8" max="8" width="17.140625" customWidth="1"/>
    <col min="9" max="9" width="25.42578125" customWidth="1"/>
    <col min="10" max="10" width="23.85546875" customWidth="1"/>
    <col min="11" max="11" width="16.28515625" customWidth="1"/>
  </cols>
  <sheetData>
    <row r="1" spans="1:11" ht="30" x14ac:dyDescent="0.25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22</v>
      </c>
      <c r="H1" s="1" t="s">
        <v>23</v>
      </c>
      <c r="I1" s="1" t="s">
        <v>25</v>
      </c>
      <c r="J1" s="1" t="s">
        <v>24</v>
      </c>
      <c r="K1" s="1" t="s">
        <v>34</v>
      </c>
    </row>
    <row r="2" spans="1:11" ht="45" x14ac:dyDescent="0.25">
      <c r="A2" s="3" t="s">
        <v>6</v>
      </c>
      <c r="B2" s="3">
        <v>2022</v>
      </c>
      <c r="C2" s="17" t="s">
        <v>36</v>
      </c>
      <c r="D2" s="3" t="s">
        <v>82</v>
      </c>
      <c r="E2" s="3" t="s">
        <v>8</v>
      </c>
      <c r="F2" s="3" t="s">
        <v>156</v>
      </c>
      <c r="G2" s="6">
        <v>3299.14</v>
      </c>
      <c r="H2" s="8">
        <v>0.21</v>
      </c>
      <c r="I2" s="9">
        <f t="shared" ref="I2:I35" si="0">G2*H2</f>
        <v>692.81939999999997</v>
      </c>
      <c r="J2" s="9">
        <f>G2+I2</f>
        <v>3991.9593999999997</v>
      </c>
    </row>
    <row r="3" spans="1:11" ht="45" x14ac:dyDescent="0.25">
      <c r="A3" s="4" t="s">
        <v>6</v>
      </c>
      <c r="B3" s="3">
        <v>2022</v>
      </c>
      <c r="C3" s="18" t="s">
        <v>37</v>
      </c>
      <c r="D3" s="4" t="s">
        <v>83</v>
      </c>
      <c r="E3" s="4" t="s">
        <v>10</v>
      </c>
      <c r="F3" s="4" t="s">
        <v>157</v>
      </c>
      <c r="G3" s="7">
        <v>1318.48</v>
      </c>
      <c r="H3" s="8">
        <v>0.21</v>
      </c>
      <c r="I3" s="9">
        <f t="shared" si="0"/>
        <v>276.88079999999997</v>
      </c>
      <c r="J3" s="9">
        <f>G3+I3</f>
        <v>1595.3607999999999</v>
      </c>
    </row>
    <row r="4" spans="1:11" ht="45" x14ac:dyDescent="0.25">
      <c r="A4" s="4" t="s">
        <v>7</v>
      </c>
      <c r="B4" s="3">
        <v>2022</v>
      </c>
      <c r="C4" s="18" t="s">
        <v>38</v>
      </c>
      <c r="D4" s="4" t="s">
        <v>84</v>
      </c>
      <c r="E4" s="4" t="s">
        <v>17</v>
      </c>
      <c r="F4" s="4" t="s">
        <v>158</v>
      </c>
      <c r="G4" s="7">
        <v>1115</v>
      </c>
      <c r="H4" s="8">
        <v>0.21</v>
      </c>
      <c r="I4" s="9">
        <f t="shared" si="0"/>
        <v>234.14999999999998</v>
      </c>
      <c r="J4" s="9">
        <f t="shared" ref="J4:J9" si="1">G4+I4</f>
        <v>1349.15</v>
      </c>
    </row>
    <row r="5" spans="1:11" ht="30" x14ac:dyDescent="0.25">
      <c r="A5" s="4" t="s">
        <v>7</v>
      </c>
      <c r="B5" s="3">
        <v>2022</v>
      </c>
      <c r="C5" s="18" t="s">
        <v>39</v>
      </c>
      <c r="D5" s="4" t="s">
        <v>85</v>
      </c>
      <c r="E5" s="4" t="s">
        <v>9</v>
      </c>
      <c r="F5" s="4" t="s">
        <v>159</v>
      </c>
      <c r="G5" s="7">
        <v>2780</v>
      </c>
      <c r="H5" s="8">
        <v>0.21</v>
      </c>
      <c r="I5" s="9">
        <f t="shared" si="0"/>
        <v>583.79999999999995</v>
      </c>
      <c r="J5" s="9">
        <f t="shared" si="1"/>
        <v>3363.8</v>
      </c>
    </row>
    <row r="6" spans="1:11" ht="60" x14ac:dyDescent="0.25">
      <c r="A6" s="4" t="s">
        <v>7</v>
      </c>
      <c r="B6" s="3">
        <v>2022</v>
      </c>
      <c r="C6" s="18" t="s">
        <v>40</v>
      </c>
      <c r="D6" s="4" t="s">
        <v>86</v>
      </c>
      <c r="E6" s="4" t="s">
        <v>20</v>
      </c>
      <c r="F6" s="4" t="s">
        <v>160</v>
      </c>
      <c r="G6" s="7">
        <v>4188</v>
      </c>
      <c r="H6" s="8">
        <v>0.21</v>
      </c>
      <c r="I6" s="9">
        <f t="shared" si="0"/>
        <v>879.48</v>
      </c>
      <c r="J6" s="9">
        <f t="shared" si="1"/>
        <v>5067.4799999999996</v>
      </c>
    </row>
    <row r="7" spans="1:11" ht="30" x14ac:dyDescent="0.25">
      <c r="A7" s="4" t="s">
        <v>7</v>
      </c>
      <c r="B7" s="3">
        <v>2022</v>
      </c>
      <c r="C7" s="18" t="s">
        <v>41</v>
      </c>
      <c r="D7" s="4" t="s">
        <v>87</v>
      </c>
      <c r="E7" s="4" t="s">
        <v>129</v>
      </c>
      <c r="F7" s="4" t="s">
        <v>161</v>
      </c>
      <c r="G7" s="7">
        <v>618.64</v>
      </c>
      <c r="H7" s="8">
        <v>0.21</v>
      </c>
      <c r="I7" s="9">
        <f t="shared" si="0"/>
        <v>129.9144</v>
      </c>
      <c r="J7" s="9">
        <f t="shared" si="1"/>
        <v>748.55439999999999</v>
      </c>
    </row>
    <row r="8" spans="1:11" ht="30" x14ac:dyDescent="0.25">
      <c r="A8" s="4" t="s">
        <v>7</v>
      </c>
      <c r="B8" s="3">
        <v>2022</v>
      </c>
      <c r="C8" s="18" t="s">
        <v>42</v>
      </c>
      <c r="D8" s="4" t="s">
        <v>88</v>
      </c>
      <c r="E8" s="4" t="s">
        <v>130</v>
      </c>
      <c r="F8" s="4" t="s">
        <v>162</v>
      </c>
      <c r="G8" s="7">
        <v>534.63</v>
      </c>
      <c r="H8" s="8">
        <v>0</v>
      </c>
      <c r="I8" s="9">
        <f t="shared" si="0"/>
        <v>0</v>
      </c>
      <c r="J8" s="9">
        <f t="shared" si="1"/>
        <v>534.63</v>
      </c>
    </row>
    <row r="9" spans="1:11" ht="45" x14ac:dyDescent="0.25">
      <c r="A9" s="4" t="s">
        <v>6</v>
      </c>
      <c r="B9" s="3">
        <v>2022</v>
      </c>
      <c r="C9" s="19" t="s">
        <v>43</v>
      </c>
      <c r="D9" s="4" t="s">
        <v>89</v>
      </c>
      <c r="E9" s="4" t="s">
        <v>29</v>
      </c>
      <c r="F9" s="4" t="s">
        <v>163</v>
      </c>
      <c r="G9" s="7">
        <v>417.25</v>
      </c>
      <c r="H9" s="8">
        <v>0.21</v>
      </c>
      <c r="I9" s="9">
        <f t="shared" si="0"/>
        <v>87.622500000000002</v>
      </c>
      <c r="J9" s="9">
        <f t="shared" si="1"/>
        <v>504.8725</v>
      </c>
    </row>
    <row r="10" spans="1:11" ht="30" x14ac:dyDescent="0.25">
      <c r="A10" s="4" t="s">
        <v>7</v>
      </c>
      <c r="B10" s="3">
        <v>2022</v>
      </c>
      <c r="C10" s="18" t="s">
        <v>44</v>
      </c>
      <c r="D10" s="4" t="s">
        <v>90</v>
      </c>
      <c r="E10" s="4" t="s">
        <v>12</v>
      </c>
      <c r="F10" s="4" t="s">
        <v>164</v>
      </c>
      <c r="G10" s="7">
        <v>2222.5</v>
      </c>
      <c r="H10" s="8">
        <v>0.21</v>
      </c>
      <c r="I10" s="9">
        <f t="shared" si="0"/>
        <v>466.72499999999997</v>
      </c>
      <c r="J10" s="9">
        <f>G10+I10</f>
        <v>2689.2249999999999</v>
      </c>
    </row>
    <row r="11" spans="1:11" ht="30" x14ac:dyDescent="0.25">
      <c r="A11" s="4" t="s">
        <v>7</v>
      </c>
      <c r="B11" s="3">
        <v>2022</v>
      </c>
      <c r="C11" s="18" t="s">
        <v>45</v>
      </c>
      <c r="D11" s="4" t="s">
        <v>91</v>
      </c>
      <c r="E11" s="4" t="s">
        <v>131</v>
      </c>
      <c r="F11" s="4" t="s">
        <v>165</v>
      </c>
      <c r="G11" s="7">
        <v>484.55</v>
      </c>
      <c r="H11" s="8">
        <v>0.21</v>
      </c>
      <c r="I11" s="9">
        <f t="shared" si="0"/>
        <v>101.7555</v>
      </c>
      <c r="J11" s="9">
        <f>G11+I11</f>
        <v>586.30550000000005</v>
      </c>
    </row>
    <row r="12" spans="1:11" ht="30" x14ac:dyDescent="0.25">
      <c r="A12" s="4" t="s">
        <v>7</v>
      </c>
      <c r="B12" s="3">
        <v>2022</v>
      </c>
      <c r="C12" s="18" t="s">
        <v>46</v>
      </c>
      <c r="D12" s="4" t="s">
        <v>92</v>
      </c>
      <c r="E12" s="4" t="s">
        <v>132</v>
      </c>
      <c r="F12" s="4" t="s">
        <v>166</v>
      </c>
      <c r="G12" s="7">
        <v>1121.46</v>
      </c>
      <c r="H12" s="8">
        <v>0</v>
      </c>
      <c r="I12" s="9">
        <f t="shared" si="0"/>
        <v>0</v>
      </c>
      <c r="J12" s="9">
        <f t="shared" ref="J12:J16" si="2">G12+I12</f>
        <v>1121.46</v>
      </c>
    </row>
    <row r="13" spans="1:11" ht="60" x14ac:dyDescent="0.25">
      <c r="A13" s="4" t="s">
        <v>6</v>
      </c>
      <c r="B13" s="3">
        <v>2022</v>
      </c>
      <c r="C13" s="18" t="s">
        <v>47</v>
      </c>
      <c r="D13" s="4" t="s">
        <v>93</v>
      </c>
      <c r="E13" s="4" t="s">
        <v>13</v>
      </c>
      <c r="F13" s="4" t="s">
        <v>167</v>
      </c>
      <c r="G13" s="7">
        <v>1308.96</v>
      </c>
      <c r="H13" s="8">
        <v>0.21</v>
      </c>
      <c r="I13" s="9">
        <f t="shared" si="0"/>
        <v>274.88159999999999</v>
      </c>
      <c r="J13" s="9">
        <f t="shared" si="2"/>
        <v>1583.8416</v>
      </c>
    </row>
    <row r="14" spans="1:11" x14ac:dyDescent="0.25">
      <c r="A14" s="4" t="s">
        <v>7</v>
      </c>
      <c r="B14" s="3">
        <v>2022</v>
      </c>
      <c r="C14" s="20" t="s">
        <v>48</v>
      </c>
      <c r="D14" s="4" t="s">
        <v>94</v>
      </c>
      <c r="E14" s="4" t="s">
        <v>133</v>
      </c>
      <c r="F14" s="4" t="s">
        <v>168</v>
      </c>
      <c r="G14" s="7">
        <v>1430</v>
      </c>
      <c r="H14" s="8">
        <v>0.21</v>
      </c>
      <c r="I14" s="9">
        <f t="shared" si="0"/>
        <v>300.3</v>
      </c>
      <c r="J14" s="9">
        <f t="shared" si="2"/>
        <v>1730.3</v>
      </c>
    </row>
    <row r="15" spans="1:11" ht="45" x14ac:dyDescent="0.25">
      <c r="A15" s="4" t="s">
        <v>6</v>
      </c>
      <c r="B15" s="3">
        <v>2022</v>
      </c>
      <c r="C15" s="20" t="s">
        <v>49</v>
      </c>
      <c r="D15" s="4" t="s">
        <v>95</v>
      </c>
      <c r="E15" s="4" t="s">
        <v>134</v>
      </c>
      <c r="F15" s="4" t="s">
        <v>169</v>
      </c>
      <c r="G15" s="7">
        <v>555</v>
      </c>
      <c r="H15" s="8">
        <v>0.21</v>
      </c>
      <c r="I15" s="9">
        <f t="shared" si="0"/>
        <v>116.55</v>
      </c>
      <c r="J15" s="9">
        <f t="shared" si="2"/>
        <v>671.55</v>
      </c>
    </row>
    <row r="16" spans="1:11" ht="30" x14ac:dyDescent="0.25">
      <c r="A16" s="4" t="s">
        <v>7</v>
      </c>
      <c r="B16" s="3">
        <v>2022</v>
      </c>
      <c r="C16" s="20" t="s">
        <v>50</v>
      </c>
      <c r="D16" s="4" t="s">
        <v>96</v>
      </c>
      <c r="E16" s="4" t="s">
        <v>11</v>
      </c>
      <c r="F16" s="4" t="s">
        <v>170</v>
      </c>
      <c r="G16" s="7">
        <v>75</v>
      </c>
      <c r="H16" s="8">
        <v>0.21</v>
      </c>
      <c r="I16" s="9">
        <f t="shared" si="0"/>
        <v>15.75</v>
      </c>
      <c r="J16" s="9">
        <f t="shared" si="2"/>
        <v>90.75</v>
      </c>
    </row>
    <row r="17" spans="1:10" ht="30" x14ac:dyDescent="0.25">
      <c r="A17" s="4" t="s">
        <v>7</v>
      </c>
      <c r="B17" s="3">
        <v>2022</v>
      </c>
      <c r="C17" s="20" t="s">
        <v>51</v>
      </c>
      <c r="D17" s="4" t="s">
        <v>97</v>
      </c>
      <c r="E17" s="4" t="s">
        <v>135</v>
      </c>
      <c r="F17" s="4" t="s">
        <v>171</v>
      </c>
      <c r="G17" s="7">
        <v>800</v>
      </c>
      <c r="H17" s="8">
        <v>0.21</v>
      </c>
      <c r="I17" s="9">
        <f t="shared" si="0"/>
        <v>168</v>
      </c>
      <c r="J17" s="9">
        <f>G17+I17</f>
        <v>968</v>
      </c>
    </row>
    <row r="18" spans="1:10" ht="30" x14ac:dyDescent="0.25">
      <c r="A18" s="4" t="s">
        <v>7</v>
      </c>
      <c r="B18" s="3">
        <v>2022</v>
      </c>
      <c r="C18" s="20" t="s">
        <v>52</v>
      </c>
      <c r="D18" s="4" t="s">
        <v>98</v>
      </c>
      <c r="E18" s="4" t="s">
        <v>136</v>
      </c>
      <c r="F18" s="4" t="s">
        <v>172</v>
      </c>
      <c r="G18" s="7">
        <v>2305.7800000000002</v>
      </c>
      <c r="H18" s="8">
        <v>0.21</v>
      </c>
      <c r="I18" s="9">
        <f t="shared" si="0"/>
        <v>484.21380000000005</v>
      </c>
      <c r="J18" s="9">
        <f>G18+I18</f>
        <v>2789.9938000000002</v>
      </c>
    </row>
    <row r="19" spans="1:10" ht="30" x14ac:dyDescent="0.25">
      <c r="A19" s="4" t="s">
        <v>7</v>
      </c>
      <c r="B19" s="3">
        <v>2022</v>
      </c>
      <c r="C19" s="20" t="s">
        <v>53</v>
      </c>
      <c r="D19" s="4" t="s">
        <v>99</v>
      </c>
      <c r="E19" s="4" t="s">
        <v>137</v>
      </c>
      <c r="F19" s="4" t="s">
        <v>173</v>
      </c>
      <c r="G19" s="7">
        <v>350</v>
      </c>
      <c r="H19" s="8">
        <v>0</v>
      </c>
      <c r="I19" s="9">
        <f t="shared" si="0"/>
        <v>0</v>
      </c>
      <c r="J19" s="9">
        <f>G19+I19</f>
        <v>350</v>
      </c>
    </row>
    <row r="20" spans="1:10" ht="30" x14ac:dyDescent="0.25">
      <c r="A20" s="4" t="s">
        <v>7</v>
      </c>
      <c r="B20" s="3">
        <v>2022</v>
      </c>
      <c r="C20" s="20" t="s">
        <v>54</v>
      </c>
      <c r="D20" s="4" t="s">
        <v>100</v>
      </c>
      <c r="E20" s="4" t="s">
        <v>138</v>
      </c>
      <c r="F20" s="4" t="s">
        <v>174</v>
      </c>
      <c r="G20" s="7">
        <v>1750</v>
      </c>
      <c r="H20" s="8">
        <v>0.1</v>
      </c>
      <c r="I20" s="9">
        <f t="shared" si="0"/>
        <v>175</v>
      </c>
      <c r="J20" s="9">
        <f t="shared" ref="J20:J33" si="3">G20+I20</f>
        <v>1925</v>
      </c>
    </row>
    <row r="21" spans="1:10" ht="45" x14ac:dyDescent="0.25">
      <c r="A21" s="4" t="s">
        <v>7</v>
      </c>
      <c r="B21" s="3">
        <v>2022</v>
      </c>
      <c r="C21" s="20" t="s">
        <v>55</v>
      </c>
      <c r="D21" s="4" t="s">
        <v>101</v>
      </c>
      <c r="E21" s="4" t="s">
        <v>31</v>
      </c>
      <c r="F21" s="4" t="s">
        <v>175</v>
      </c>
      <c r="G21" s="7">
        <v>1176</v>
      </c>
      <c r="H21" s="8">
        <v>0.1</v>
      </c>
      <c r="I21" s="9">
        <f t="shared" si="0"/>
        <v>117.60000000000001</v>
      </c>
      <c r="J21" s="9">
        <f t="shared" si="3"/>
        <v>1293.5999999999999</v>
      </c>
    </row>
    <row r="22" spans="1:10" ht="30" x14ac:dyDescent="0.25">
      <c r="A22" s="4" t="s">
        <v>7</v>
      </c>
      <c r="B22" s="3">
        <v>2022</v>
      </c>
      <c r="C22" s="20" t="s">
        <v>56</v>
      </c>
      <c r="D22" s="4" t="s">
        <v>102</v>
      </c>
      <c r="E22" s="4" t="s">
        <v>14</v>
      </c>
      <c r="F22" s="4" t="s">
        <v>176</v>
      </c>
      <c r="G22" s="7">
        <v>4000</v>
      </c>
      <c r="H22" s="8">
        <v>0.21</v>
      </c>
      <c r="I22" s="9">
        <f t="shared" si="0"/>
        <v>840</v>
      </c>
      <c r="J22" s="9">
        <f t="shared" si="3"/>
        <v>4840</v>
      </c>
    </row>
    <row r="23" spans="1:10" ht="45" x14ac:dyDescent="0.25">
      <c r="A23" s="4" t="s">
        <v>6</v>
      </c>
      <c r="B23" s="3">
        <v>2022</v>
      </c>
      <c r="C23" s="20" t="s">
        <v>57</v>
      </c>
      <c r="D23" s="4" t="s">
        <v>103</v>
      </c>
      <c r="E23" s="4" t="s">
        <v>30</v>
      </c>
      <c r="F23" s="4" t="s">
        <v>177</v>
      </c>
      <c r="G23" s="7">
        <v>123.96</v>
      </c>
      <c r="H23" s="8">
        <v>0.21</v>
      </c>
      <c r="I23" s="9">
        <f t="shared" si="0"/>
        <v>26.031599999999997</v>
      </c>
      <c r="J23" s="9">
        <f t="shared" si="3"/>
        <v>149.99160000000001</v>
      </c>
    </row>
    <row r="24" spans="1:10" ht="30" x14ac:dyDescent="0.25">
      <c r="A24" s="4" t="s">
        <v>7</v>
      </c>
      <c r="B24" s="3">
        <v>2022</v>
      </c>
      <c r="C24" s="20" t="s">
        <v>58</v>
      </c>
      <c r="D24" s="4" t="s">
        <v>104</v>
      </c>
      <c r="E24" s="4" t="s">
        <v>139</v>
      </c>
      <c r="F24" s="4" t="s">
        <v>178</v>
      </c>
      <c r="G24" s="7">
        <v>828</v>
      </c>
      <c r="H24" s="8">
        <v>0.21</v>
      </c>
      <c r="I24" s="9">
        <f t="shared" si="0"/>
        <v>173.88</v>
      </c>
      <c r="J24" s="9">
        <f t="shared" si="3"/>
        <v>1001.88</v>
      </c>
    </row>
    <row r="25" spans="1:10" ht="45" x14ac:dyDescent="0.25">
      <c r="A25" s="4" t="s">
        <v>6</v>
      </c>
      <c r="B25" s="3">
        <v>2022</v>
      </c>
      <c r="C25" s="20" t="s">
        <v>59</v>
      </c>
      <c r="D25" s="4" t="s">
        <v>105</v>
      </c>
      <c r="E25" s="4" t="s">
        <v>33</v>
      </c>
      <c r="F25" s="4" t="s">
        <v>179</v>
      </c>
      <c r="G25" s="7">
        <v>755.15</v>
      </c>
      <c r="H25" s="8">
        <v>0.21</v>
      </c>
      <c r="I25" s="9">
        <f t="shared" si="0"/>
        <v>158.58149999999998</v>
      </c>
      <c r="J25" s="9">
        <f t="shared" si="3"/>
        <v>913.73149999999998</v>
      </c>
    </row>
    <row r="26" spans="1:10" ht="30" x14ac:dyDescent="0.25">
      <c r="A26" s="4" t="s">
        <v>7</v>
      </c>
      <c r="B26" s="3">
        <v>2022</v>
      </c>
      <c r="C26" s="20" t="s">
        <v>60</v>
      </c>
      <c r="D26" s="4" t="s">
        <v>106</v>
      </c>
      <c r="E26" s="4" t="s">
        <v>18</v>
      </c>
      <c r="F26" s="4" t="s">
        <v>180</v>
      </c>
      <c r="G26" s="7">
        <v>331.29</v>
      </c>
      <c r="H26" s="8">
        <v>0.21</v>
      </c>
      <c r="I26" s="9">
        <f t="shared" si="0"/>
        <v>69.570899999999995</v>
      </c>
      <c r="J26" s="9">
        <f t="shared" si="3"/>
        <v>400.86090000000002</v>
      </c>
    </row>
    <row r="27" spans="1:10" ht="30" x14ac:dyDescent="0.25">
      <c r="A27" s="4" t="s">
        <v>7</v>
      </c>
      <c r="B27" s="3">
        <v>2022</v>
      </c>
      <c r="C27" s="20" t="s">
        <v>61</v>
      </c>
      <c r="D27" s="4" t="s">
        <v>107</v>
      </c>
      <c r="E27" s="4" t="s">
        <v>140</v>
      </c>
      <c r="F27" s="4" t="s">
        <v>181</v>
      </c>
      <c r="G27" s="7">
        <v>1450</v>
      </c>
      <c r="H27" s="8">
        <v>0.21</v>
      </c>
      <c r="I27" s="9">
        <f t="shared" si="0"/>
        <v>304.5</v>
      </c>
      <c r="J27" s="9">
        <f t="shared" si="3"/>
        <v>1754.5</v>
      </c>
    </row>
    <row r="28" spans="1:10" ht="45" x14ac:dyDescent="0.25">
      <c r="A28" s="4" t="s">
        <v>6</v>
      </c>
      <c r="B28" s="3">
        <v>2022</v>
      </c>
      <c r="C28" s="20" t="s">
        <v>62</v>
      </c>
      <c r="D28" s="4" t="s">
        <v>108</v>
      </c>
      <c r="E28" s="4" t="s">
        <v>12</v>
      </c>
      <c r="F28" s="4" t="s">
        <v>164</v>
      </c>
      <c r="G28" s="7">
        <v>838.41</v>
      </c>
      <c r="H28" s="8">
        <v>0.21</v>
      </c>
      <c r="I28" s="9">
        <f t="shared" si="0"/>
        <v>176.06609999999998</v>
      </c>
      <c r="J28" s="9">
        <f t="shared" si="3"/>
        <v>1014.4761</v>
      </c>
    </row>
    <row r="29" spans="1:10" ht="30" x14ac:dyDescent="0.25">
      <c r="A29" s="4" t="s">
        <v>7</v>
      </c>
      <c r="B29" s="3">
        <v>2022</v>
      </c>
      <c r="C29" s="20" t="s">
        <v>63</v>
      </c>
      <c r="D29" s="4" t="s">
        <v>109</v>
      </c>
      <c r="E29" s="4" t="s">
        <v>141</v>
      </c>
      <c r="F29" s="4" t="s">
        <v>182</v>
      </c>
      <c r="G29" s="7">
        <v>1002.07</v>
      </c>
      <c r="H29" s="8">
        <v>0.21</v>
      </c>
      <c r="I29" s="9">
        <f t="shared" si="0"/>
        <v>210.43469999999999</v>
      </c>
      <c r="J29" s="9">
        <f t="shared" si="3"/>
        <v>1212.5047</v>
      </c>
    </row>
    <row r="30" spans="1:10" ht="30" x14ac:dyDescent="0.25">
      <c r="A30" s="4" t="s">
        <v>7</v>
      </c>
      <c r="B30" s="3">
        <v>2022</v>
      </c>
      <c r="C30" s="20" t="s">
        <v>64</v>
      </c>
      <c r="D30" s="4" t="s">
        <v>110</v>
      </c>
      <c r="E30" s="4" t="s">
        <v>142</v>
      </c>
      <c r="F30" s="4" t="s">
        <v>183</v>
      </c>
      <c r="G30" s="7">
        <v>300</v>
      </c>
      <c r="H30" s="8">
        <v>0.21</v>
      </c>
      <c r="I30" s="9">
        <f t="shared" si="0"/>
        <v>63</v>
      </c>
      <c r="J30" s="9">
        <f t="shared" si="3"/>
        <v>363</v>
      </c>
    </row>
    <row r="31" spans="1:10" ht="45" x14ac:dyDescent="0.25">
      <c r="A31" s="4" t="s">
        <v>7</v>
      </c>
      <c r="B31" s="3">
        <v>2022</v>
      </c>
      <c r="C31" s="20" t="s">
        <v>65</v>
      </c>
      <c r="D31" s="4" t="s">
        <v>111</v>
      </c>
      <c r="E31" s="4" t="s">
        <v>143</v>
      </c>
      <c r="F31" s="4" t="s">
        <v>184</v>
      </c>
      <c r="G31" s="7">
        <v>1700</v>
      </c>
      <c r="H31" s="8">
        <v>0.21</v>
      </c>
      <c r="I31" s="9">
        <f t="shared" si="0"/>
        <v>357</v>
      </c>
      <c r="J31" s="9">
        <f t="shared" si="3"/>
        <v>2057</v>
      </c>
    </row>
    <row r="32" spans="1:10" ht="30" x14ac:dyDescent="0.25">
      <c r="A32" s="4" t="s">
        <v>7</v>
      </c>
      <c r="B32" s="3">
        <v>2022</v>
      </c>
      <c r="C32" s="20" t="s">
        <v>66</v>
      </c>
      <c r="D32" s="4" t="s">
        <v>112</v>
      </c>
      <c r="E32" s="4" t="s">
        <v>144</v>
      </c>
      <c r="F32" s="4" t="s">
        <v>185</v>
      </c>
      <c r="G32" s="7">
        <v>3100</v>
      </c>
      <c r="H32" s="8">
        <v>0.21</v>
      </c>
      <c r="I32" s="9">
        <f t="shared" si="0"/>
        <v>651</v>
      </c>
      <c r="J32" s="9">
        <f t="shared" si="3"/>
        <v>3751</v>
      </c>
    </row>
    <row r="33" spans="1:10" ht="45" x14ac:dyDescent="0.25">
      <c r="A33" s="4" t="s">
        <v>6</v>
      </c>
      <c r="B33" s="3">
        <v>2022</v>
      </c>
      <c r="C33" s="20" t="s">
        <v>67</v>
      </c>
      <c r="D33" s="4" t="s">
        <v>113</v>
      </c>
      <c r="E33" s="4" t="s">
        <v>134</v>
      </c>
      <c r="F33" s="4" t="s">
        <v>186</v>
      </c>
      <c r="G33" s="7">
        <v>1422</v>
      </c>
      <c r="H33" s="8">
        <v>0.21</v>
      </c>
      <c r="I33" s="9">
        <f t="shared" si="0"/>
        <v>298.62</v>
      </c>
      <c r="J33" s="9">
        <f t="shared" si="3"/>
        <v>1720.62</v>
      </c>
    </row>
    <row r="34" spans="1:10" ht="60" x14ac:dyDescent="0.25">
      <c r="A34" s="4" t="s">
        <v>6</v>
      </c>
      <c r="B34" s="3">
        <v>2022</v>
      </c>
      <c r="C34" s="20" t="s">
        <v>68</v>
      </c>
      <c r="D34" s="4" t="s">
        <v>114</v>
      </c>
      <c r="E34" s="4" t="s">
        <v>32</v>
      </c>
      <c r="F34" s="4" t="s">
        <v>187</v>
      </c>
      <c r="G34" s="7">
        <v>254.17</v>
      </c>
      <c r="H34" s="8">
        <v>0.21</v>
      </c>
      <c r="I34" s="9">
        <f t="shared" si="0"/>
        <v>53.375699999999995</v>
      </c>
      <c r="J34" s="9">
        <f>G34+I34</f>
        <v>307.54570000000001</v>
      </c>
    </row>
    <row r="35" spans="1:10" ht="45" x14ac:dyDescent="0.25">
      <c r="A35" s="4" t="s">
        <v>6</v>
      </c>
      <c r="B35" s="3">
        <v>2022</v>
      </c>
      <c r="C35" s="20" t="s">
        <v>69</v>
      </c>
      <c r="D35" s="4" t="s">
        <v>115</v>
      </c>
      <c r="E35" s="4" t="s">
        <v>145</v>
      </c>
      <c r="F35" s="4" t="s">
        <v>188</v>
      </c>
      <c r="G35" s="7">
        <v>2498.77</v>
      </c>
      <c r="H35" s="8">
        <v>0.21</v>
      </c>
      <c r="I35" s="9">
        <f t="shared" si="0"/>
        <v>524.74169999999992</v>
      </c>
      <c r="J35" s="9">
        <f>G35+I35</f>
        <v>3023.5117</v>
      </c>
    </row>
    <row r="36" spans="1:10" ht="60" x14ac:dyDescent="0.25">
      <c r="A36" s="4" t="s">
        <v>6</v>
      </c>
      <c r="B36" s="3">
        <v>2022</v>
      </c>
      <c r="C36" s="20" t="s">
        <v>70</v>
      </c>
      <c r="D36" s="4" t="s">
        <v>116</v>
      </c>
      <c r="E36" s="4" t="s">
        <v>146</v>
      </c>
      <c r="F36" s="4" t="s">
        <v>189</v>
      </c>
      <c r="G36" s="7">
        <v>992.98</v>
      </c>
      <c r="H36" s="8">
        <v>0.21</v>
      </c>
      <c r="I36" s="9">
        <f t="shared" ref="I36:I47" si="4">G36*$H$2</f>
        <v>208.5258</v>
      </c>
      <c r="J36" s="9">
        <f>G36+I36</f>
        <v>1201.5057999999999</v>
      </c>
    </row>
    <row r="37" spans="1:10" ht="45" x14ac:dyDescent="0.25">
      <c r="A37" s="4" t="s">
        <v>6</v>
      </c>
      <c r="B37" s="3">
        <v>2022</v>
      </c>
      <c r="C37" s="20" t="s">
        <v>71</v>
      </c>
      <c r="D37" s="4" t="s">
        <v>118</v>
      </c>
      <c r="E37" s="4" t="s">
        <v>21</v>
      </c>
      <c r="F37" s="4" t="s">
        <v>191</v>
      </c>
      <c r="G37" s="7">
        <v>215</v>
      </c>
      <c r="H37" s="8">
        <v>0.21</v>
      </c>
      <c r="I37" s="9">
        <f t="shared" si="4"/>
        <v>45.15</v>
      </c>
      <c r="J37" s="9">
        <f t="shared" ref="J37:J47" si="5">G37+I37</f>
        <v>260.14999999999998</v>
      </c>
    </row>
    <row r="38" spans="1:10" ht="30" x14ac:dyDescent="0.25">
      <c r="A38" s="4" t="s">
        <v>7</v>
      </c>
      <c r="B38" s="3">
        <v>2022</v>
      </c>
      <c r="C38" s="20" t="s">
        <v>72</v>
      </c>
      <c r="D38" s="4" t="s">
        <v>119</v>
      </c>
      <c r="E38" s="4" t="s">
        <v>148</v>
      </c>
      <c r="F38" s="4" t="s">
        <v>192</v>
      </c>
      <c r="G38" s="7">
        <v>3131.8</v>
      </c>
      <c r="H38" s="8">
        <v>0.21</v>
      </c>
      <c r="I38" s="9">
        <f t="shared" si="4"/>
        <v>657.678</v>
      </c>
      <c r="J38" s="9">
        <f t="shared" si="5"/>
        <v>3789.4780000000001</v>
      </c>
    </row>
    <row r="39" spans="1:10" ht="30" x14ac:dyDescent="0.25">
      <c r="A39" s="4" t="s">
        <v>7</v>
      </c>
      <c r="B39" s="3">
        <v>2022</v>
      </c>
      <c r="C39" s="20" t="s">
        <v>73</v>
      </c>
      <c r="D39" s="4" t="s">
        <v>120</v>
      </c>
      <c r="E39" s="4" t="s">
        <v>15</v>
      </c>
      <c r="F39" s="4" t="s">
        <v>16</v>
      </c>
      <c r="G39" s="7">
        <v>4950</v>
      </c>
      <c r="H39" s="8">
        <v>0.21</v>
      </c>
      <c r="I39" s="9">
        <f t="shared" si="4"/>
        <v>1039.5</v>
      </c>
      <c r="J39" s="9">
        <f t="shared" si="5"/>
        <v>5989.5</v>
      </c>
    </row>
    <row r="40" spans="1:10" ht="45" x14ac:dyDescent="0.25">
      <c r="A40" s="4" t="s">
        <v>7</v>
      </c>
      <c r="B40" s="3">
        <v>2022</v>
      </c>
      <c r="C40" s="20" t="s">
        <v>74</v>
      </c>
      <c r="D40" s="4" t="s">
        <v>121</v>
      </c>
      <c r="E40" s="4" t="s">
        <v>149</v>
      </c>
      <c r="F40" s="4" t="s">
        <v>193</v>
      </c>
      <c r="G40" s="7">
        <v>255</v>
      </c>
      <c r="H40" s="8">
        <v>0.21</v>
      </c>
      <c r="I40" s="9">
        <f t="shared" si="4"/>
        <v>53.55</v>
      </c>
      <c r="J40" s="9">
        <f t="shared" si="5"/>
        <v>308.55</v>
      </c>
    </row>
    <row r="41" spans="1:10" ht="60" x14ac:dyDescent="0.25">
      <c r="A41" s="4" t="s">
        <v>7</v>
      </c>
      <c r="B41" s="3">
        <v>2022</v>
      </c>
      <c r="C41" s="20" t="s">
        <v>75</v>
      </c>
      <c r="D41" s="4" t="s">
        <v>122</v>
      </c>
      <c r="E41" s="4" t="s">
        <v>150</v>
      </c>
      <c r="F41" s="4" t="s">
        <v>194</v>
      </c>
      <c r="G41" s="7">
        <v>873.76</v>
      </c>
      <c r="H41" s="8">
        <v>0.21</v>
      </c>
      <c r="I41" s="9">
        <f t="shared" si="4"/>
        <v>183.4896</v>
      </c>
      <c r="J41" s="9">
        <f t="shared" si="5"/>
        <v>1057.2496000000001</v>
      </c>
    </row>
    <row r="42" spans="1:10" ht="45" x14ac:dyDescent="0.25">
      <c r="A42" s="4" t="s">
        <v>7</v>
      </c>
      <c r="B42" s="3">
        <v>2022</v>
      </c>
      <c r="C42" s="20" t="s">
        <v>76</v>
      </c>
      <c r="D42" s="4" t="s">
        <v>123</v>
      </c>
      <c r="E42" s="4" t="s">
        <v>151</v>
      </c>
      <c r="F42" s="4" t="s">
        <v>195</v>
      </c>
      <c r="G42" s="7">
        <v>4200</v>
      </c>
      <c r="H42" s="8">
        <v>0.21</v>
      </c>
      <c r="I42" s="9">
        <f t="shared" si="4"/>
        <v>882</v>
      </c>
      <c r="J42" s="9">
        <f t="shared" si="5"/>
        <v>5082</v>
      </c>
    </row>
    <row r="43" spans="1:10" ht="30" x14ac:dyDescent="0.25">
      <c r="A43" s="4" t="s">
        <v>7</v>
      </c>
      <c r="B43" s="3">
        <v>2022</v>
      </c>
      <c r="C43" s="20" t="s">
        <v>77</v>
      </c>
      <c r="D43" s="4" t="s">
        <v>124</v>
      </c>
      <c r="E43" s="4" t="s">
        <v>152</v>
      </c>
      <c r="F43" s="4" t="s">
        <v>196</v>
      </c>
      <c r="G43" s="7">
        <v>1500</v>
      </c>
      <c r="H43" s="8">
        <v>0.21</v>
      </c>
      <c r="I43" s="9">
        <f t="shared" si="4"/>
        <v>315</v>
      </c>
      <c r="J43" s="9">
        <f t="shared" si="5"/>
        <v>1815</v>
      </c>
    </row>
    <row r="44" spans="1:10" ht="30" x14ac:dyDescent="0.25">
      <c r="A44" s="4" t="s">
        <v>7</v>
      </c>
      <c r="B44" s="3">
        <v>2022</v>
      </c>
      <c r="C44" s="20" t="s">
        <v>78</v>
      </c>
      <c r="D44" s="4" t="s">
        <v>125</v>
      </c>
      <c r="E44" s="4" t="s">
        <v>19</v>
      </c>
      <c r="F44" s="4" t="s">
        <v>197</v>
      </c>
      <c r="G44" s="7">
        <v>328.53</v>
      </c>
      <c r="H44" s="8">
        <v>0.21</v>
      </c>
      <c r="I44" s="9">
        <f t="shared" si="4"/>
        <v>68.991299999999995</v>
      </c>
      <c r="J44" s="9">
        <f t="shared" si="5"/>
        <v>397.5213</v>
      </c>
    </row>
    <row r="45" spans="1:10" ht="45" x14ac:dyDescent="0.25">
      <c r="A45" s="4" t="s">
        <v>6</v>
      </c>
      <c r="B45" s="3">
        <v>2022</v>
      </c>
      <c r="C45" s="20" t="s">
        <v>79</v>
      </c>
      <c r="D45" s="4" t="s">
        <v>126</v>
      </c>
      <c r="E45" s="4" t="s">
        <v>153</v>
      </c>
      <c r="F45" s="4" t="s">
        <v>198</v>
      </c>
      <c r="G45" s="7">
        <v>87.72</v>
      </c>
      <c r="H45" s="8">
        <v>0.21</v>
      </c>
      <c r="I45" s="9">
        <f t="shared" si="4"/>
        <v>18.421199999999999</v>
      </c>
      <c r="J45" s="9">
        <f t="shared" si="5"/>
        <v>106.1412</v>
      </c>
    </row>
    <row r="46" spans="1:10" ht="30" x14ac:dyDescent="0.25">
      <c r="A46" s="4" t="s">
        <v>7</v>
      </c>
      <c r="B46" s="3">
        <v>2022</v>
      </c>
      <c r="C46" s="20" t="s">
        <v>80</v>
      </c>
      <c r="D46" s="4" t="s">
        <v>127</v>
      </c>
      <c r="E46" s="4" t="s">
        <v>154</v>
      </c>
      <c r="F46" s="4" t="s">
        <v>199</v>
      </c>
      <c r="G46" s="7">
        <v>1256.2</v>
      </c>
      <c r="H46" s="8">
        <v>0.21</v>
      </c>
      <c r="I46" s="9">
        <f t="shared" si="4"/>
        <v>263.80200000000002</v>
      </c>
      <c r="J46" s="9">
        <f t="shared" si="5"/>
        <v>1520.002</v>
      </c>
    </row>
    <row r="47" spans="1:10" x14ac:dyDescent="0.25">
      <c r="A47" s="4" t="s">
        <v>7</v>
      </c>
      <c r="B47" s="3">
        <v>2022</v>
      </c>
      <c r="C47" s="20" t="s">
        <v>81</v>
      </c>
      <c r="D47" s="4" t="s">
        <v>128</v>
      </c>
      <c r="E47" s="4" t="s">
        <v>155</v>
      </c>
      <c r="F47" s="4" t="s">
        <v>200</v>
      </c>
      <c r="G47" s="7">
        <v>190</v>
      </c>
      <c r="H47" s="8">
        <v>0.21</v>
      </c>
      <c r="I47" s="9">
        <f t="shared" si="4"/>
        <v>39.9</v>
      </c>
      <c r="J47" s="9">
        <f t="shared" si="5"/>
        <v>229.9</v>
      </c>
    </row>
    <row r="48" spans="1:10" x14ac:dyDescent="0.25">
      <c r="A48" s="12"/>
      <c r="B48" s="12"/>
      <c r="C48" s="13"/>
      <c r="D48" s="12"/>
      <c r="E48" s="12"/>
      <c r="F48" s="12"/>
      <c r="G48" s="14"/>
      <c r="H48" s="15"/>
      <c r="I48" s="16"/>
      <c r="J48" s="16"/>
    </row>
    <row r="50" spans="1:9" x14ac:dyDescent="0.25">
      <c r="A50" s="11" t="s">
        <v>35</v>
      </c>
    </row>
    <row r="51" spans="1:9" ht="30" x14ac:dyDescent="0.25">
      <c r="A51" s="1" t="s">
        <v>0</v>
      </c>
      <c r="B51" s="1" t="s">
        <v>1</v>
      </c>
      <c r="C51" s="1" t="s">
        <v>2</v>
      </c>
      <c r="D51" s="1" t="s">
        <v>3</v>
      </c>
      <c r="E51" s="1" t="s">
        <v>26</v>
      </c>
      <c r="F51" s="1" t="s">
        <v>4</v>
      </c>
      <c r="G51" s="1" t="s">
        <v>5</v>
      </c>
      <c r="H51" s="1" t="s">
        <v>27</v>
      </c>
      <c r="I51" s="1" t="s">
        <v>28</v>
      </c>
    </row>
    <row r="52" spans="1:9" ht="53.25" customHeight="1" x14ac:dyDescent="0.25">
      <c r="A52" s="4" t="s">
        <v>7</v>
      </c>
      <c r="B52" s="4">
        <v>2022</v>
      </c>
      <c r="C52" s="5" t="s">
        <v>36</v>
      </c>
      <c r="D52" s="4" t="s">
        <v>117</v>
      </c>
      <c r="E52" s="9">
        <v>7260</v>
      </c>
      <c r="F52" s="4" t="s">
        <v>147</v>
      </c>
      <c r="G52" s="4" t="s">
        <v>190</v>
      </c>
      <c r="H52" s="10">
        <v>44622</v>
      </c>
      <c r="I52" s="10">
        <v>44897</v>
      </c>
    </row>
  </sheetData>
  <dataValidations count="10"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B52 B2:B48" xr:uid="{1868C3FA-B380-4588-AE0D-8FD79CC2FDC2}">
      <formula1>2000</formula1>
      <formula2>2030</formula2>
    </dataValidation>
    <dataValidation type="textLength" allowBlank="1" showInputMessage="1" showErrorMessage="1" errorTitle="Format erroni: adjudicatari nif" error="La mida màxima permesa és de 15 caràcters." sqref="F52 E2:E48" xr:uid="{5104AAA5-E07B-428E-B0B9-B88177EAE53C}">
      <formula1>1</formula1>
      <formula2>15</formula2>
    </dataValidation>
    <dataValidation type="textLength" showInputMessage="1" showErrorMessage="1" errorTitle="Format erroni: descripció" error="La mida màxima permesa és de 2000 caràcters." sqref="F12 D52 D2:D48" xr:uid="{633EBDF1-F5DF-4270-A81E-E03A18ECFF26}">
      <formula1>1</formula1>
      <formula2>2000</formula2>
    </dataValidation>
    <dataValidation type="textLength" allowBlank="1" showInputMessage="1" showErrorMessage="1" errorTitle="Format erroni: adjudicatari nom" error="La mida màxima permesa és de 700 caràcters" sqref="F2:F11 G52 F13:F48" xr:uid="{2AB9758E-157A-435E-A781-2DF7934CCCEB}">
      <formula1>1</formula1>
      <formula2>700</formula2>
    </dataValidation>
    <dataValidation type="decimal" allowBlank="1" showInputMessage="1" showErrorMessage="1" errorTitle="Format erroni: Import" error="El valor introduït no coincideix amb les restriccions definides: _x000a_-Númeric positiu de tipus decimal" sqref="G2:G48" xr:uid="{0999FAC4-74B2-4CF1-B2EF-18173A2A2226}">
      <formula1>0</formula1>
      <formula2>9999999999999.99</formula2>
    </dataValidation>
    <dataValidation type="textLength" allowBlank="1" showInputMessage="1" showErrorMessage="1" errorTitle="Format erroni: expedient" error="La mida màxima permesa és de 43 caràcters" sqref="C52" xr:uid="{4BF1A525-659C-4B2E-A9F8-E746DF81D388}">
      <formula1>1</formula1>
      <formula2>43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 _x000a_-Valor comprés entre 2000 i 2030, ambdós inclosos." sqref="I52" xr:uid="{E2319B41-3134-4DD3-AF71-E9952EA64846}">
      <formula1>36526</formula1>
      <formula2>47848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H52" xr:uid="{88208249-A769-487E-80C4-D06193EB46C4}">
      <formula1>36526</formula1>
      <formula2>47848</formula2>
    </dataValidation>
    <dataValidation type="list" allowBlank="1" showInputMessage="1" showErrorMessage="1" errorTitle="Format Erroni: Llista" error="El valor introduït no coincideix amb les restriccions definides: _x000a_-Només pot ser un valor de la llista" sqref="A2:A48" xr:uid="{1C28032F-A796-4BED-9BDA-F55AE6949B47}">
      <formula1>TIPUS_HIDDEN</formula1>
    </dataValidation>
    <dataValidation type="textLength" showInputMessage="1" showErrorMessage="1" errorTitle="Format erroni: expedient" error="La mida màxima permesa és de 43 caràcters." sqref="C2:C48" xr:uid="{AC19B33A-C268-412E-852C-CF3711966E43}">
      <formula1>1</formula1>
      <formula2>43</formula2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CM2021-1T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Núria Camacho del Solar</dc:creator>
  <cp:lastModifiedBy>Núria Camacho del Solar</cp:lastModifiedBy>
  <dcterms:created xsi:type="dcterms:W3CDTF">2015-06-05T18:19:34Z</dcterms:created>
  <dcterms:modified xsi:type="dcterms:W3CDTF">2022-04-08T05:41:22Z</dcterms:modified>
</cp:coreProperties>
</file>