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827"/>
  <workbookPr/>
  <mc:AlternateContent xmlns:mc="http://schemas.openxmlformats.org/markup-compatibility/2006">
    <mc:Choice Requires="x15">
      <x15ac:absPath xmlns:x15ac="http://schemas.microsoft.com/office/spreadsheetml/2010/11/ac" url="C:\Mis carpetas\SECRETARIA INTERVENCIÓN Y OPOSICIONES\Ajuntament Riudecols\Núria\Contractació\Contractes menors\2021\"/>
    </mc:Choice>
  </mc:AlternateContent>
  <xr:revisionPtr revIDLastSave="0" documentId="13_ncr:1_{EB8DB296-262F-46A4-9291-4D02672103D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M2021-4T" sheetId="1" r:id="rId1"/>
  </sheets>
  <externalReferences>
    <externalReference r:id="rId2"/>
  </externalReferences>
  <definedNames>
    <definedName name="TIPUS_HIDDEN">[1]Hidden!$C$2:$C$4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4" i="1" l="1"/>
  <c r="J14" i="1" s="1"/>
  <c r="I2" i="1"/>
  <c r="J2" i="1" s="1"/>
  <c r="I3" i="1"/>
  <c r="J3" i="1" s="1"/>
  <c r="I4" i="1"/>
  <c r="J4" i="1" s="1"/>
  <c r="I5" i="1"/>
  <c r="J5" i="1" s="1"/>
  <c r="I6" i="1"/>
  <c r="J6" i="1" s="1"/>
  <c r="I7" i="1"/>
  <c r="J7" i="1" s="1"/>
  <c r="I8" i="1"/>
  <c r="J8" i="1" s="1"/>
  <c r="I9" i="1"/>
  <c r="J9" i="1" s="1"/>
  <c r="I10" i="1"/>
  <c r="J10" i="1" s="1"/>
  <c r="I11" i="1"/>
  <c r="J11" i="1" s="1"/>
  <c r="I12" i="1"/>
  <c r="J12" i="1" s="1"/>
  <c r="I13" i="1"/>
  <c r="J13" i="1" s="1"/>
  <c r="I15" i="1"/>
  <c r="J15" i="1" s="1"/>
  <c r="I16" i="1"/>
  <c r="J16" i="1" s="1"/>
  <c r="I17" i="1"/>
  <c r="J17" i="1" s="1"/>
  <c r="I18" i="1"/>
  <c r="J18" i="1" s="1"/>
  <c r="I19" i="1"/>
  <c r="J19" i="1" s="1"/>
  <c r="I20" i="1"/>
  <c r="J20" i="1" s="1"/>
  <c r="I21" i="1"/>
  <c r="J21" i="1" s="1"/>
  <c r="I22" i="1"/>
  <c r="J22" i="1" s="1"/>
  <c r="I23" i="1"/>
  <c r="J23" i="1" s="1"/>
  <c r="I24" i="1"/>
  <c r="J24" i="1" s="1"/>
  <c r="I25" i="1"/>
  <c r="J25" i="1" s="1"/>
  <c r="I26" i="1"/>
  <c r="J26" i="1" s="1"/>
  <c r="I27" i="1"/>
  <c r="J27" i="1" s="1"/>
  <c r="I28" i="1"/>
  <c r="J28" i="1" s="1"/>
  <c r="I29" i="1"/>
  <c r="J29" i="1" s="1"/>
</calcChain>
</file>

<file path=xl/sharedStrings.xml><?xml version="1.0" encoding="utf-8"?>
<sst xmlns="http://schemas.openxmlformats.org/spreadsheetml/2006/main" count="171" uniqueCount="137">
  <si>
    <t xml:space="preserve">TIPUS </t>
  </si>
  <si>
    <t>ANY D'EXECUCIÓ</t>
  </si>
  <si>
    <t>EXPEDIENT</t>
  </si>
  <si>
    <t>DESCRIPCIÓ</t>
  </si>
  <si>
    <t>ADJUDICATARI: NIF</t>
  </si>
  <si>
    <t>ADJUDICATARI: NOM</t>
  </si>
  <si>
    <t>SU - 3. SUBMINISTRAMENTS</t>
  </si>
  <si>
    <t>SE - 5. SERVEIS</t>
  </si>
  <si>
    <t>B55600027</t>
  </si>
  <si>
    <t>IMPORT ADJUDICACIÓ (SENSE IVA)</t>
  </si>
  <si>
    <t>TIPUS</t>
  </si>
  <si>
    <t>IMPORT ADJUDICACIÓ (AMB IVA)</t>
  </si>
  <si>
    <t>IMPORT IVA</t>
  </si>
  <si>
    <t>PRESSUPOST LICITACIÓ TOTAL (AMB IVA)</t>
  </si>
  <si>
    <t>DATA INICI EXECUCIÓ</t>
  </si>
  <si>
    <t>DATA FI EXECUCIÓ</t>
  </si>
  <si>
    <t>OBSERVACIONS</t>
  </si>
  <si>
    <t>B55529531</t>
  </si>
  <si>
    <t>B43904259</t>
  </si>
  <si>
    <t xml:space="preserve">B43366772 </t>
  </si>
  <si>
    <t>39864562L</t>
  </si>
  <si>
    <t>39913689H</t>
  </si>
  <si>
    <t>Vicenç Beneito Revelles</t>
  </si>
  <si>
    <t>B43553346</t>
  </si>
  <si>
    <t>Noufred 2000, S.L.</t>
  </si>
  <si>
    <t>B55764807</t>
  </si>
  <si>
    <t>Quiminet Profesional, S.L.</t>
  </si>
  <si>
    <t>B43887629</t>
  </si>
  <si>
    <t>Prevenactiva, S.L.U.</t>
  </si>
  <si>
    <t>Assegurança accidents membres Corporació</t>
  </si>
  <si>
    <t>Comunicación Vintage, S.L.</t>
  </si>
  <si>
    <t>B25303611</t>
  </si>
  <si>
    <t>Arnó Infraestructuras, S.L.U.</t>
  </si>
  <si>
    <t>+ DE 5.000 €</t>
  </si>
  <si>
    <t>110/2021</t>
  </si>
  <si>
    <t>111/2021</t>
  </si>
  <si>
    <t>112/2021</t>
  </si>
  <si>
    <t>113/2021</t>
  </si>
  <si>
    <t>114/2021</t>
  </si>
  <si>
    <t>115/2021</t>
  </si>
  <si>
    <t>116/2021</t>
  </si>
  <si>
    <t>117/2021</t>
  </si>
  <si>
    <t>118/2021</t>
  </si>
  <si>
    <t>119/2021</t>
  </si>
  <si>
    <t>120/2021</t>
  </si>
  <si>
    <t>121/2021</t>
  </si>
  <si>
    <t>122/2021</t>
  </si>
  <si>
    <t>123/2021</t>
  </si>
  <si>
    <t>124/2021</t>
  </si>
  <si>
    <t>125/2021</t>
  </si>
  <si>
    <t>126/2021</t>
  </si>
  <si>
    <t>127/2021</t>
  </si>
  <si>
    <t>128/2021</t>
  </si>
  <si>
    <t>129/2021</t>
  </si>
  <si>
    <t>130/2021</t>
  </si>
  <si>
    <t>131/2021</t>
  </si>
  <si>
    <t>132/2021</t>
  </si>
  <si>
    <t>133/2021</t>
  </si>
  <si>
    <t>134/2021</t>
  </si>
  <si>
    <t>135/2021</t>
  </si>
  <si>
    <t>136/2021</t>
  </si>
  <si>
    <t>137/2021</t>
  </si>
  <si>
    <t>Reparació avaria semàfors Ctra. Alcolea</t>
  </si>
  <si>
    <t>A08522955</t>
  </si>
  <si>
    <t>Etra Bonal, S,A,</t>
  </si>
  <si>
    <t>Serveis Àrea Mèdica treballadors any 2021</t>
  </si>
  <si>
    <t>Revisió i retimbrat extintors dependències mpals.</t>
  </si>
  <si>
    <t>Col·locació mosquitera i reparació frontisa a la Llar d'Infants</t>
  </si>
  <si>
    <t>Lloguer de cabina sanitària pel Cementiri</t>
  </si>
  <si>
    <t>Roba de treball personal neteja (Montse)</t>
  </si>
  <si>
    <t>Adquisició roba de treball personal brigada</t>
  </si>
  <si>
    <t>Acte commemoració 25e. Aniversari Ass. Dones</t>
  </si>
  <si>
    <t>Treballs reparació c/ C Urb. Les Costes</t>
  </si>
  <si>
    <t>Servei de transport i terra per c/ Reus</t>
  </si>
  <si>
    <t>Reparació coberta Secció nº 1 de nínxols del cementiri.</t>
  </si>
  <si>
    <t>Sanejament instal·lació ajuntament, enllaç fibra era</t>
  </si>
  <si>
    <t>Concert d'any nou</t>
  </si>
  <si>
    <t>Reparació Teleservei del Ascensor Era</t>
  </si>
  <si>
    <t>Sanejament Retxes Carrer Catalunya i Euterpe, Subministrament de tubs per reconduir aigua camí Mas d'en Huget</t>
  </si>
  <si>
    <t>Reparació de la màquinaria de neneteja</t>
  </si>
  <si>
    <t>Material de neteja per els edificis municipals</t>
  </si>
  <si>
    <t>Edició de la revista Lledoner Desembre 2021</t>
  </si>
  <si>
    <t>Reparació de l'Aire Acondicionat del Bar del Poliesportiu</t>
  </si>
  <si>
    <t>Reparació rentaplats del Bar Poliesportiu i revisar Aire Acondicionat</t>
  </si>
  <si>
    <t>Invitació 5 menús pels components de la Junta, dinar de celebració del 8 de desembre.</t>
  </si>
  <si>
    <t>Substitució portes del consultori medic</t>
  </si>
  <si>
    <t>Reparació manetes i frontises armaris i portes</t>
  </si>
  <si>
    <t>Comtractació Fira de Nadal</t>
  </si>
  <si>
    <t>Calendari Iman</t>
  </si>
  <si>
    <t>Manteniment enllumenat públic, i llums de nadal</t>
  </si>
  <si>
    <t>Parc de Nadal</t>
  </si>
  <si>
    <t>SE-1. OBRES</t>
  </si>
  <si>
    <t>B82844358</t>
  </si>
  <si>
    <t>A62518121</t>
  </si>
  <si>
    <t>B438933936</t>
  </si>
  <si>
    <t>B43626738</t>
  </si>
  <si>
    <t>A43028588</t>
  </si>
  <si>
    <t>B58265240</t>
  </si>
  <si>
    <t>B43481928</t>
  </si>
  <si>
    <t>B43811827</t>
  </si>
  <si>
    <t>J55650972</t>
  </si>
  <si>
    <t>F20025318</t>
  </si>
  <si>
    <t>B43703123</t>
  </si>
  <si>
    <t>J55642466</t>
  </si>
  <si>
    <t>B43003581</t>
  </si>
  <si>
    <t>B55648687</t>
  </si>
  <si>
    <t>B43947720</t>
  </si>
  <si>
    <t>A43042837</t>
  </si>
  <si>
    <t>92312000-1</t>
  </si>
  <si>
    <t>Chubbiberia, S.L.</t>
  </si>
  <si>
    <t>Toi Toi Sanitarios Móviles,SA</t>
  </si>
  <si>
    <t>Thais Vestuaris, SL</t>
  </si>
  <si>
    <t>Vilà Maquinària Agrícola i de Construcció, S.L.</t>
  </si>
  <si>
    <t>Manuel Carbó Adell</t>
  </si>
  <si>
    <t>Canteras La Ponderosa, S.A.</t>
  </si>
  <si>
    <t>Ferrer y Ojeada Asociados Correduria de Seguros, SL</t>
  </si>
  <si>
    <t>Construccions Olivé, Cabré, Curto, SL</t>
  </si>
  <si>
    <t>Electel Telecomunicacions</t>
  </si>
  <si>
    <t>Darmósmusic Projects</t>
  </si>
  <si>
    <t>Orona S. Coop.</t>
  </si>
  <si>
    <t>Instal·lació i Serveis Grups Sedó SLU</t>
  </si>
  <si>
    <t>Mont-Roig Motor, S.L.</t>
  </si>
  <si>
    <t>Viñas-Montserrat Dissenyadors Associats SCP</t>
  </si>
  <si>
    <t>José Pintaluba Y Cia, SL</t>
  </si>
  <si>
    <t>Capicua Lleure Serveis Educatius, SL</t>
  </si>
  <si>
    <t>Estil·lisme i Mobiliari 1974, SL</t>
  </si>
  <si>
    <t>Gastronoevents Selectes, SL</t>
  </si>
  <si>
    <t>Art Gràfiques Octavi, SA</t>
  </si>
  <si>
    <t>Instal·lacions Les Borges, SL</t>
  </si>
  <si>
    <t>Wonder Dance, SL</t>
  </si>
  <si>
    <t>10/2021</t>
  </si>
  <si>
    <t>11/2021</t>
  </si>
  <si>
    <t>SE - 1. OBRES</t>
  </si>
  <si>
    <t>Pavimentació aparcament Poliesportiu</t>
  </si>
  <si>
    <t>Elaboració Memòria per presentar a la Subv. Dus5000</t>
  </si>
  <si>
    <t>B64642325</t>
  </si>
  <si>
    <t>Ecostudi Sima, SLP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</si>
</sst>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#,##0.00\ &quot;€&quot;;[Red]\-#,##0.00\ &quot;€&quot;"/>
    <numFmt numFmtId="164" formatCode="#,##0.00\ &quot;€&quot;"/>
  </numFmts>
  <fonts count="5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2" borderId="1" xfId="0" applyFont="1" applyFill="1" applyBorder="1" applyAlignment="1">
      <alignment horizontal="center" vertical="top" wrapText="1"/>
    </xf>
    <xf numFmtId="49" fontId="1" fillId="2" borderId="1" xfId="0" applyNumberFormat="1" applyFont="1" applyFill="1" applyBorder="1" applyAlignment="1">
      <alignment horizontal="center" vertical="top" wrapText="1"/>
    </xf>
    <xf numFmtId="0" fontId="0" fillId="0" borderId="1" xfId="0" applyBorder="1" applyAlignment="1" applyProtection="1">
      <alignment horizontal="center" vertical="center" wrapText="1"/>
      <protection locked="0"/>
    </xf>
    <xf numFmtId="0" fontId="0" fillId="3" borderId="1" xfId="0" applyFill="1" applyBorder="1" applyAlignment="1" applyProtection="1">
      <alignment horizontal="center" vertical="center" wrapText="1"/>
      <protection locked="0"/>
    </xf>
    <xf numFmtId="0" fontId="0" fillId="4" borderId="1" xfId="0" applyFill="1" applyBorder="1" applyAlignment="1" applyProtection="1">
      <alignment horizontal="center" vertical="center" wrapText="1"/>
      <protection locked="0"/>
    </xf>
    <xf numFmtId="49" fontId="0" fillId="4" borderId="1" xfId="0" applyNumberFormat="1" applyFill="1" applyBorder="1" applyAlignment="1" applyProtection="1">
      <alignment horizontal="center" vertical="center" wrapText="1"/>
      <protection locked="0"/>
    </xf>
    <xf numFmtId="49" fontId="0" fillId="0" borderId="1" xfId="0" applyNumberFormat="1" applyBorder="1" applyAlignment="1" applyProtection="1">
      <alignment horizontal="center" vertical="center" wrapText="1"/>
      <protection locked="0"/>
    </xf>
    <xf numFmtId="164" fontId="0" fillId="4" borderId="1" xfId="0" applyNumberFormat="1" applyFill="1" applyBorder="1" applyAlignment="1" applyProtection="1">
      <alignment horizontal="center" vertical="center" wrapText="1"/>
      <protection locked="0"/>
    </xf>
    <xf numFmtId="164" fontId="0" fillId="0" borderId="1" xfId="0" applyNumberFormat="1" applyBorder="1" applyAlignment="1" applyProtection="1">
      <alignment horizontal="center" vertical="center" wrapText="1"/>
      <protection locked="0"/>
    </xf>
    <xf numFmtId="164" fontId="0" fillId="0" borderId="1" xfId="0" applyNumberFormat="1" applyBorder="1" applyAlignment="1">
      <alignment horizontal="center" vertical="center"/>
    </xf>
    <xf numFmtId="14" fontId="0" fillId="4" borderId="1" xfId="0" applyNumberFormat="1" applyFill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 applyProtection="1">
      <alignment vertical="top" wrapText="1"/>
      <protection locked="0"/>
    </xf>
    <xf numFmtId="0" fontId="0" fillId="0" borderId="0" xfId="0" applyBorder="1" applyAlignment="1" applyProtection="1">
      <alignment horizontal="center" vertical="center" wrapText="1"/>
      <protection locked="0"/>
    </xf>
    <xf numFmtId="0" fontId="0" fillId="0" borderId="0" xfId="0" applyNumberFormat="1" applyBorder="1" applyAlignment="1" applyProtection="1">
      <alignment horizontal="center" vertical="center" wrapText="1"/>
      <protection locked="0"/>
    </xf>
    <xf numFmtId="164" fontId="0" fillId="0" borderId="0" xfId="0" applyNumberFormat="1" applyBorder="1" applyAlignment="1">
      <alignment horizontal="center" vertical="center"/>
    </xf>
    <xf numFmtId="0" fontId="0" fillId="0" borderId="0" xfId="0" applyAlignment="1">
      <alignment horizontal="center"/>
    </xf>
    <xf numFmtId="49" fontId="4" fillId="0" borderId="1" xfId="0" applyNumberFormat="1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  <xf numFmtId="164" fontId="4" fillId="0" borderId="1" xfId="0" applyNumberFormat="1" applyFont="1" applyBorder="1" applyAlignment="1" applyProtection="1">
      <alignment horizontal="center" vertical="center" wrapText="1"/>
      <protection locked="0"/>
    </xf>
    <xf numFmtId="0" fontId="0" fillId="0" borderId="1" xfId="0" applyNumberFormat="1" applyBorder="1" applyAlignment="1" applyProtection="1">
      <alignment horizontal="center" vertical="center" wrapText="1"/>
      <protection locked="0"/>
    </xf>
    <xf numFmtId="0" fontId="2" fillId="0" borderId="0" xfId="0" quotePrefix="1" applyFont="1" applyFill="1" applyBorder="1" applyAlignment="1" applyProtection="1">
      <alignment horizontal="center" vertical="center" wrapText="1"/>
      <protection locked="0"/>
    </xf>
    <xf numFmtId="0" fontId="0" fillId="0" borderId="0" xfId="0" applyBorder="1" applyAlignment="1">
      <alignment horizontal="center"/>
    </xf>
    <xf numFmtId="0" fontId="0" fillId="0" borderId="0" xfId="0" applyBorder="1"/>
    <xf numFmtId="8" fontId="0" fillId="0" borderId="0" xfId="0" applyNumberFormat="1" applyBorder="1" applyAlignment="1">
      <alignment horizontal="center"/>
    </xf>
    <xf numFmtId="9" fontId="0" fillId="0" borderId="1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nuria/OneDrive/Escritorio/CM2020-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tilla"/>
      <sheetName val="Hidden"/>
    </sheetNames>
    <sheetDataSet>
      <sheetData sheetId="0"/>
      <sheetData sheetId="1">
        <row r="2">
          <cell r="C2" t="str">
            <v>OB - 1. OBRES</v>
          </cell>
        </row>
        <row r="3">
          <cell r="C3" t="str">
            <v>SU - 3. SUBMINISTRAMENTS</v>
          </cell>
        </row>
        <row r="4">
          <cell r="C4" t="str">
            <v>SE - 5. SERVEIS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5"/>
  <sheetViews>
    <sheetView tabSelected="1" workbookViewId="0">
      <selection activeCell="H37" sqref="H37"/>
    </sheetView>
  </sheetViews>
  <sheetFormatPr baseColWidth="10" defaultColWidth="9.140625" defaultRowHeight="15" x14ac:dyDescent="0.25"/>
  <cols>
    <col min="1" max="1" width="18.28515625" customWidth="1"/>
    <col min="2" max="2" width="20.28515625" customWidth="1"/>
    <col min="3" max="3" width="22.85546875" customWidth="1"/>
    <col min="4" max="4" width="26.42578125" customWidth="1"/>
    <col min="5" max="5" width="25.42578125" customWidth="1"/>
    <col min="6" max="6" width="26.85546875" customWidth="1"/>
    <col min="7" max="7" width="27.28515625" customWidth="1"/>
    <col min="8" max="8" width="17.140625" customWidth="1"/>
    <col min="9" max="9" width="25.42578125" customWidth="1"/>
    <col min="10" max="10" width="23.85546875" customWidth="1"/>
    <col min="11" max="11" width="16.28515625" customWidth="1"/>
  </cols>
  <sheetData>
    <row r="1" spans="1:11" ht="30" x14ac:dyDescent="0.25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  <c r="F1" s="1" t="s">
        <v>5</v>
      </c>
      <c r="G1" s="1" t="s">
        <v>9</v>
      </c>
      <c r="H1" s="1" t="s">
        <v>10</v>
      </c>
      <c r="I1" s="1" t="s">
        <v>12</v>
      </c>
      <c r="J1" s="1" t="s">
        <v>11</v>
      </c>
      <c r="K1" s="1" t="s">
        <v>16</v>
      </c>
    </row>
    <row r="2" spans="1:11" ht="30" x14ac:dyDescent="0.25">
      <c r="A2" s="3" t="s">
        <v>7</v>
      </c>
      <c r="B2" s="4">
        <v>2021</v>
      </c>
      <c r="C2" s="7" t="s">
        <v>34</v>
      </c>
      <c r="D2" s="3" t="s">
        <v>62</v>
      </c>
      <c r="E2" s="3" t="s">
        <v>63</v>
      </c>
      <c r="F2" s="3" t="s">
        <v>64</v>
      </c>
      <c r="G2" s="9">
        <v>172.38</v>
      </c>
      <c r="H2" s="21">
        <v>21</v>
      </c>
      <c r="I2" s="10">
        <f>G2*H2%</f>
        <v>36.199799999999996</v>
      </c>
      <c r="J2" s="10">
        <f>G2+I2</f>
        <v>208.57979999999998</v>
      </c>
    </row>
    <row r="3" spans="1:11" ht="30" x14ac:dyDescent="0.25">
      <c r="A3" s="3" t="s">
        <v>7</v>
      </c>
      <c r="B3" s="5">
        <v>2021</v>
      </c>
      <c r="C3" s="7" t="s">
        <v>35</v>
      </c>
      <c r="D3" s="3" t="s">
        <v>65</v>
      </c>
      <c r="E3" s="3" t="s">
        <v>27</v>
      </c>
      <c r="F3" s="3" t="s">
        <v>28</v>
      </c>
      <c r="G3" s="9">
        <v>1261.68</v>
      </c>
      <c r="H3" s="21">
        <v>21</v>
      </c>
      <c r="I3" s="10">
        <f t="shared" ref="I3:I29" si="0">G3*H3%</f>
        <v>264.95280000000002</v>
      </c>
      <c r="J3" s="10">
        <f t="shared" ref="J3:J29" si="1">G3+I3</f>
        <v>1526.6328000000001</v>
      </c>
    </row>
    <row r="4" spans="1:11" ht="30" x14ac:dyDescent="0.25">
      <c r="A4" s="3" t="s">
        <v>7</v>
      </c>
      <c r="B4" s="5">
        <v>2021</v>
      </c>
      <c r="C4" s="7" t="s">
        <v>36</v>
      </c>
      <c r="D4" s="3" t="s">
        <v>66</v>
      </c>
      <c r="E4" s="3" t="s">
        <v>92</v>
      </c>
      <c r="F4" s="3" t="s">
        <v>109</v>
      </c>
      <c r="G4" s="9">
        <v>508.81</v>
      </c>
      <c r="H4" s="21">
        <v>21</v>
      </c>
      <c r="I4" s="10">
        <f t="shared" si="0"/>
        <v>106.8501</v>
      </c>
      <c r="J4" s="10">
        <f t="shared" si="1"/>
        <v>615.66010000000006</v>
      </c>
    </row>
    <row r="5" spans="1:11" ht="45" x14ac:dyDescent="0.25">
      <c r="A5" s="3" t="s">
        <v>7</v>
      </c>
      <c r="B5" s="5">
        <v>2021</v>
      </c>
      <c r="C5" s="7" t="s">
        <v>37</v>
      </c>
      <c r="D5" s="3" t="s">
        <v>67</v>
      </c>
      <c r="E5" s="3" t="s">
        <v>21</v>
      </c>
      <c r="F5" s="3" t="s">
        <v>22</v>
      </c>
      <c r="G5" s="9">
        <v>759.6</v>
      </c>
      <c r="H5" s="21">
        <v>21</v>
      </c>
      <c r="I5" s="10">
        <f t="shared" si="0"/>
        <v>159.51599999999999</v>
      </c>
      <c r="J5" s="10">
        <f t="shared" si="1"/>
        <v>919.11599999999999</v>
      </c>
    </row>
    <row r="6" spans="1:11" ht="30" x14ac:dyDescent="0.25">
      <c r="A6" s="3" t="s">
        <v>7</v>
      </c>
      <c r="B6" s="5">
        <v>2021</v>
      </c>
      <c r="C6" s="7" t="s">
        <v>38</v>
      </c>
      <c r="D6" s="3" t="s">
        <v>68</v>
      </c>
      <c r="E6" s="3" t="s">
        <v>93</v>
      </c>
      <c r="F6" s="3" t="s">
        <v>110</v>
      </c>
      <c r="G6" s="9">
        <v>325.06</v>
      </c>
      <c r="H6" s="21">
        <v>21</v>
      </c>
      <c r="I6" s="10">
        <f t="shared" si="0"/>
        <v>68.262599999999992</v>
      </c>
      <c r="J6" s="10">
        <f t="shared" si="1"/>
        <v>393.32259999999997</v>
      </c>
    </row>
    <row r="7" spans="1:11" ht="45" x14ac:dyDescent="0.25">
      <c r="A7" s="3" t="s">
        <v>6</v>
      </c>
      <c r="B7" s="5">
        <v>2021</v>
      </c>
      <c r="C7" s="7" t="s">
        <v>39</v>
      </c>
      <c r="D7" s="3" t="s">
        <v>69</v>
      </c>
      <c r="E7" s="3" t="s">
        <v>94</v>
      </c>
      <c r="F7" s="3" t="s">
        <v>111</v>
      </c>
      <c r="G7" s="9">
        <v>80.989999999999995</v>
      </c>
      <c r="H7" s="21">
        <v>21</v>
      </c>
      <c r="I7" s="10">
        <f t="shared" si="0"/>
        <v>17.007899999999999</v>
      </c>
      <c r="J7" s="10">
        <f t="shared" si="1"/>
        <v>97.997899999999987</v>
      </c>
    </row>
    <row r="8" spans="1:11" ht="45" x14ac:dyDescent="0.25">
      <c r="A8" s="3" t="s">
        <v>6</v>
      </c>
      <c r="B8" s="5">
        <v>2021</v>
      </c>
      <c r="C8" s="7" t="s">
        <v>40</v>
      </c>
      <c r="D8" s="3" t="s">
        <v>70</v>
      </c>
      <c r="E8" s="3" t="s">
        <v>95</v>
      </c>
      <c r="F8" s="3" t="s">
        <v>112</v>
      </c>
      <c r="G8" s="9">
        <v>487.75</v>
      </c>
      <c r="H8" s="21">
        <v>21</v>
      </c>
      <c r="I8" s="10">
        <f t="shared" si="0"/>
        <v>102.42749999999999</v>
      </c>
      <c r="J8" s="10">
        <f t="shared" si="1"/>
        <v>590.17750000000001</v>
      </c>
    </row>
    <row r="9" spans="1:11" ht="30" x14ac:dyDescent="0.25">
      <c r="A9" s="3" t="s">
        <v>7</v>
      </c>
      <c r="B9" s="5">
        <v>2021</v>
      </c>
      <c r="C9" s="7" t="s">
        <v>41</v>
      </c>
      <c r="D9" s="3" t="s">
        <v>71</v>
      </c>
      <c r="E9" s="3" t="s">
        <v>8</v>
      </c>
      <c r="F9" s="3" t="s">
        <v>30</v>
      </c>
      <c r="G9" s="9">
        <v>1200</v>
      </c>
      <c r="H9" s="21">
        <v>21</v>
      </c>
      <c r="I9" s="10">
        <f t="shared" si="0"/>
        <v>252</v>
      </c>
      <c r="J9" s="10">
        <f t="shared" si="1"/>
        <v>1452</v>
      </c>
    </row>
    <row r="10" spans="1:11" ht="30" x14ac:dyDescent="0.25">
      <c r="A10" s="3" t="s">
        <v>7</v>
      </c>
      <c r="B10" s="5">
        <v>2021</v>
      </c>
      <c r="C10" s="7" t="s">
        <v>42</v>
      </c>
      <c r="D10" s="3" t="s">
        <v>72</v>
      </c>
      <c r="E10" s="3" t="s">
        <v>20</v>
      </c>
      <c r="F10" s="3" t="s">
        <v>113</v>
      </c>
      <c r="G10" s="9">
        <v>350</v>
      </c>
      <c r="H10" s="21">
        <v>21</v>
      </c>
      <c r="I10" s="10">
        <f t="shared" si="0"/>
        <v>73.5</v>
      </c>
      <c r="J10" s="10">
        <f t="shared" si="1"/>
        <v>423.5</v>
      </c>
    </row>
    <row r="11" spans="1:11" ht="30" x14ac:dyDescent="0.25">
      <c r="A11" s="3" t="s">
        <v>7</v>
      </c>
      <c r="B11" s="5">
        <v>2021</v>
      </c>
      <c r="C11" s="7" t="s">
        <v>43</v>
      </c>
      <c r="D11" s="3" t="s">
        <v>73</v>
      </c>
      <c r="E11" s="3" t="s">
        <v>96</v>
      </c>
      <c r="F11" s="3" t="s">
        <v>114</v>
      </c>
      <c r="G11" s="9">
        <v>364</v>
      </c>
      <c r="H11" s="21">
        <v>21</v>
      </c>
      <c r="I11" s="10">
        <f t="shared" si="0"/>
        <v>76.44</v>
      </c>
      <c r="J11" s="10">
        <f t="shared" si="1"/>
        <v>440.44</v>
      </c>
    </row>
    <row r="12" spans="1:11" ht="30" x14ac:dyDescent="0.25">
      <c r="A12" s="3" t="s">
        <v>7</v>
      </c>
      <c r="B12" s="5">
        <v>2021</v>
      </c>
      <c r="C12" s="7" t="s">
        <v>44</v>
      </c>
      <c r="D12" s="3" t="s">
        <v>29</v>
      </c>
      <c r="E12" s="3" t="s">
        <v>97</v>
      </c>
      <c r="F12" s="3" t="s">
        <v>115</v>
      </c>
      <c r="G12" s="9">
        <v>1706.46</v>
      </c>
      <c r="H12" s="21">
        <v>0</v>
      </c>
      <c r="I12" s="10">
        <f t="shared" si="0"/>
        <v>0</v>
      </c>
      <c r="J12" s="10">
        <f t="shared" si="1"/>
        <v>1706.46</v>
      </c>
    </row>
    <row r="13" spans="1:11" ht="30" x14ac:dyDescent="0.25">
      <c r="A13" s="3" t="s">
        <v>91</v>
      </c>
      <c r="B13" s="5">
        <v>2021</v>
      </c>
      <c r="C13" s="7" t="s">
        <v>45</v>
      </c>
      <c r="D13" s="3" t="s">
        <v>74</v>
      </c>
      <c r="E13" s="3" t="s">
        <v>98</v>
      </c>
      <c r="F13" s="3" t="s">
        <v>116</v>
      </c>
      <c r="G13" s="9">
        <v>4100</v>
      </c>
      <c r="H13" s="21">
        <v>21</v>
      </c>
      <c r="I13" s="10">
        <f t="shared" si="0"/>
        <v>861</v>
      </c>
      <c r="J13" s="10">
        <f t="shared" si="1"/>
        <v>4961</v>
      </c>
    </row>
    <row r="14" spans="1:11" ht="30" x14ac:dyDescent="0.25">
      <c r="A14" s="3" t="s">
        <v>7</v>
      </c>
      <c r="B14" s="5">
        <v>2021</v>
      </c>
      <c r="C14" s="18" t="s">
        <v>46</v>
      </c>
      <c r="D14" s="19" t="s">
        <v>75</v>
      </c>
      <c r="E14" s="19" t="s">
        <v>99</v>
      </c>
      <c r="F14" s="19" t="s">
        <v>117</v>
      </c>
      <c r="G14" s="20">
        <v>2445.94</v>
      </c>
      <c r="H14" s="21">
        <v>21</v>
      </c>
      <c r="I14" s="10">
        <f t="shared" si="0"/>
        <v>513.64739999999995</v>
      </c>
      <c r="J14" s="10">
        <f t="shared" si="1"/>
        <v>2959.5873999999999</v>
      </c>
      <c r="K14" s="13"/>
    </row>
    <row r="15" spans="1:11" x14ac:dyDescent="0.25">
      <c r="A15" s="3" t="s">
        <v>7</v>
      </c>
      <c r="B15" s="5">
        <v>2021</v>
      </c>
      <c r="C15" s="7" t="s">
        <v>47</v>
      </c>
      <c r="D15" s="3" t="s">
        <v>76</v>
      </c>
      <c r="E15" s="3" t="s">
        <v>100</v>
      </c>
      <c r="F15" s="3" t="s">
        <v>118</v>
      </c>
      <c r="G15" s="9">
        <v>2066.11</v>
      </c>
      <c r="H15" s="21">
        <v>21</v>
      </c>
      <c r="I15" s="10">
        <f t="shared" si="0"/>
        <v>433.88310000000001</v>
      </c>
      <c r="J15" s="10">
        <f t="shared" si="1"/>
        <v>2499.9931000000001</v>
      </c>
    </row>
    <row r="16" spans="1:11" ht="30" x14ac:dyDescent="0.25">
      <c r="A16" s="3" t="s">
        <v>7</v>
      </c>
      <c r="B16" s="5">
        <v>2021</v>
      </c>
      <c r="C16" s="12" t="s">
        <v>48</v>
      </c>
      <c r="D16" s="3" t="s">
        <v>77</v>
      </c>
      <c r="E16" s="3" t="s">
        <v>101</v>
      </c>
      <c r="F16" s="3" t="s">
        <v>119</v>
      </c>
      <c r="G16" s="9">
        <v>477.99</v>
      </c>
      <c r="H16" s="26">
        <v>0.21</v>
      </c>
      <c r="I16" s="10">
        <f t="shared" si="0"/>
        <v>1.003779</v>
      </c>
      <c r="J16" s="10">
        <f t="shared" si="1"/>
        <v>478.99377900000002</v>
      </c>
    </row>
    <row r="17" spans="1:10" ht="75" x14ac:dyDescent="0.25">
      <c r="A17" s="3" t="s">
        <v>7</v>
      </c>
      <c r="B17" s="5">
        <v>2021</v>
      </c>
      <c r="C17" s="7" t="s">
        <v>49</v>
      </c>
      <c r="D17" s="3" t="s">
        <v>78</v>
      </c>
      <c r="E17" s="3" t="s">
        <v>17</v>
      </c>
      <c r="F17" s="3" t="s">
        <v>120</v>
      </c>
      <c r="G17" s="9">
        <v>4790.88</v>
      </c>
      <c r="H17" s="21">
        <v>21</v>
      </c>
      <c r="I17" s="10">
        <f t="shared" si="0"/>
        <v>1006.0848</v>
      </c>
      <c r="J17" s="10">
        <f t="shared" si="1"/>
        <v>5796.9647999999997</v>
      </c>
    </row>
    <row r="18" spans="1:10" ht="30" x14ac:dyDescent="0.25">
      <c r="A18" s="3" t="s">
        <v>7</v>
      </c>
      <c r="B18" s="5">
        <v>2021</v>
      </c>
      <c r="C18" s="7" t="s">
        <v>50</v>
      </c>
      <c r="D18" s="3" t="s">
        <v>79</v>
      </c>
      <c r="E18" s="3" t="s">
        <v>102</v>
      </c>
      <c r="F18" s="3" t="s">
        <v>121</v>
      </c>
      <c r="G18" s="9">
        <v>327.76</v>
      </c>
      <c r="H18" s="21">
        <v>21</v>
      </c>
      <c r="I18" s="10">
        <f t="shared" si="0"/>
        <v>68.829599999999999</v>
      </c>
      <c r="J18" s="10">
        <f t="shared" si="1"/>
        <v>396.58960000000002</v>
      </c>
    </row>
    <row r="19" spans="1:10" ht="45" x14ac:dyDescent="0.25">
      <c r="A19" s="3" t="s">
        <v>6</v>
      </c>
      <c r="B19" s="5">
        <v>2021</v>
      </c>
      <c r="C19" s="7" t="s">
        <v>51</v>
      </c>
      <c r="D19" s="3" t="s">
        <v>80</v>
      </c>
      <c r="E19" s="3" t="s">
        <v>25</v>
      </c>
      <c r="F19" s="3" t="s">
        <v>26</v>
      </c>
      <c r="G19" s="9">
        <v>494.95</v>
      </c>
      <c r="H19" s="21">
        <v>21</v>
      </c>
      <c r="I19" s="10">
        <f t="shared" si="0"/>
        <v>103.9395</v>
      </c>
      <c r="J19" s="10">
        <f t="shared" si="1"/>
        <v>598.8895</v>
      </c>
    </row>
    <row r="20" spans="1:10" ht="30" x14ac:dyDescent="0.25">
      <c r="A20" s="3" t="s">
        <v>7</v>
      </c>
      <c r="B20" s="5">
        <v>2021</v>
      </c>
      <c r="C20" s="7" t="s">
        <v>52</v>
      </c>
      <c r="D20" s="3" t="s">
        <v>81</v>
      </c>
      <c r="E20" s="3" t="s">
        <v>103</v>
      </c>
      <c r="F20" s="3" t="s">
        <v>122</v>
      </c>
      <c r="G20" s="9">
        <v>1720</v>
      </c>
      <c r="H20" s="21">
        <v>21</v>
      </c>
      <c r="I20" s="10">
        <f t="shared" si="0"/>
        <v>361.2</v>
      </c>
      <c r="J20" s="10">
        <f t="shared" si="1"/>
        <v>2081.1999999999998</v>
      </c>
    </row>
    <row r="21" spans="1:10" ht="45" x14ac:dyDescent="0.25">
      <c r="A21" s="3" t="s">
        <v>7</v>
      </c>
      <c r="B21" s="5">
        <v>2021</v>
      </c>
      <c r="C21" s="7" t="s">
        <v>53</v>
      </c>
      <c r="D21" s="3" t="s">
        <v>82</v>
      </c>
      <c r="E21" s="3" t="s">
        <v>104</v>
      </c>
      <c r="F21" s="3" t="s">
        <v>123</v>
      </c>
      <c r="G21" s="9">
        <v>2853.53</v>
      </c>
      <c r="H21" s="21">
        <v>21</v>
      </c>
      <c r="I21" s="10">
        <f t="shared" si="0"/>
        <v>599.24130000000002</v>
      </c>
      <c r="J21" s="10">
        <f t="shared" si="1"/>
        <v>3452.7713000000003</v>
      </c>
    </row>
    <row r="22" spans="1:10" ht="45" x14ac:dyDescent="0.25">
      <c r="A22" s="3" t="s">
        <v>6</v>
      </c>
      <c r="B22" s="5">
        <v>2021</v>
      </c>
      <c r="C22" s="7" t="s">
        <v>54</v>
      </c>
      <c r="D22" s="3" t="s">
        <v>83</v>
      </c>
      <c r="E22" s="3" t="s">
        <v>23</v>
      </c>
      <c r="F22" s="3" t="s">
        <v>24</v>
      </c>
      <c r="G22" s="9">
        <v>1035.0039999999999</v>
      </c>
      <c r="H22" s="21">
        <v>21</v>
      </c>
      <c r="I22" s="10">
        <f t="shared" si="0"/>
        <v>217.35083999999998</v>
      </c>
      <c r="J22" s="10">
        <f t="shared" si="1"/>
        <v>1252.35484</v>
      </c>
    </row>
    <row r="23" spans="1:10" ht="60" x14ac:dyDescent="0.25">
      <c r="A23" s="3" t="s">
        <v>6</v>
      </c>
      <c r="B23" s="5">
        <v>2021</v>
      </c>
      <c r="C23" s="7" t="s">
        <v>55</v>
      </c>
      <c r="D23" s="3" t="s">
        <v>84</v>
      </c>
      <c r="E23" s="3" t="s">
        <v>105</v>
      </c>
      <c r="F23" s="3" t="s">
        <v>126</v>
      </c>
      <c r="G23" s="9">
        <v>131.80000000000001</v>
      </c>
      <c r="H23" s="21">
        <v>21</v>
      </c>
      <c r="I23" s="10">
        <f t="shared" si="0"/>
        <v>27.678000000000001</v>
      </c>
      <c r="J23" s="10">
        <f t="shared" si="1"/>
        <v>159.47800000000001</v>
      </c>
    </row>
    <row r="24" spans="1:10" ht="30" x14ac:dyDescent="0.25">
      <c r="A24" s="3" t="s">
        <v>7</v>
      </c>
      <c r="B24" s="5">
        <v>2021</v>
      </c>
      <c r="C24" s="7" t="s">
        <v>56</v>
      </c>
      <c r="D24" s="3" t="s">
        <v>85</v>
      </c>
      <c r="E24" s="3" t="s">
        <v>106</v>
      </c>
      <c r="F24" s="3" t="s">
        <v>125</v>
      </c>
      <c r="G24" s="9">
        <v>2239.85</v>
      </c>
      <c r="H24" s="21">
        <v>21</v>
      </c>
      <c r="I24" s="10">
        <f t="shared" si="0"/>
        <v>470.36849999999998</v>
      </c>
      <c r="J24" s="10">
        <f t="shared" si="1"/>
        <v>2710.2184999999999</v>
      </c>
    </row>
    <row r="25" spans="1:10" ht="45" x14ac:dyDescent="0.25">
      <c r="A25" s="3" t="s">
        <v>6</v>
      </c>
      <c r="B25" s="5">
        <v>2021</v>
      </c>
      <c r="C25" s="7" t="s">
        <v>57</v>
      </c>
      <c r="D25" s="3" t="s">
        <v>86</v>
      </c>
      <c r="E25" s="3" t="s">
        <v>106</v>
      </c>
      <c r="F25" s="3" t="s">
        <v>125</v>
      </c>
      <c r="G25" s="9">
        <v>420.63</v>
      </c>
      <c r="H25" s="21">
        <v>21</v>
      </c>
      <c r="I25" s="10">
        <f t="shared" si="0"/>
        <v>88.332299999999989</v>
      </c>
      <c r="J25" s="10">
        <f t="shared" si="1"/>
        <v>508.96229999999997</v>
      </c>
    </row>
    <row r="26" spans="1:10" x14ac:dyDescent="0.25">
      <c r="A26" s="3" t="s">
        <v>7</v>
      </c>
      <c r="B26" s="5">
        <v>2021</v>
      </c>
      <c r="C26" s="7" t="s">
        <v>58</v>
      </c>
      <c r="D26" s="3" t="s">
        <v>87</v>
      </c>
      <c r="E26" s="3" t="s">
        <v>18</v>
      </c>
      <c r="F26" s="3" t="s">
        <v>129</v>
      </c>
      <c r="G26" s="9">
        <v>1626.45</v>
      </c>
      <c r="H26" s="21">
        <v>21</v>
      </c>
      <c r="I26" s="10">
        <f t="shared" si="0"/>
        <v>341.55450000000002</v>
      </c>
      <c r="J26" s="10">
        <f t="shared" si="1"/>
        <v>1968.0045</v>
      </c>
    </row>
    <row r="27" spans="1:10" ht="45" x14ac:dyDescent="0.25">
      <c r="A27" s="3" t="s">
        <v>6</v>
      </c>
      <c r="B27" s="5">
        <v>2021</v>
      </c>
      <c r="C27" s="7" t="s">
        <v>59</v>
      </c>
      <c r="D27" s="3" t="s">
        <v>88</v>
      </c>
      <c r="E27" s="3" t="s">
        <v>107</v>
      </c>
      <c r="F27" s="3" t="s">
        <v>127</v>
      </c>
      <c r="G27" s="9">
        <v>350</v>
      </c>
      <c r="H27" s="21">
        <v>21</v>
      </c>
      <c r="I27" s="10">
        <f t="shared" si="0"/>
        <v>73.5</v>
      </c>
      <c r="J27" s="10">
        <f t="shared" si="1"/>
        <v>423.5</v>
      </c>
    </row>
    <row r="28" spans="1:10" ht="30" x14ac:dyDescent="0.25">
      <c r="A28" s="3" t="s">
        <v>7</v>
      </c>
      <c r="B28" s="3">
        <v>2021</v>
      </c>
      <c r="C28" s="7" t="s">
        <v>60</v>
      </c>
      <c r="D28" s="3" t="s">
        <v>89</v>
      </c>
      <c r="E28" s="3" t="s">
        <v>19</v>
      </c>
      <c r="F28" s="3" t="s">
        <v>128</v>
      </c>
      <c r="G28" s="9">
        <v>4755</v>
      </c>
      <c r="H28" s="21">
        <v>21</v>
      </c>
      <c r="I28" s="10">
        <f t="shared" si="0"/>
        <v>998.55</v>
      </c>
      <c r="J28" s="10">
        <f t="shared" si="1"/>
        <v>5753.55</v>
      </c>
    </row>
    <row r="29" spans="1:10" ht="30" x14ac:dyDescent="0.25">
      <c r="A29" s="3" t="s">
        <v>7</v>
      </c>
      <c r="B29" s="3">
        <v>2021</v>
      </c>
      <c r="C29" s="7" t="s">
        <v>61</v>
      </c>
      <c r="D29" s="3" t="s">
        <v>90</v>
      </c>
      <c r="E29" s="3" t="s">
        <v>108</v>
      </c>
      <c r="F29" s="3" t="s">
        <v>124</v>
      </c>
      <c r="G29" s="9">
        <v>2070</v>
      </c>
      <c r="H29" s="21">
        <v>10</v>
      </c>
      <c r="I29" s="10">
        <f t="shared" si="0"/>
        <v>207</v>
      </c>
      <c r="J29" s="10">
        <f t="shared" si="1"/>
        <v>2277</v>
      </c>
    </row>
    <row r="30" spans="1:10" x14ac:dyDescent="0.25">
      <c r="A30" s="23"/>
      <c r="B30" s="14"/>
      <c r="C30" s="23"/>
      <c r="D30" s="24"/>
      <c r="E30" s="23"/>
      <c r="F30" s="23"/>
      <c r="G30" s="25"/>
      <c r="H30" s="15"/>
      <c r="I30" s="16"/>
      <c r="J30" s="16"/>
    </row>
    <row r="31" spans="1:10" x14ac:dyDescent="0.25">
      <c r="A31" s="17"/>
    </row>
    <row r="32" spans="1:10" x14ac:dyDescent="0.25">
      <c r="A32" s="22" t="s">
        <v>33</v>
      </c>
    </row>
    <row r="33" spans="1:9" ht="30" x14ac:dyDescent="0.25">
      <c r="A33" s="1" t="s">
        <v>0</v>
      </c>
      <c r="B33" s="1" t="s">
        <v>1</v>
      </c>
      <c r="C33" s="1" t="s">
        <v>2</v>
      </c>
      <c r="D33" s="1" t="s">
        <v>3</v>
      </c>
      <c r="E33" s="1" t="s">
        <v>13</v>
      </c>
      <c r="F33" s="1" t="s">
        <v>4</v>
      </c>
      <c r="G33" s="1" t="s">
        <v>5</v>
      </c>
      <c r="H33" s="1" t="s">
        <v>14</v>
      </c>
      <c r="I33" s="1" t="s">
        <v>15</v>
      </c>
    </row>
    <row r="34" spans="1:9" ht="30" x14ac:dyDescent="0.25">
      <c r="A34" s="5" t="s">
        <v>7</v>
      </c>
      <c r="B34" s="5">
        <v>2021</v>
      </c>
      <c r="C34" s="6" t="s">
        <v>130</v>
      </c>
      <c r="D34" s="3" t="s">
        <v>134</v>
      </c>
      <c r="E34" s="8">
        <v>11214.28</v>
      </c>
      <c r="F34" s="3" t="s">
        <v>135</v>
      </c>
      <c r="G34" s="3" t="s">
        <v>136</v>
      </c>
      <c r="H34" s="11">
        <v>44510</v>
      </c>
      <c r="I34" s="11">
        <v>44530</v>
      </c>
    </row>
    <row r="35" spans="1:9" ht="30" x14ac:dyDescent="0.25">
      <c r="A35" s="5" t="s">
        <v>132</v>
      </c>
      <c r="B35" s="5">
        <v>2021</v>
      </c>
      <c r="C35" s="6" t="s">
        <v>131</v>
      </c>
      <c r="D35" s="3" t="s">
        <v>133</v>
      </c>
      <c r="E35" s="9">
        <v>14512.57</v>
      </c>
      <c r="F35" s="3" t="s">
        <v>31</v>
      </c>
      <c r="G35" s="3" t="s">
        <v>32</v>
      </c>
      <c r="H35" s="11">
        <v>44503</v>
      </c>
      <c r="I35" s="11">
        <v>44504</v>
      </c>
    </row>
  </sheetData>
  <dataValidations count="11">
    <dataValidation type="list" allowBlank="1" showInputMessage="1" showErrorMessage="1" errorTitle="Format Erroni: Llista" error="El valor introduït no coincideix amb les restriccions definides: _x000a_-Només pot ser un valor de la llista" sqref="A2:A29" xr:uid="{1C28032F-A796-4BED-9BDA-F55AE6949B47}">
      <formula1>TIPUS_HIDDEN</formula1>
    </dataValidation>
    <dataValidation type="textLength" showInputMessage="1" showErrorMessage="1" errorTitle="Format erroni: expedient" error="La mida màxima permesa és de 43 caràcters." sqref="C2:C29" xr:uid="{AC19B33A-C268-412E-852C-CF3711966E43}">
      <formula1>1</formula1>
      <formula2>43</formula2>
    </dataValidation>
    <dataValidation type="whole" allowBlank="1" showInputMessage="1" showErrorMessage="1" errorTitle="Format erroni: Any" error="El valor induït no coincideix amb les restriccions definides:  _x000a_-Numèric sencer de 4 caràcters.                     _x000a_-Valor comprés entre 2000 i 2030, ambdós inclosos." sqref="B2:B23 B34:B35 B28:B30" xr:uid="{1868C3FA-B380-4588-AE0D-8FD79CC2FDC2}">
      <formula1>2000</formula1>
      <formula2>2030</formula2>
    </dataValidation>
    <dataValidation type="textLength" allowBlank="1" showInputMessage="1" showErrorMessage="1" errorTitle="Format erroni: adjudicatari nif" error="La mida màxima permesa és de 15 caràcters." sqref="E2:E29 F34:G35" xr:uid="{5104AAA5-E07B-428E-B0B9-B88177EAE53C}">
      <formula1>1</formula1>
      <formula2>15</formula2>
    </dataValidation>
    <dataValidation type="textLength" showInputMessage="1" showErrorMessage="1" errorTitle="Format erroni: descripció" error="La mida màxima permesa és de 2000 caràcters." sqref="D2:D29 F5:F6 F29 D34:D35" xr:uid="{633EBDF1-F5DF-4270-A81E-E03A18ECFF26}">
      <formula1>1</formula1>
      <formula2>2000</formula2>
    </dataValidation>
    <dataValidation type="textLength" allowBlank="1" showInputMessage="1" showErrorMessage="1" errorTitle="Format erroni: adjudicatari nom" error="La mida màxima permesa és de 700 caràcters" sqref="F2:F4 F7:F28" xr:uid="{E563D609-69D0-4589-B4E2-74F6A7B8E1AF}">
      <formula1>1</formula1>
      <formula2>700</formula2>
    </dataValidation>
    <dataValidation type="decimal" allowBlank="1" showInputMessage="1" showErrorMessage="1" errorTitle="Format erroni: Import" error="El valor introduït no coincideix amb les restriccions definides: _x000a_-Númeric positiu de tipus decimal" sqref="G2:G29 E35" xr:uid="{0999FAC4-74B2-4CF1-B2EF-18173A2A2226}">
      <formula1>0</formula1>
      <formula2>9999999999999.99</formula2>
    </dataValidation>
    <dataValidation type="textLength" allowBlank="1" showInputMessage="1" showErrorMessage="1" errorTitle="Format erroni: expedient" error="La mida màxima permesa és de 43 caràcters" sqref="C34:C35" xr:uid="{4BF1A525-659C-4B2E-A9F8-E746DF81D388}">
      <formula1>1</formula1>
      <formula2>43</formula2>
    </dataValidation>
    <dataValidation type="decimal" allowBlank="1" showInputMessage="1" showErrorMessage="1" errorTitle="Format erroni: Import" error="El valor introduït no coincideix amb les restriccions definides: _x000a_-Numéric positiu de tipus decimal" sqref="E34" xr:uid="{53F42E45-B847-41BD-9155-3658D19921D6}">
      <formula1>0</formula1>
      <formula2>9999999999999.99</formula2>
    </dataValidation>
    <dataValidation type="date" allowBlank="1" showInputMessage="1" showErrorMessage="1" errorTitle="Format erroni: Data" error="El valor introduït no coincideix amb les restriccions definides: _x000a_-Números separats per / per indicar el dia, mes i any, dd/mm/aaa  _x000a_-Valor comprés entre 2000 i 2030, ambdós inclosos." sqref="H34:I35" xr:uid="{E2319B41-3134-4DD3-AF71-E9952EA64846}">
      <formula1>36526</formula1>
      <formula2>47848</formula2>
    </dataValidation>
    <dataValidation type="whole" allowBlank="1" showInputMessage="1" showErrorMessage="1" errorTitle="Format erroni: Número" error="El valor introduït no coincideix amb les restriccions definides: _x000a_-Valor comprés entre 0 i 99 ambdos inclosos." sqref="H2:H30" xr:uid="{778235B9-F667-4772-9FF8-D834E0A95DCD}">
      <formula1>0</formula1>
      <formula2>99</formula2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CM2021-4T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Núria Camacho del Solar</dc:creator>
  <cp:lastModifiedBy>Nuria</cp:lastModifiedBy>
  <dcterms:created xsi:type="dcterms:W3CDTF">2015-06-05T18:19:34Z</dcterms:created>
  <dcterms:modified xsi:type="dcterms:W3CDTF">2022-02-02T14:36:43Z</dcterms:modified>
</cp:coreProperties>
</file>