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77315210C\Downloads\"/>
    </mc:Choice>
  </mc:AlternateContent>
  <bookViews>
    <workbookView xWindow="-20" yWindow="50" windowWidth="20420" windowHeight="7500" tabRatio="960"/>
  </bookViews>
  <sheets>
    <sheet name="Resum - LOT B1" sheetId="21" r:id="rId1"/>
    <sheet name="Resum - LOT B2" sheetId="23" r:id="rId2"/>
    <sheet name="Resum - LOT B3" sheetId="24" r:id="rId3"/>
    <sheet name="Resum - LOT B4" sheetId="25" r:id="rId4"/>
  </sheets>
  <calcPr calcId="162913"/>
</workbook>
</file>

<file path=xl/calcChain.xml><?xml version="1.0" encoding="utf-8"?>
<calcChain xmlns="http://schemas.openxmlformats.org/spreadsheetml/2006/main">
  <c r="M39" i="25" l="1"/>
  <c r="M39" i="24"/>
  <c r="M43" i="23"/>
  <c r="M47" i="23"/>
  <c r="M53" i="23" l="1"/>
  <c r="M57" i="23"/>
  <c r="M41" i="21"/>
  <c r="M48" i="25" l="1"/>
  <c r="M44" i="25"/>
  <c r="M43" i="25" s="1"/>
  <c r="M30" i="25"/>
  <c r="M21" i="25"/>
  <c r="M14" i="25"/>
  <c r="M48" i="24"/>
  <c r="M44" i="24"/>
  <c r="M30" i="24"/>
  <c r="M21" i="24"/>
  <c r="M14" i="24"/>
  <c r="M34" i="23"/>
  <c r="M21" i="23"/>
  <c r="M14" i="23"/>
  <c r="M55" i="21"/>
  <c r="M32" i="21"/>
  <c r="M45" i="21"/>
  <c r="M21" i="21"/>
  <c r="M13" i="23" l="1"/>
  <c r="M13" i="24"/>
  <c r="M13" i="25"/>
  <c r="M10" i="25" s="1"/>
  <c r="M43" i="24"/>
  <c r="M52" i="23"/>
  <c r="M14" i="21"/>
  <c r="M13" i="21" s="1"/>
  <c r="M10" i="24" l="1"/>
  <c r="M10" i="23"/>
  <c r="M51" i="21"/>
  <c r="M50" i="21" l="1"/>
  <c r="M10" i="21" s="1"/>
</calcChain>
</file>

<file path=xl/sharedStrings.xml><?xml version="1.0" encoding="utf-8"?>
<sst xmlns="http://schemas.openxmlformats.org/spreadsheetml/2006/main" count="338" uniqueCount="71">
  <si>
    <t>Puntuació màxima</t>
  </si>
  <si>
    <t>Sobre C - Oferta dels Serveis</t>
  </si>
  <si>
    <t xml:space="preserve">El/la senyor/a </t>
  </si>
  <si>
    <t xml:space="preserve">    en nom propi o com </t>
  </si>
  <si>
    <t xml:space="preserve">    (senyaleu les vostres facultats de</t>
  </si>
  <si>
    <t xml:space="preserve">representació: per exemple, administrador/a únic/a, apoderat/da,...) de l’empresa </t>
  </si>
  <si>
    <t>Concepte</t>
  </si>
  <si>
    <t>Proposta de l'oferent</t>
  </si>
  <si>
    <t>A1</t>
  </si>
  <si>
    <t>A1.</t>
  </si>
  <si>
    <t>Proposta econòmica</t>
  </si>
  <si>
    <t>, declara que el resum del aspectes en l'oferta de prestació de serveis TIC de l'acord marc de qualitat en l'entrega de serveis a l'usuari és el que seguidament es detalla.</t>
  </si>
  <si>
    <t>A3</t>
  </si>
  <si>
    <t>A3.</t>
  </si>
  <si>
    <t>A4</t>
  </si>
  <si>
    <t>Preu màxim</t>
  </si>
  <si>
    <t>Preu ofert</t>
  </si>
  <si>
    <t>Serveis de suport transversal</t>
  </si>
  <si>
    <t>Gestió servei bàsic</t>
  </si>
  <si>
    <t>Gestió servei estàndard (n1)</t>
  </si>
  <si>
    <t>Gestió servei avançat (n2)</t>
  </si>
  <si>
    <t>Gestió servei premium (n3)</t>
  </si>
  <si>
    <t>A2</t>
  </si>
  <si>
    <t>Serveis de suport territorial</t>
  </si>
  <si>
    <t>A2.</t>
  </si>
  <si>
    <t>Edifici tipus A</t>
  </si>
  <si>
    <t>Edifici tipus B</t>
  </si>
  <si>
    <t>Edifici tipus C</t>
  </si>
  <si>
    <t>Edifici tipus D</t>
  </si>
  <si>
    <t>Edifici tipus E</t>
  </si>
  <si>
    <t>Edifici tipus E+</t>
  </si>
  <si>
    <t>Consultoris locals</t>
  </si>
  <si>
    <t>Centre Atenció Primària</t>
  </si>
  <si>
    <t>HOSPITAL A</t>
  </si>
  <si>
    <t>HOSPITAL A+</t>
  </si>
  <si>
    <t>ESCOLES</t>
  </si>
  <si>
    <t>INSTITUTS</t>
  </si>
  <si>
    <t>Serveis de suport dedicat</t>
  </si>
  <si>
    <t>Altres inductors</t>
  </si>
  <si>
    <t>Manteniment HW Plataformes dedicades</t>
  </si>
  <si>
    <t>Millores en el servei</t>
  </si>
  <si>
    <t>A5</t>
  </si>
  <si>
    <t>Increment de tècnics residents</t>
  </si>
  <si>
    <t>Nombre de tècnics addicionals</t>
  </si>
  <si>
    <t>A6</t>
  </si>
  <si>
    <t>Millores en els valors objectius dels indicadors</t>
  </si>
  <si>
    <t>Nou valor objectiu</t>
  </si>
  <si>
    <t>A6.</t>
  </si>
  <si>
    <t>IND 12.1 Resolució d'incidències en primer contacte (FCR)</t>
  </si>
  <si>
    <t>IND 12.2 Resolució de consultes en primer contacte (FCR)</t>
  </si>
  <si>
    <t>IND 13 Reobertures</t>
  </si>
  <si>
    <t>Valor objectiu</t>
  </si>
  <si>
    <t>&lt;</t>
  </si>
  <si>
    <t>Taula per a presentació de dades del sobre C de Lot B1</t>
  </si>
  <si>
    <t>Taula per a presentació de dades del sobre C del lot B2</t>
  </si>
  <si>
    <t>Taula per a presentació de dades del sobre C del lot B3</t>
  </si>
  <si>
    <t>Taula per a presentació de dades del sobre C del lot B4</t>
  </si>
  <si>
    <t xml:space="preserve">EXPEDIENT CTTI - 2020- 252. ACORD MARC PER L'ENTREGA DE SERVEIS A L'USUARI DE LA GENERALITAT DE CATALUNYA </t>
  </si>
  <si>
    <t>Servei de coordinació a l'àmbit</t>
  </si>
  <si>
    <t>Servei de coordinació territorial</t>
  </si>
  <si>
    <t>Servei de suport tècnic addicional</t>
  </si>
  <si>
    <t>Increment de tècnics residents en edificis tipus E i E+</t>
  </si>
  <si>
    <t>Increment de tècnics residents en edificis tipus E, E+, A i A+</t>
  </si>
  <si>
    <t>A7</t>
  </si>
  <si>
    <t>Servei de suport al desplegament de projectes</t>
  </si>
  <si>
    <t>A7.</t>
  </si>
  <si>
    <t>A4.</t>
  </si>
  <si>
    <t>A5.</t>
  </si>
  <si>
    <t>Servei dedicat de suport a l'usuari modalitat 8x5</t>
  </si>
  <si>
    <t>Servei dedicat de suport a l'usuari modalitat 12x5</t>
  </si>
  <si>
    <t>Servei dedicat de suport a l'usuari modalitat 24x7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</si>
</sst>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.5"/>
      <color indexed="8"/>
      <name val="Arial"/>
      <family val="2"/>
    </font>
    <font>
      <sz val="14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color theme="1" tint="0.34998626667073579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indexed="9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963634"/>
      <name val="Calibri"/>
      <family val="2"/>
      <scheme val="minor"/>
    </font>
    <font>
      <b/>
      <sz val="10"/>
      <color rgb="FF963634"/>
      <name val="Calibri"/>
      <family val="2"/>
      <scheme val="minor"/>
    </font>
    <font>
      <b/>
      <sz val="12"/>
      <color theme="5"/>
      <name val="Calibri"/>
      <family val="2"/>
      <scheme val="minor"/>
    </font>
    <font>
      <b/>
      <sz val="8"/>
      <color rgb="FF963634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b/>
      <sz val="10.5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636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9A98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theme="5" tint="-0.24994659260841701"/>
      </left>
      <right/>
      <top style="medium">
        <color indexed="64"/>
      </top>
      <bottom style="thin">
        <color theme="5" tint="-0.24994659260841701"/>
      </bottom>
      <diagonal/>
    </border>
    <border>
      <left/>
      <right/>
      <top style="medium">
        <color indexed="64"/>
      </top>
      <bottom style="thin">
        <color theme="5" tint="-0.24994659260841701"/>
      </bottom>
      <diagonal/>
    </border>
    <border>
      <left/>
      <right style="thin">
        <color theme="5" tint="-0.24994659260841701"/>
      </right>
      <top style="medium">
        <color indexed="64"/>
      </top>
      <bottom style="thin">
        <color theme="5" tint="-0.24994659260841701"/>
      </bottom>
      <diagonal/>
    </border>
    <border>
      <left style="thin">
        <color theme="5" tint="-0.24994659260841701"/>
      </left>
      <right/>
      <top style="thin">
        <color theme="5" tint="-0.24994659260841701"/>
      </top>
      <bottom style="thin">
        <color theme="5" tint="-0.24994659260841701"/>
      </bottom>
      <diagonal/>
    </border>
    <border>
      <left/>
      <right/>
      <top style="thin">
        <color theme="5" tint="-0.24994659260841701"/>
      </top>
      <bottom style="thin">
        <color theme="5" tint="-0.24994659260841701"/>
      </bottom>
      <diagonal/>
    </border>
    <border>
      <left/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</borders>
  <cellStyleXfs count="4">
    <xf numFmtId="0" fontId="0" fillId="0" borderId="0"/>
    <xf numFmtId="0" fontId="2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5" fillId="2" borderId="0" xfId="0" applyNumberFormat="1" applyFont="1" applyFill="1" applyAlignment="1" applyProtection="1">
      <alignment vertical="top"/>
    </xf>
    <xf numFmtId="0" fontId="0" fillId="2" borderId="0" xfId="0" applyNumberFormat="1" applyFill="1" applyAlignment="1" applyProtection="1">
      <alignment vertical="top"/>
    </xf>
    <xf numFmtId="0" fontId="0" fillId="2" borderId="0" xfId="0" applyNumberFormat="1" applyFill="1" applyAlignment="1" applyProtection="1">
      <alignment horizontal="right" vertical="top"/>
    </xf>
    <xf numFmtId="0" fontId="0" fillId="2" borderId="0" xfId="0" applyNumberFormat="1" applyFill="1" applyAlignment="1" applyProtection="1">
      <alignment horizontal="left" vertical="top"/>
    </xf>
    <xf numFmtId="0" fontId="0" fillId="2" borderId="0" xfId="0" applyNumberFormat="1" applyFill="1" applyAlignment="1" applyProtection="1">
      <alignment horizontal="center" vertical="top"/>
    </xf>
    <xf numFmtId="0" fontId="6" fillId="2" borderId="0" xfId="0" applyNumberFormat="1" applyFont="1" applyFill="1" applyAlignment="1" applyProtection="1">
      <alignment horizontal="right" vertical="top"/>
    </xf>
    <xf numFmtId="0" fontId="6" fillId="2" borderId="0" xfId="0" applyNumberFormat="1" applyFont="1" applyFill="1" applyAlignment="1" applyProtection="1">
      <alignment horizontal="center" vertical="top"/>
    </xf>
    <xf numFmtId="0" fontId="7" fillId="0" borderId="0" xfId="0" applyFont="1" applyAlignment="1" applyProtection="1">
      <alignment horizontal="left" vertical="center"/>
    </xf>
    <xf numFmtId="0" fontId="8" fillId="2" borderId="0" xfId="0" applyNumberFormat="1" applyFont="1" applyFill="1" applyAlignment="1" applyProtection="1">
      <alignment vertical="top"/>
    </xf>
    <xf numFmtId="0" fontId="9" fillId="4" borderId="0" xfId="0" applyNumberFormat="1" applyFont="1" applyFill="1" applyBorder="1" applyAlignment="1" applyProtection="1">
      <alignment horizontal="center" vertical="top"/>
    </xf>
    <xf numFmtId="0" fontId="10" fillId="2" borderId="0" xfId="0" applyNumberFormat="1" applyFont="1" applyFill="1" applyAlignment="1" applyProtection="1">
      <alignment vertical="top"/>
    </xf>
    <xf numFmtId="0" fontId="5" fillId="2" borderId="0" xfId="0" applyNumberFormat="1" applyFont="1" applyFill="1" applyAlignment="1" applyProtection="1"/>
    <xf numFmtId="0" fontId="0" fillId="2" borderId="0" xfId="0" applyNumberFormat="1" applyFill="1" applyAlignment="1" applyProtection="1"/>
    <xf numFmtId="0" fontId="12" fillId="2" borderId="8" xfId="0" applyNumberFormat="1" applyFont="1" applyFill="1" applyBorder="1" applyProtection="1"/>
    <xf numFmtId="0" fontId="0" fillId="2" borderId="7" xfId="0" applyNumberFormat="1" applyFill="1" applyBorder="1" applyAlignment="1" applyProtection="1">
      <alignment horizontal="right" vertical="top"/>
    </xf>
    <xf numFmtId="0" fontId="0" fillId="2" borderId="7" xfId="0" applyNumberFormat="1" applyFill="1" applyBorder="1" applyAlignment="1" applyProtection="1">
      <alignment horizontal="left" vertical="top"/>
    </xf>
    <xf numFmtId="0" fontId="0" fillId="2" borderId="6" xfId="0" applyNumberFormat="1" applyFill="1" applyBorder="1" applyAlignment="1" applyProtection="1">
      <alignment vertical="top"/>
    </xf>
    <xf numFmtId="0" fontId="12" fillId="2" borderId="5" xfId="0" applyNumberFormat="1" applyFont="1" applyFill="1" applyBorder="1" applyProtection="1"/>
    <xf numFmtId="0" fontId="0" fillId="2" borderId="0" xfId="0" applyNumberFormat="1" applyFill="1" applyBorder="1" applyAlignment="1" applyProtection="1">
      <alignment horizontal="right" vertical="top"/>
    </xf>
    <xf numFmtId="0" fontId="0" fillId="2" borderId="0" xfId="0" applyNumberFormat="1" applyFill="1" applyBorder="1" applyAlignment="1" applyProtection="1">
      <alignment horizontal="left" vertical="top"/>
    </xf>
    <xf numFmtId="0" fontId="0" fillId="2" borderId="4" xfId="0" applyNumberFormat="1" applyFill="1" applyBorder="1" applyAlignment="1" applyProtection="1">
      <alignment vertical="top"/>
    </xf>
    <xf numFmtId="0" fontId="0" fillId="2" borderId="3" xfId="0" applyNumberFormat="1" applyFont="1" applyFill="1" applyBorder="1" applyProtection="1"/>
    <xf numFmtId="0" fontId="0" fillId="2" borderId="2" xfId="0" applyNumberFormat="1" applyFont="1" applyFill="1" applyBorder="1" applyAlignment="1" applyProtection="1">
      <alignment horizontal="right" vertical="top"/>
    </xf>
    <xf numFmtId="0" fontId="0" fillId="2" borderId="2" xfId="0" applyNumberFormat="1" applyFont="1" applyFill="1" applyBorder="1" applyAlignment="1" applyProtection="1">
      <alignment horizontal="left" vertical="top"/>
    </xf>
    <xf numFmtId="0" fontId="6" fillId="2" borderId="2" xfId="0" applyNumberFormat="1" applyFont="1" applyFill="1" applyBorder="1" applyAlignment="1" applyProtection="1">
      <alignment horizontal="center" vertical="top"/>
    </xf>
    <xf numFmtId="0" fontId="0" fillId="2" borderId="1" xfId="0" applyNumberFormat="1" applyFill="1" applyBorder="1" applyAlignment="1" applyProtection="1">
      <alignment vertical="top"/>
    </xf>
    <xf numFmtId="0" fontId="13" fillId="4" borderId="0" xfId="0" applyNumberFormat="1" applyFont="1" applyFill="1" applyBorder="1" applyAlignment="1" applyProtection="1">
      <alignment vertical="top"/>
    </xf>
    <xf numFmtId="0" fontId="4" fillId="4" borderId="0" xfId="0" applyNumberFormat="1" applyFont="1" applyFill="1" applyBorder="1" applyAlignment="1" applyProtection="1">
      <alignment horizontal="right" vertical="top"/>
    </xf>
    <xf numFmtId="0" fontId="4" fillId="4" borderId="0" xfId="0" applyNumberFormat="1" applyFont="1" applyFill="1" applyBorder="1" applyAlignment="1" applyProtection="1">
      <alignment horizontal="left" vertical="top"/>
    </xf>
    <xf numFmtId="0" fontId="4" fillId="4" borderId="0" xfId="0" applyNumberFormat="1" applyFont="1" applyFill="1" applyBorder="1" applyAlignment="1" applyProtection="1">
      <alignment vertical="top"/>
    </xf>
    <xf numFmtId="0" fontId="13" fillId="4" borderId="0" xfId="0" applyNumberFormat="1" applyFont="1" applyFill="1" applyBorder="1" applyAlignment="1" applyProtection="1">
      <alignment horizontal="center" vertical="top"/>
    </xf>
    <xf numFmtId="0" fontId="9" fillId="4" borderId="0" xfId="0" applyNumberFormat="1" applyFont="1" applyFill="1" applyBorder="1" applyAlignment="1" applyProtection="1">
      <alignment horizontal="right" vertical="top"/>
    </xf>
    <xf numFmtId="0" fontId="14" fillId="2" borderId="0" xfId="0" applyNumberFormat="1" applyFont="1" applyFill="1" applyAlignment="1" applyProtection="1">
      <alignment vertical="top"/>
    </xf>
    <xf numFmtId="9" fontId="15" fillId="2" borderId="0" xfId="0" applyNumberFormat="1" applyFont="1" applyFill="1" applyAlignment="1" applyProtection="1">
      <alignment horizontal="center" vertical="top"/>
    </xf>
    <xf numFmtId="0" fontId="16" fillId="4" borderId="0" xfId="0" applyNumberFormat="1" applyFont="1" applyFill="1" applyBorder="1" applyAlignment="1" applyProtection="1">
      <alignment vertical="center"/>
    </xf>
    <xf numFmtId="0" fontId="13" fillId="4" borderId="0" xfId="0" applyNumberFormat="1" applyFont="1" applyFill="1" applyBorder="1" applyAlignment="1" applyProtection="1">
      <alignment horizontal="right" vertical="top"/>
    </xf>
    <xf numFmtId="0" fontId="13" fillId="4" borderId="0" xfId="0" applyNumberFormat="1" applyFont="1" applyFill="1" applyBorder="1" applyAlignment="1" applyProtection="1">
      <alignment horizontal="left" vertical="top"/>
    </xf>
    <xf numFmtId="0" fontId="9" fillId="4" borderId="0" xfId="0" applyNumberFormat="1" applyFont="1" applyFill="1" applyBorder="1" applyAlignment="1" applyProtection="1">
      <alignment horizontal="center" vertical="center" wrapText="1"/>
    </xf>
    <xf numFmtId="0" fontId="17" fillId="2" borderId="0" xfId="0" applyNumberFormat="1" applyFont="1" applyFill="1" applyAlignment="1" applyProtection="1">
      <alignment vertical="top"/>
    </xf>
    <xf numFmtId="0" fontId="18" fillId="6" borderId="0" xfId="0" applyNumberFormat="1" applyFont="1" applyFill="1" applyBorder="1" applyAlignment="1" applyProtection="1">
      <alignment vertical="top"/>
    </xf>
    <xf numFmtId="0" fontId="18" fillId="6" borderId="0" xfId="0" applyNumberFormat="1" applyFont="1" applyFill="1" applyBorder="1" applyAlignment="1" applyProtection="1">
      <alignment horizontal="right" vertical="top"/>
    </xf>
    <xf numFmtId="0" fontId="18" fillId="6" borderId="0" xfId="0" applyNumberFormat="1" applyFont="1" applyFill="1" applyBorder="1" applyAlignment="1" applyProtection="1">
      <alignment horizontal="left" vertical="top"/>
    </xf>
    <xf numFmtId="0" fontId="18" fillId="6" borderId="0" xfId="0" applyNumberFormat="1" applyFont="1" applyFill="1" applyBorder="1" applyAlignment="1" applyProtection="1">
      <alignment horizontal="center" vertical="top"/>
    </xf>
    <xf numFmtId="0" fontId="19" fillId="6" borderId="0" xfId="0" applyNumberFormat="1" applyFont="1" applyFill="1" applyBorder="1" applyAlignment="1" applyProtection="1">
      <alignment horizontal="right" vertical="top"/>
    </xf>
    <xf numFmtId="0" fontId="19" fillId="6" borderId="0" xfId="0" applyNumberFormat="1" applyFont="1" applyFill="1" applyBorder="1" applyAlignment="1" applyProtection="1">
      <alignment horizontal="center" vertical="top"/>
    </xf>
    <xf numFmtId="0" fontId="3" fillId="2" borderId="0" xfId="0" applyNumberFormat="1" applyFont="1" applyFill="1" applyAlignment="1" applyProtection="1">
      <alignment vertical="top"/>
    </xf>
    <xf numFmtId="0" fontId="20" fillId="2" borderId="0" xfId="0" applyNumberFormat="1" applyFont="1" applyFill="1" applyAlignment="1" applyProtection="1">
      <alignment vertical="top"/>
    </xf>
    <xf numFmtId="0" fontId="21" fillId="2" borderId="0" xfId="0" applyNumberFormat="1" applyFont="1" applyFill="1" applyAlignment="1" applyProtection="1">
      <alignment vertical="top"/>
    </xf>
    <xf numFmtId="0" fontId="21" fillId="2" borderId="0" xfId="0" applyNumberFormat="1" applyFont="1" applyFill="1" applyAlignment="1" applyProtection="1">
      <alignment horizontal="left" vertical="top"/>
    </xf>
    <xf numFmtId="0" fontId="22" fillId="2" borderId="0" xfId="0" applyNumberFormat="1" applyFont="1" applyFill="1" applyAlignment="1" applyProtection="1">
      <alignment horizontal="center" vertical="top"/>
    </xf>
    <xf numFmtId="0" fontId="21" fillId="2" borderId="0" xfId="0" applyNumberFormat="1" applyFont="1" applyFill="1" applyAlignment="1" applyProtection="1">
      <alignment horizontal="center" vertical="top"/>
    </xf>
    <xf numFmtId="0" fontId="21" fillId="2" borderId="0" xfId="0" applyNumberFormat="1" applyFont="1" applyFill="1" applyAlignment="1" applyProtection="1">
      <alignment horizontal="right" vertical="top"/>
    </xf>
    <xf numFmtId="0" fontId="23" fillId="2" borderId="0" xfId="0" applyNumberFormat="1" applyFont="1" applyFill="1" applyAlignment="1" applyProtection="1">
      <alignment vertical="top"/>
    </xf>
    <xf numFmtId="0" fontId="24" fillId="2" borderId="0" xfId="0" applyNumberFormat="1" applyFont="1" applyFill="1" applyAlignment="1" applyProtection="1">
      <alignment vertical="center" wrapText="1"/>
    </xf>
    <xf numFmtId="0" fontId="27" fillId="2" borderId="0" xfId="0" applyNumberFormat="1" applyFont="1" applyFill="1" applyAlignment="1" applyProtection="1">
      <alignment horizontal="right" vertical="center"/>
    </xf>
    <xf numFmtId="0" fontId="27" fillId="2" borderId="0" xfId="0" applyNumberFormat="1" applyFont="1" applyFill="1" applyAlignment="1" applyProtection="1">
      <alignment horizontal="left" vertical="center"/>
    </xf>
    <xf numFmtId="0" fontId="27" fillId="2" borderId="0" xfId="0" applyNumberFormat="1" applyFont="1" applyFill="1" applyAlignment="1" applyProtection="1">
      <alignment vertical="center"/>
    </xf>
    <xf numFmtId="0" fontId="27" fillId="2" borderId="0" xfId="0" applyNumberFormat="1" applyFont="1" applyFill="1" applyAlignment="1" applyProtection="1">
      <alignment horizontal="center" vertical="center"/>
    </xf>
    <xf numFmtId="0" fontId="27" fillId="2" borderId="0" xfId="0" applyNumberFormat="1" applyFont="1" applyFill="1" applyAlignment="1" applyProtection="1">
      <alignment horizontal="center" vertical="top"/>
    </xf>
    <xf numFmtId="44" fontId="25" fillId="5" borderId="15" xfId="3" applyFont="1" applyFill="1" applyBorder="1" applyAlignment="1" applyProtection="1">
      <alignment horizontal="center" vertical="center"/>
      <protection locked="0"/>
    </xf>
    <xf numFmtId="0" fontId="25" fillId="5" borderId="15" xfId="3" applyNumberFormat="1" applyFont="1" applyFill="1" applyBorder="1" applyAlignment="1" applyProtection="1">
      <alignment horizontal="center" vertical="center"/>
      <protection locked="0"/>
    </xf>
    <xf numFmtId="9" fontId="25" fillId="5" borderId="15" xfId="2" applyFont="1" applyFill="1" applyBorder="1" applyAlignment="1" applyProtection="1">
      <alignment horizontal="center" vertical="center"/>
      <protection locked="0"/>
    </xf>
    <xf numFmtId="0" fontId="9" fillId="4" borderId="0" xfId="0" applyNumberFormat="1" applyFont="1" applyFill="1" applyBorder="1" applyAlignment="1" applyProtection="1">
      <alignment horizontal="center" vertical="center" wrapText="1"/>
    </xf>
    <xf numFmtId="8" fontId="26" fillId="3" borderId="16" xfId="3" applyNumberFormat="1" applyFont="1" applyFill="1" applyBorder="1" applyAlignment="1" applyProtection="1">
      <alignment vertical="center"/>
    </xf>
    <xf numFmtId="9" fontId="26" fillId="3" borderId="16" xfId="2" applyFont="1" applyFill="1" applyBorder="1" applyAlignment="1" applyProtection="1">
      <alignment vertical="center"/>
    </xf>
    <xf numFmtId="9" fontId="26" fillId="3" borderId="16" xfId="2" applyFont="1" applyFill="1" applyBorder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11" fillId="4" borderId="0" xfId="0" applyNumberFormat="1" applyFont="1" applyFill="1" applyBorder="1" applyAlignment="1" applyProtection="1">
      <alignment horizontal="center"/>
    </xf>
    <xf numFmtId="0" fontId="0" fillId="5" borderId="9" xfId="0" applyNumberFormat="1" applyFill="1" applyBorder="1" applyAlignment="1" applyProtection="1">
      <alignment horizontal="left" vertical="top"/>
      <protection locked="0"/>
    </xf>
    <xf numFmtId="0" fontId="0" fillId="5" borderId="10" xfId="0" applyNumberFormat="1" applyFill="1" applyBorder="1" applyAlignment="1" applyProtection="1">
      <alignment horizontal="left" vertical="top"/>
      <protection locked="0"/>
    </xf>
    <xf numFmtId="0" fontId="0" fillId="5" borderId="11" xfId="0" applyNumberFormat="1" applyFill="1" applyBorder="1" applyAlignment="1" applyProtection="1">
      <alignment horizontal="left" vertical="top"/>
      <protection locked="0"/>
    </xf>
    <xf numFmtId="0" fontId="0" fillId="0" borderId="11" xfId="0" applyNumberFormat="1" applyBorder="1" applyAlignment="1" applyProtection="1">
      <alignment vertical="top"/>
      <protection locked="0"/>
    </xf>
    <xf numFmtId="0" fontId="9" fillId="4" borderId="0" xfId="0" applyNumberFormat="1" applyFont="1" applyFill="1" applyBorder="1" applyAlignment="1" applyProtection="1">
      <alignment horizontal="center" vertical="center" wrapText="1"/>
    </xf>
    <xf numFmtId="0" fontId="0" fillId="5" borderId="12" xfId="0" applyNumberFormat="1" applyFill="1" applyBorder="1" applyAlignment="1" applyProtection="1">
      <alignment horizontal="left" vertical="top"/>
      <protection locked="0"/>
    </xf>
    <xf numFmtId="0" fontId="0" fillId="5" borderId="13" xfId="0" applyNumberFormat="1" applyFill="1" applyBorder="1" applyAlignment="1" applyProtection="1">
      <alignment vertical="top"/>
      <protection locked="0"/>
    </xf>
    <xf numFmtId="0" fontId="0" fillId="5" borderId="14" xfId="0" applyNumberFormat="1" applyFill="1" applyBorder="1" applyAlignment="1" applyProtection="1">
      <alignment vertical="top"/>
      <protection locked="0"/>
    </xf>
    <xf numFmtId="0" fontId="0" fillId="2" borderId="0" xfId="0" applyNumberFormat="1" applyFill="1" applyAlignment="1" applyProtection="1">
      <alignment horizontal="left" vertical="center" wrapText="1"/>
    </xf>
  </cellXfs>
  <cellStyles count="4">
    <cellStyle name="Moneda" xfId="3" builtinId="4"/>
    <cellStyle name="Normal" xfId="0" builtinId="0"/>
    <cellStyle name="Normal 14" xfId="1"/>
    <cellStyle name="Percentatge" xfId="2" builtinId="5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818606</xdr:colOff>
      <xdr:row>2</xdr:row>
      <xdr:rowOff>27759</xdr:rowOff>
    </xdr:to>
    <xdr:pic>
      <xdr:nvPicPr>
        <xdr:cNvPr id="4" name="Imatge 2" descr="esq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0"/>
          <a:ext cx="2456906" cy="48495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818606</xdr:colOff>
      <xdr:row>2</xdr:row>
      <xdr:rowOff>27759</xdr:rowOff>
    </xdr:to>
    <xdr:pic>
      <xdr:nvPicPr>
        <xdr:cNvPr id="2" name="Imatge 2" descr="esq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0"/>
          <a:ext cx="2456906" cy="48495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818606</xdr:colOff>
      <xdr:row>2</xdr:row>
      <xdr:rowOff>27759</xdr:rowOff>
    </xdr:to>
    <xdr:pic>
      <xdr:nvPicPr>
        <xdr:cNvPr id="2" name="Imatge 2" descr="esq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0"/>
          <a:ext cx="2456906" cy="48495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818606</xdr:colOff>
      <xdr:row>2</xdr:row>
      <xdr:rowOff>27759</xdr:rowOff>
    </xdr:to>
    <xdr:pic>
      <xdr:nvPicPr>
        <xdr:cNvPr id="2" name="Imatge 2" descr="esq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0"/>
          <a:ext cx="2456906" cy="48495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0"/>
  <sheetViews>
    <sheetView tabSelected="1" workbookViewId="0">
      <selection activeCell="O38" sqref="O38"/>
    </sheetView>
  </sheetViews>
  <sheetFormatPr defaultColWidth="11.453125" defaultRowHeight="14.5" x14ac:dyDescent="0.35"/>
  <cols>
    <col min="1" max="1" width="3.54296875" style="1" customWidth="1"/>
    <col min="2" max="2" width="4.26953125" style="2" customWidth="1"/>
    <col min="3" max="3" width="3.81640625" style="3" customWidth="1"/>
    <col min="4" max="4" width="3" style="4" customWidth="1"/>
    <col min="5" max="5" width="6" style="2" customWidth="1"/>
    <col min="6" max="6" width="7.453125" style="2" customWidth="1"/>
    <col min="7" max="12" width="13.54296875" style="2" customWidth="1"/>
    <col min="13" max="14" width="13.7265625" style="5" customWidth="1"/>
    <col min="15" max="15" width="13.54296875" style="6" customWidth="1"/>
    <col min="16" max="16" width="13.54296875" style="7" customWidth="1"/>
    <col min="17" max="17" width="11.26953125" style="2" customWidth="1"/>
    <col min="18" max="18" width="3.54296875" style="2" customWidth="1"/>
    <col min="19" max="16384" width="11.453125" style="2"/>
  </cols>
  <sheetData>
    <row r="1" spans="1:17" ht="18" customHeight="1" x14ac:dyDescent="0.35"/>
    <row r="2" spans="1:17" ht="18" customHeight="1" x14ac:dyDescent="0.35"/>
    <row r="3" spans="1:17" ht="18" customHeight="1" x14ac:dyDescent="0.35">
      <c r="C3" s="67" t="s">
        <v>57</v>
      </c>
      <c r="D3" s="8"/>
    </row>
    <row r="4" spans="1:17" s="13" customFormat="1" ht="18" customHeight="1" x14ac:dyDescent="0.55000000000000004">
      <c r="A4" s="12"/>
      <c r="B4" s="68" t="s">
        <v>53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</row>
    <row r="5" spans="1:17" ht="18" customHeight="1" thickBot="1" x14ac:dyDescent="0.4"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7" ht="18" customHeight="1" x14ac:dyDescent="0.35">
      <c r="B6" s="14" t="s">
        <v>2</v>
      </c>
      <c r="C6" s="15"/>
      <c r="D6" s="16"/>
      <c r="E6" s="16"/>
      <c r="F6" s="69"/>
      <c r="G6" s="70"/>
      <c r="H6" s="70"/>
      <c r="I6" s="71"/>
      <c r="J6" s="16" t="s">
        <v>3</v>
      </c>
      <c r="K6" s="16"/>
      <c r="L6" s="69"/>
      <c r="M6" s="72"/>
      <c r="N6" s="16" t="s">
        <v>4</v>
      </c>
      <c r="O6" s="16"/>
      <c r="P6" s="16"/>
      <c r="Q6" s="17"/>
    </row>
    <row r="7" spans="1:17" ht="18" customHeight="1" x14ac:dyDescent="0.35">
      <c r="B7" s="18" t="s">
        <v>5</v>
      </c>
      <c r="C7" s="19"/>
      <c r="D7" s="20"/>
      <c r="E7" s="20"/>
      <c r="F7" s="20"/>
      <c r="G7" s="20"/>
      <c r="H7" s="20"/>
      <c r="I7" s="20"/>
      <c r="J7" s="20"/>
      <c r="K7" s="74"/>
      <c r="L7" s="75"/>
      <c r="M7" s="75"/>
      <c r="N7" s="75"/>
      <c r="O7" s="75"/>
      <c r="P7" s="76"/>
      <c r="Q7" s="21"/>
    </row>
    <row r="8" spans="1:17" ht="18" customHeight="1" thickBot="1" x14ac:dyDescent="0.4">
      <c r="B8" s="22" t="s">
        <v>11</v>
      </c>
      <c r="C8" s="23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5"/>
      <c r="Q8" s="26"/>
    </row>
    <row r="9" spans="1:17" ht="18" customHeight="1" x14ac:dyDescent="0.35"/>
    <row r="10" spans="1:17" s="11" customFormat="1" ht="18" customHeight="1" x14ac:dyDescent="0.35">
      <c r="A10" s="9"/>
      <c r="B10" s="27" t="s">
        <v>1</v>
      </c>
      <c r="C10" s="28"/>
      <c r="D10" s="29"/>
      <c r="E10" s="30"/>
      <c r="F10" s="30"/>
      <c r="G10" s="30"/>
      <c r="H10" s="30"/>
      <c r="I10" s="27"/>
      <c r="J10" s="27"/>
      <c r="K10" s="27"/>
      <c r="L10" s="27"/>
      <c r="M10" s="31">
        <f>M13+M50</f>
        <v>52</v>
      </c>
      <c r="N10" s="31"/>
      <c r="O10" s="32"/>
      <c r="P10" s="10"/>
      <c r="Q10" s="10"/>
    </row>
    <row r="11" spans="1:17" ht="18" customHeight="1" x14ac:dyDescent="0.35">
      <c r="B11" s="33"/>
      <c r="P11" s="34">
        <v>0.5</v>
      </c>
      <c r="Q11" s="7"/>
    </row>
    <row r="12" spans="1:17" s="11" customFormat="1" ht="18" customHeight="1" x14ac:dyDescent="0.35">
      <c r="A12" s="9"/>
      <c r="B12" s="35" t="s">
        <v>6</v>
      </c>
      <c r="C12" s="36"/>
      <c r="D12" s="37"/>
      <c r="E12" s="27"/>
      <c r="F12" s="27"/>
      <c r="G12" s="27"/>
      <c r="H12" s="27"/>
      <c r="I12" s="27"/>
      <c r="J12" s="27"/>
      <c r="K12" s="27"/>
      <c r="L12" s="27"/>
      <c r="M12" s="38" t="s">
        <v>0</v>
      </c>
      <c r="N12" s="63"/>
      <c r="O12" s="73" t="s">
        <v>7</v>
      </c>
      <c r="P12" s="73"/>
      <c r="Q12" s="10"/>
    </row>
    <row r="13" spans="1:17" s="46" customFormat="1" ht="18" customHeight="1" x14ac:dyDescent="0.35">
      <c r="A13" s="39"/>
      <c r="B13" s="40" t="s">
        <v>10</v>
      </c>
      <c r="C13" s="41"/>
      <c r="D13" s="42"/>
      <c r="E13" s="40"/>
      <c r="F13" s="40"/>
      <c r="G13" s="40"/>
      <c r="H13" s="40"/>
      <c r="I13" s="40"/>
      <c r="J13" s="40"/>
      <c r="K13" s="40"/>
      <c r="L13" s="40"/>
      <c r="M13" s="43">
        <f>M14+M21+M32+M41+M45</f>
        <v>47</v>
      </c>
      <c r="N13" s="43"/>
      <c r="O13" s="44"/>
      <c r="P13" s="45"/>
      <c r="Q13" s="45"/>
    </row>
    <row r="14" spans="1:17" s="53" customFormat="1" ht="18" customHeight="1" x14ac:dyDescent="0.35">
      <c r="A14" s="47"/>
      <c r="B14" s="48" t="s">
        <v>8</v>
      </c>
      <c r="C14" s="49" t="s">
        <v>17</v>
      </c>
      <c r="D14" s="49"/>
      <c r="E14" s="48"/>
      <c r="F14" s="48"/>
      <c r="G14" s="48"/>
      <c r="H14" s="48"/>
      <c r="I14" s="48"/>
      <c r="J14" s="48"/>
      <c r="K14" s="48"/>
      <c r="L14" s="50"/>
      <c r="M14" s="51">
        <f>SUM(M16:M19)</f>
        <v>16</v>
      </c>
      <c r="N14" s="51"/>
      <c r="O14" s="52"/>
      <c r="P14" s="51"/>
      <c r="Q14" s="48"/>
    </row>
    <row r="15" spans="1:17" s="53" customFormat="1" ht="18" customHeight="1" x14ac:dyDescent="0.35">
      <c r="A15" s="47"/>
      <c r="B15" s="48"/>
      <c r="C15" s="52"/>
      <c r="D15" s="49"/>
      <c r="E15" s="48"/>
      <c r="F15" s="48"/>
      <c r="G15" s="48"/>
      <c r="H15" s="48"/>
      <c r="K15" s="48"/>
      <c r="L15" s="59" t="s">
        <v>15</v>
      </c>
      <c r="M15" s="59"/>
      <c r="N15" s="59"/>
      <c r="O15" s="59" t="s">
        <v>16</v>
      </c>
      <c r="P15" s="54"/>
      <c r="Q15" s="54"/>
    </row>
    <row r="16" spans="1:17" s="53" customFormat="1" ht="18" customHeight="1" x14ac:dyDescent="0.35">
      <c r="A16" s="47"/>
      <c r="B16" s="48"/>
      <c r="C16" s="55" t="s">
        <v>9</v>
      </c>
      <c r="D16" s="56">
        <v>1</v>
      </c>
      <c r="E16" s="57" t="s">
        <v>18</v>
      </c>
      <c r="F16" s="57"/>
      <c r="G16" s="57"/>
      <c r="H16" s="48"/>
      <c r="K16" s="48"/>
      <c r="L16" s="64">
        <v>56</v>
      </c>
      <c r="M16" s="58">
        <v>1</v>
      </c>
      <c r="N16" s="58"/>
      <c r="O16" s="60"/>
      <c r="P16" s="54"/>
      <c r="Q16" s="54"/>
    </row>
    <row r="17" spans="1:17" s="53" customFormat="1" ht="18" customHeight="1" x14ac:dyDescent="0.35">
      <c r="A17" s="47"/>
      <c r="B17" s="48"/>
      <c r="C17" s="55" t="s">
        <v>9</v>
      </c>
      <c r="D17" s="56">
        <v>2</v>
      </c>
      <c r="E17" s="57" t="s">
        <v>19</v>
      </c>
      <c r="F17" s="57"/>
      <c r="G17" s="48"/>
      <c r="H17" s="48"/>
      <c r="K17" s="48"/>
      <c r="L17" s="64">
        <v>168</v>
      </c>
      <c r="M17" s="58">
        <v>7</v>
      </c>
      <c r="N17" s="58"/>
      <c r="O17" s="60"/>
      <c r="P17" s="54"/>
      <c r="Q17" s="54"/>
    </row>
    <row r="18" spans="1:17" s="53" customFormat="1" ht="18" customHeight="1" x14ac:dyDescent="0.35">
      <c r="A18" s="47"/>
      <c r="B18" s="48"/>
      <c r="C18" s="55" t="s">
        <v>9</v>
      </c>
      <c r="D18" s="56">
        <v>3</v>
      </c>
      <c r="E18" s="57" t="s">
        <v>20</v>
      </c>
      <c r="F18" s="57"/>
      <c r="G18" s="48"/>
      <c r="H18" s="48"/>
      <c r="K18" s="48"/>
      <c r="L18" s="64">
        <v>336</v>
      </c>
      <c r="M18" s="58">
        <v>6</v>
      </c>
      <c r="N18" s="58"/>
      <c r="O18" s="60"/>
      <c r="P18" s="54"/>
      <c r="Q18" s="54"/>
    </row>
    <row r="19" spans="1:17" s="53" customFormat="1" ht="18" customHeight="1" x14ac:dyDescent="0.35">
      <c r="A19" s="47"/>
      <c r="B19" s="48"/>
      <c r="C19" s="55" t="s">
        <v>9</v>
      </c>
      <c r="D19" s="56">
        <v>4</v>
      </c>
      <c r="E19" s="57" t="s">
        <v>21</v>
      </c>
      <c r="F19" s="57"/>
      <c r="G19" s="48"/>
      <c r="H19" s="48"/>
      <c r="K19" s="48"/>
      <c r="L19" s="64">
        <v>504</v>
      </c>
      <c r="M19" s="58">
        <v>2</v>
      </c>
      <c r="N19" s="58"/>
      <c r="O19" s="60"/>
      <c r="P19" s="54"/>
      <c r="Q19" s="54"/>
    </row>
    <row r="20" spans="1:17" s="53" customFormat="1" ht="18" customHeight="1" x14ac:dyDescent="0.35">
      <c r="A20" s="47"/>
      <c r="B20" s="48"/>
      <c r="C20" s="55"/>
      <c r="D20" s="56"/>
      <c r="E20" s="57"/>
      <c r="F20" s="57"/>
      <c r="G20" s="48"/>
      <c r="H20" s="48"/>
      <c r="I20" s="48"/>
      <c r="J20" s="48"/>
      <c r="K20" s="48"/>
      <c r="L20" s="50"/>
      <c r="M20" s="51"/>
      <c r="N20" s="51"/>
      <c r="O20" s="52"/>
      <c r="P20" s="54"/>
      <c r="Q20" s="54"/>
    </row>
    <row r="21" spans="1:17" s="53" customFormat="1" ht="18" customHeight="1" x14ac:dyDescent="0.35">
      <c r="A21" s="47"/>
      <c r="B21" s="48" t="s">
        <v>22</v>
      </c>
      <c r="C21" s="49" t="s">
        <v>23</v>
      </c>
      <c r="D21" s="49"/>
      <c r="E21" s="48"/>
      <c r="F21" s="48"/>
      <c r="G21" s="48"/>
      <c r="H21" s="48"/>
      <c r="I21" s="48"/>
      <c r="J21" s="48"/>
      <c r="K21" s="48"/>
      <c r="L21" s="50"/>
      <c r="M21" s="51">
        <f>SUM(M22:M30)</f>
        <v>15</v>
      </c>
      <c r="N21" s="51"/>
      <c r="O21" s="52"/>
      <c r="P21" s="51"/>
      <c r="Q21" s="48"/>
    </row>
    <row r="22" spans="1:17" s="53" customFormat="1" ht="18" customHeight="1" x14ac:dyDescent="0.35">
      <c r="A22" s="47"/>
      <c r="B22" s="48"/>
      <c r="C22" s="52"/>
      <c r="D22" s="49"/>
      <c r="E22" s="48"/>
      <c r="F22" s="48"/>
      <c r="G22" s="48"/>
      <c r="H22" s="48"/>
      <c r="K22" s="48"/>
      <c r="L22" s="59" t="s">
        <v>15</v>
      </c>
      <c r="M22" s="59"/>
      <c r="N22" s="59"/>
      <c r="O22" s="59" t="s">
        <v>16</v>
      </c>
      <c r="P22" s="54"/>
      <c r="Q22" s="54"/>
    </row>
    <row r="23" spans="1:17" s="53" customFormat="1" ht="18" customHeight="1" x14ac:dyDescent="0.35">
      <c r="A23" s="47"/>
      <c r="B23" s="48"/>
      <c r="C23" s="55" t="s">
        <v>24</v>
      </c>
      <c r="D23" s="56">
        <v>1</v>
      </c>
      <c r="E23" s="57" t="s">
        <v>25</v>
      </c>
      <c r="F23" s="57"/>
      <c r="G23" s="57"/>
      <c r="H23" s="48"/>
      <c r="K23" s="48"/>
      <c r="L23" s="64">
        <v>56</v>
      </c>
      <c r="M23" s="58">
        <v>0.1</v>
      </c>
      <c r="N23" s="58"/>
      <c r="O23" s="60"/>
      <c r="P23" s="54"/>
      <c r="Q23" s="54"/>
    </row>
    <row r="24" spans="1:17" s="53" customFormat="1" ht="18" customHeight="1" x14ac:dyDescent="0.35">
      <c r="A24" s="47"/>
      <c r="B24" s="48"/>
      <c r="C24" s="55" t="s">
        <v>24</v>
      </c>
      <c r="D24" s="56">
        <v>2</v>
      </c>
      <c r="E24" s="57" t="s">
        <v>26</v>
      </c>
      <c r="F24" s="57"/>
      <c r="G24" s="57"/>
      <c r="H24" s="48"/>
      <c r="K24" s="48"/>
      <c r="L24" s="64">
        <v>400</v>
      </c>
      <c r="M24" s="58">
        <v>0.1</v>
      </c>
      <c r="N24" s="58"/>
      <c r="O24" s="60"/>
      <c r="P24" s="54"/>
      <c r="Q24" s="54"/>
    </row>
    <row r="25" spans="1:17" s="53" customFormat="1" ht="18" customHeight="1" x14ac:dyDescent="0.35">
      <c r="A25" s="47"/>
      <c r="B25" s="48"/>
      <c r="C25" s="55" t="s">
        <v>24</v>
      </c>
      <c r="D25" s="56">
        <v>3</v>
      </c>
      <c r="E25" s="57" t="s">
        <v>27</v>
      </c>
      <c r="F25" s="57"/>
      <c r="G25" s="57"/>
      <c r="H25" s="48"/>
      <c r="K25" s="48"/>
      <c r="L25" s="64">
        <v>4100</v>
      </c>
      <c r="M25" s="58">
        <v>0.3</v>
      </c>
      <c r="N25" s="58"/>
      <c r="O25" s="60"/>
      <c r="P25" s="54"/>
      <c r="Q25" s="54"/>
    </row>
    <row r="26" spans="1:17" s="53" customFormat="1" ht="18" customHeight="1" x14ac:dyDescent="0.35">
      <c r="A26" s="47"/>
      <c r="B26" s="48"/>
      <c r="C26" s="55" t="s">
        <v>24</v>
      </c>
      <c r="D26" s="56">
        <v>4</v>
      </c>
      <c r="E26" s="57" t="s">
        <v>28</v>
      </c>
      <c r="F26" s="57"/>
      <c r="G26" s="57"/>
      <c r="H26" s="48"/>
      <c r="K26" s="48"/>
      <c r="L26" s="64">
        <v>20400</v>
      </c>
      <c r="M26" s="58">
        <v>1</v>
      </c>
      <c r="N26" s="58"/>
      <c r="O26" s="60"/>
      <c r="P26" s="54"/>
      <c r="Q26" s="54"/>
    </row>
    <row r="27" spans="1:17" s="53" customFormat="1" ht="18" customHeight="1" x14ac:dyDescent="0.35">
      <c r="A27" s="47"/>
      <c r="B27" s="48"/>
      <c r="C27" s="55" t="s">
        <v>24</v>
      </c>
      <c r="D27" s="56">
        <v>5</v>
      </c>
      <c r="E27" s="57" t="s">
        <v>29</v>
      </c>
      <c r="F27" s="57"/>
      <c r="G27" s="57"/>
      <c r="H27" s="48"/>
      <c r="K27" s="48"/>
      <c r="L27" s="64">
        <v>153000</v>
      </c>
      <c r="M27" s="58">
        <v>5</v>
      </c>
      <c r="N27" s="58"/>
      <c r="O27" s="60"/>
      <c r="P27" s="54"/>
      <c r="Q27" s="54"/>
    </row>
    <row r="28" spans="1:17" s="53" customFormat="1" ht="18" customHeight="1" x14ac:dyDescent="0.35">
      <c r="A28" s="47"/>
      <c r="B28" s="48"/>
      <c r="C28" s="55" t="s">
        <v>24</v>
      </c>
      <c r="D28" s="56">
        <v>6</v>
      </c>
      <c r="E28" s="57" t="s">
        <v>30</v>
      </c>
      <c r="F28" s="57"/>
      <c r="G28" s="57"/>
      <c r="H28" s="48"/>
      <c r="K28" s="48"/>
      <c r="L28" s="64">
        <v>56000</v>
      </c>
      <c r="M28" s="58">
        <v>2</v>
      </c>
      <c r="N28" s="58"/>
      <c r="O28" s="60"/>
      <c r="P28" s="54"/>
      <c r="Q28" s="54"/>
    </row>
    <row r="29" spans="1:17" s="53" customFormat="1" ht="18" customHeight="1" x14ac:dyDescent="0.35">
      <c r="A29" s="47"/>
      <c r="B29" s="48"/>
      <c r="C29" s="55" t="s">
        <v>24</v>
      </c>
      <c r="D29" s="56">
        <v>11</v>
      </c>
      <c r="E29" s="57" t="s">
        <v>35</v>
      </c>
      <c r="F29" s="57"/>
      <c r="G29" s="57"/>
      <c r="H29" s="48"/>
      <c r="K29" s="48"/>
      <c r="L29" s="64">
        <v>400</v>
      </c>
      <c r="M29" s="58">
        <v>1.5</v>
      </c>
      <c r="N29" s="58"/>
      <c r="O29" s="60"/>
      <c r="P29" s="54"/>
      <c r="Q29" s="54"/>
    </row>
    <row r="30" spans="1:17" s="53" customFormat="1" ht="18" customHeight="1" x14ac:dyDescent="0.35">
      <c r="A30" s="47"/>
      <c r="B30" s="48"/>
      <c r="C30" s="55" t="s">
        <v>24</v>
      </c>
      <c r="D30" s="56">
        <v>12</v>
      </c>
      <c r="E30" s="57" t="s">
        <v>36</v>
      </c>
      <c r="F30" s="57"/>
      <c r="G30" s="57"/>
      <c r="H30" s="48"/>
      <c r="K30" s="48"/>
      <c r="L30" s="64">
        <v>4100</v>
      </c>
      <c r="M30" s="58">
        <v>5</v>
      </c>
      <c r="N30" s="58"/>
      <c r="O30" s="60"/>
      <c r="P30" s="54"/>
      <c r="Q30" s="54"/>
    </row>
    <row r="31" spans="1:17" s="53" customFormat="1" ht="18" customHeight="1" x14ac:dyDescent="0.35">
      <c r="A31" s="47"/>
      <c r="B31" s="48"/>
      <c r="C31" s="55"/>
      <c r="D31" s="56"/>
      <c r="E31" s="57"/>
      <c r="F31" s="57"/>
      <c r="G31" s="57"/>
      <c r="H31" s="48"/>
      <c r="K31" s="48"/>
      <c r="L31" s="50"/>
      <c r="M31" s="58"/>
      <c r="N31" s="58"/>
      <c r="O31" s="52"/>
      <c r="P31" s="54"/>
      <c r="Q31" s="54"/>
    </row>
    <row r="32" spans="1:17" s="53" customFormat="1" ht="18" customHeight="1" x14ac:dyDescent="0.35">
      <c r="A32" s="47"/>
      <c r="B32" s="48" t="s">
        <v>12</v>
      </c>
      <c r="C32" s="49" t="s">
        <v>37</v>
      </c>
      <c r="D32" s="49"/>
      <c r="E32" s="48"/>
      <c r="F32" s="48"/>
      <c r="G32" s="48"/>
      <c r="H32" s="48"/>
      <c r="I32" s="48"/>
      <c r="J32" s="48"/>
      <c r="K32" s="48"/>
      <c r="L32" s="50"/>
      <c r="M32" s="51">
        <f>SUM(M33:M39)</f>
        <v>12</v>
      </c>
      <c r="N32" s="51"/>
      <c r="O32" s="52"/>
      <c r="P32" s="51"/>
      <c r="Q32" s="48"/>
    </row>
    <row r="33" spans="1:17" s="53" customFormat="1" ht="18" customHeight="1" x14ac:dyDescent="0.35">
      <c r="A33" s="47"/>
      <c r="B33" s="48"/>
      <c r="C33" s="52"/>
      <c r="D33" s="49"/>
      <c r="E33" s="48"/>
      <c r="F33" s="48"/>
      <c r="G33" s="48"/>
      <c r="H33" s="48"/>
      <c r="K33" s="48"/>
      <c r="L33" s="59" t="s">
        <v>15</v>
      </c>
      <c r="M33" s="59"/>
      <c r="N33" s="59"/>
      <c r="O33" s="59" t="s">
        <v>16</v>
      </c>
      <c r="P33" s="54"/>
      <c r="Q33" s="54"/>
    </row>
    <row r="34" spans="1:17" s="53" customFormat="1" ht="18" customHeight="1" x14ac:dyDescent="0.35">
      <c r="A34" s="47"/>
      <c r="B34" s="48"/>
      <c r="C34" s="55" t="s">
        <v>13</v>
      </c>
      <c r="D34" s="56">
        <v>1</v>
      </c>
      <c r="E34" s="57" t="s">
        <v>58</v>
      </c>
      <c r="F34" s="57"/>
      <c r="G34" s="57"/>
      <c r="H34" s="48"/>
      <c r="K34" s="48"/>
      <c r="L34" s="64">
        <v>8200</v>
      </c>
      <c r="M34" s="58">
        <v>3</v>
      </c>
      <c r="N34" s="58"/>
      <c r="O34" s="60"/>
      <c r="P34" s="54"/>
      <c r="Q34" s="54"/>
    </row>
    <row r="35" spans="1:17" s="53" customFormat="1" ht="18" customHeight="1" x14ac:dyDescent="0.35">
      <c r="A35" s="47"/>
      <c r="B35" s="48"/>
      <c r="C35" s="55" t="s">
        <v>13</v>
      </c>
      <c r="D35" s="56">
        <v>2</v>
      </c>
      <c r="E35" s="57" t="s">
        <v>59</v>
      </c>
      <c r="F35" s="57"/>
      <c r="G35" s="57"/>
      <c r="H35" s="48"/>
      <c r="K35" s="48"/>
      <c r="L35" s="64">
        <v>7300</v>
      </c>
      <c r="M35" s="58">
        <v>3</v>
      </c>
      <c r="N35" s="58"/>
      <c r="O35" s="60"/>
      <c r="P35" s="54"/>
      <c r="Q35" s="54"/>
    </row>
    <row r="36" spans="1:17" s="53" customFormat="1" ht="18" customHeight="1" x14ac:dyDescent="0.35">
      <c r="A36" s="47"/>
      <c r="B36" s="48"/>
      <c r="C36" s="55" t="s">
        <v>13</v>
      </c>
      <c r="D36" s="56">
        <v>3</v>
      </c>
      <c r="E36" s="57" t="s">
        <v>68</v>
      </c>
      <c r="F36" s="57"/>
      <c r="G36" s="57"/>
      <c r="H36" s="48"/>
      <c r="K36" s="48"/>
      <c r="L36" s="64">
        <v>1968</v>
      </c>
      <c r="M36" s="58">
        <v>1</v>
      </c>
      <c r="N36" s="58"/>
      <c r="O36" s="60"/>
      <c r="P36" s="54"/>
      <c r="Q36" s="54"/>
    </row>
    <row r="37" spans="1:17" s="53" customFormat="1" ht="18" customHeight="1" x14ac:dyDescent="0.35">
      <c r="A37" s="47"/>
      <c r="B37" s="48"/>
      <c r="C37" s="55"/>
      <c r="D37" s="56">
        <v>4</v>
      </c>
      <c r="E37" s="57" t="s">
        <v>69</v>
      </c>
      <c r="F37" s="57"/>
      <c r="G37" s="57"/>
      <c r="H37" s="48"/>
      <c r="K37" s="48"/>
      <c r="L37" s="64">
        <v>2848</v>
      </c>
      <c r="M37" s="58">
        <v>1</v>
      </c>
      <c r="N37" s="58"/>
      <c r="O37" s="60"/>
      <c r="P37" s="54"/>
      <c r="Q37" s="54"/>
    </row>
    <row r="38" spans="1:17" s="53" customFormat="1" ht="18" customHeight="1" x14ac:dyDescent="0.35">
      <c r="A38" s="47"/>
      <c r="B38" s="48"/>
      <c r="C38" s="55"/>
      <c r="D38" s="56">
        <v>5</v>
      </c>
      <c r="E38" s="57" t="s">
        <v>70</v>
      </c>
      <c r="F38" s="57"/>
      <c r="G38" s="57"/>
      <c r="H38" s="48"/>
      <c r="K38" s="48"/>
      <c r="L38" s="64">
        <v>7920</v>
      </c>
      <c r="M38" s="58">
        <v>1</v>
      </c>
      <c r="N38" s="58"/>
      <c r="O38" s="60"/>
      <c r="P38" s="54"/>
      <c r="Q38" s="54"/>
    </row>
    <row r="39" spans="1:17" s="53" customFormat="1" ht="18" customHeight="1" x14ac:dyDescent="0.35">
      <c r="A39" s="47"/>
      <c r="B39" s="48"/>
      <c r="C39" s="55" t="s">
        <v>13</v>
      </c>
      <c r="D39" s="56">
        <v>6</v>
      </c>
      <c r="E39" s="57" t="s">
        <v>60</v>
      </c>
      <c r="F39" s="57"/>
      <c r="G39" s="57"/>
      <c r="H39" s="48"/>
      <c r="K39" s="48"/>
      <c r="L39" s="64">
        <v>1000</v>
      </c>
      <c r="M39" s="58">
        <v>3</v>
      </c>
      <c r="N39" s="58"/>
      <c r="O39" s="60"/>
      <c r="P39" s="54"/>
      <c r="Q39" s="54"/>
    </row>
    <row r="40" spans="1:17" s="53" customFormat="1" ht="18" customHeight="1" x14ac:dyDescent="0.35">
      <c r="A40" s="47"/>
      <c r="B40" s="48"/>
      <c r="C40" s="55"/>
      <c r="D40" s="56"/>
      <c r="E40" s="57"/>
      <c r="F40" s="57"/>
      <c r="G40" s="48"/>
      <c r="H40" s="48"/>
      <c r="I40" s="48"/>
      <c r="J40" s="48"/>
      <c r="K40" s="48"/>
      <c r="L40" s="50"/>
      <c r="M40" s="51"/>
      <c r="N40" s="51"/>
      <c r="O40" s="52"/>
      <c r="P40" s="54"/>
      <c r="Q40" s="54"/>
    </row>
    <row r="41" spans="1:17" s="53" customFormat="1" ht="18" customHeight="1" x14ac:dyDescent="0.35">
      <c r="A41" s="47"/>
      <c r="B41" s="48" t="s">
        <v>14</v>
      </c>
      <c r="C41" s="49" t="s">
        <v>64</v>
      </c>
      <c r="D41" s="49"/>
      <c r="E41" s="48"/>
      <c r="F41" s="48"/>
      <c r="G41" s="48"/>
      <c r="H41" s="48"/>
      <c r="I41" s="48"/>
      <c r="J41" s="48"/>
      <c r="K41" s="48"/>
      <c r="L41" s="50"/>
      <c r="M41" s="51">
        <f>SUM(M42:M43)</f>
        <v>3</v>
      </c>
      <c r="N41" s="51"/>
      <c r="O41" s="52"/>
      <c r="P41" s="51"/>
      <c r="Q41" s="48"/>
    </row>
    <row r="42" spans="1:17" s="53" customFormat="1" ht="18" customHeight="1" x14ac:dyDescent="0.35">
      <c r="A42" s="47"/>
      <c r="B42" s="48"/>
      <c r="C42" s="52"/>
      <c r="D42" s="49"/>
      <c r="E42" s="48"/>
      <c r="F42" s="48"/>
      <c r="G42" s="48"/>
      <c r="H42" s="48"/>
      <c r="K42" s="48"/>
      <c r="L42" s="59" t="s">
        <v>15</v>
      </c>
      <c r="M42" s="59"/>
      <c r="N42" s="59"/>
      <c r="O42" s="59" t="s">
        <v>16</v>
      </c>
      <c r="P42" s="54"/>
      <c r="Q42" s="54"/>
    </row>
    <row r="43" spans="1:17" s="53" customFormat="1" ht="18" customHeight="1" x14ac:dyDescent="0.35">
      <c r="A43" s="47"/>
      <c r="B43" s="48"/>
      <c r="C43" s="55" t="s">
        <v>66</v>
      </c>
      <c r="D43" s="56">
        <v>1</v>
      </c>
      <c r="E43" s="57" t="s">
        <v>64</v>
      </c>
      <c r="F43" s="57"/>
      <c r="G43" s="57"/>
      <c r="H43" s="48"/>
      <c r="K43" s="48"/>
      <c r="L43" s="64">
        <v>1224</v>
      </c>
      <c r="M43" s="58">
        <v>3</v>
      </c>
      <c r="N43" s="58"/>
      <c r="O43" s="60"/>
      <c r="P43" s="54"/>
      <c r="Q43" s="54"/>
    </row>
    <row r="44" spans="1:17" s="53" customFormat="1" ht="18" customHeight="1" x14ac:dyDescent="0.35">
      <c r="A44" s="47"/>
      <c r="B44" s="48"/>
      <c r="C44" s="55"/>
      <c r="D44" s="56"/>
      <c r="E44" s="57"/>
      <c r="F44" s="57"/>
      <c r="G44" s="48"/>
      <c r="H44" s="48"/>
      <c r="I44" s="48"/>
      <c r="J44" s="48"/>
      <c r="K44" s="48"/>
      <c r="L44" s="50"/>
      <c r="M44" s="51"/>
      <c r="N44" s="51"/>
      <c r="O44" s="52"/>
      <c r="P44" s="54"/>
      <c r="Q44" s="54"/>
    </row>
    <row r="45" spans="1:17" s="53" customFormat="1" ht="18" customHeight="1" x14ac:dyDescent="0.35">
      <c r="A45" s="47"/>
      <c r="B45" s="48" t="s">
        <v>41</v>
      </c>
      <c r="C45" s="49" t="s">
        <v>38</v>
      </c>
      <c r="D45" s="49"/>
      <c r="E45" s="48"/>
      <c r="F45" s="48"/>
      <c r="G45" s="48"/>
      <c r="H45" s="48"/>
      <c r="I45" s="48"/>
      <c r="J45" s="48"/>
      <c r="K45" s="48"/>
      <c r="L45" s="50"/>
      <c r="M45" s="51">
        <f>SUM(M46:M47)</f>
        <v>1</v>
      </c>
      <c r="N45" s="51"/>
      <c r="O45" s="52"/>
      <c r="P45" s="51"/>
      <c r="Q45" s="48"/>
    </row>
    <row r="46" spans="1:17" s="53" customFormat="1" ht="18" customHeight="1" x14ac:dyDescent="0.35">
      <c r="A46" s="47"/>
      <c r="B46" s="48"/>
      <c r="C46" s="52"/>
      <c r="D46" s="49"/>
      <c r="E46" s="48"/>
      <c r="F46" s="48"/>
      <c r="G46" s="48"/>
      <c r="H46" s="48"/>
      <c r="K46" s="48"/>
      <c r="L46" s="59" t="s">
        <v>15</v>
      </c>
      <c r="M46" s="59"/>
      <c r="N46" s="59"/>
      <c r="O46" s="59" t="s">
        <v>16</v>
      </c>
      <c r="P46" s="54"/>
      <c r="Q46" s="54"/>
    </row>
    <row r="47" spans="1:17" s="53" customFormat="1" ht="18" customHeight="1" x14ac:dyDescent="0.35">
      <c r="A47" s="47"/>
      <c r="B47" s="48"/>
      <c r="C47" s="55" t="s">
        <v>67</v>
      </c>
      <c r="D47" s="56">
        <v>1</v>
      </c>
      <c r="E47" s="57" t="s">
        <v>39</v>
      </c>
      <c r="F47" s="57"/>
      <c r="G47" s="57"/>
      <c r="H47" s="48"/>
      <c r="K47" s="48"/>
      <c r="L47" s="64">
        <v>170000</v>
      </c>
      <c r="M47" s="58">
        <v>1</v>
      </c>
      <c r="N47" s="58"/>
      <c r="O47" s="60"/>
      <c r="P47" s="54"/>
      <c r="Q47" s="54"/>
    </row>
    <row r="48" spans="1:17" s="53" customFormat="1" ht="18" customHeight="1" x14ac:dyDescent="0.35">
      <c r="A48" s="47"/>
      <c r="B48" s="48"/>
      <c r="C48" s="55"/>
      <c r="D48" s="56"/>
      <c r="E48" s="57"/>
      <c r="F48" s="57"/>
      <c r="G48" s="48"/>
      <c r="H48" s="48"/>
      <c r="I48" s="48"/>
      <c r="J48" s="48"/>
      <c r="K48" s="48"/>
      <c r="L48" s="50"/>
      <c r="M48" s="51"/>
      <c r="N48" s="51"/>
      <c r="O48" s="52"/>
      <c r="P48" s="54"/>
      <c r="Q48" s="54"/>
    </row>
    <row r="49" spans="1:17" s="53" customFormat="1" ht="18" customHeight="1" x14ac:dyDescent="0.35">
      <c r="A49" s="47"/>
      <c r="B49" s="48"/>
      <c r="C49" s="49"/>
      <c r="D49" s="49"/>
      <c r="E49" s="48"/>
      <c r="F49" s="48"/>
      <c r="G49" s="48"/>
      <c r="H49" s="48"/>
      <c r="I49" s="48"/>
      <c r="J49" s="48"/>
      <c r="K49" s="48"/>
      <c r="L49" s="50"/>
      <c r="M49" s="51"/>
      <c r="N49" s="51"/>
      <c r="O49" s="52"/>
      <c r="P49" s="51"/>
      <c r="Q49" s="48"/>
    </row>
    <row r="50" spans="1:17" s="46" customFormat="1" ht="18" customHeight="1" x14ac:dyDescent="0.35">
      <c r="A50" s="39"/>
      <c r="B50" s="40" t="s">
        <v>40</v>
      </c>
      <c r="C50" s="41"/>
      <c r="D50" s="42"/>
      <c r="E50" s="40"/>
      <c r="F50" s="40"/>
      <c r="G50" s="40"/>
      <c r="H50" s="40"/>
      <c r="I50" s="40"/>
      <c r="J50" s="40"/>
      <c r="K50" s="40"/>
      <c r="L50" s="40"/>
      <c r="M50" s="43">
        <f>M51+M55</f>
        <v>5</v>
      </c>
      <c r="N50" s="43"/>
      <c r="O50" s="44"/>
      <c r="P50" s="45"/>
      <c r="Q50" s="45"/>
    </row>
    <row r="51" spans="1:17" s="53" customFormat="1" ht="18" customHeight="1" x14ac:dyDescent="0.35">
      <c r="A51" s="47"/>
      <c r="B51" s="48" t="s">
        <v>44</v>
      </c>
      <c r="C51" s="49" t="s">
        <v>42</v>
      </c>
      <c r="D51" s="49"/>
      <c r="E51" s="48"/>
      <c r="F51" s="48"/>
      <c r="G51" s="48"/>
      <c r="H51" s="48"/>
      <c r="I51" s="48"/>
      <c r="J51" s="48"/>
      <c r="K51" s="48"/>
      <c r="L51" s="50"/>
      <c r="M51" s="51">
        <f>SUM(M53:M53)</f>
        <v>3</v>
      </c>
      <c r="N51" s="51"/>
      <c r="O51" s="52"/>
      <c r="P51" s="51"/>
      <c r="Q51" s="48"/>
    </row>
    <row r="52" spans="1:17" s="53" customFormat="1" ht="18" customHeight="1" x14ac:dyDescent="0.35">
      <c r="A52" s="47"/>
      <c r="B52" s="48"/>
      <c r="C52" s="49"/>
      <c r="D52" s="49"/>
      <c r="E52" s="48"/>
      <c r="F52" s="48"/>
      <c r="G52" s="48"/>
      <c r="H52" s="48"/>
      <c r="I52" s="48"/>
      <c r="J52" s="48"/>
      <c r="K52" s="48"/>
      <c r="L52" s="50"/>
      <c r="M52" s="51"/>
      <c r="N52" s="51"/>
      <c r="O52" s="59" t="s">
        <v>43</v>
      </c>
      <c r="P52" s="48"/>
      <c r="Q52" s="48"/>
    </row>
    <row r="53" spans="1:17" s="53" customFormat="1" ht="18" customHeight="1" x14ac:dyDescent="0.35">
      <c r="A53" s="47"/>
      <c r="B53" s="48"/>
      <c r="C53" s="55" t="s">
        <v>47</v>
      </c>
      <c r="D53" s="56">
        <v>1</v>
      </c>
      <c r="E53" s="57" t="s">
        <v>61</v>
      </c>
      <c r="F53" s="57"/>
      <c r="G53" s="57"/>
      <c r="H53" s="48"/>
      <c r="K53" s="48"/>
      <c r="L53" s="50"/>
      <c r="M53" s="58">
        <v>3</v>
      </c>
      <c r="N53" s="58"/>
      <c r="O53" s="61"/>
      <c r="P53" s="48"/>
      <c r="Q53" s="48"/>
    </row>
    <row r="54" spans="1:17" s="53" customFormat="1" ht="18" customHeight="1" x14ac:dyDescent="0.35">
      <c r="A54" s="47"/>
      <c r="B54" s="48"/>
      <c r="C54" s="49"/>
      <c r="D54" s="49"/>
      <c r="E54" s="48"/>
      <c r="F54" s="48"/>
      <c r="G54" s="48"/>
      <c r="H54" s="48"/>
      <c r="I54" s="48"/>
      <c r="J54" s="48"/>
      <c r="K54" s="48"/>
      <c r="L54" s="50"/>
      <c r="M54" s="51"/>
      <c r="N54" s="51"/>
      <c r="O54" s="52"/>
      <c r="P54" s="51"/>
      <c r="Q54" s="48"/>
    </row>
    <row r="55" spans="1:17" s="53" customFormat="1" ht="18" customHeight="1" x14ac:dyDescent="0.35">
      <c r="A55" s="47"/>
      <c r="B55" s="48" t="s">
        <v>63</v>
      </c>
      <c r="C55" s="49" t="s">
        <v>45</v>
      </c>
      <c r="D55" s="49"/>
      <c r="E55" s="48"/>
      <c r="F55" s="48"/>
      <c r="G55" s="48"/>
      <c r="H55" s="48"/>
      <c r="I55" s="48"/>
      <c r="J55" s="48"/>
      <c r="K55" s="48"/>
      <c r="L55" s="50"/>
      <c r="M55" s="51">
        <f>SUM(M57:M60)</f>
        <v>2</v>
      </c>
      <c r="N55" s="51"/>
      <c r="O55" s="52"/>
      <c r="P55" s="51"/>
      <c r="Q55" s="48"/>
    </row>
    <row r="56" spans="1:17" s="53" customFormat="1" ht="18" customHeight="1" x14ac:dyDescent="0.35">
      <c r="A56" s="47"/>
      <c r="B56" s="48"/>
      <c r="C56" s="49"/>
      <c r="D56" s="49"/>
      <c r="E56" s="48"/>
      <c r="F56" s="48"/>
      <c r="G56" s="48"/>
      <c r="H56" s="48"/>
      <c r="I56" s="48"/>
      <c r="J56" s="48"/>
      <c r="K56" s="48"/>
      <c r="L56" s="59" t="s">
        <v>51</v>
      </c>
      <c r="M56" s="51"/>
      <c r="N56" s="51"/>
      <c r="O56" s="59" t="s">
        <v>46</v>
      </c>
      <c r="P56" s="51"/>
      <c r="Q56" s="48"/>
    </row>
    <row r="57" spans="1:17" s="53" customFormat="1" ht="18" customHeight="1" x14ac:dyDescent="0.35">
      <c r="A57" s="47"/>
      <c r="B57" s="48"/>
      <c r="C57" s="55" t="s">
        <v>65</v>
      </c>
      <c r="D57" s="56">
        <v>1</v>
      </c>
      <c r="E57" s="57" t="s">
        <v>48</v>
      </c>
      <c r="F57" s="57"/>
      <c r="G57" s="57"/>
      <c r="H57" s="48"/>
      <c r="K57" s="48"/>
      <c r="L57" s="65">
        <v>0.6</v>
      </c>
      <c r="M57" s="58">
        <v>0.5</v>
      </c>
      <c r="N57" s="58"/>
      <c r="O57" s="62"/>
      <c r="P57" s="48"/>
      <c r="Q57" s="48"/>
    </row>
    <row r="58" spans="1:17" s="53" customFormat="1" ht="18" customHeight="1" x14ac:dyDescent="0.35">
      <c r="A58" s="47"/>
      <c r="B58" s="48"/>
      <c r="C58" s="55" t="s">
        <v>65</v>
      </c>
      <c r="D58" s="56">
        <v>2</v>
      </c>
      <c r="E58" s="57" t="s">
        <v>49</v>
      </c>
      <c r="F58" s="57"/>
      <c r="G58" s="57"/>
      <c r="H58" s="48"/>
      <c r="K58" s="48"/>
      <c r="L58" s="65">
        <v>0.8</v>
      </c>
      <c r="M58" s="58">
        <v>0.5</v>
      </c>
      <c r="N58" s="58"/>
      <c r="O58" s="62"/>
      <c r="P58" s="48"/>
      <c r="Q58" s="48"/>
    </row>
    <row r="59" spans="1:17" s="53" customFormat="1" ht="18" customHeight="1" x14ac:dyDescent="0.35">
      <c r="A59" s="47"/>
      <c r="B59" s="48"/>
      <c r="C59" s="55" t="s">
        <v>65</v>
      </c>
      <c r="D59" s="56">
        <v>3</v>
      </c>
      <c r="E59" s="57" t="s">
        <v>50</v>
      </c>
      <c r="F59" s="57"/>
      <c r="G59" s="57"/>
      <c r="H59" s="48"/>
      <c r="K59" s="55" t="s">
        <v>52</v>
      </c>
      <c r="L59" s="66">
        <v>0.05</v>
      </c>
      <c r="M59" s="58">
        <v>1</v>
      </c>
      <c r="N59" s="55" t="s">
        <v>52</v>
      </c>
      <c r="O59" s="62"/>
      <c r="P59" s="48"/>
      <c r="Q59" s="48"/>
    </row>
    <row r="60" spans="1:17" s="53" customFormat="1" ht="18" customHeight="1" x14ac:dyDescent="0.35">
      <c r="A60" s="47"/>
      <c r="B60" s="48"/>
      <c r="C60" s="49"/>
      <c r="D60" s="49"/>
      <c r="E60" s="48"/>
      <c r="F60" s="48"/>
      <c r="G60" s="48"/>
      <c r="H60" s="48"/>
      <c r="I60" s="48"/>
      <c r="J60" s="48"/>
      <c r="K60" s="48"/>
      <c r="L60" s="50"/>
      <c r="M60" s="51"/>
      <c r="N60" s="51"/>
      <c r="O60" s="52"/>
      <c r="P60" s="51"/>
      <c r="Q60" s="48"/>
    </row>
  </sheetData>
  <sheetProtection algorithmName="SHA-512" hashValue="EpwKre63+sCqERUs9AxmXMByN7/cxW9pLM9WciJb3p4/wXIflEJQmcjeZ73xq2SYVd6V0GpVav+r4l/GBrfVUQ==" saltValue="pYdzr4+6Zgh4xXKijRkoNw==" spinCount="100000" sheet="1" objects="1" scenarios="1"/>
  <mergeCells count="5">
    <mergeCell ref="B4:Q4"/>
    <mergeCell ref="F6:I6"/>
    <mergeCell ref="L6:M6"/>
    <mergeCell ref="O12:P12"/>
    <mergeCell ref="K7:P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2"/>
  <sheetViews>
    <sheetView topLeftCell="A13" workbookViewId="0">
      <selection activeCell="L28" sqref="L28"/>
    </sheetView>
  </sheetViews>
  <sheetFormatPr defaultColWidth="11.453125" defaultRowHeight="14.5" x14ac:dyDescent="0.35"/>
  <cols>
    <col min="1" max="1" width="3.54296875" style="1" customWidth="1"/>
    <col min="2" max="2" width="4.26953125" style="2" customWidth="1"/>
    <col min="3" max="3" width="3.81640625" style="3" customWidth="1"/>
    <col min="4" max="4" width="3" style="4" customWidth="1"/>
    <col min="5" max="5" width="6" style="2" customWidth="1"/>
    <col min="6" max="6" width="7.453125" style="2" customWidth="1"/>
    <col min="7" max="12" width="13.54296875" style="2" customWidth="1"/>
    <col min="13" max="14" width="13.7265625" style="5" customWidth="1"/>
    <col min="15" max="15" width="13.54296875" style="6" customWidth="1"/>
    <col min="16" max="16" width="13.54296875" style="7" customWidth="1"/>
    <col min="17" max="17" width="11.26953125" style="2" customWidth="1"/>
    <col min="18" max="18" width="3.54296875" style="2" customWidth="1"/>
    <col min="19" max="16384" width="11.453125" style="2"/>
  </cols>
  <sheetData>
    <row r="1" spans="1:17" ht="18" customHeight="1" x14ac:dyDescent="0.35"/>
    <row r="2" spans="1:17" ht="18" customHeight="1" x14ac:dyDescent="0.35"/>
    <row r="3" spans="1:17" ht="18" customHeight="1" x14ac:dyDescent="0.35">
      <c r="C3" s="67" t="s">
        <v>57</v>
      </c>
      <c r="D3" s="8"/>
    </row>
    <row r="4" spans="1:17" s="13" customFormat="1" ht="18" customHeight="1" x14ac:dyDescent="0.55000000000000004">
      <c r="A4" s="12"/>
      <c r="B4" s="68" t="s">
        <v>54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</row>
    <row r="5" spans="1:17" ht="18" customHeight="1" thickBot="1" x14ac:dyDescent="0.4"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7" ht="18" customHeight="1" x14ac:dyDescent="0.35">
      <c r="B6" s="14" t="s">
        <v>2</v>
      </c>
      <c r="C6" s="15"/>
      <c r="D6" s="16"/>
      <c r="E6" s="16"/>
      <c r="F6" s="69"/>
      <c r="G6" s="70"/>
      <c r="H6" s="70"/>
      <c r="I6" s="71"/>
      <c r="J6" s="16" t="s">
        <v>3</v>
      </c>
      <c r="K6" s="16"/>
      <c r="L6" s="69"/>
      <c r="M6" s="72"/>
      <c r="N6" s="16" t="s">
        <v>4</v>
      </c>
      <c r="O6" s="16"/>
      <c r="P6" s="16"/>
      <c r="Q6" s="17"/>
    </row>
    <row r="7" spans="1:17" ht="18" customHeight="1" x14ac:dyDescent="0.35">
      <c r="B7" s="18" t="s">
        <v>5</v>
      </c>
      <c r="C7" s="19"/>
      <c r="D7" s="20"/>
      <c r="E7" s="20"/>
      <c r="F7" s="20"/>
      <c r="G7" s="20"/>
      <c r="H7" s="20"/>
      <c r="I7" s="20"/>
      <c r="J7" s="20"/>
      <c r="K7" s="74"/>
      <c r="L7" s="75"/>
      <c r="M7" s="75"/>
      <c r="N7" s="75"/>
      <c r="O7" s="75"/>
      <c r="P7" s="76"/>
      <c r="Q7" s="21"/>
    </row>
    <row r="8" spans="1:17" ht="18" customHeight="1" thickBot="1" x14ac:dyDescent="0.4">
      <c r="B8" s="22" t="s">
        <v>11</v>
      </c>
      <c r="C8" s="23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5"/>
      <c r="Q8" s="26"/>
    </row>
    <row r="9" spans="1:17" ht="18" customHeight="1" x14ac:dyDescent="0.35"/>
    <row r="10" spans="1:17" s="11" customFormat="1" ht="18" customHeight="1" x14ac:dyDescent="0.35">
      <c r="A10" s="9"/>
      <c r="B10" s="27" t="s">
        <v>1</v>
      </c>
      <c r="C10" s="28"/>
      <c r="D10" s="29"/>
      <c r="E10" s="30"/>
      <c r="F10" s="30"/>
      <c r="G10" s="30"/>
      <c r="H10" s="30"/>
      <c r="I10" s="27"/>
      <c r="J10" s="27"/>
      <c r="K10" s="27"/>
      <c r="L10" s="27"/>
      <c r="M10" s="31">
        <f>M13+M52</f>
        <v>52</v>
      </c>
      <c r="N10" s="31"/>
      <c r="O10" s="32"/>
      <c r="P10" s="10"/>
      <c r="Q10" s="10"/>
    </row>
    <row r="11" spans="1:17" ht="18" customHeight="1" x14ac:dyDescent="0.35">
      <c r="B11" s="33"/>
      <c r="P11" s="34">
        <v>0.5</v>
      </c>
      <c r="Q11" s="7"/>
    </row>
    <row r="12" spans="1:17" s="11" customFormat="1" ht="18" customHeight="1" x14ac:dyDescent="0.35">
      <c r="A12" s="9"/>
      <c r="B12" s="35" t="s">
        <v>6</v>
      </c>
      <c r="C12" s="36"/>
      <c r="D12" s="37"/>
      <c r="E12" s="27"/>
      <c r="F12" s="27"/>
      <c r="G12" s="27"/>
      <c r="H12" s="27"/>
      <c r="I12" s="27"/>
      <c r="J12" s="27"/>
      <c r="K12" s="27"/>
      <c r="L12" s="27"/>
      <c r="M12" s="63" t="s">
        <v>0</v>
      </c>
      <c r="N12" s="73" t="s">
        <v>7</v>
      </c>
      <c r="O12" s="73"/>
      <c r="P12" s="73"/>
      <c r="Q12" s="10"/>
    </row>
    <row r="13" spans="1:17" s="46" customFormat="1" ht="18" customHeight="1" x14ac:dyDescent="0.35">
      <c r="A13" s="39"/>
      <c r="B13" s="40" t="s">
        <v>10</v>
      </c>
      <c r="C13" s="41"/>
      <c r="D13" s="42"/>
      <c r="E13" s="40"/>
      <c r="F13" s="40"/>
      <c r="G13" s="40"/>
      <c r="H13" s="40"/>
      <c r="I13" s="40"/>
      <c r="J13" s="40"/>
      <c r="K13" s="40"/>
      <c r="L13" s="40"/>
      <c r="M13" s="43">
        <f>M14+M21+M34+M43+M47</f>
        <v>47</v>
      </c>
      <c r="N13" s="43"/>
      <c r="O13" s="44"/>
      <c r="P13" s="45"/>
      <c r="Q13" s="45"/>
    </row>
    <row r="14" spans="1:17" s="53" customFormat="1" ht="18" customHeight="1" x14ac:dyDescent="0.35">
      <c r="A14" s="47"/>
      <c r="B14" s="48" t="s">
        <v>8</v>
      </c>
      <c r="C14" s="49" t="s">
        <v>17</v>
      </c>
      <c r="D14" s="49"/>
      <c r="E14" s="48"/>
      <c r="F14" s="48"/>
      <c r="G14" s="48"/>
      <c r="H14" s="48"/>
      <c r="I14" s="48"/>
      <c r="J14" s="48"/>
      <c r="K14" s="48"/>
      <c r="L14" s="50"/>
      <c r="M14" s="51">
        <f>SUM(M16:M19)</f>
        <v>16</v>
      </c>
      <c r="N14" s="51"/>
      <c r="O14" s="52"/>
      <c r="P14" s="51"/>
      <c r="Q14" s="48"/>
    </row>
    <row r="15" spans="1:17" s="53" customFormat="1" ht="18" customHeight="1" x14ac:dyDescent="0.35">
      <c r="A15" s="47"/>
      <c r="B15" s="48"/>
      <c r="C15" s="52"/>
      <c r="D15" s="49"/>
      <c r="E15" s="48"/>
      <c r="F15" s="48"/>
      <c r="G15" s="48"/>
      <c r="H15" s="48"/>
      <c r="K15" s="48"/>
      <c r="L15" s="59" t="s">
        <v>15</v>
      </c>
      <c r="M15" s="59"/>
      <c r="N15" s="59"/>
      <c r="O15" s="59" t="s">
        <v>16</v>
      </c>
      <c r="P15" s="54"/>
      <c r="Q15" s="54"/>
    </row>
    <row r="16" spans="1:17" s="53" customFormat="1" ht="18" customHeight="1" x14ac:dyDescent="0.35">
      <c r="A16" s="47"/>
      <c r="B16" s="48"/>
      <c r="C16" s="55" t="s">
        <v>9</v>
      </c>
      <c r="D16" s="56">
        <v>1</v>
      </c>
      <c r="E16" s="57" t="s">
        <v>18</v>
      </c>
      <c r="F16" s="57"/>
      <c r="G16" s="57"/>
      <c r="H16" s="48"/>
      <c r="K16" s="48"/>
      <c r="L16" s="64">
        <v>56</v>
      </c>
      <c r="M16" s="58">
        <v>1</v>
      </c>
      <c r="N16" s="58"/>
      <c r="O16" s="60"/>
      <c r="P16" s="54"/>
      <c r="Q16" s="54"/>
    </row>
    <row r="17" spans="1:17" s="53" customFormat="1" ht="18" customHeight="1" x14ac:dyDescent="0.35">
      <c r="A17" s="47"/>
      <c r="B17" s="48"/>
      <c r="C17" s="55" t="s">
        <v>9</v>
      </c>
      <c r="D17" s="56">
        <v>2</v>
      </c>
      <c r="E17" s="57" t="s">
        <v>19</v>
      </c>
      <c r="F17" s="57"/>
      <c r="G17" s="48"/>
      <c r="H17" s="48"/>
      <c r="K17" s="48"/>
      <c r="L17" s="64">
        <v>168</v>
      </c>
      <c r="M17" s="58">
        <v>7</v>
      </c>
      <c r="N17" s="58"/>
      <c r="O17" s="60"/>
      <c r="P17" s="54"/>
      <c r="Q17" s="54"/>
    </row>
    <row r="18" spans="1:17" s="53" customFormat="1" ht="18" customHeight="1" x14ac:dyDescent="0.35">
      <c r="A18" s="47"/>
      <c r="B18" s="48"/>
      <c r="C18" s="55" t="s">
        <v>9</v>
      </c>
      <c r="D18" s="56">
        <v>3</v>
      </c>
      <c r="E18" s="57" t="s">
        <v>20</v>
      </c>
      <c r="F18" s="57"/>
      <c r="G18" s="48"/>
      <c r="H18" s="48"/>
      <c r="K18" s="48"/>
      <c r="L18" s="64">
        <v>336</v>
      </c>
      <c r="M18" s="58">
        <v>6</v>
      </c>
      <c r="N18" s="58"/>
      <c r="O18" s="60"/>
      <c r="P18" s="54"/>
      <c r="Q18" s="54"/>
    </row>
    <row r="19" spans="1:17" s="53" customFormat="1" ht="18" customHeight="1" x14ac:dyDescent="0.35">
      <c r="A19" s="47"/>
      <c r="B19" s="48"/>
      <c r="C19" s="55" t="s">
        <v>9</v>
      </c>
      <c r="D19" s="56">
        <v>4</v>
      </c>
      <c r="E19" s="57" t="s">
        <v>21</v>
      </c>
      <c r="F19" s="57"/>
      <c r="G19" s="48"/>
      <c r="H19" s="48"/>
      <c r="K19" s="48"/>
      <c r="L19" s="64">
        <v>504</v>
      </c>
      <c r="M19" s="58">
        <v>2</v>
      </c>
      <c r="N19" s="58"/>
      <c r="O19" s="60"/>
      <c r="P19" s="54"/>
      <c r="Q19" s="54"/>
    </row>
    <row r="20" spans="1:17" s="53" customFormat="1" ht="18" customHeight="1" x14ac:dyDescent="0.35">
      <c r="A20" s="47"/>
      <c r="B20" s="48"/>
      <c r="C20" s="55"/>
      <c r="D20" s="56"/>
      <c r="E20" s="57"/>
      <c r="F20" s="57"/>
      <c r="G20" s="48"/>
      <c r="H20" s="48"/>
      <c r="I20" s="48"/>
      <c r="J20" s="48"/>
      <c r="K20" s="48"/>
      <c r="L20" s="50"/>
      <c r="M20" s="51"/>
      <c r="N20" s="51"/>
      <c r="O20" s="52"/>
      <c r="P20" s="54"/>
      <c r="Q20" s="54"/>
    </row>
    <row r="21" spans="1:17" s="53" customFormat="1" ht="18" customHeight="1" x14ac:dyDescent="0.35">
      <c r="A21" s="47"/>
      <c r="B21" s="48" t="s">
        <v>22</v>
      </c>
      <c r="C21" s="49" t="s">
        <v>23</v>
      </c>
      <c r="D21" s="49"/>
      <c r="E21" s="48"/>
      <c r="F21" s="48"/>
      <c r="G21" s="48"/>
      <c r="H21" s="48"/>
      <c r="I21" s="48"/>
      <c r="J21" s="48"/>
      <c r="K21" s="48"/>
      <c r="L21" s="50"/>
      <c r="M21" s="51">
        <f>SUM(M22:M32)</f>
        <v>15</v>
      </c>
      <c r="N21" s="51"/>
      <c r="O21" s="52"/>
      <c r="P21" s="51"/>
      <c r="Q21" s="48"/>
    </row>
    <row r="22" spans="1:17" s="53" customFormat="1" ht="18" customHeight="1" x14ac:dyDescent="0.35">
      <c r="A22" s="47"/>
      <c r="B22" s="48"/>
      <c r="C22" s="52"/>
      <c r="D22" s="49"/>
      <c r="E22" s="48"/>
      <c r="F22" s="48"/>
      <c r="G22" s="48"/>
      <c r="H22" s="48"/>
      <c r="K22" s="48"/>
      <c r="L22" s="59" t="s">
        <v>15</v>
      </c>
      <c r="M22" s="59"/>
      <c r="N22" s="59"/>
      <c r="O22" s="59" t="s">
        <v>16</v>
      </c>
      <c r="P22" s="54"/>
      <c r="Q22" s="54"/>
    </row>
    <row r="23" spans="1:17" s="53" customFormat="1" ht="18" customHeight="1" x14ac:dyDescent="0.35">
      <c r="A23" s="47"/>
      <c r="B23" s="48"/>
      <c r="C23" s="55" t="s">
        <v>24</v>
      </c>
      <c r="D23" s="56">
        <v>1</v>
      </c>
      <c r="E23" s="57" t="s">
        <v>25</v>
      </c>
      <c r="F23" s="57"/>
      <c r="G23" s="57"/>
      <c r="H23" s="48"/>
      <c r="K23" s="48"/>
      <c r="L23" s="64">
        <v>56</v>
      </c>
      <c r="M23" s="58">
        <v>0.1</v>
      </c>
      <c r="N23" s="58"/>
      <c r="O23" s="60"/>
      <c r="P23" s="54"/>
      <c r="Q23" s="54"/>
    </row>
    <row r="24" spans="1:17" s="53" customFormat="1" ht="18" customHeight="1" x14ac:dyDescent="0.35">
      <c r="A24" s="47"/>
      <c r="B24" s="48"/>
      <c r="C24" s="55" t="s">
        <v>24</v>
      </c>
      <c r="D24" s="56">
        <v>2</v>
      </c>
      <c r="E24" s="57" t="s">
        <v>26</v>
      </c>
      <c r="F24" s="57"/>
      <c r="G24" s="57"/>
      <c r="H24" s="48"/>
      <c r="K24" s="48"/>
      <c r="L24" s="64">
        <v>400</v>
      </c>
      <c r="M24" s="58">
        <v>0.1</v>
      </c>
      <c r="N24" s="58"/>
      <c r="O24" s="60"/>
      <c r="P24" s="54"/>
      <c r="Q24" s="54"/>
    </row>
    <row r="25" spans="1:17" s="53" customFormat="1" ht="18" customHeight="1" x14ac:dyDescent="0.35">
      <c r="A25" s="47"/>
      <c r="B25" s="48"/>
      <c r="C25" s="55" t="s">
        <v>24</v>
      </c>
      <c r="D25" s="56">
        <v>3</v>
      </c>
      <c r="E25" s="57" t="s">
        <v>27</v>
      </c>
      <c r="F25" s="57"/>
      <c r="G25" s="57"/>
      <c r="H25" s="48"/>
      <c r="K25" s="48"/>
      <c r="L25" s="64">
        <v>4100</v>
      </c>
      <c r="M25" s="58">
        <v>0.1</v>
      </c>
      <c r="N25" s="58"/>
      <c r="O25" s="60"/>
      <c r="P25" s="54"/>
      <c r="Q25" s="54"/>
    </row>
    <row r="26" spans="1:17" s="53" customFormat="1" ht="18" customHeight="1" x14ac:dyDescent="0.35">
      <c r="A26" s="47"/>
      <c r="B26" s="48"/>
      <c r="C26" s="55" t="s">
        <v>24</v>
      </c>
      <c r="D26" s="56">
        <v>4</v>
      </c>
      <c r="E26" s="57" t="s">
        <v>28</v>
      </c>
      <c r="F26" s="57"/>
      <c r="G26" s="57"/>
      <c r="H26" s="48"/>
      <c r="K26" s="48"/>
      <c r="L26" s="64">
        <v>20400</v>
      </c>
      <c r="M26" s="58">
        <v>0.1</v>
      </c>
      <c r="N26" s="58"/>
      <c r="O26" s="60"/>
      <c r="P26" s="54"/>
      <c r="Q26" s="54"/>
    </row>
    <row r="27" spans="1:17" s="53" customFormat="1" ht="18" customHeight="1" x14ac:dyDescent="0.35">
      <c r="A27" s="47"/>
      <c r="B27" s="48"/>
      <c r="C27" s="55" t="s">
        <v>24</v>
      </c>
      <c r="D27" s="56">
        <v>5</v>
      </c>
      <c r="E27" s="57" t="s">
        <v>29</v>
      </c>
      <c r="F27" s="57"/>
      <c r="G27" s="57"/>
      <c r="H27" s="48"/>
      <c r="K27" s="48"/>
      <c r="L27" s="64">
        <v>153000</v>
      </c>
      <c r="M27" s="58">
        <v>1</v>
      </c>
      <c r="N27" s="58"/>
      <c r="O27" s="60"/>
      <c r="P27" s="54"/>
      <c r="Q27" s="54"/>
    </row>
    <row r="28" spans="1:17" s="53" customFormat="1" ht="18" customHeight="1" x14ac:dyDescent="0.35">
      <c r="A28" s="47"/>
      <c r="B28" s="48"/>
      <c r="C28" s="55" t="s">
        <v>24</v>
      </c>
      <c r="D28" s="56">
        <v>6</v>
      </c>
      <c r="E28" s="57" t="s">
        <v>30</v>
      </c>
      <c r="F28" s="57"/>
      <c r="G28" s="57"/>
      <c r="H28" s="48"/>
      <c r="K28" s="48"/>
      <c r="L28" s="64">
        <v>56000</v>
      </c>
      <c r="M28" s="58">
        <v>0.2</v>
      </c>
      <c r="N28" s="58"/>
      <c r="O28" s="60"/>
      <c r="P28" s="54"/>
      <c r="Q28" s="54"/>
    </row>
    <row r="29" spans="1:17" s="53" customFormat="1" ht="18" customHeight="1" x14ac:dyDescent="0.35">
      <c r="A29" s="47"/>
      <c r="B29" s="48"/>
      <c r="C29" s="55" t="s">
        <v>24</v>
      </c>
      <c r="D29" s="56">
        <v>7</v>
      </c>
      <c r="E29" s="57" t="s">
        <v>31</v>
      </c>
      <c r="F29" s="57"/>
      <c r="G29" s="57"/>
      <c r="H29" s="48"/>
      <c r="K29" s="48"/>
      <c r="L29" s="64">
        <v>200</v>
      </c>
      <c r="M29" s="58">
        <v>0.4</v>
      </c>
      <c r="N29" s="58"/>
      <c r="O29" s="60"/>
      <c r="P29" s="54"/>
      <c r="Q29" s="54"/>
    </row>
    <row r="30" spans="1:17" s="53" customFormat="1" ht="18" customHeight="1" x14ac:dyDescent="0.35">
      <c r="A30" s="47"/>
      <c r="B30" s="48"/>
      <c r="C30" s="55" t="s">
        <v>24</v>
      </c>
      <c r="D30" s="56">
        <v>8</v>
      </c>
      <c r="E30" s="57" t="s">
        <v>32</v>
      </c>
      <c r="F30" s="57"/>
      <c r="G30" s="57"/>
      <c r="H30" s="48"/>
      <c r="K30" s="48"/>
      <c r="L30" s="64">
        <v>4100</v>
      </c>
      <c r="M30" s="58">
        <v>4</v>
      </c>
      <c r="N30" s="58"/>
      <c r="O30" s="60"/>
      <c r="P30" s="54"/>
      <c r="Q30" s="54"/>
    </row>
    <row r="31" spans="1:17" s="53" customFormat="1" ht="18" customHeight="1" x14ac:dyDescent="0.35">
      <c r="A31" s="47"/>
      <c r="B31" s="48"/>
      <c r="C31" s="55" t="s">
        <v>24</v>
      </c>
      <c r="D31" s="56">
        <v>9</v>
      </c>
      <c r="E31" s="57" t="s">
        <v>33</v>
      </c>
      <c r="F31" s="57"/>
      <c r="G31" s="57"/>
      <c r="H31" s="48"/>
      <c r="K31" s="48"/>
      <c r="L31" s="64">
        <v>153000</v>
      </c>
      <c r="M31" s="58">
        <v>5</v>
      </c>
      <c r="N31" s="58"/>
      <c r="O31" s="60"/>
      <c r="P31" s="54"/>
      <c r="Q31" s="54"/>
    </row>
    <row r="32" spans="1:17" s="53" customFormat="1" ht="18" customHeight="1" x14ac:dyDescent="0.35">
      <c r="A32" s="47"/>
      <c r="B32" s="48"/>
      <c r="C32" s="55" t="s">
        <v>24</v>
      </c>
      <c r="D32" s="56">
        <v>10</v>
      </c>
      <c r="E32" s="57" t="s">
        <v>34</v>
      </c>
      <c r="F32" s="57"/>
      <c r="G32" s="57"/>
      <c r="H32" s="48"/>
      <c r="K32" s="48"/>
      <c r="L32" s="64">
        <v>56000</v>
      </c>
      <c r="M32" s="58">
        <v>4</v>
      </c>
      <c r="N32" s="58"/>
      <c r="O32" s="60"/>
      <c r="P32" s="54"/>
      <c r="Q32" s="54"/>
    </row>
    <row r="33" spans="1:17" s="53" customFormat="1" ht="18" customHeight="1" x14ac:dyDescent="0.35">
      <c r="A33" s="47"/>
      <c r="B33" s="48"/>
      <c r="C33" s="55"/>
      <c r="D33" s="56"/>
      <c r="E33" s="57"/>
      <c r="F33" s="57"/>
      <c r="G33" s="57"/>
      <c r="H33" s="48"/>
      <c r="K33" s="48"/>
      <c r="L33" s="50"/>
      <c r="M33" s="58"/>
      <c r="N33" s="58"/>
      <c r="O33" s="52"/>
      <c r="P33" s="54"/>
      <c r="Q33" s="54"/>
    </row>
    <row r="34" spans="1:17" s="53" customFormat="1" ht="18" customHeight="1" x14ac:dyDescent="0.35">
      <c r="A34" s="47"/>
      <c r="B34" s="48" t="s">
        <v>12</v>
      </c>
      <c r="C34" s="49" t="s">
        <v>37</v>
      </c>
      <c r="D34" s="49"/>
      <c r="E34" s="48"/>
      <c r="F34" s="48"/>
      <c r="G34" s="48"/>
      <c r="H34" s="48"/>
      <c r="I34" s="48"/>
      <c r="J34" s="48"/>
      <c r="K34" s="48"/>
      <c r="L34" s="50"/>
      <c r="M34" s="51">
        <f>SUM(M35:M41)</f>
        <v>12</v>
      </c>
      <c r="N34" s="51"/>
      <c r="O34" s="52"/>
      <c r="P34" s="51"/>
      <c r="Q34" s="48"/>
    </row>
    <row r="35" spans="1:17" s="53" customFormat="1" ht="18" customHeight="1" x14ac:dyDescent="0.35">
      <c r="A35" s="47"/>
      <c r="B35" s="48"/>
      <c r="C35" s="52"/>
      <c r="D35" s="49"/>
      <c r="E35" s="48"/>
      <c r="F35" s="48"/>
      <c r="G35" s="48"/>
      <c r="H35" s="48"/>
      <c r="K35" s="48"/>
      <c r="L35" s="59" t="s">
        <v>15</v>
      </c>
      <c r="M35" s="59"/>
      <c r="N35" s="59"/>
      <c r="O35" s="59" t="s">
        <v>16</v>
      </c>
      <c r="P35" s="54"/>
      <c r="Q35" s="54"/>
    </row>
    <row r="36" spans="1:17" s="53" customFormat="1" ht="18" customHeight="1" x14ac:dyDescent="0.35">
      <c r="A36" s="47"/>
      <c r="B36" s="48"/>
      <c r="C36" s="55" t="s">
        <v>13</v>
      </c>
      <c r="D36" s="56">
        <v>1</v>
      </c>
      <c r="E36" s="57" t="s">
        <v>58</v>
      </c>
      <c r="F36" s="57"/>
      <c r="G36" s="57"/>
      <c r="H36" s="48"/>
      <c r="K36" s="48"/>
      <c r="L36" s="64">
        <v>8200</v>
      </c>
      <c r="M36" s="58">
        <v>3</v>
      </c>
      <c r="N36" s="58"/>
      <c r="O36" s="60"/>
      <c r="P36" s="54"/>
      <c r="Q36" s="54"/>
    </row>
    <row r="37" spans="1:17" s="53" customFormat="1" ht="18" customHeight="1" x14ac:dyDescent="0.35">
      <c r="A37" s="47"/>
      <c r="B37" s="48"/>
      <c r="C37" s="55" t="s">
        <v>13</v>
      </c>
      <c r="D37" s="56">
        <v>2</v>
      </c>
      <c r="E37" s="57" t="s">
        <v>59</v>
      </c>
      <c r="F37" s="57"/>
      <c r="G37" s="57"/>
      <c r="H37" s="48"/>
      <c r="K37" s="48"/>
      <c r="L37" s="64">
        <v>7300</v>
      </c>
      <c r="M37" s="58">
        <v>3</v>
      </c>
      <c r="N37" s="58"/>
      <c r="O37" s="60"/>
      <c r="P37" s="54"/>
      <c r="Q37" s="54"/>
    </row>
    <row r="38" spans="1:17" s="53" customFormat="1" ht="18" customHeight="1" x14ac:dyDescent="0.35">
      <c r="A38" s="47"/>
      <c r="B38" s="48"/>
      <c r="C38" s="55" t="s">
        <v>13</v>
      </c>
      <c r="D38" s="56">
        <v>3</v>
      </c>
      <c r="E38" s="57" t="s">
        <v>68</v>
      </c>
      <c r="F38" s="57"/>
      <c r="G38" s="57"/>
      <c r="H38" s="48"/>
      <c r="K38" s="48"/>
      <c r="L38" s="64">
        <v>1968</v>
      </c>
      <c r="M38" s="58">
        <v>1</v>
      </c>
      <c r="N38" s="58"/>
      <c r="O38" s="60"/>
      <c r="P38" s="54"/>
      <c r="Q38" s="54"/>
    </row>
    <row r="39" spans="1:17" s="53" customFormat="1" ht="18" customHeight="1" x14ac:dyDescent="0.35">
      <c r="A39" s="47"/>
      <c r="B39" s="48"/>
      <c r="C39" s="55"/>
      <c r="D39" s="56">
        <v>4</v>
      </c>
      <c r="E39" s="57" t="s">
        <v>69</v>
      </c>
      <c r="F39" s="57"/>
      <c r="G39" s="57"/>
      <c r="H39" s="48"/>
      <c r="K39" s="48"/>
      <c r="L39" s="64">
        <v>2848</v>
      </c>
      <c r="M39" s="58">
        <v>1</v>
      </c>
      <c r="N39" s="58"/>
      <c r="O39" s="60"/>
      <c r="P39" s="54"/>
      <c r="Q39" s="54"/>
    </row>
    <row r="40" spans="1:17" s="53" customFormat="1" ht="18" customHeight="1" x14ac:dyDescent="0.35">
      <c r="A40" s="47"/>
      <c r="B40" s="48"/>
      <c r="C40" s="55"/>
      <c r="D40" s="56">
        <v>5</v>
      </c>
      <c r="E40" s="57" t="s">
        <v>70</v>
      </c>
      <c r="F40" s="57"/>
      <c r="G40" s="57"/>
      <c r="H40" s="48"/>
      <c r="K40" s="48"/>
      <c r="L40" s="64">
        <v>7920</v>
      </c>
      <c r="M40" s="58">
        <v>1</v>
      </c>
      <c r="N40" s="58"/>
      <c r="O40" s="60"/>
      <c r="P40" s="54"/>
      <c r="Q40" s="54"/>
    </row>
    <row r="41" spans="1:17" s="53" customFormat="1" ht="18" customHeight="1" x14ac:dyDescent="0.35">
      <c r="A41" s="47"/>
      <c r="B41" s="48"/>
      <c r="C41" s="55" t="s">
        <v>13</v>
      </c>
      <c r="D41" s="56">
        <v>6</v>
      </c>
      <c r="E41" s="57" t="s">
        <v>60</v>
      </c>
      <c r="F41" s="57"/>
      <c r="G41" s="57"/>
      <c r="H41" s="48"/>
      <c r="K41" s="48"/>
      <c r="L41" s="64">
        <v>1000</v>
      </c>
      <c r="M41" s="58">
        <v>3</v>
      </c>
      <c r="N41" s="58"/>
      <c r="O41" s="60"/>
      <c r="P41" s="54"/>
      <c r="Q41" s="54"/>
    </row>
    <row r="42" spans="1:17" s="53" customFormat="1" ht="18" customHeight="1" x14ac:dyDescent="0.35">
      <c r="A42" s="47"/>
      <c r="B42" s="48"/>
      <c r="C42" s="55"/>
      <c r="D42" s="56"/>
      <c r="E42" s="57"/>
      <c r="F42" s="57"/>
      <c r="G42" s="48"/>
      <c r="H42" s="48"/>
      <c r="I42" s="48"/>
      <c r="J42" s="48"/>
      <c r="K42" s="48"/>
      <c r="L42" s="50"/>
      <c r="M42" s="51"/>
      <c r="N42" s="51"/>
      <c r="O42" s="52"/>
      <c r="P42" s="54"/>
      <c r="Q42" s="54"/>
    </row>
    <row r="43" spans="1:17" s="53" customFormat="1" ht="18" customHeight="1" x14ac:dyDescent="0.35">
      <c r="A43" s="47"/>
      <c r="B43" s="48" t="s">
        <v>14</v>
      </c>
      <c r="C43" s="49" t="s">
        <v>64</v>
      </c>
      <c r="D43" s="49"/>
      <c r="E43" s="48"/>
      <c r="F43" s="48"/>
      <c r="G43" s="48"/>
      <c r="H43" s="48"/>
      <c r="I43" s="48"/>
      <c r="J43" s="48"/>
      <c r="K43" s="48"/>
      <c r="L43" s="50"/>
      <c r="M43" s="51">
        <f>SUM(M44:M45)</f>
        <v>3</v>
      </c>
      <c r="N43" s="51"/>
      <c r="O43" s="52"/>
      <c r="P43" s="51"/>
      <c r="Q43" s="48"/>
    </row>
    <row r="44" spans="1:17" s="53" customFormat="1" ht="18" customHeight="1" x14ac:dyDescent="0.35">
      <c r="A44" s="47"/>
      <c r="B44" s="48"/>
      <c r="C44" s="52"/>
      <c r="D44" s="49"/>
      <c r="E44" s="48"/>
      <c r="F44" s="48"/>
      <c r="G44" s="48"/>
      <c r="H44" s="48"/>
      <c r="K44" s="48"/>
      <c r="L44" s="59" t="s">
        <v>15</v>
      </c>
      <c r="M44" s="59"/>
      <c r="N44" s="59"/>
      <c r="O44" s="59" t="s">
        <v>16</v>
      </c>
      <c r="P44" s="54"/>
      <c r="Q44" s="54"/>
    </row>
    <row r="45" spans="1:17" s="53" customFormat="1" ht="18" customHeight="1" x14ac:dyDescent="0.35">
      <c r="A45" s="47"/>
      <c r="B45" s="48"/>
      <c r="C45" s="55" t="s">
        <v>66</v>
      </c>
      <c r="D45" s="56">
        <v>1</v>
      </c>
      <c r="E45" s="57" t="s">
        <v>64</v>
      </c>
      <c r="F45" s="57"/>
      <c r="G45" s="57"/>
      <c r="H45" s="48"/>
      <c r="K45" s="48"/>
      <c r="L45" s="64">
        <v>1224</v>
      </c>
      <c r="M45" s="58">
        <v>3</v>
      </c>
      <c r="N45" s="58"/>
      <c r="O45" s="60"/>
      <c r="P45" s="54"/>
      <c r="Q45" s="54"/>
    </row>
    <row r="46" spans="1:17" s="53" customFormat="1" ht="18" customHeight="1" x14ac:dyDescent="0.35">
      <c r="A46" s="47"/>
      <c r="B46" s="48"/>
      <c r="C46" s="55"/>
      <c r="D46" s="56"/>
      <c r="E46" s="57"/>
      <c r="F46" s="57"/>
      <c r="G46" s="48"/>
      <c r="H46" s="48"/>
      <c r="I46" s="48"/>
      <c r="J46" s="48"/>
      <c r="K46" s="48"/>
      <c r="L46" s="50"/>
      <c r="M46" s="51"/>
      <c r="N46" s="51"/>
      <c r="O46" s="52"/>
      <c r="P46" s="54"/>
      <c r="Q46" s="54"/>
    </row>
    <row r="47" spans="1:17" s="53" customFormat="1" ht="18" customHeight="1" x14ac:dyDescent="0.35">
      <c r="A47" s="47"/>
      <c r="B47" s="48" t="s">
        <v>41</v>
      </c>
      <c r="C47" s="49" t="s">
        <v>38</v>
      </c>
      <c r="D47" s="49"/>
      <c r="E47" s="48"/>
      <c r="F47" s="48"/>
      <c r="G47" s="48"/>
      <c r="H47" s="48"/>
      <c r="I47" s="48"/>
      <c r="J47" s="48"/>
      <c r="K47" s="48"/>
      <c r="L47" s="50"/>
      <c r="M47" s="51">
        <f>SUM(M48:M49)</f>
        <v>1</v>
      </c>
      <c r="N47" s="51"/>
      <c r="O47" s="52"/>
      <c r="P47" s="51"/>
      <c r="Q47" s="48"/>
    </row>
    <row r="48" spans="1:17" s="53" customFormat="1" ht="18" customHeight="1" x14ac:dyDescent="0.35">
      <c r="A48" s="47"/>
      <c r="B48" s="48"/>
      <c r="C48" s="52"/>
      <c r="D48" s="49"/>
      <c r="E48" s="48"/>
      <c r="F48" s="48"/>
      <c r="G48" s="48"/>
      <c r="H48" s="48"/>
      <c r="K48" s="48"/>
      <c r="L48" s="59" t="s">
        <v>15</v>
      </c>
      <c r="M48" s="59"/>
      <c r="N48" s="59"/>
      <c r="O48" s="59" t="s">
        <v>16</v>
      </c>
      <c r="P48" s="54"/>
      <c r="Q48" s="54"/>
    </row>
    <row r="49" spans="1:17" s="53" customFormat="1" ht="18" customHeight="1" x14ac:dyDescent="0.35">
      <c r="A49" s="47"/>
      <c r="B49" s="48"/>
      <c r="C49" s="55" t="s">
        <v>67</v>
      </c>
      <c r="D49" s="56">
        <v>1</v>
      </c>
      <c r="E49" s="57" t="s">
        <v>39</v>
      </c>
      <c r="F49" s="57"/>
      <c r="G49" s="57"/>
      <c r="H49" s="48"/>
      <c r="K49" s="48"/>
      <c r="L49" s="64">
        <v>380000</v>
      </c>
      <c r="M49" s="58">
        <v>1</v>
      </c>
      <c r="N49" s="58"/>
      <c r="O49" s="60"/>
      <c r="P49" s="54"/>
      <c r="Q49" s="54"/>
    </row>
    <row r="50" spans="1:17" s="53" customFormat="1" ht="18" customHeight="1" x14ac:dyDescent="0.35">
      <c r="A50" s="47"/>
      <c r="B50" s="48"/>
      <c r="C50" s="55"/>
      <c r="D50" s="56"/>
      <c r="E50" s="57"/>
      <c r="F50" s="57"/>
      <c r="G50" s="48"/>
      <c r="H50" s="48"/>
      <c r="I50" s="48"/>
      <c r="J50" s="48"/>
      <c r="K50" s="48"/>
      <c r="L50" s="50"/>
      <c r="M50" s="51"/>
      <c r="N50" s="51"/>
      <c r="O50" s="52"/>
      <c r="P50" s="54"/>
      <c r="Q50" s="54"/>
    </row>
    <row r="51" spans="1:17" s="53" customFormat="1" ht="18" customHeight="1" x14ac:dyDescent="0.35">
      <c r="A51" s="47"/>
      <c r="B51" s="48"/>
      <c r="C51" s="49"/>
      <c r="D51" s="49"/>
      <c r="E51" s="48"/>
      <c r="F51" s="48"/>
      <c r="G51" s="48"/>
      <c r="H51" s="48"/>
      <c r="I51" s="48"/>
      <c r="J51" s="48"/>
      <c r="K51" s="48"/>
      <c r="L51" s="50"/>
      <c r="M51" s="51"/>
      <c r="N51" s="51"/>
      <c r="O51" s="52"/>
      <c r="P51" s="51"/>
      <c r="Q51" s="48"/>
    </row>
    <row r="52" spans="1:17" s="46" customFormat="1" ht="18" customHeight="1" x14ac:dyDescent="0.35">
      <c r="A52" s="39"/>
      <c r="B52" s="40" t="s">
        <v>40</v>
      </c>
      <c r="C52" s="41"/>
      <c r="D52" s="42"/>
      <c r="E52" s="40"/>
      <c r="F52" s="40"/>
      <c r="G52" s="40"/>
      <c r="H52" s="40"/>
      <c r="I52" s="40"/>
      <c r="J52" s="40"/>
      <c r="K52" s="40"/>
      <c r="L52" s="40"/>
      <c r="M52" s="43">
        <f>M53+M57</f>
        <v>5</v>
      </c>
      <c r="N52" s="43"/>
      <c r="O52" s="44"/>
      <c r="P52" s="45"/>
      <c r="Q52" s="45"/>
    </row>
    <row r="53" spans="1:17" s="53" customFormat="1" ht="18" customHeight="1" x14ac:dyDescent="0.35">
      <c r="A53" s="47"/>
      <c r="B53" s="48" t="s">
        <v>44</v>
      </c>
      <c r="C53" s="49" t="s">
        <v>42</v>
      </c>
      <c r="D53" s="49"/>
      <c r="E53" s="48"/>
      <c r="F53" s="48"/>
      <c r="G53" s="48"/>
      <c r="H53" s="48"/>
      <c r="I53" s="48"/>
      <c r="J53" s="48"/>
      <c r="K53" s="48"/>
      <c r="L53" s="50"/>
      <c r="M53" s="51">
        <f>SUM(M55:M55)</f>
        <v>3</v>
      </c>
      <c r="N53" s="51"/>
      <c r="O53" s="52"/>
      <c r="P53" s="51"/>
      <c r="Q53" s="48"/>
    </row>
    <row r="54" spans="1:17" s="53" customFormat="1" ht="18" customHeight="1" x14ac:dyDescent="0.35">
      <c r="A54" s="47"/>
      <c r="B54" s="48"/>
      <c r="C54" s="49"/>
      <c r="D54" s="49"/>
      <c r="E54" s="48"/>
      <c r="F54" s="48"/>
      <c r="G54" s="48"/>
      <c r="H54" s="48"/>
      <c r="I54" s="48"/>
      <c r="J54" s="48"/>
      <c r="K54" s="48"/>
      <c r="L54" s="50"/>
      <c r="M54" s="51"/>
      <c r="N54" s="51"/>
      <c r="O54" s="59" t="s">
        <v>43</v>
      </c>
      <c r="P54" s="48"/>
      <c r="Q54" s="48"/>
    </row>
    <row r="55" spans="1:17" s="53" customFormat="1" ht="18" customHeight="1" x14ac:dyDescent="0.35">
      <c r="A55" s="47"/>
      <c r="B55" s="48"/>
      <c r="C55" s="55" t="s">
        <v>47</v>
      </c>
      <c r="D55" s="56">
        <v>1</v>
      </c>
      <c r="E55" s="57" t="s">
        <v>62</v>
      </c>
      <c r="F55" s="57"/>
      <c r="G55" s="57"/>
      <c r="H55" s="48"/>
      <c r="K55" s="48"/>
      <c r="L55" s="50"/>
      <c r="M55" s="58">
        <v>3</v>
      </c>
      <c r="N55" s="58"/>
      <c r="O55" s="61"/>
      <c r="P55" s="48"/>
      <c r="Q55" s="48"/>
    </row>
    <row r="56" spans="1:17" s="53" customFormat="1" ht="18" customHeight="1" x14ac:dyDescent="0.35">
      <c r="A56" s="47"/>
      <c r="B56" s="48"/>
      <c r="C56" s="49"/>
      <c r="D56" s="49"/>
      <c r="E56" s="48"/>
      <c r="F56" s="48"/>
      <c r="G56" s="48"/>
      <c r="H56" s="48"/>
      <c r="I56" s="48"/>
      <c r="J56" s="48"/>
      <c r="K56" s="48"/>
      <c r="L56" s="50"/>
      <c r="M56" s="51"/>
      <c r="N56" s="51"/>
      <c r="O56" s="52"/>
      <c r="P56" s="51"/>
      <c r="Q56" s="48"/>
    </row>
    <row r="57" spans="1:17" s="53" customFormat="1" ht="18" customHeight="1" x14ac:dyDescent="0.35">
      <c r="A57" s="47"/>
      <c r="B57" s="48" t="s">
        <v>63</v>
      </c>
      <c r="C57" s="49" t="s">
        <v>45</v>
      </c>
      <c r="D57" s="49"/>
      <c r="E57" s="48"/>
      <c r="F57" s="48"/>
      <c r="G57" s="48"/>
      <c r="H57" s="48"/>
      <c r="I57" s="48"/>
      <c r="J57" s="48"/>
      <c r="K57" s="48"/>
      <c r="L57" s="50"/>
      <c r="M57" s="51">
        <f>SUM(M59:M62)</f>
        <v>2</v>
      </c>
      <c r="N57" s="51"/>
      <c r="O57" s="52"/>
      <c r="P57" s="51"/>
      <c r="Q57" s="48"/>
    </row>
    <row r="58" spans="1:17" s="53" customFormat="1" ht="18" customHeight="1" x14ac:dyDescent="0.35">
      <c r="A58" s="47"/>
      <c r="B58" s="48"/>
      <c r="C58" s="49"/>
      <c r="D58" s="49"/>
      <c r="E58" s="48"/>
      <c r="F58" s="48"/>
      <c r="G58" s="48"/>
      <c r="H58" s="48"/>
      <c r="I58" s="48"/>
      <c r="J58" s="48"/>
      <c r="K58" s="48"/>
      <c r="L58" s="59" t="s">
        <v>51</v>
      </c>
      <c r="M58" s="51"/>
      <c r="N58" s="51"/>
      <c r="O58" s="59" t="s">
        <v>46</v>
      </c>
      <c r="P58" s="51"/>
      <c r="Q58" s="48"/>
    </row>
    <row r="59" spans="1:17" s="53" customFormat="1" ht="18" customHeight="1" x14ac:dyDescent="0.35">
      <c r="A59" s="47"/>
      <c r="B59" s="48"/>
      <c r="C59" s="55" t="s">
        <v>65</v>
      </c>
      <c r="D59" s="56">
        <v>1</v>
      </c>
      <c r="E59" s="57" t="s">
        <v>48</v>
      </c>
      <c r="F59" s="57"/>
      <c r="G59" s="57"/>
      <c r="H59" s="48"/>
      <c r="K59" s="48"/>
      <c r="L59" s="65">
        <v>0.6</v>
      </c>
      <c r="M59" s="58">
        <v>0.5</v>
      </c>
      <c r="N59" s="58"/>
      <c r="O59" s="62"/>
      <c r="P59" s="48"/>
      <c r="Q59" s="48"/>
    </row>
    <row r="60" spans="1:17" s="53" customFormat="1" ht="18" customHeight="1" x14ac:dyDescent="0.35">
      <c r="A60" s="47"/>
      <c r="B60" s="48"/>
      <c r="C60" s="55" t="s">
        <v>65</v>
      </c>
      <c r="D60" s="56">
        <v>2</v>
      </c>
      <c r="E60" s="57" t="s">
        <v>49</v>
      </c>
      <c r="F60" s="57"/>
      <c r="G60" s="57"/>
      <c r="H60" s="48"/>
      <c r="K60" s="48"/>
      <c r="L60" s="65">
        <v>0.8</v>
      </c>
      <c r="M60" s="58">
        <v>0.5</v>
      </c>
      <c r="N60" s="58"/>
      <c r="O60" s="62"/>
      <c r="P60" s="48"/>
      <c r="Q60" s="48"/>
    </row>
    <row r="61" spans="1:17" s="53" customFormat="1" ht="18" customHeight="1" x14ac:dyDescent="0.35">
      <c r="A61" s="47"/>
      <c r="B61" s="48"/>
      <c r="C61" s="55" t="s">
        <v>65</v>
      </c>
      <c r="D61" s="56">
        <v>3</v>
      </c>
      <c r="E61" s="57" t="s">
        <v>50</v>
      </c>
      <c r="F61" s="57"/>
      <c r="G61" s="57"/>
      <c r="H61" s="48"/>
      <c r="K61" s="55" t="s">
        <v>52</v>
      </c>
      <c r="L61" s="66">
        <v>0.05</v>
      </c>
      <c r="M61" s="58">
        <v>1</v>
      </c>
      <c r="N61" s="55" t="s">
        <v>52</v>
      </c>
      <c r="O61" s="62"/>
      <c r="P61" s="48"/>
      <c r="Q61" s="48"/>
    </row>
    <row r="62" spans="1:17" s="53" customFormat="1" ht="18" customHeight="1" x14ac:dyDescent="0.35">
      <c r="A62" s="47"/>
      <c r="B62" s="48"/>
      <c r="C62" s="55"/>
      <c r="D62" s="56"/>
      <c r="E62" s="57"/>
      <c r="F62" s="57"/>
      <c r="G62" s="57"/>
      <c r="H62" s="48"/>
      <c r="K62" s="48"/>
      <c r="L62" s="50"/>
      <c r="M62" s="58"/>
      <c r="N62" s="58"/>
      <c r="O62" s="52"/>
      <c r="P62" s="48"/>
      <c r="Q62" s="48"/>
    </row>
  </sheetData>
  <sheetProtection algorithmName="SHA-512" hashValue="6jdGS4WQl3Qok7qI0d/RH7IJJP1WuTj/875z/9oM4DGCC/MfEL8xMlHWJZBYw+9bw1Vc4KwB4G1n4k+XAIEZoQ==" saltValue="z8cFc4mGzC/zClRJnFl93A==" spinCount="100000" sheet="1" objects="1" scenarios="1"/>
  <mergeCells count="5">
    <mergeCell ref="B4:Q4"/>
    <mergeCell ref="F6:I6"/>
    <mergeCell ref="L6:M6"/>
    <mergeCell ref="K7:P7"/>
    <mergeCell ref="N12:P1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topLeftCell="A10" workbookViewId="0">
      <selection activeCell="L35" sqref="L35"/>
    </sheetView>
  </sheetViews>
  <sheetFormatPr defaultColWidth="11.453125" defaultRowHeight="14.5" x14ac:dyDescent="0.35"/>
  <cols>
    <col min="1" max="1" width="3.54296875" style="1" customWidth="1"/>
    <col min="2" max="2" width="4.26953125" style="2" customWidth="1"/>
    <col min="3" max="3" width="3.81640625" style="3" customWidth="1"/>
    <col min="4" max="4" width="3" style="4" customWidth="1"/>
    <col min="5" max="5" width="6" style="2" customWidth="1"/>
    <col min="6" max="6" width="7.453125" style="2" customWidth="1"/>
    <col min="7" max="12" width="13.54296875" style="2" customWidth="1"/>
    <col min="13" max="14" width="13.7265625" style="5" customWidth="1"/>
    <col min="15" max="15" width="13.54296875" style="6" customWidth="1"/>
    <col min="16" max="16" width="13.54296875" style="7" customWidth="1"/>
    <col min="17" max="17" width="11.26953125" style="2" customWidth="1"/>
    <col min="18" max="18" width="3.54296875" style="2" customWidth="1"/>
    <col min="19" max="16384" width="11.453125" style="2"/>
  </cols>
  <sheetData>
    <row r="1" spans="1:17" ht="18" customHeight="1" x14ac:dyDescent="0.35"/>
    <row r="2" spans="1:17" ht="18" customHeight="1" x14ac:dyDescent="0.35"/>
    <row r="3" spans="1:17" ht="18" customHeight="1" x14ac:dyDescent="0.35">
      <c r="C3" s="67" t="s">
        <v>57</v>
      </c>
      <c r="D3" s="8"/>
    </row>
    <row r="4" spans="1:17" s="13" customFormat="1" ht="18" customHeight="1" x14ac:dyDescent="0.55000000000000004">
      <c r="A4" s="12"/>
      <c r="B4" s="68" t="s">
        <v>55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</row>
    <row r="5" spans="1:17" ht="18" customHeight="1" thickBot="1" x14ac:dyDescent="0.4"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7" ht="18" customHeight="1" x14ac:dyDescent="0.35">
      <c r="B6" s="14" t="s">
        <v>2</v>
      </c>
      <c r="C6" s="15"/>
      <c r="D6" s="16"/>
      <c r="E6" s="16"/>
      <c r="F6" s="69"/>
      <c r="G6" s="70"/>
      <c r="H6" s="70"/>
      <c r="I6" s="71"/>
      <c r="J6" s="16" t="s">
        <v>3</v>
      </c>
      <c r="K6" s="16"/>
      <c r="L6" s="69"/>
      <c r="M6" s="72"/>
      <c r="N6" s="16" t="s">
        <v>4</v>
      </c>
      <c r="O6" s="16"/>
      <c r="P6" s="16"/>
      <c r="Q6" s="17"/>
    </row>
    <row r="7" spans="1:17" ht="18" customHeight="1" x14ac:dyDescent="0.35">
      <c r="B7" s="18" t="s">
        <v>5</v>
      </c>
      <c r="C7" s="19"/>
      <c r="D7" s="20"/>
      <c r="E7" s="20"/>
      <c r="F7" s="20"/>
      <c r="G7" s="20"/>
      <c r="H7" s="20"/>
      <c r="I7" s="20"/>
      <c r="J7" s="20"/>
      <c r="K7" s="74"/>
      <c r="L7" s="75"/>
      <c r="M7" s="75"/>
      <c r="N7" s="75"/>
      <c r="O7" s="75"/>
      <c r="P7" s="76"/>
      <c r="Q7" s="21"/>
    </row>
    <row r="8" spans="1:17" ht="18" customHeight="1" thickBot="1" x14ac:dyDescent="0.4">
      <c r="B8" s="22" t="s">
        <v>11</v>
      </c>
      <c r="C8" s="23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5"/>
      <c r="Q8" s="26"/>
    </row>
    <row r="9" spans="1:17" ht="18" customHeight="1" x14ac:dyDescent="0.35"/>
    <row r="10" spans="1:17" s="11" customFormat="1" ht="18" customHeight="1" x14ac:dyDescent="0.35">
      <c r="A10" s="9"/>
      <c r="B10" s="27" t="s">
        <v>1</v>
      </c>
      <c r="C10" s="28"/>
      <c r="D10" s="29"/>
      <c r="E10" s="30"/>
      <c r="F10" s="30"/>
      <c r="G10" s="30"/>
      <c r="H10" s="30"/>
      <c r="I10" s="27"/>
      <c r="J10" s="27"/>
      <c r="K10" s="27"/>
      <c r="L10" s="27"/>
      <c r="M10" s="31">
        <f>M13+M43</f>
        <v>52</v>
      </c>
      <c r="N10" s="31"/>
      <c r="O10" s="32"/>
      <c r="P10" s="10"/>
      <c r="Q10" s="10"/>
    </row>
    <row r="11" spans="1:17" ht="18" customHeight="1" x14ac:dyDescent="0.35">
      <c r="B11" s="33"/>
      <c r="P11" s="34">
        <v>0.5</v>
      </c>
      <c r="Q11" s="7"/>
    </row>
    <row r="12" spans="1:17" s="11" customFormat="1" ht="18" customHeight="1" x14ac:dyDescent="0.35">
      <c r="A12" s="9"/>
      <c r="B12" s="35" t="s">
        <v>6</v>
      </c>
      <c r="C12" s="36"/>
      <c r="D12" s="37"/>
      <c r="E12" s="27"/>
      <c r="F12" s="27"/>
      <c r="G12" s="27"/>
      <c r="H12" s="27"/>
      <c r="I12" s="27"/>
      <c r="J12" s="27"/>
      <c r="K12" s="27"/>
      <c r="L12" s="27"/>
      <c r="M12" s="63" t="s">
        <v>0</v>
      </c>
      <c r="N12" s="73" t="s">
        <v>7</v>
      </c>
      <c r="O12" s="73"/>
      <c r="P12" s="73"/>
      <c r="Q12" s="10"/>
    </row>
    <row r="13" spans="1:17" s="46" customFormat="1" ht="18" customHeight="1" x14ac:dyDescent="0.35">
      <c r="A13" s="39"/>
      <c r="B13" s="40" t="s">
        <v>10</v>
      </c>
      <c r="C13" s="41"/>
      <c r="D13" s="42"/>
      <c r="E13" s="40"/>
      <c r="F13" s="40"/>
      <c r="G13" s="40"/>
      <c r="H13" s="40"/>
      <c r="I13" s="40"/>
      <c r="J13" s="40"/>
      <c r="K13" s="40"/>
      <c r="L13" s="40"/>
      <c r="M13" s="43">
        <f>M14+M21+M30+M39</f>
        <v>47</v>
      </c>
      <c r="N13" s="43"/>
      <c r="O13" s="44"/>
      <c r="P13" s="45"/>
      <c r="Q13" s="45"/>
    </row>
    <row r="14" spans="1:17" s="53" customFormat="1" ht="18" customHeight="1" x14ac:dyDescent="0.35">
      <c r="A14" s="47"/>
      <c r="B14" s="48" t="s">
        <v>8</v>
      </c>
      <c r="C14" s="49" t="s">
        <v>17</v>
      </c>
      <c r="D14" s="49"/>
      <c r="E14" s="48"/>
      <c r="F14" s="48"/>
      <c r="G14" s="48"/>
      <c r="H14" s="48"/>
      <c r="I14" s="48"/>
      <c r="J14" s="48"/>
      <c r="K14" s="48"/>
      <c r="L14" s="50"/>
      <c r="M14" s="51">
        <f>SUM(M16:M19)</f>
        <v>16</v>
      </c>
      <c r="N14" s="51"/>
      <c r="O14" s="52"/>
      <c r="P14" s="51"/>
      <c r="Q14" s="48"/>
    </row>
    <row r="15" spans="1:17" s="53" customFormat="1" ht="18" customHeight="1" x14ac:dyDescent="0.35">
      <c r="A15" s="47"/>
      <c r="B15" s="48"/>
      <c r="C15" s="52"/>
      <c r="D15" s="49"/>
      <c r="E15" s="48"/>
      <c r="F15" s="48"/>
      <c r="G15" s="48"/>
      <c r="H15" s="48"/>
      <c r="K15" s="48"/>
      <c r="L15" s="59" t="s">
        <v>15</v>
      </c>
      <c r="M15" s="59"/>
      <c r="N15" s="59"/>
      <c r="O15" s="59" t="s">
        <v>16</v>
      </c>
      <c r="P15" s="54"/>
      <c r="Q15" s="54"/>
    </row>
    <row r="16" spans="1:17" s="53" customFormat="1" ht="18" customHeight="1" x14ac:dyDescent="0.35">
      <c r="A16" s="47"/>
      <c r="B16" s="48"/>
      <c r="C16" s="55" t="s">
        <v>9</v>
      </c>
      <c r="D16" s="56">
        <v>1</v>
      </c>
      <c r="E16" s="57" t="s">
        <v>18</v>
      </c>
      <c r="F16" s="57"/>
      <c r="G16" s="57"/>
      <c r="H16" s="48"/>
      <c r="K16" s="48"/>
      <c r="L16" s="64">
        <v>56</v>
      </c>
      <c r="M16" s="58">
        <v>1</v>
      </c>
      <c r="N16" s="58"/>
      <c r="O16" s="60"/>
      <c r="P16" s="54"/>
      <c r="Q16" s="54"/>
    </row>
    <row r="17" spans="1:17" s="53" customFormat="1" ht="18" customHeight="1" x14ac:dyDescent="0.35">
      <c r="A17" s="47"/>
      <c r="B17" s="48"/>
      <c r="C17" s="55" t="s">
        <v>9</v>
      </c>
      <c r="D17" s="56">
        <v>2</v>
      </c>
      <c r="E17" s="57" t="s">
        <v>19</v>
      </c>
      <c r="F17" s="57"/>
      <c r="G17" s="48"/>
      <c r="H17" s="48"/>
      <c r="K17" s="48"/>
      <c r="L17" s="64">
        <v>168</v>
      </c>
      <c r="M17" s="58">
        <v>7</v>
      </c>
      <c r="N17" s="58"/>
      <c r="O17" s="60"/>
      <c r="P17" s="54"/>
      <c r="Q17" s="54"/>
    </row>
    <row r="18" spans="1:17" s="53" customFormat="1" ht="18" customHeight="1" x14ac:dyDescent="0.35">
      <c r="A18" s="47"/>
      <c r="B18" s="48"/>
      <c r="C18" s="55" t="s">
        <v>9</v>
      </c>
      <c r="D18" s="56">
        <v>3</v>
      </c>
      <c r="E18" s="57" t="s">
        <v>20</v>
      </c>
      <c r="F18" s="57"/>
      <c r="G18" s="48"/>
      <c r="H18" s="48"/>
      <c r="K18" s="48"/>
      <c r="L18" s="64">
        <v>336</v>
      </c>
      <c r="M18" s="58">
        <v>6</v>
      </c>
      <c r="N18" s="58"/>
      <c r="O18" s="60"/>
      <c r="P18" s="54"/>
      <c r="Q18" s="54"/>
    </row>
    <row r="19" spans="1:17" s="53" customFormat="1" ht="18" customHeight="1" x14ac:dyDescent="0.35">
      <c r="A19" s="47"/>
      <c r="B19" s="48"/>
      <c r="C19" s="55" t="s">
        <v>9</v>
      </c>
      <c r="D19" s="56">
        <v>4</v>
      </c>
      <c r="E19" s="57" t="s">
        <v>21</v>
      </c>
      <c r="F19" s="57"/>
      <c r="G19" s="48"/>
      <c r="H19" s="48"/>
      <c r="K19" s="48"/>
      <c r="L19" s="64">
        <v>504</v>
      </c>
      <c r="M19" s="58">
        <v>2</v>
      </c>
      <c r="N19" s="58"/>
      <c r="O19" s="60"/>
      <c r="P19" s="54"/>
      <c r="Q19" s="54"/>
    </row>
    <row r="20" spans="1:17" s="53" customFormat="1" ht="18" customHeight="1" x14ac:dyDescent="0.35">
      <c r="A20" s="47"/>
      <c r="B20" s="48"/>
      <c r="C20" s="55"/>
      <c r="D20" s="56"/>
      <c r="E20" s="57"/>
      <c r="F20" s="57"/>
      <c r="G20" s="48"/>
      <c r="H20" s="48"/>
      <c r="I20" s="48"/>
      <c r="J20" s="48"/>
      <c r="K20" s="48"/>
      <c r="L20" s="50"/>
      <c r="M20" s="51"/>
      <c r="N20" s="51"/>
      <c r="O20" s="52"/>
      <c r="P20" s="54"/>
      <c r="Q20" s="54"/>
    </row>
    <row r="21" spans="1:17" s="53" customFormat="1" ht="18" customHeight="1" x14ac:dyDescent="0.35">
      <c r="A21" s="47"/>
      <c r="B21" s="48" t="s">
        <v>22</v>
      </c>
      <c r="C21" s="49" t="s">
        <v>23</v>
      </c>
      <c r="D21" s="49"/>
      <c r="E21" s="48"/>
      <c r="F21" s="48"/>
      <c r="G21" s="48"/>
      <c r="H21" s="48"/>
      <c r="I21" s="48"/>
      <c r="J21" s="48"/>
      <c r="K21" s="48"/>
      <c r="L21" s="50"/>
      <c r="M21" s="51">
        <f>SUM(M22:M28)</f>
        <v>16</v>
      </c>
      <c r="N21" s="51"/>
      <c r="O21" s="52"/>
      <c r="P21" s="51"/>
      <c r="Q21" s="48"/>
    </row>
    <row r="22" spans="1:17" s="53" customFormat="1" ht="18" customHeight="1" x14ac:dyDescent="0.35">
      <c r="A22" s="47"/>
      <c r="B22" s="48"/>
      <c r="C22" s="52"/>
      <c r="D22" s="49"/>
      <c r="E22" s="48"/>
      <c r="F22" s="48"/>
      <c r="G22" s="48"/>
      <c r="H22" s="48"/>
      <c r="K22" s="48"/>
      <c r="L22" s="59" t="s">
        <v>15</v>
      </c>
      <c r="M22" s="59"/>
      <c r="N22" s="59"/>
      <c r="O22" s="59" t="s">
        <v>16</v>
      </c>
      <c r="P22" s="54"/>
      <c r="Q22" s="54"/>
    </row>
    <row r="23" spans="1:17" s="53" customFormat="1" ht="18" customHeight="1" x14ac:dyDescent="0.35">
      <c r="A23" s="47"/>
      <c r="B23" s="48"/>
      <c r="C23" s="55" t="s">
        <v>24</v>
      </c>
      <c r="D23" s="56">
        <v>1</v>
      </c>
      <c r="E23" s="57" t="s">
        <v>25</v>
      </c>
      <c r="F23" s="57"/>
      <c r="G23" s="57"/>
      <c r="H23" s="48"/>
      <c r="K23" s="48"/>
      <c r="L23" s="64">
        <v>56</v>
      </c>
      <c r="M23" s="58">
        <v>0.1</v>
      </c>
      <c r="N23" s="58"/>
      <c r="O23" s="60"/>
      <c r="P23" s="54"/>
      <c r="Q23" s="54"/>
    </row>
    <row r="24" spans="1:17" s="53" customFormat="1" ht="18" customHeight="1" x14ac:dyDescent="0.35">
      <c r="A24" s="47"/>
      <c r="B24" s="48"/>
      <c r="C24" s="55" t="s">
        <v>24</v>
      </c>
      <c r="D24" s="56">
        <v>2</v>
      </c>
      <c r="E24" s="57" t="s">
        <v>26</v>
      </c>
      <c r="F24" s="57"/>
      <c r="G24" s="57"/>
      <c r="H24" s="48"/>
      <c r="K24" s="48"/>
      <c r="L24" s="64">
        <v>400</v>
      </c>
      <c r="M24" s="58">
        <v>0.9</v>
      </c>
      <c r="N24" s="58"/>
      <c r="O24" s="60"/>
      <c r="P24" s="54"/>
      <c r="Q24" s="54"/>
    </row>
    <row r="25" spans="1:17" s="53" customFormat="1" ht="18" customHeight="1" x14ac:dyDescent="0.35">
      <c r="A25" s="47"/>
      <c r="B25" s="48"/>
      <c r="C25" s="55" t="s">
        <v>24</v>
      </c>
      <c r="D25" s="56">
        <v>3</v>
      </c>
      <c r="E25" s="57" t="s">
        <v>27</v>
      </c>
      <c r="F25" s="57"/>
      <c r="G25" s="57"/>
      <c r="H25" s="48"/>
      <c r="K25" s="48"/>
      <c r="L25" s="64">
        <v>4100</v>
      </c>
      <c r="M25" s="58">
        <v>4</v>
      </c>
      <c r="N25" s="58"/>
      <c r="O25" s="60"/>
      <c r="P25" s="54"/>
      <c r="Q25" s="54"/>
    </row>
    <row r="26" spans="1:17" s="53" customFormat="1" ht="18" customHeight="1" x14ac:dyDescent="0.35">
      <c r="A26" s="47"/>
      <c r="B26" s="48"/>
      <c r="C26" s="55" t="s">
        <v>24</v>
      </c>
      <c r="D26" s="56">
        <v>4</v>
      </c>
      <c r="E26" s="57" t="s">
        <v>28</v>
      </c>
      <c r="F26" s="57"/>
      <c r="G26" s="57"/>
      <c r="H26" s="48"/>
      <c r="K26" s="48"/>
      <c r="L26" s="64">
        <v>20400</v>
      </c>
      <c r="M26" s="58">
        <v>4</v>
      </c>
      <c r="N26" s="58"/>
      <c r="O26" s="60"/>
      <c r="P26" s="54"/>
      <c r="Q26" s="54"/>
    </row>
    <row r="27" spans="1:17" s="53" customFormat="1" ht="18" customHeight="1" x14ac:dyDescent="0.35">
      <c r="A27" s="47"/>
      <c r="B27" s="48"/>
      <c r="C27" s="55" t="s">
        <v>24</v>
      </c>
      <c r="D27" s="56">
        <v>5</v>
      </c>
      <c r="E27" s="57" t="s">
        <v>29</v>
      </c>
      <c r="F27" s="57"/>
      <c r="G27" s="57"/>
      <c r="H27" s="48"/>
      <c r="K27" s="48"/>
      <c r="L27" s="64">
        <v>153000</v>
      </c>
      <c r="M27" s="58">
        <v>6</v>
      </c>
      <c r="N27" s="58"/>
      <c r="O27" s="60"/>
      <c r="P27" s="54"/>
      <c r="Q27" s="54"/>
    </row>
    <row r="28" spans="1:17" s="53" customFormat="1" ht="18" customHeight="1" x14ac:dyDescent="0.35">
      <c r="A28" s="47"/>
      <c r="B28" s="48"/>
      <c r="C28" s="55" t="s">
        <v>24</v>
      </c>
      <c r="D28" s="56">
        <v>6</v>
      </c>
      <c r="E28" s="57" t="s">
        <v>30</v>
      </c>
      <c r="F28" s="57"/>
      <c r="G28" s="57"/>
      <c r="H28" s="48"/>
      <c r="K28" s="48"/>
      <c r="L28" s="64">
        <v>56000</v>
      </c>
      <c r="M28" s="58">
        <v>1</v>
      </c>
      <c r="N28" s="58"/>
      <c r="O28" s="60"/>
      <c r="P28" s="54"/>
      <c r="Q28" s="54"/>
    </row>
    <row r="29" spans="1:17" s="53" customFormat="1" ht="18" customHeight="1" x14ac:dyDescent="0.35">
      <c r="A29" s="47"/>
      <c r="B29" s="48"/>
      <c r="C29" s="55"/>
      <c r="D29" s="56"/>
      <c r="E29" s="57"/>
      <c r="F29" s="57"/>
      <c r="G29" s="57"/>
      <c r="H29" s="48"/>
      <c r="K29" s="48"/>
      <c r="L29" s="50"/>
      <c r="M29" s="58"/>
      <c r="N29" s="58"/>
      <c r="O29" s="52"/>
      <c r="P29" s="54"/>
      <c r="Q29" s="54"/>
    </row>
    <row r="30" spans="1:17" s="53" customFormat="1" ht="18" customHeight="1" x14ac:dyDescent="0.35">
      <c r="A30" s="47"/>
      <c r="B30" s="48" t="s">
        <v>12</v>
      </c>
      <c r="C30" s="49" t="s">
        <v>37</v>
      </c>
      <c r="D30" s="49"/>
      <c r="E30" s="48"/>
      <c r="F30" s="48"/>
      <c r="G30" s="48"/>
      <c r="H30" s="48"/>
      <c r="I30" s="48"/>
      <c r="J30" s="48"/>
      <c r="K30" s="48"/>
      <c r="L30" s="50"/>
      <c r="M30" s="51">
        <f>SUM(M31:M37)</f>
        <v>12</v>
      </c>
      <c r="N30" s="51"/>
      <c r="O30" s="52"/>
      <c r="P30" s="51"/>
      <c r="Q30" s="48"/>
    </row>
    <row r="31" spans="1:17" s="53" customFormat="1" ht="18" customHeight="1" x14ac:dyDescent="0.35">
      <c r="A31" s="47"/>
      <c r="B31" s="48"/>
      <c r="C31" s="52"/>
      <c r="D31" s="49"/>
      <c r="E31" s="48"/>
      <c r="F31" s="48"/>
      <c r="G31" s="48"/>
      <c r="H31" s="48"/>
      <c r="K31" s="48"/>
      <c r="L31" s="59" t="s">
        <v>15</v>
      </c>
      <c r="M31" s="59"/>
      <c r="N31" s="59"/>
      <c r="O31" s="59" t="s">
        <v>16</v>
      </c>
      <c r="P31" s="54"/>
      <c r="Q31" s="54"/>
    </row>
    <row r="32" spans="1:17" s="53" customFormat="1" ht="18" customHeight="1" x14ac:dyDescent="0.35">
      <c r="A32" s="47"/>
      <c r="B32" s="48"/>
      <c r="C32" s="55" t="s">
        <v>13</v>
      </c>
      <c r="D32" s="56">
        <v>1</v>
      </c>
      <c r="E32" s="57" t="s">
        <v>58</v>
      </c>
      <c r="F32" s="57"/>
      <c r="G32" s="57"/>
      <c r="H32" s="48"/>
      <c r="K32" s="48"/>
      <c r="L32" s="64">
        <v>8200</v>
      </c>
      <c r="M32" s="58">
        <v>3</v>
      </c>
      <c r="N32" s="58"/>
      <c r="O32" s="60"/>
      <c r="P32" s="54"/>
      <c r="Q32" s="54"/>
    </row>
    <row r="33" spans="1:17" s="53" customFormat="1" ht="18" customHeight="1" x14ac:dyDescent="0.35">
      <c r="A33" s="47"/>
      <c r="B33" s="48"/>
      <c r="C33" s="55" t="s">
        <v>13</v>
      </c>
      <c r="D33" s="56">
        <v>2</v>
      </c>
      <c r="E33" s="57" t="s">
        <v>59</v>
      </c>
      <c r="F33" s="57"/>
      <c r="G33" s="57"/>
      <c r="H33" s="48"/>
      <c r="K33" s="48"/>
      <c r="L33" s="64">
        <v>7300</v>
      </c>
      <c r="M33" s="58">
        <v>3</v>
      </c>
      <c r="N33" s="58"/>
      <c r="O33" s="60"/>
      <c r="P33" s="54"/>
      <c r="Q33" s="54"/>
    </row>
    <row r="34" spans="1:17" s="53" customFormat="1" ht="18" customHeight="1" x14ac:dyDescent="0.35">
      <c r="A34" s="47"/>
      <c r="B34" s="48"/>
      <c r="C34" s="55" t="s">
        <v>13</v>
      </c>
      <c r="D34" s="56">
        <v>3</v>
      </c>
      <c r="E34" s="57" t="s">
        <v>68</v>
      </c>
      <c r="F34" s="57"/>
      <c r="G34" s="57"/>
      <c r="H34" s="48"/>
      <c r="K34" s="48"/>
      <c r="L34" s="64">
        <v>1968</v>
      </c>
      <c r="M34" s="58">
        <v>1</v>
      </c>
      <c r="N34" s="58"/>
      <c r="O34" s="60"/>
      <c r="P34" s="54"/>
      <c r="Q34" s="54"/>
    </row>
    <row r="35" spans="1:17" s="53" customFormat="1" ht="18" customHeight="1" x14ac:dyDescent="0.35">
      <c r="A35" s="47"/>
      <c r="B35" s="48"/>
      <c r="C35" s="55"/>
      <c r="D35" s="56">
        <v>4</v>
      </c>
      <c r="E35" s="57" t="s">
        <v>69</v>
      </c>
      <c r="F35" s="57"/>
      <c r="G35" s="57"/>
      <c r="H35" s="48"/>
      <c r="K35" s="48"/>
      <c r="L35" s="64">
        <v>2848</v>
      </c>
      <c r="M35" s="58">
        <v>1</v>
      </c>
      <c r="N35" s="58"/>
      <c r="O35" s="60"/>
      <c r="P35" s="54"/>
      <c r="Q35" s="54"/>
    </row>
    <row r="36" spans="1:17" s="53" customFormat="1" ht="18" customHeight="1" x14ac:dyDescent="0.35">
      <c r="A36" s="47"/>
      <c r="B36" s="48"/>
      <c r="C36" s="55"/>
      <c r="D36" s="56">
        <v>5</v>
      </c>
      <c r="E36" s="57" t="s">
        <v>70</v>
      </c>
      <c r="F36" s="57"/>
      <c r="G36" s="57"/>
      <c r="H36" s="48"/>
      <c r="K36" s="48"/>
      <c r="L36" s="64">
        <v>7920</v>
      </c>
      <c r="M36" s="58">
        <v>1</v>
      </c>
      <c r="N36" s="58"/>
      <c r="O36" s="60"/>
      <c r="P36" s="54"/>
      <c r="Q36" s="54"/>
    </row>
    <row r="37" spans="1:17" s="53" customFormat="1" ht="18" customHeight="1" x14ac:dyDescent="0.35">
      <c r="A37" s="47"/>
      <c r="B37" s="48"/>
      <c r="C37" s="55" t="s">
        <v>13</v>
      </c>
      <c r="D37" s="56">
        <v>6</v>
      </c>
      <c r="E37" s="57" t="s">
        <v>60</v>
      </c>
      <c r="F37" s="57"/>
      <c r="G37" s="57"/>
      <c r="H37" s="48"/>
      <c r="K37" s="48"/>
      <c r="L37" s="64">
        <v>1000</v>
      </c>
      <c r="M37" s="58">
        <v>3</v>
      </c>
      <c r="N37" s="58"/>
      <c r="O37" s="60"/>
      <c r="P37" s="54"/>
      <c r="Q37" s="54"/>
    </row>
    <row r="38" spans="1:17" s="53" customFormat="1" ht="18" customHeight="1" x14ac:dyDescent="0.35">
      <c r="A38" s="47"/>
      <c r="B38" s="48"/>
      <c r="C38" s="55"/>
      <c r="D38" s="56"/>
      <c r="E38" s="57"/>
      <c r="F38" s="57"/>
      <c r="G38" s="57"/>
      <c r="H38" s="48"/>
      <c r="K38" s="48"/>
      <c r="L38" s="50"/>
      <c r="M38" s="58"/>
      <c r="N38" s="58"/>
      <c r="O38" s="52"/>
      <c r="P38" s="54"/>
      <c r="Q38" s="54"/>
    </row>
    <row r="39" spans="1:17" s="53" customFormat="1" ht="18" customHeight="1" x14ac:dyDescent="0.35">
      <c r="A39" s="47"/>
      <c r="B39" s="48" t="s">
        <v>14</v>
      </c>
      <c r="C39" s="49" t="s">
        <v>64</v>
      </c>
      <c r="D39" s="49"/>
      <c r="E39" s="48"/>
      <c r="F39" s="48"/>
      <c r="G39" s="48"/>
      <c r="H39" s="48"/>
      <c r="I39" s="48"/>
      <c r="J39" s="48"/>
      <c r="K39" s="48"/>
      <c r="L39" s="50"/>
      <c r="M39" s="51">
        <f>SUM(M40:M41)</f>
        <v>3</v>
      </c>
      <c r="N39" s="51"/>
      <c r="O39" s="52"/>
      <c r="P39" s="51"/>
      <c r="Q39" s="48"/>
    </row>
    <row r="40" spans="1:17" s="53" customFormat="1" ht="18" customHeight="1" x14ac:dyDescent="0.35">
      <c r="A40" s="47"/>
      <c r="B40" s="48"/>
      <c r="C40" s="52"/>
      <c r="D40" s="49"/>
      <c r="E40" s="48"/>
      <c r="F40" s="48"/>
      <c r="G40" s="48"/>
      <c r="H40" s="48"/>
      <c r="K40" s="48"/>
      <c r="L40" s="59" t="s">
        <v>15</v>
      </c>
      <c r="M40" s="59"/>
      <c r="N40" s="59"/>
      <c r="O40" s="59" t="s">
        <v>16</v>
      </c>
      <c r="P40" s="54"/>
      <c r="Q40" s="54"/>
    </row>
    <row r="41" spans="1:17" s="53" customFormat="1" ht="18" customHeight="1" x14ac:dyDescent="0.35">
      <c r="A41" s="47"/>
      <c r="B41" s="48"/>
      <c r="C41" s="55" t="s">
        <v>66</v>
      </c>
      <c r="D41" s="56">
        <v>1</v>
      </c>
      <c r="E41" s="57" t="s">
        <v>64</v>
      </c>
      <c r="F41" s="57"/>
      <c r="G41" s="57"/>
      <c r="H41" s="48"/>
      <c r="K41" s="48"/>
      <c r="L41" s="64">
        <v>1224</v>
      </c>
      <c r="M41" s="58">
        <v>3</v>
      </c>
      <c r="N41" s="58"/>
      <c r="O41" s="60"/>
      <c r="P41" s="54"/>
      <c r="Q41" s="54"/>
    </row>
    <row r="42" spans="1:17" s="53" customFormat="1" ht="18" customHeight="1" x14ac:dyDescent="0.35">
      <c r="A42" s="47"/>
      <c r="B42" s="48"/>
      <c r="C42" s="55"/>
      <c r="D42" s="56"/>
      <c r="E42" s="57"/>
      <c r="F42" s="57"/>
      <c r="G42" s="48"/>
      <c r="H42" s="48"/>
      <c r="I42" s="48"/>
      <c r="J42" s="48"/>
      <c r="K42" s="48"/>
      <c r="L42" s="50"/>
      <c r="M42" s="51"/>
      <c r="N42" s="51"/>
      <c r="O42" s="52"/>
      <c r="P42" s="54"/>
      <c r="Q42" s="54"/>
    </row>
    <row r="43" spans="1:17" s="46" customFormat="1" ht="18" customHeight="1" x14ac:dyDescent="0.35">
      <c r="A43" s="39"/>
      <c r="B43" s="40" t="s">
        <v>40</v>
      </c>
      <c r="C43" s="41"/>
      <c r="D43" s="42"/>
      <c r="E43" s="40"/>
      <c r="F43" s="40"/>
      <c r="G43" s="40"/>
      <c r="H43" s="40"/>
      <c r="I43" s="40"/>
      <c r="J43" s="40"/>
      <c r="K43" s="40"/>
      <c r="L43" s="40"/>
      <c r="M43" s="43">
        <f>M44+M48</f>
        <v>5</v>
      </c>
      <c r="N43" s="43"/>
      <c r="O43" s="44"/>
      <c r="P43" s="45"/>
      <c r="Q43" s="45"/>
    </row>
    <row r="44" spans="1:17" s="53" customFormat="1" ht="18" customHeight="1" x14ac:dyDescent="0.35">
      <c r="A44" s="47"/>
      <c r="B44" s="48" t="s">
        <v>44</v>
      </c>
      <c r="C44" s="49" t="s">
        <v>42</v>
      </c>
      <c r="D44" s="49"/>
      <c r="E44" s="48"/>
      <c r="F44" s="48"/>
      <c r="G44" s="48"/>
      <c r="H44" s="48"/>
      <c r="I44" s="48"/>
      <c r="J44" s="48"/>
      <c r="K44" s="48"/>
      <c r="L44" s="50"/>
      <c r="M44" s="51">
        <f>SUM(M46:M46)</f>
        <v>3</v>
      </c>
      <c r="N44" s="51"/>
      <c r="O44" s="52"/>
      <c r="P44" s="51"/>
      <c r="Q44" s="48"/>
    </row>
    <row r="45" spans="1:17" s="53" customFormat="1" ht="18" customHeight="1" x14ac:dyDescent="0.35">
      <c r="A45" s="47"/>
      <c r="B45" s="48"/>
      <c r="C45" s="49"/>
      <c r="D45" s="49"/>
      <c r="E45" s="48"/>
      <c r="F45" s="48"/>
      <c r="G45" s="48"/>
      <c r="H45" s="48"/>
      <c r="I45" s="48"/>
      <c r="J45" s="48"/>
      <c r="K45" s="48"/>
      <c r="L45" s="50"/>
      <c r="M45" s="51"/>
      <c r="N45" s="51"/>
      <c r="O45" s="59" t="s">
        <v>43</v>
      </c>
      <c r="P45" s="48"/>
      <c r="Q45" s="48"/>
    </row>
    <row r="46" spans="1:17" s="53" customFormat="1" ht="18" customHeight="1" x14ac:dyDescent="0.35">
      <c r="A46" s="47"/>
      <c r="B46" s="48"/>
      <c r="C46" s="55" t="s">
        <v>47</v>
      </c>
      <c r="D46" s="56">
        <v>1</v>
      </c>
      <c r="E46" s="57" t="s">
        <v>61</v>
      </c>
      <c r="F46" s="57"/>
      <c r="G46" s="57"/>
      <c r="H46" s="48"/>
      <c r="K46" s="48"/>
      <c r="L46" s="50"/>
      <c r="M46" s="58">
        <v>3</v>
      </c>
      <c r="N46" s="58"/>
      <c r="O46" s="61"/>
      <c r="P46" s="48"/>
      <c r="Q46" s="48"/>
    </row>
    <row r="47" spans="1:17" s="53" customFormat="1" ht="18" customHeight="1" x14ac:dyDescent="0.35">
      <c r="A47" s="47"/>
      <c r="B47" s="48"/>
      <c r="C47" s="49"/>
      <c r="D47" s="49"/>
      <c r="E47" s="48"/>
      <c r="F47" s="48"/>
      <c r="G47" s="48"/>
      <c r="H47" s="48"/>
      <c r="I47" s="48"/>
      <c r="J47" s="48"/>
      <c r="K47" s="48"/>
      <c r="L47" s="50"/>
      <c r="M47" s="51"/>
      <c r="N47" s="51"/>
      <c r="O47" s="52"/>
      <c r="P47" s="51"/>
      <c r="Q47" s="48"/>
    </row>
    <row r="48" spans="1:17" s="53" customFormat="1" ht="18" customHeight="1" x14ac:dyDescent="0.35">
      <c r="A48" s="47"/>
      <c r="B48" s="48" t="s">
        <v>63</v>
      </c>
      <c r="C48" s="49" t="s">
        <v>45</v>
      </c>
      <c r="D48" s="49"/>
      <c r="E48" s="48"/>
      <c r="F48" s="48"/>
      <c r="G48" s="48"/>
      <c r="H48" s="48"/>
      <c r="I48" s="48"/>
      <c r="J48" s="48"/>
      <c r="K48" s="48"/>
      <c r="L48" s="50"/>
      <c r="M48" s="51">
        <f>SUM(M50:M53)</f>
        <v>2</v>
      </c>
      <c r="N48" s="51"/>
      <c r="O48" s="52"/>
      <c r="P48" s="51"/>
      <c r="Q48" s="48"/>
    </row>
    <row r="49" spans="1:17" s="53" customFormat="1" ht="18" customHeight="1" x14ac:dyDescent="0.35">
      <c r="A49" s="47"/>
      <c r="B49" s="48"/>
      <c r="C49" s="49"/>
      <c r="D49" s="49"/>
      <c r="E49" s="48"/>
      <c r="F49" s="48"/>
      <c r="G49" s="48"/>
      <c r="H49" s="48"/>
      <c r="I49" s="48"/>
      <c r="J49" s="48"/>
      <c r="K49" s="48"/>
      <c r="L49" s="59" t="s">
        <v>51</v>
      </c>
      <c r="M49" s="51"/>
      <c r="N49" s="51"/>
      <c r="O49" s="59" t="s">
        <v>46</v>
      </c>
      <c r="P49" s="51"/>
      <c r="Q49" s="48"/>
    </row>
    <row r="50" spans="1:17" s="53" customFormat="1" ht="18" customHeight="1" x14ac:dyDescent="0.35">
      <c r="A50" s="47"/>
      <c r="B50" s="48"/>
      <c r="C50" s="55" t="s">
        <v>65</v>
      </c>
      <c r="D50" s="56">
        <v>1</v>
      </c>
      <c r="E50" s="57" t="s">
        <v>48</v>
      </c>
      <c r="F50" s="57"/>
      <c r="G50" s="57"/>
      <c r="H50" s="48"/>
      <c r="K50" s="48"/>
      <c r="L50" s="65">
        <v>0.6</v>
      </c>
      <c r="M50" s="58">
        <v>0.5</v>
      </c>
      <c r="N50" s="58"/>
      <c r="O50" s="62"/>
      <c r="P50" s="48"/>
      <c r="Q50" s="48"/>
    </row>
    <row r="51" spans="1:17" s="53" customFormat="1" ht="18" customHeight="1" x14ac:dyDescent="0.35">
      <c r="A51" s="47"/>
      <c r="B51" s="48"/>
      <c r="C51" s="55" t="s">
        <v>65</v>
      </c>
      <c r="D51" s="56">
        <v>2</v>
      </c>
      <c r="E51" s="57" t="s">
        <v>49</v>
      </c>
      <c r="F51" s="57"/>
      <c r="G51" s="57"/>
      <c r="H51" s="48"/>
      <c r="K51" s="48"/>
      <c r="L51" s="65">
        <v>0.8</v>
      </c>
      <c r="M51" s="58">
        <v>0.5</v>
      </c>
      <c r="N51" s="58"/>
      <c r="O51" s="62"/>
      <c r="P51" s="48"/>
      <c r="Q51" s="48"/>
    </row>
    <row r="52" spans="1:17" s="53" customFormat="1" ht="18" customHeight="1" x14ac:dyDescent="0.35">
      <c r="A52" s="47"/>
      <c r="B52" s="48"/>
      <c r="C52" s="55" t="s">
        <v>65</v>
      </c>
      <c r="D52" s="56">
        <v>3</v>
      </c>
      <c r="E52" s="57" t="s">
        <v>50</v>
      </c>
      <c r="F52" s="57"/>
      <c r="G52" s="57"/>
      <c r="H52" s="48"/>
      <c r="K52" s="55" t="s">
        <v>52</v>
      </c>
      <c r="L52" s="66">
        <v>0.05</v>
      </c>
      <c r="M52" s="58">
        <v>1</v>
      </c>
      <c r="N52" s="55" t="s">
        <v>52</v>
      </c>
      <c r="O52" s="62"/>
      <c r="P52" s="48"/>
      <c r="Q52" s="48"/>
    </row>
    <row r="53" spans="1:17" s="53" customFormat="1" ht="18" customHeight="1" x14ac:dyDescent="0.35">
      <c r="A53" s="47"/>
      <c r="B53" s="48"/>
      <c r="C53" s="55"/>
      <c r="D53" s="56"/>
      <c r="E53" s="57"/>
      <c r="F53" s="57"/>
      <c r="G53" s="57"/>
      <c r="H53" s="48"/>
      <c r="K53" s="48"/>
      <c r="L53" s="50"/>
      <c r="M53" s="58"/>
      <c r="N53" s="58"/>
      <c r="O53" s="52"/>
      <c r="P53" s="48"/>
      <c r="Q53" s="48"/>
    </row>
    <row r="54" spans="1:17" x14ac:dyDescent="0.35">
      <c r="G54" s="77"/>
      <c r="H54" s="77"/>
      <c r="I54" s="77"/>
      <c r="J54" s="77"/>
      <c r="K54" s="77"/>
      <c r="L54" s="77"/>
      <c r="M54" s="77"/>
      <c r="N54" s="77"/>
      <c r="O54" s="77"/>
      <c r="P54" s="2"/>
    </row>
  </sheetData>
  <sheetProtection algorithmName="SHA-512" hashValue="+IhH88ctIaxCGay2AhnnQ+CnHqRrHDvIooL8XHHqLXkUcEqu1sK5ePf/eE4jujXl9TvQeGj5QJEt+iAf8l7+9A==" saltValue="HtVQ/Ka78SMPZnHE5e8jQA==" spinCount="100000" sheet="1" objects="1" scenarios="1"/>
  <mergeCells count="6">
    <mergeCell ref="G54:O54"/>
    <mergeCell ref="B4:Q4"/>
    <mergeCell ref="F6:I6"/>
    <mergeCell ref="L6:M6"/>
    <mergeCell ref="K7:P7"/>
    <mergeCell ref="N12:P1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topLeftCell="A13" workbookViewId="0">
      <selection activeCell="L35" sqref="L35"/>
    </sheetView>
  </sheetViews>
  <sheetFormatPr defaultColWidth="11.453125" defaultRowHeight="14.5" x14ac:dyDescent="0.35"/>
  <cols>
    <col min="1" max="1" width="3.54296875" style="1" customWidth="1"/>
    <col min="2" max="2" width="4.26953125" style="2" customWidth="1"/>
    <col min="3" max="3" width="3.81640625" style="3" customWidth="1"/>
    <col min="4" max="4" width="3" style="4" customWidth="1"/>
    <col min="5" max="5" width="6" style="2" customWidth="1"/>
    <col min="6" max="6" width="7.453125" style="2" customWidth="1"/>
    <col min="7" max="12" width="13.54296875" style="2" customWidth="1"/>
    <col min="13" max="14" width="13.7265625" style="5" customWidth="1"/>
    <col min="15" max="15" width="13.54296875" style="6" customWidth="1"/>
    <col min="16" max="16" width="13.54296875" style="7" customWidth="1"/>
    <col min="17" max="17" width="11.26953125" style="2" customWidth="1"/>
    <col min="18" max="18" width="3.54296875" style="2" customWidth="1"/>
    <col min="19" max="16384" width="11.453125" style="2"/>
  </cols>
  <sheetData>
    <row r="1" spans="1:17" ht="18" customHeight="1" x14ac:dyDescent="0.35"/>
    <row r="2" spans="1:17" ht="18" customHeight="1" x14ac:dyDescent="0.35"/>
    <row r="3" spans="1:17" ht="18" customHeight="1" x14ac:dyDescent="0.35">
      <c r="C3" s="67" t="s">
        <v>57</v>
      </c>
      <c r="D3" s="8"/>
    </row>
    <row r="4" spans="1:17" s="13" customFormat="1" ht="18" customHeight="1" x14ac:dyDescent="0.55000000000000004">
      <c r="A4" s="12"/>
      <c r="B4" s="68" t="s">
        <v>56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</row>
    <row r="5" spans="1:17" ht="18" customHeight="1" thickBot="1" x14ac:dyDescent="0.4"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7" ht="18" customHeight="1" x14ac:dyDescent="0.35">
      <c r="B6" s="14" t="s">
        <v>2</v>
      </c>
      <c r="C6" s="15"/>
      <c r="D6" s="16"/>
      <c r="E6" s="16"/>
      <c r="F6" s="69"/>
      <c r="G6" s="70"/>
      <c r="H6" s="70"/>
      <c r="I6" s="71"/>
      <c r="J6" s="16" t="s">
        <v>3</v>
      </c>
      <c r="K6" s="16"/>
      <c r="L6" s="69"/>
      <c r="M6" s="72"/>
      <c r="N6" s="16" t="s">
        <v>4</v>
      </c>
      <c r="O6" s="16"/>
      <c r="P6" s="16"/>
      <c r="Q6" s="17"/>
    </row>
    <row r="7" spans="1:17" ht="18" customHeight="1" x14ac:dyDescent="0.35">
      <c r="B7" s="18" t="s">
        <v>5</v>
      </c>
      <c r="C7" s="19"/>
      <c r="D7" s="20"/>
      <c r="E7" s="20"/>
      <c r="F7" s="20"/>
      <c r="G7" s="20"/>
      <c r="H7" s="20"/>
      <c r="I7" s="20"/>
      <c r="J7" s="20"/>
      <c r="K7" s="74"/>
      <c r="L7" s="75"/>
      <c r="M7" s="75"/>
      <c r="N7" s="75"/>
      <c r="O7" s="75"/>
      <c r="P7" s="76"/>
      <c r="Q7" s="21"/>
    </row>
    <row r="8" spans="1:17" ht="18" customHeight="1" thickBot="1" x14ac:dyDescent="0.4">
      <c r="B8" s="22" t="s">
        <v>11</v>
      </c>
      <c r="C8" s="23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5"/>
      <c r="Q8" s="26"/>
    </row>
    <row r="9" spans="1:17" ht="18" customHeight="1" x14ac:dyDescent="0.35"/>
    <row r="10" spans="1:17" s="11" customFormat="1" ht="18" customHeight="1" x14ac:dyDescent="0.35">
      <c r="A10" s="9"/>
      <c r="B10" s="27" t="s">
        <v>1</v>
      </c>
      <c r="C10" s="28"/>
      <c r="D10" s="29"/>
      <c r="E10" s="30"/>
      <c r="F10" s="30"/>
      <c r="G10" s="30"/>
      <c r="H10" s="30"/>
      <c r="I10" s="27"/>
      <c r="J10" s="27"/>
      <c r="K10" s="27"/>
      <c r="L10" s="27"/>
      <c r="M10" s="31">
        <f>M13+M43</f>
        <v>52</v>
      </c>
      <c r="N10" s="31"/>
      <c r="O10" s="32"/>
      <c r="P10" s="10"/>
      <c r="Q10" s="10"/>
    </row>
    <row r="11" spans="1:17" ht="18" customHeight="1" x14ac:dyDescent="0.35">
      <c r="B11" s="33"/>
      <c r="P11" s="34">
        <v>0.5</v>
      </c>
      <c r="Q11" s="7"/>
    </row>
    <row r="12" spans="1:17" s="11" customFormat="1" ht="18" customHeight="1" x14ac:dyDescent="0.35">
      <c r="A12" s="9"/>
      <c r="B12" s="35" t="s">
        <v>6</v>
      </c>
      <c r="C12" s="36"/>
      <c r="D12" s="37"/>
      <c r="E12" s="27"/>
      <c r="F12" s="27"/>
      <c r="G12" s="27"/>
      <c r="H12" s="27"/>
      <c r="I12" s="27"/>
      <c r="J12" s="27"/>
      <c r="K12" s="27"/>
      <c r="L12" s="27"/>
      <c r="M12" s="63" t="s">
        <v>0</v>
      </c>
      <c r="N12" s="73" t="s">
        <v>7</v>
      </c>
      <c r="O12" s="73"/>
      <c r="P12" s="73"/>
      <c r="Q12" s="10"/>
    </row>
    <row r="13" spans="1:17" s="46" customFormat="1" ht="18" customHeight="1" x14ac:dyDescent="0.35">
      <c r="A13" s="39"/>
      <c r="B13" s="40" t="s">
        <v>10</v>
      </c>
      <c r="C13" s="41"/>
      <c r="D13" s="42"/>
      <c r="E13" s="40"/>
      <c r="F13" s="40"/>
      <c r="G13" s="40"/>
      <c r="H13" s="40"/>
      <c r="I13" s="40"/>
      <c r="J13" s="40"/>
      <c r="K13" s="40"/>
      <c r="L13" s="40"/>
      <c r="M13" s="43">
        <f>M14+M21+M30+M39</f>
        <v>47</v>
      </c>
      <c r="N13" s="43"/>
      <c r="O13" s="44"/>
      <c r="P13" s="45"/>
      <c r="Q13" s="45"/>
    </row>
    <row r="14" spans="1:17" s="53" customFormat="1" ht="18" customHeight="1" x14ac:dyDescent="0.35">
      <c r="A14" s="47"/>
      <c r="B14" s="48" t="s">
        <v>8</v>
      </c>
      <c r="C14" s="49" t="s">
        <v>17</v>
      </c>
      <c r="D14" s="49"/>
      <c r="E14" s="48"/>
      <c r="F14" s="48"/>
      <c r="G14" s="48"/>
      <c r="H14" s="48"/>
      <c r="I14" s="48"/>
      <c r="J14" s="48"/>
      <c r="K14" s="48"/>
      <c r="L14" s="50"/>
      <c r="M14" s="51">
        <f>SUM(M16:M19)</f>
        <v>16</v>
      </c>
      <c r="N14" s="51"/>
      <c r="O14" s="52"/>
      <c r="P14" s="51"/>
      <c r="Q14" s="48"/>
    </row>
    <row r="15" spans="1:17" s="53" customFormat="1" ht="18" customHeight="1" x14ac:dyDescent="0.35">
      <c r="A15" s="47"/>
      <c r="B15" s="48"/>
      <c r="C15" s="52"/>
      <c r="D15" s="49"/>
      <c r="E15" s="48"/>
      <c r="F15" s="48"/>
      <c r="G15" s="48"/>
      <c r="H15" s="48"/>
      <c r="K15" s="48"/>
      <c r="L15" s="59" t="s">
        <v>15</v>
      </c>
      <c r="M15" s="59"/>
      <c r="N15" s="59"/>
      <c r="O15" s="59" t="s">
        <v>16</v>
      </c>
      <c r="P15" s="54"/>
      <c r="Q15" s="54"/>
    </row>
    <row r="16" spans="1:17" s="53" customFormat="1" ht="18" customHeight="1" x14ac:dyDescent="0.35">
      <c r="A16" s="47"/>
      <c r="B16" s="48"/>
      <c r="C16" s="55" t="s">
        <v>9</v>
      </c>
      <c r="D16" s="56">
        <v>1</v>
      </c>
      <c r="E16" s="57" t="s">
        <v>18</v>
      </c>
      <c r="F16" s="57"/>
      <c r="G16" s="57"/>
      <c r="H16" s="48"/>
      <c r="K16" s="48"/>
      <c r="L16" s="64">
        <v>56</v>
      </c>
      <c r="M16" s="58">
        <v>1</v>
      </c>
      <c r="N16" s="58"/>
      <c r="O16" s="60"/>
      <c r="P16" s="54"/>
      <c r="Q16" s="54"/>
    </row>
    <row r="17" spans="1:17" s="53" customFormat="1" ht="18" customHeight="1" x14ac:dyDescent="0.35">
      <c r="A17" s="47"/>
      <c r="B17" s="48"/>
      <c r="C17" s="55" t="s">
        <v>9</v>
      </c>
      <c r="D17" s="56">
        <v>2</v>
      </c>
      <c r="E17" s="57" t="s">
        <v>19</v>
      </c>
      <c r="F17" s="57"/>
      <c r="G17" s="48"/>
      <c r="H17" s="48"/>
      <c r="K17" s="48"/>
      <c r="L17" s="64">
        <v>168</v>
      </c>
      <c r="M17" s="58">
        <v>7</v>
      </c>
      <c r="N17" s="58"/>
      <c r="O17" s="60"/>
      <c r="P17" s="54"/>
      <c r="Q17" s="54"/>
    </row>
    <row r="18" spans="1:17" s="53" customFormat="1" ht="18" customHeight="1" x14ac:dyDescent="0.35">
      <c r="A18" s="47"/>
      <c r="B18" s="48"/>
      <c r="C18" s="55" t="s">
        <v>9</v>
      </c>
      <c r="D18" s="56">
        <v>3</v>
      </c>
      <c r="E18" s="57" t="s">
        <v>20</v>
      </c>
      <c r="F18" s="57"/>
      <c r="G18" s="48"/>
      <c r="H18" s="48"/>
      <c r="K18" s="48"/>
      <c r="L18" s="64">
        <v>336</v>
      </c>
      <c r="M18" s="58">
        <v>6</v>
      </c>
      <c r="N18" s="58"/>
      <c r="O18" s="60"/>
      <c r="P18" s="54"/>
      <c r="Q18" s="54"/>
    </row>
    <row r="19" spans="1:17" s="53" customFormat="1" ht="18" customHeight="1" x14ac:dyDescent="0.35">
      <c r="A19" s="47"/>
      <c r="B19" s="48"/>
      <c r="C19" s="55" t="s">
        <v>9</v>
      </c>
      <c r="D19" s="56">
        <v>4</v>
      </c>
      <c r="E19" s="57" t="s">
        <v>21</v>
      </c>
      <c r="F19" s="57"/>
      <c r="G19" s="48"/>
      <c r="H19" s="48"/>
      <c r="K19" s="48"/>
      <c r="L19" s="64">
        <v>504</v>
      </c>
      <c r="M19" s="58">
        <v>2</v>
      </c>
      <c r="N19" s="58"/>
      <c r="O19" s="60"/>
      <c r="P19" s="54"/>
      <c r="Q19" s="54"/>
    </row>
    <row r="20" spans="1:17" s="53" customFormat="1" ht="18" customHeight="1" x14ac:dyDescent="0.35">
      <c r="A20" s="47"/>
      <c r="B20" s="48"/>
      <c r="C20" s="55"/>
      <c r="D20" s="56"/>
      <c r="E20" s="57"/>
      <c r="F20" s="57"/>
      <c r="G20" s="48"/>
      <c r="H20" s="48"/>
      <c r="I20" s="48"/>
      <c r="J20" s="48"/>
      <c r="K20" s="48"/>
      <c r="L20" s="50"/>
      <c r="M20" s="51"/>
      <c r="N20" s="51"/>
      <c r="O20" s="52"/>
      <c r="P20" s="54"/>
      <c r="Q20" s="54"/>
    </row>
    <row r="21" spans="1:17" s="53" customFormat="1" ht="18" customHeight="1" x14ac:dyDescent="0.35">
      <c r="A21" s="47"/>
      <c r="B21" s="48" t="s">
        <v>22</v>
      </c>
      <c r="C21" s="49" t="s">
        <v>23</v>
      </c>
      <c r="D21" s="49"/>
      <c r="E21" s="48"/>
      <c r="F21" s="48"/>
      <c r="G21" s="48"/>
      <c r="H21" s="48"/>
      <c r="I21" s="48"/>
      <c r="J21" s="48"/>
      <c r="K21" s="48"/>
      <c r="L21" s="50"/>
      <c r="M21" s="51">
        <f>SUM(M22:M28)</f>
        <v>16</v>
      </c>
      <c r="N21" s="51"/>
      <c r="O21" s="52"/>
      <c r="P21" s="51"/>
      <c r="Q21" s="48"/>
    </row>
    <row r="22" spans="1:17" s="53" customFormat="1" ht="18" customHeight="1" x14ac:dyDescent="0.35">
      <c r="A22" s="47"/>
      <c r="B22" s="48"/>
      <c r="C22" s="52"/>
      <c r="D22" s="49"/>
      <c r="E22" s="48"/>
      <c r="F22" s="48"/>
      <c r="G22" s="48"/>
      <c r="H22" s="48"/>
      <c r="K22" s="48"/>
      <c r="L22" s="59" t="s">
        <v>15</v>
      </c>
      <c r="M22" s="59"/>
      <c r="N22" s="59"/>
      <c r="O22" s="59" t="s">
        <v>16</v>
      </c>
      <c r="P22" s="54"/>
      <c r="Q22" s="54"/>
    </row>
    <row r="23" spans="1:17" s="53" customFormat="1" ht="18" customHeight="1" x14ac:dyDescent="0.35">
      <c r="A23" s="47"/>
      <c r="B23" s="48"/>
      <c r="C23" s="55" t="s">
        <v>24</v>
      </c>
      <c r="D23" s="56">
        <v>1</v>
      </c>
      <c r="E23" s="57" t="s">
        <v>25</v>
      </c>
      <c r="F23" s="57"/>
      <c r="G23" s="57"/>
      <c r="H23" s="48"/>
      <c r="K23" s="48"/>
      <c r="L23" s="64">
        <v>56</v>
      </c>
      <c r="M23" s="58">
        <v>0.1</v>
      </c>
      <c r="N23" s="58"/>
      <c r="O23" s="60"/>
      <c r="P23" s="54"/>
      <c r="Q23" s="54"/>
    </row>
    <row r="24" spans="1:17" s="53" customFormat="1" ht="18" customHeight="1" x14ac:dyDescent="0.35">
      <c r="A24" s="47"/>
      <c r="B24" s="48"/>
      <c r="C24" s="55" t="s">
        <v>24</v>
      </c>
      <c r="D24" s="56">
        <v>2</v>
      </c>
      <c r="E24" s="57" t="s">
        <v>26</v>
      </c>
      <c r="F24" s="57"/>
      <c r="G24" s="57"/>
      <c r="H24" s="48"/>
      <c r="K24" s="48"/>
      <c r="L24" s="64">
        <v>400</v>
      </c>
      <c r="M24" s="58">
        <v>0.9</v>
      </c>
      <c r="N24" s="58"/>
      <c r="O24" s="60"/>
      <c r="P24" s="54"/>
      <c r="Q24" s="54"/>
    </row>
    <row r="25" spans="1:17" s="53" customFormat="1" ht="18" customHeight="1" x14ac:dyDescent="0.35">
      <c r="A25" s="47"/>
      <c r="B25" s="48"/>
      <c r="C25" s="55" t="s">
        <v>24</v>
      </c>
      <c r="D25" s="56">
        <v>3</v>
      </c>
      <c r="E25" s="57" t="s">
        <v>27</v>
      </c>
      <c r="F25" s="57"/>
      <c r="G25" s="57"/>
      <c r="H25" s="48"/>
      <c r="K25" s="48"/>
      <c r="L25" s="64">
        <v>4100</v>
      </c>
      <c r="M25" s="58">
        <v>4</v>
      </c>
      <c r="N25" s="58"/>
      <c r="O25" s="60"/>
      <c r="P25" s="54"/>
      <c r="Q25" s="54"/>
    </row>
    <row r="26" spans="1:17" s="53" customFormat="1" ht="18" customHeight="1" x14ac:dyDescent="0.35">
      <c r="A26" s="47"/>
      <c r="B26" s="48"/>
      <c r="C26" s="55" t="s">
        <v>24</v>
      </c>
      <c r="D26" s="56">
        <v>4</v>
      </c>
      <c r="E26" s="57" t="s">
        <v>28</v>
      </c>
      <c r="F26" s="57"/>
      <c r="G26" s="57"/>
      <c r="H26" s="48"/>
      <c r="K26" s="48"/>
      <c r="L26" s="64">
        <v>20400</v>
      </c>
      <c r="M26" s="58">
        <v>4</v>
      </c>
      <c r="N26" s="58"/>
      <c r="O26" s="60"/>
      <c r="P26" s="54"/>
      <c r="Q26" s="54"/>
    </row>
    <row r="27" spans="1:17" s="53" customFormat="1" ht="18" customHeight="1" x14ac:dyDescent="0.35">
      <c r="A27" s="47"/>
      <c r="B27" s="48"/>
      <c r="C27" s="55" t="s">
        <v>24</v>
      </c>
      <c r="D27" s="56">
        <v>5</v>
      </c>
      <c r="E27" s="57" t="s">
        <v>29</v>
      </c>
      <c r="F27" s="57"/>
      <c r="G27" s="57"/>
      <c r="H27" s="48"/>
      <c r="K27" s="48"/>
      <c r="L27" s="64">
        <v>153000</v>
      </c>
      <c r="M27" s="58">
        <v>6</v>
      </c>
      <c r="N27" s="58"/>
      <c r="O27" s="60"/>
      <c r="P27" s="54"/>
      <c r="Q27" s="54"/>
    </row>
    <row r="28" spans="1:17" s="53" customFormat="1" ht="18" customHeight="1" x14ac:dyDescent="0.35">
      <c r="A28" s="47"/>
      <c r="B28" s="48"/>
      <c r="C28" s="55" t="s">
        <v>24</v>
      </c>
      <c r="D28" s="56">
        <v>6</v>
      </c>
      <c r="E28" s="57" t="s">
        <v>30</v>
      </c>
      <c r="F28" s="57"/>
      <c r="G28" s="57"/>
      <c r="H28" s="48"/>
      <c r="K28" s="48"/>
      <c r="L28" s="64">
        <v>56000</v>
      </c>
      <c r="M28" s="58">
        <v>1</v>
      </c>
      <c r="N28" s="58"/>
      <c r="O28" s="60"/>
      <c r="P28" s="54"/>
      <c r="Q28" s="54"/>
    </row>
    <row r="29" spans="1:17" s="53" customFormat="1" ht="18" customHeight="1" x14ac:dyDescent="0.35">
      <c r="A29" s="47"/>
      <c r="B29" s="48"/>
      <c r="C29" s="55"/>
      <c r="D29" s="56"/>
      <c r="E29" s="57"/>
      <c r="F29" s="57"/>
      <c r="G29" s="57"/>
      <c r="H29" s="48"/>
      <c r="K29" s="48"/>
      <c r="L29" s="50"/>
      <c r="M29" s="58"/>
      <c r="N29" s="58"/>
      <c r="O29" s="52"/>
      <c r="P29" s="54"/>
      <c r="Q29" s="54"/>
    </row>
    <row r="30" spans="1:17" s="53" customFormat="1" ht="18" customHeight="1" x14ac:dyDescent="0.35">
      <c r="A30" s="47"/>
      <c r="B30" s="48" t="s">
        <v>12</v>
      </c>
      <c r="C30" s="49" t="s">
        <v>37</v>
      </c>
      <c r="D30" s="49"/>
      <c r="E30" s="48"/>
      <c r="F30" s="48"/>
      <c r="G30" s="48"/>
      <c r="H30" s="48"/>
      <c r="I30" s="48"/>
      <c r="J30" s="48"/>
      <c r="K30" s="48"/>
      <c r="L30" s="50"/>
      <c r="M30" s="51">
        <f>SUM(M31:M37)</f>
        <v>12</v>
      </c>
      <c r="N30" s="51"/>
      <c r="O30" s="52"/>
      <c r="P30" s="51"/>
      <c r="Q30" s="48"/>
    </row>
    <row r="31" spans="1:17" s="53" customFormat="1" ht="18" customHeight="1" x14ac:dyDescent="0.35">
      <c r="A31" s="47"/>
      <c r="B31" s="48"/>
      <c r="C31" s="52"/>
      <c r="D31" s="49"/>
      <c r="E31" s="48"/>
      <c r="F31" s="48"/>
      <c r="G31" s="48"/>
      <c r="H31" s="48"/>
      <c r="K31" s="48"/>
      <c r="L31" s="59" t="s">
        <v>15</v>
      </c>
      <c r="M31" s="59"/>
      <c r="N31" s="59"/>
      <c r="O31" s="59" t="s">
        <v>16</v>
      </c>
      <c r="P31" s="54"/>
      <c r="Q31" s="54"/>
    </row>
    <row r="32" spans="1:17" s="53" customFormat="1" ht="18" customHeight="1" x14ac:dyDescent="0.35">
      <c r="A32" s="47"/>
      <c r="B32" s="48"/>
      <c r="C32" s="55" t="s">
        <v>13</v>
      </c>
      <c r="D32" s="56">
        <v>1</v>
      </c>
      <c r="E32" s="57" t="s">
        <v>58</v>
      </c>
      <c r="F32" s="57"/>
      <c r="G32" s="57"/>
      <c r="H32" s="48"/>
      <c r="K32" s="48"/>
      <c r="L32" s="64">
        <v>8200</v>
      </c>
      <c r="M32" s="58">
        <v>3</v>
      </c>
      <c r="N32" s="58"/>
      <c r="O32" s="60"/>
      <c r="P32" s="54"/>
      <c r="Q32" s="54"/>
    </row>
    <row r="33" spans="1:17" s="53" customFormat="1" ht="18" customHeight="1" x14ac:dyDescent="0.35">
      <c r="A33" s="47"/>
      <c r="B33" s="48"/>
      <c r="C33" s="55" t="s">
        <v>13</v>
      </c>
      <c r="D33" s="56">
        <v>2</v>
      </c>
      <c r="E33" s="57" t="s">
        <v>59</v>
      </c>
      <c r="F33" s="57"/>
      <c r="G33" s="57"/>
      <c r="H33" s="48"/>
      <c r="K33" s="48"/>
      <c r="L33" s="64">
        <v>7300</v>
      </c>
      <c r="M33" s="58">
        <v>3</v>
      </c>
      <c r="N33" s="58"/>
      <c r="O33" s="60"/>
      <c r="P33" s="54"/>
      <c r="Q33" s="54"/>
    </row>
    <row r="34" spans="1:17" s="53" customFormat="1" ht="18" customHeight="1" x14ac:dyDescent="0.35">
      <c r="A34" s="47"/>
      <c r="B34" s="48"/>
      <c r="C34" s="55" t="s">
        <v>13</v>
      </c>
      <c r="D34" s="56">
        <v>3</v>
      </c>
      <c r="E34" s="57" t="s">
        <v>68</v>
      </c>
      <c r="F34" s="57"/>
      <c r="G34" s="57"/>
      <c r="H34" s="48"/>
      <c r="K34" s="48"/>
      <c r="L34" s="64">
        <v>1968</v>
      </c>
      <c r="M34" s="58">
        <v>1</v>
      </c>
      <c r="N34" s="58"/>
      <c r="O34" s="60"/>
      <c r="P34" s="54"/>
      <c r="Q34" s="54"/>
    </row>
    <row r="35" spans="1:17" s="53" customFormat="1" ht="18" customHeight="1" x14ac:dyDescent="0.35">
      <c r="A35" s="47"/>
      <c r="B35" s="48"/>
      <c r="C35" s="55" t="s">
        <v>13</v>
      </c>
      <c r="D35" s="56">
        <v>4</v>
      </c>
      <c r="E35" s="57" t="s">
        <v>69</v>
      </c>
      <c r="F35" s="57"/>
      <c r="G35" s="57"/>
      <c r="H35" s="48"/>
      <c r="K35" s="48"/>
      <c r="L35" s="64">
        <v>2848</v>
      </c>
      <c r="M35" s="58">
        <v>1</v>
      </c>
      <c r="N35" s="58"/>
      <c r="O35" s="60"/>
      <c r="P35" s="54"/>
      <c r="Q35" s="54"/>
    </row>
    <row r="36" spans="1:17" s="53" customFormat="1" ht="18" customHeight="1" x14ac:dyDescent="0.35">
      <c r="A36" s="47"/>
      <c r="B36" s="48"/>
      <c r="C36" s="55" t="s">
        <v>13</v>
      </c>
      <c r="D36" s="56">
        <v>5</v>
      </c>
      <c r="E36" s="57" t="s">
        <v>70</v>
      </c>
      <c r="F36" s="57"/>
      <c r="G36" s="57"/>
      <c r="H36" s="48"/>
      <c r="K36" s="48"/>
      <c r="L36" s="64">
        <v>7920</v>
      </c>
      <c r="M36" s="58">
        <v>1</v>
      </c>
      <c r="N36" s="58"/>
      <c r="O36" s="60"/>
      <c r="P36" s="54"/>
      <c r="Q36" s="54"/>
    </row>
    <row r="37" spans="1:17" s="53" customFormat="1" ht="18" customHeight="1" x14ac:dyDescent="0.35">
      <c r="A37" s="47"/>
      <c r="B37" s="48"/>
      <c r="C37" s="55" t="s">
        <v>13</v>
      </c>
      <c r="D37" s="56">
        <v>6</v>
      </c>
      <c r="E37" s="57" t="s">
        <v>60</v>
      </c>
      <c r="F37" s="57"/>
      <c r="G37" s="57"/>
      <c r="H37" s="48"/>
      <c r="K37" s="48"/>
      <c r="L37" s="64">
        <v>1000</v>
      </c>
      <c r="M37" s="58">
        <v>3</v>
      </c>
      <c r="N37" s="58"/>
      <c r="O37" s="60"/>
      <c r="P37" s="54"/>
      <c r="Q37" s="54"/>
    </row>
    <row r="38" spans="1:17" s="53" customFormat="1" ht="18" customHeight="1" x14ac:dyDescent="0.35">
      <c r="A38" s="47"/>
      <c r="B38" s="48"/>
      <c r="C38" s="55"/>
      <c r="D38" s="56"/>
      <c r="E38" s="57"/>
      <c r="F38" s="57"/>
      <c r="G38" s="48"/>
      <c r="H38" s="48"/>
      <c r="I38" s="48"/>
      <c r="J38" s="48"/>
      <c r="K38" s="48"/>
      <c r="L38" s="50"/>
      <c r="M38" s="51"/>
      <c r="N38" s="51"/>
      <c r="O38" s="52"/>
      <c r="P38" s="54"/>
      <c r="Q38" s="54"/>
    </row>
    <row r="39" spans="1:17" s="53" customFormat="1" ht="18" customHeight="1" x14ac:dyDescent="0.35">
      <c r="A39" s="47"/>
      <c r="B39" s="48" t="s">
        <v>14</v>
      </c>
      <c r="C39" s="49" t="s">
        <v>64</v>
      </c>
      <c r="D39" s="49"/>
      <c r="E39" s="48"/>
      <c r="F39" s="48"/>
      <c r="G39" s="48"/>
      <c r="H39" s="48"/>
      <c r="I39" s="48"/>
      <c r="J39" s="48"/>
      <c r="K39" s="48"/>
      <c r="L39" s="50"/>
      <c r="M39" s="51">
        <f>SUM(M40:M41)</f>
        <v>3</v>
      </c>
      <c r="N39" s="51"/>
      <c r="O39" s="52"/>
      <c r="P39" s="51"/>
      <c r="Q39" s="48"/>
    </row>
    <row r="40" spans="1:17" s="53" customFormat="1" ht="18" customHeight="1" x14ac:dyDescent="0.35">
      <c r="A40" s="47"/>
      <c r="B40" s="48"/>
      <c r="C40" s="52"/>
      <c r="D40" s="49"/>
      <c r="E40" s="48"/>
      <c r="F40" s="48"/>
      <c r="G40" s="48"/>
      <c r="H40" s="48"/>
      <c r="K40" s="48"/>
      <c r="L40" s="59" t="s">
        <v>15</v>
      </c>
      <c r="M40" s="59"/>
      <c r="N40" s="59"/>
      <c r="O40" s="59" t="s">
        <v>16</v>
      </c>
      <c r="P40" s="54"/>
      <c r="Q40" s="54"/>
    </row>
    <row r="41" spans="1:17" s="53" customFormat="1" ht="18" customHeight="1" x14ac:dyDescent="0.35">
      <c r="A41" s="47"/>
      <c r="B41" s="48"/>
      <c r="C41" s="55" t="s">
        <v>66</v>
      </c>
      <c r="D41" s="56">
        <v>1</v>
      </c>
      <c r="E41" s="57" t="s">
        <v>64</v>
      </c>
      <c r="F41" s="57"/>
      <c r="G41" s="57"/>
      <c r="H41" s="48"/>
      <c r="K41" s="48"/>
      <c r="L41" s="64">
        <v>1224</v>
      </c>
      <c r="M41" s="58">
        <v>3</v>
      </c>
      <c r="N41" s="58"/>
      <c r="O41" s="60"/>
      <c r="P41" s="54"/>
      <c r="Q41" s="54"/>
    </row>
    <row r="42" spans="1:17" s="53" customFormat="1" ht="18" customHeight="1" x14ac:dyDescent="0.35">
      <c r="A42" s="47"/>
      <c r="B42" s="48"/>
      <c r="C42" s="55"/>
      <c r="D42" s="56"/>
      <c r="E42" s="57"/>
      <c r="F42" s="57"/>
      <c r="G42" s="48"/>
      <c r="H42" s="48"/>
      <c r="I42" s="48"/>
      <c r="J42" s="48"/>
      <c r="K42" s="48"/>
      <c r="L42" s="50"/>
      <c r="M42" s="51"/>
      <c r="N42" s="51"/>
      <c r="O42" s="52"/>
      <c r="P42" s="54"/>
      <c r="Q42" s="54"/>
    </row>
    <row r="43" spans="1:17" s="46" customFormat="1" ht="18" customHeight="1" x14ac:dyDescent="0.35">
      <c r="A43" s="39"/>
      <c r="B43" s="40" t="s">
        <v>40</v>
      </c>
      <c r="C43" s="41"/>
      <c r="D43" s="42"/>
      <c r="E43" s="40"/>
      <c r="F43" s="40"/>
      <c r="G43" s="40"/>
      <c r="H43" s="40"/>
      <c r="I43" s="40"/>
      <c r="J43" s="40"/>
      <c r="K43" s="40"/>
      <c r="L43" s="40"/>
      <c r="M43" s="43">
        <f>M44+M48</f>
        <v>5</v>
      </c>
      <c r="N43" s="43"/>
      <c r="O43" s="44"/>
      <c r="P43" s="45"/>
      <c r="Q43" s="45"/>
    </row>
    <row r="44" spans="1:17" s="53" customFormat="1" ht="18" customHeight="1" x14ac:dyDescent="0.35">
      <c r="A44" s="47"/>
      <c r="B44" s="48" t="s">
        <v>44</v>
      </c>
      <c r="C44" s="49" t="s">
        <v>42</v>
      </c>
      <c r="D44" s="49"/>
      <c r="E44" s="48"/>
      <c r="F44" s="48"/>
      <c r="G44" s="48"/>
      <c r="H44" s="48"/>
      <c r="I44" s="48"/>
      <c r="J44" s="48"/>
      <c r="K44" s="48"/>
      <c r="L44" s="50"/>
      <c r="M44" s="51">
        <f>SUM(M46:M46)</f>
        <v>3</v>
      </c>
      <c r="N44" s="51"/>
      <c r="O44" s="52"/>
      <c r="P44" s="51"/>
      <c r="Q44" s="48"/>
    </row>
    <row r="45" spans="1:17" s="53" customFormat="1" ht="18" customHeight="1" x14ac:dyDescent="0.35">
      <c r="A45" s="47"/>
      <c r="B45" s="48"/>
      <c r="C45" s="49"/>
      <c r="D45" s="49"/>
      <c r="E45" s="48"/>
      <c r="F45" s="48"/>
      <c r="G45" s="48"/>
      <c r="H45" s="48"/>
      <c r="I45" s="48"/>
      <c r="J45" s="48"/>
      <c r="K45" s="48"/>
      <c r="L45" s="50"/>
      <c r="M45" s="51"/>
      <c r="N45" s="51"/>
      <c r="O45" s="59" t="s">
        <v>43</v>
      </c>
      <c r="P45" s="48"/>
      <c r="Q45" s="48"/>
    </row>
    <row r="46" spans="1:17" s="53" customFormat="1" ht="18" customHeight="1" x14ac:dyDescent="0.35">
      <c r="A46" s="47"/>
      <c r="B46" s="48"/>
      <c r="C46" s="55" t="s">
        <v>47</v>
      </c>
      <c r="D46" s="56">
        <v>1</v>
      </c>
      <c r="E46" s="57" t="s">
        <v>61</v>
      </c>
      <c r="F46" s="57"/>
      <c r="G46" s="57"/>
      <c r="H46" s="48"/>
      <c r="K46" s="48"/>
      <c r="L46" s="50"/>
      <c r="M46" s="58">
        <v>3</v>
      </c>
      <c r="N46" s="58"/>
      <c r="O46" s="61"/>
      <c r="P46" s="48"/>
      <c r="Q46" s="48"/>
    </row>
    <row r="47" spans="1:17" s="53" customFormat="1" ht="18" customHeight="1" x14ac:dyDescent="0.35">
      <c r="A47" s="47"/>
      <c r="B47" s="48"/>
      <c r="C47" s="49"/>
      <c r="D47" s="49"/>
      <c r="E47" s="48"/>
      <c r="F47" s="48"/>
      <c r="G47" s="48"/>
      <c r="H47" s="48"/>
      <c r="I47" s="48"/>
      <c r="J47" s="48"/>
      <c r="K47" s="48"/>
      <c r="L47" s="50"/>
      <c r="M47" s="51"/>
      <c r="N47" s="51"/>
      <c r="O47" s="52"/>
      <c r="P47" s="51"/>
      <c r="Q47" s="48"/>
    </row>
    <row r="48" spans="1:17" s="53" customFormat="1" ht="18" customHeight="1" x14ac:dyDescent="0.35">
      <c r="A48" s="47"/>
      <c r="B48" s="48" t="s">
        <v>63</v>
      </c>
      <c r="C48" s="49" t="s">
        <v>45</v>
      </c>
      <c r="D48" s="49"/>
      <c r="E48" s="48"/>
      <c r="F48" s="48"/>
      <c r="G48" s="48"/>
      <c r="H48" s="48"/>
      <c r="I48" s="48"/>
      <c r="J48" s="48"/>
      <c r="K48" s="48"/>
      <c r="L48" s="50"/>
      <c r="M48" s="51">
        <f>SUM(M50:M53)</f>
        <v>2</v>
      </c>
      <c r="N48" s="51"/>
      <c r="O48" s="52"/>
      <c r="P48" s="51"/>
      <c r="Q48" s="48"/>
    </row>
    <row r="49" spans="1:17" s="53" customFormat="1" ht="18" customHeight="1" x14ac:dyDescent="0.35">
      <c r="A49" s="47"/>
      <c r="B49" s="48"/>
      <c r="C49" s="49"/>
      <c r="D49" s="49"/>
      <c r="E49" s="48"/>
      <c r="F49" s="48"/>
      <c r="G49" s="48"/>
      <c r="H49" s="48"/>
      <c r="I49" s="48"/>
      <c r="J49" s="48"/>
      <c r="K49" s="48"/>
      <c r="L49" s="59" t="s">
        <v>51</v>
      </c>
      <c r="M49" s="51"/>
      <c r="N49" s="51"/>
      <c r="O49" s="59" t="s">
        <v>46</v>
      </c>
      <c r="P49" s="51"/>
      <c r="Q49" s="48"/>
    </row>
    <row r="50" spans="1:17" s="53" customFormat="1" ht="18" customHeight="1" x14ac:dyDescent="0.35">
      <c r="A50" s="47"/>
      <c r="B50" s="48"/>
      <c r="C50" s="55" t="s">
        <v>65</v>
      </c>
      <c r="D50" s="56">
        <v>1</v>
      </c>
      <c r="E50" s="57" t="s">
        <v>48</v>
      </c>
      <c r="F50" s="57"/>
      <c r="G50" s="57"/>
      <c r="H50" s="48"/>
      <c r="K50" s="48"/>
      <c r="L50" s="65">
        <v>0.6</v>
      </c>
      <c r="M50" s="58">
        <v>0.5</v>
      </c>
      <c r="N50" s="58"/>
      <c r="O50" s="62"/>
      <c r="P50" s="48"/>
      <c r="Q50" s="48"/>
    </row>
    <row r="51" spans="1:17" s="53" customFormat="1" ht="18" customHeight="1" x14ac:dyDescent="0.35">
      <c r="A51" s="47"/>
      <c r="B51" s="48"/>
      <c r="C51" s="55" t="s">
        <v>65</v>
      </c>
      <c r="D51" s="56">
        <v>2</v>
      </c>
      <c r="E51" s="57" t="s">
        <v>49</v>
      </c>
      <c r="F51" s="57"/>
      <c r="G51" s="57"/>
      <c r="H51" s="48"/>
      <c r="K51" s="48"/>
      <c r="L51" s="65">
        <v>0.8</v>
      </c>
      <c r="M51" s="58">
        <v>0.5</v>
      </c>
      <c r="N51" s="58"/>
      <c r="O51" s="62"/>
      <c r="P51" s="48"/>
      <c r="Q51" s="48"/>
    </row>
    <row r="52" spans="1:17" s="53" customFormat="1" ht="18" customHeight="1" x14ac:dyDescent="0.35">
      <c r="A52" s="47"/>
      <c r="B52" s="48"/>
      <c r="C52" s="55" t="s">
        <v>65</v>
      </c>
      <c r="D52" s="56">
        <v>3</v>
      </c>
      <c r="E52" s="57" t="s">
        <v>50</v>
      </c>
      <c r="F52" s="57"/>
      <c r="G52" s="57"/>
      <c r="H52" s="48"/>
      <c r="K52" s="55" t="s">
        <v>52</v>
      </c>
      <c r="L52" s="66">
        <v>0.05</v>
      </c>
      <c r="M52" s="58">
        <v>1</v>
      </c>
      <c r="N52" s="55" t="s">
        <v>52</v>
      </c>
      <c r="O52" s="62"/>
      <c r="P52" s="48"/>
      <c r="Q52" s="48"/>
    </row>
    <row r="53" spans="1:17" s="53" customFormat="1" ht="18" customHeight="1" x14ac:dyDescent="0.35">
      <c r="A53" s="47"/>
      <c r="B53" s="48"/>
      <c r="C53" s="55"/>
      <c r="D53" s="56"/>
      <c r="E53" s="57"/>
      <c r="F53" s="57"/>
      <c r="G53" s="57"/>
      <c r="H53" s="48"/>
      <c r="K53" s="48"/>
      <c r="L53" s="50"/>
      <c r="M53" s="58"/>
      <c r="N53" s="58"/>
      <c r="O53" s="52"/>
      <c r="P53" s="48"/>
      <c r="Q53" s="48"/>
    </row>
    <row r="54" spans="1:17" x14ac:dyDescent="0.35">
      <c r="G54" s="77"/>
      <c r="H54" s="77"/>
      <c r="I54" s="77"/>
      <c r="J54" s="77"/>
      <c r="K54" s="77"/>
      <c r="L54" s="77"/>
      <c r="M54" s="77"/>
      <c r="N54" s="77"/>
      <c r="O54" s="77"/>
      <c r="P54" s="2"/>
    </row>
  </sheetData>
  <sheetProtection algorithmName="SHA-512" hashValue="K9BcriWJh905nsGHnXZUmYkVMlCVviQqtVYBhi0ZsWjcHQK6pEj4Uak+D4XSS2JF5Fd90+53zO1WK1OkRd99pg==" saltValue="53SpA3LuOHSK+t1kXXeMxg==" spinCount="100000" sheet="1" objects="1" scenarios="1"/>
  <mergeCells count="6">
    <mergeCell ref="G54:O54"/>
    <mergeCell ref="B4:Q4"/>
    <mergeCell ref="F6:I6"/>
    <mergeCell ref="L6:M6"/>
    <mergeCell ref="K7:P7"/>
    <mergeCell ref="N12:P12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4903C6A0BD814EA51804998911D0A5" ma:contentTypeVersion="2" ma:contentTypeDescription="Crea un document nou" ma:contentTypeScope="" ma:versionID="33c0a574a683832496ed90695f78b25b">
  <xsd:schema xmlns:xsd="http://www.w3.org/2001/XMLSchema" xmlns:xs="http://www.w3.org/2001/XMLSchema" xmlns:p="http://schemas.microsoft.com/office/2006/metadata/properties" xmlns:ns2="1ed20dc6-d6e9-4351-b543-a10c67b30422" targetNamespace="http://schemas.microsoft.com/office/2006/metadata/properties" ma:root="true" ma:fieldsID="54597c5fd740dfa4acfb0319041d2079" ns2:_="">
    <xsd:import namespace="1ed20dc6-d6e9-4351-b543-a10c67b304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d20dc6-d6e9-4351-b543-a10c67b304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91B6614-41DA-4190-A209-373ECA8B32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d20dc6-d6e9-4351-b543-a10c67b304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F2025C-0909-446D-8D84-E18713D08F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4153B6-01D0-4B05-BED7-7AC165324395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1ed20dc6-d6e9-4351-b543-a10c67b30422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4</vt:i4>
      </vt:variant>
    </vt:vector>
  </HeadingPairs>
  <TitlesOfParts>
    <vt:vector size="4" baseType="lpstr">
      <vt:lpstr>Resum - LOT B1</vt:lpstr>
      <vt:lpstr>Resum - LOT B2</vt:lpstr>
      <vt:lpstr>Resum - LOT B3</vt:lpstr>
      <vt:lpstr>Resum - LOT B4</vt:lpstr>
    </vt:vector>
  </TitlesOfParts>
  <Company>CTTI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Martín Navarro</dc:creator>
  <cp:lastModifiedBy>José Manuel Reyes Martínez</cp:lastModifiedBy>
  <cp:lastPrinted>2012-10-29T15:17:29Z</cp:lastPrinted>
  <dcterms:created xsi:type="dcterms:W3CDTF">2012-06-11T06:15:12Z</dcterms:created>
  <dcterms:modified xsi:type="dcterms:W3CDTF">2021-04-30T07:43:42Z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0x010100974903C6A0BD814EA51804998911D0A5</vt:lpwstr>
  </property>
</Properties>
</file>