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psmdcp" ContentType="application/vnd.openxmlformats-package.core-propertie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xml" ContentType="application/vnd.openxmlformats-officedocument.spreadsheetml.worksheet+xml"/>
  <Override PartName="/xl/calcChain.xml" ContentType="application/vnd.openxmlformats-officedocument.spreadsheetml.calcChain+xml"/>
  <Override PartName="/xl/theme/theme.xml" ContentType="application/vnd.openxmlformats-officedocument.theme+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2" Type="http://schemas.openxmlformats.org/officeDocument/2006/relationships/custom-properties" Target="docProps/custom.xml"/><Relationship Id="R1446159dd0b14c87" Type="http://schemas.openxmlformats.org/officeDocument/2006/relationships/officeDocument" Target="/xl/workbook.xml"/><Relationship Id="rId1" Type="http://schemas.openxmlformats.org/officeDocument/2006/relationships/extended-properties" Target="/docProps/app.xml"/><Relationship Id="Rbf3b4cb8829c4a2f" Type="http://schemas.openxmlformats.org/package/2006/relationships/metadata/core-properties" Target="/package/services/metadata/core-properties/23b23f7c25bc4344bbecb5a46e2ee17c.psmdcp"/></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T-PRES" sheetId="2" r:id="rId2"/>
    <x:sheet name="T-APU" sheetId="7" r:id="rId7"/>
    <x:sheet name="T-SMP" sheetId="8" r:id="rId8"/>
    <x:sheet name="T-DIM" sheetId="9" r:id="rId9"/>
  </x:sheets>
  <x:definedNames/>
  <x:calcPr calcId="125725"/>
</x:workbook>
</file>

<file path=xl/calcChain.xml><?xml version="1.0" encoding="utf-8"?>
<x:calcChain xmlns:x="http://schemas.openxmlformats.org/spreadsheetml/2006/main">
  <x:c r="H24" i="2"/>
  <x:c r="H26" i="2"/>
  <x:c r="H37" i="2"/>
  <x:c r="H50" i="2"/>
  <x:c r="H52" i="2"/>
  <x:c r="H64" i="2"/>
  <x:c r="H69" i="2"/>
  <x:c r="H71" i="2"/>
  <x:c r="K11" i="7"/>
  <x:c r="J13" i="7"/>
  <x:c r="J14" i="7"/>
  <x:c r="K15" i="7"/>
  <x:c r="J17" i="7"/>
  <x:c r="J18" i="7"/>
  <x:c r="K19" i="7"/>
  <x:c r="J21" i="7"/>
  <x:c r="K22" i="7"/>
  <x:c r="K23" i="7"/>
  <x:c r="K25" i="7"/>
  <x:c r="J27" i="7"/>
  <x:c r="J28" i="7"/>
  <x:c r="K29" i="7"/>
  <x:c r="J31" i="7"/>
  <x:c r="K32" i="7"/>
  <x:c r="J34" i="7"/>
  <x:c r="K35" i="7"/>
  <x:c r="K36" i="7"/>
  <x:c r="K38" i="7"/>
  <x:c r="J40" i="7"/>
  <x:c r="J41" i="7"/>
  <x:c r="K42" i="7"/>
  <x:c r="J44" i="7"/>
  <x:c r="K45" i="7"/>
  <x:c r="J47" i="7"/>
  <x:c r="K48" i="7"/>
  <x:c r="K49" i="7"/>
  <x:c r="K51" i="7"/>
  <x:c r="J53" i="7"/>
  <x:c r="K54" i="7"/>
  <x:c r="J56" i="7"/>
  <x:c r="K57" i="7"/>
  <x:c r="J59" i="7"/>
  <x:c r="K60" i="7"/>
  <x:c r="K61" i="7"/>
  <x:c r="K63" i="7"/>
  <x:c r="J65" i="7"/>
  <x:c r="K66" i="7"/>
  <x:c r="K67" i="7"/>
  <x:c r="K68" i="7"/>
  <x:c r="K70" i="7"/>
  <x:c r="J72" i="7"/>
  <x:c r="J73" i="7"/>
  <x:c r="K74" i="7"/>
  <x:c r="J76" i="7"/>
  <x:c r="J77" i="7"/>
  <x:c r="K78" i="7"/>
  <x:c r="J80" i="7"/>
  <x:c r="K81" i="7"/>
  <x:c r="K82" i="7"/>
  <x:c r="K84" i="7"/>
  <x:c r="J86" i="7"/>
  <x:c r="J87" i="7"/>
  <x:c r="K88" i="7"/>
  <x:c r="J90" i="7"/>
  <x:c r="J91" i="7"/>
  <x:c r="K92" i="7"/>
  <x:c r="J94" i="7"/>
  <x:c r="K95" i="7"/>
  <x:c r="K96" i="7"/>
  <x:c r="K98" i="7"/>
  <x:c r="J100" i="7"/>
  <x:c r="J101" i="7"/>
  <x:c r="K102" i="7"/>
  <x:c r="J104" i="7"/>
  <x:c r="J105" i="7"/>
  <x:c r="K106" i="7"/>
  <x:c r="J108" i="7"/>
  <x:c r="K109" i="7"/>
  <x:c r="K110" i="7"/>
  <x:c r="K112" i="7"/>
  <x:c r="J114" i="7"/>
  <x:c r="J115" i="7"/>
  <x:c r="K116" i="7"/>
  <x:c r="J118" i="7"/>
  <x:c r="J119" i="7"/>
  <x:c r="K120" i="7"/>
  <x:c r="J122" i="7"/>
  <x:c r="K123" i="7"/>
  <x:c r="K124" i="7"/>
  <x:c r="K126" i="7"/>
  <x:c r="J128" i="7"/>
  <x:c r="J129" i="7"/>
  <x:c r="K130" i="7"/>
  <x:c r="J132" i="7"/>
  <x:c r="K133" i="7"/>
  <x:c r="J135" i="7"/>
  <x:c r="K136" i="7"/>
  <x:c r="K137" i="7"/>
  <x:c r="K139" i="7"/>
  <x:c r="J141" i="7"/>
  <x:c r="J142" i="7"/>
  <x:c r="K143" i="7"/>
  <x:c r="J145" i="7"/>
  <x:c r="K146" i="7"/>
  <x:c r="J148" i="7"/>
  <x:c r="K149" i="7"/>
  <x:c r="K150" i="7"/>
  <x:c r="K152" i="7"/>
  <x:c r="J154" i="7"/>
  <x:c r="J155" i="7"/>
  <x:c r="K156" i="7"/>
  <x:c r="J158" i="7"/>
  <x:c r="K159" i="7"/>
  <x:c r="J161" i="7"/>
  <x:c r="K162" i="7"/>
  <x:c r="K163" i="7"/>
  <x:c r="K165" i="7"/>
  <x:c r="J167" i="7"/>
  <x:c r="J168" i="7"/>
  <x:c r="K169" i="7"/>
  <x:c r="J171" i="7"/>
  <x:c r="K172" i="7"/>
  <x:c r="J174" i="7"/>
  <x:c r="K175" i="7"/>
  <x:c r="K176" i="7"/>
  <x:c r="K179" i="7"/>
  <x:c r="J181" i="7"/>
  <x:c r="J182" i="7"/>
  <x:c r="K183" i="7"/>
  <x:c r="J185" i="7"/>
  <x:c r="K186" i="7"/>
  <x:c r="J188" i="7"/>
  <x:c r="K189" i="7"/>
  <x:c r="K190" i="7"/>
  <x:c r="K194" i="7"/>
  <x:c r="J196" i="7"/>
  <x:c r="J197" i="7"/>
  <x:c r="K198" i="7"/>
  <x:c r="J200" i="7"/>
  <x:c r="K201" i="7"/>
  <x:c r="J203" i="7"/>
  <x:c r="J204" i="7"/>
  <x:c r="J205" i="7"/>
  <x:c r="J206" i="7"/>
  <x:c r="K207" i="7"/>
  <x:c r="J209" i="7"/>
  <x:c r="J210" i="7"/>
  <x:c r="K211" i="7"/>
  <x:c r="J213" i="7"/>
  <x:c r="K214" i="7"/>
  <x:c r="K215" i="7"/>
  <x:c r="K217" i="7"/>
  <x:c r="J219" i="7"/>
  <x:c r="J220" i="7"/>
  <x:c r="K221" i="7"/>
  <x:c r="J223" i="7"/>
  <x:c r="K224" i="7"/>
  <x:c r="J226" i="7"/>
  <x:c r="J227" i="7"/>
  <x:c r="K228" i="7"/>
  <x:c r="K229" i="7"/>
  <x:c r="K230" i="7"/>
  <x:c r="K232" i="7"/>
  <x:c r="J234" i="7"/>
  <x:c r="J235" i="7"/>
  <x:c r="K236" i="7"/>
  <x:c r="J238" i="7"/>
  <x:c r="K239" i="7"/>
  <x:c r="J241" i="7"/>
  <x:c r="J242" i="7"/>
  <x:c r="K243" i="7"/>
  <x:c r="K244" i="7"/>
  <x:c r="K245" i="7"/>
  <x:c r="K247" i="7"/>
  <x:c r="J249" i="7"/>
  <x:c r="J250" i="7"/>
  <x:c r="K251" i="7"/>
  <x:c r="J253" i="7"/>
  <x:c r="K254" i="7"/>
  <x:c r="J256" i="7"/>
  <x:c r="K257" i="7"/>
  <x:c r="J259" i="7"/>
  <x:c r="K260" i="7"/>
  <x:c r="K261" i="7"/>
  <x:c r="K263" i="7"/>
  <x:c r="J265" i="7"/>
  <x:c r="K266" i="7"/>
  <x:c r="J268" i="7"/>
  <x:c r="K269" i="7"/>
  <x:c r="K270" i="7"/>
  <x:c r="K271" i="7"/>
  <x:c r="K273" i="7"/>
  <x:c r="J275" i="7"/>
  <x:c r="J276" i="7"/>
  <x:c r="K277" i="7"/>
  <x:c r="J279" i="7"/>
  <x:c r="K280" i="7"/>
  <x:c r="J282" i="7"/>
  <x:c r="K283" i="7"/>
  <x:c r="K284" i="7"/>
  <x:c r="K286" i="7"/>
  <x:c r="J288" i="7"/>
  <x:c r="J289" i="7"/>
  <x:c r="K290" i="7"/>
  <x:c r="J292" i="7"/>
  <x:c r="K293" i="7"/>
  <x:c r="J295" i="7"/>
  <x:c r="K296" i="7"/>
  <x:c r="K297" i="7"/>
  <x:c r="K299" i="7"/>
  <x:c r="J301" i="7"/>
  <x:c r="J302" i="7"/>
  <x:c r="K303" i="7"/>
  <x:c r="J305" i="7"/>
  <x:c r="K306" i="7"/>
  <x:c r="J308" i="7"/>
  <x:c r="K309" i="7"/>
  <x:c r="K310" i="7"/>
  <x:c r="K312" i="7"/>
  <x:c r="J314" i="7"/>
  <x:c r="J315" i="7"/>
  <x:c r="K316" i="7"/>
  <x:c r="J318" i="7"/>
  <x:c r="K319" i="7"/>
  <x:c r="J321" i="7"/>
  <x:c r="K322" i="7"/>
  <x:c r="K323" i="7"/>
  <x:c r="K325" i="7"/>
  <x:c r="J327" i="7"/>
  <x:c r="J328" i="7"/>
  <x:c r="K329" i="7"/>
  <x:c r="J331" i="7"/>
  <x:c r="K332" i="7"/>
  <x:c r="J334" i="7"/>
  <x:c r="K335" i="7"/>
  <x:c r="K336" i="7"/>
  <x:c r="K338" i="7"/>
  <x:c r="J340" i="7"/>
  <x:c r="J341" i="7"/>
  <x:c r="K342" i="7"/>
  <x:c r="J344" i="7"/>
  <x:c r="J345" i="7"/>
  <x:c r="K346" i="7"/>
  <x:c r="J348" i="7"/>
  <x:c r="K349" i="7"/>
  <x:c r="K350" i="7"/>
  <x:c r="K352" i="7"/>
  <x:c r="J354" i="7"/>
  <x:c r="J355" i="7"/>
  <x:c r="K356" i="7"/>
  <x:c r="J358" i="7"/>
  <x:c r="K359" i="7"/>
  <x:c r="J361" i="7"/>
  <x:c r="K362" i="7"/>
  <x:c r="K363" i="7"/>
  <x:c r="K365" i="7"/>
  <x:c r="J367" i="7"/>
  <x:c r="J368" i="7"/>
  <x:c r="K369" i="7"/>
  <x:c r="J371" i="7"/>
  <x:c r="K372" i="7"/>
  <x:c r="J374" i="7"/>
  <x:c r="K375" i="7"/>
  <x:c r="K376" i="7"/>
  <x:c r="K378" i="7"/>
  <x:c r="J380" i="7"/>
  <x:c r="J381" i="7"/>
  <x:c r="K382" i="7"/>
  <x:c r="J384" i="7"/>
  <x:c r="K385" i="7"/>
  <x:c r="J387" i="7"/>
  <x:c r="K388" i="7"/>
  <x:c r="K389" i="7"/>
  <x:c r="K391" i="7"/>
  <x:c r="J393" i="7"/>
  <x:c r="J394" i="7"/>
  <x:c r="K395" i="7"/>
  <x:c r="J397" i="7"/>
  <x:c r="K398" i="7"/>
  <x:c r="J400" i="7"/>
  <x:c r="K401" i="7"/>
  <x:c r="K402" i="7"/>
  <x:c r="K404" i="7"/>
  <x:c r="J406" i="7"/>
  <x:c r="J407" i="7"/>
  <x:c r="K408" i="7"/>
  <x:c r="J410" i="7"/>
  <x:c r="J411" i="7"/>
  <x:c r="K412" i="7"/>
  <x:c r="J414" i="7"/>
  <x:c r="K415" i="7"/>
  <x:c r="K416" i="7"/>
  <x:c r="K418" i="7"/>
  <x:c r="J420" i="7"/>
  <x:c r="J421" i="7"/>
  <x:c r="K422" i="7"/>
  <x:c r="J424" i="7"/>
  <x:c r="J425" i="7"/>
  <x:c r="K426" i="7"/>
  <x:c r="J428" i="7"/>
  <x:c r="K429" i="7"/>
  <x:c r="K430" i="7"/>
  <x:c r="K432" i="7"/>
  <x:c r="J434" i="7"/>
  <x:c r="J435" i="7"/>
  <x:c r="K436" i="7"/>
  <x:c r="J438" i="7"/>
  <x:c r="J439" i="7"/>
  <x:c r="K440" i="7"/>
  <x:c r="J442" i="7"/>
  <x:c r="K443" i="7"/>
  <x:c r="K444" i="7"/>
  <x:c r="K446" i="7"/>
  <x:c r="J448" i="7"/>
  <x:c r="J449" i="7"/>
  <x:c r="K450" i="7"/>
  <x:c r="J452" i="7"/>
  <x:c r="J453" i="7"/>
  <x:c r="K454" i="7"/>
  <x:c r="J456" i="7"/>
  <x:c r="K457" i="7"/>
  <x:c r="K458" i="7"/>
  <x:c r="K460" i="7"/>
  <x:c r="J462" i="7"/>
  <x:c r="J463" i="7"/>
  <x:c r="K464" i="7"/>
  <x:c r="J466" i="7"/>
  <x:c r="J467" i="7"/>
  <x:c r="K468" i="7"/>
  <x:c r="J470" i="7"/>
  <x:c r="K471" i="7"/>
  <x:c r="K472" i="7"/>
  <x:c r="K474" i="7"/>
  <x:c r="J476" i="7"/>
  <x:c r="J477" i="7"/>
  <x:c r="K478" i="7"/>
  <x:c r="J480" i="7"/>
  <x:c r="J481" i="7"/>
  <x:c r="K482" i="7"/>
  <x:c r="J484" i="7"/>
  <x:c r="K485" i="7"/>
  <x:c r="K486" i="7"/>
  <x:c r="K488" i="7"/>
  <x:c r="J490" i="7"/>
  <x:c r="J491" i="7"/>
  <x:c r="K492" i="7"/>
  <x:c r="J494" i="7"/>
  <x:c r="J495" i="7"/>
  <x:c r="K496" i="7"/>
  <x:c r="J498" i="7"/>
  <x:c r="K499" i="7"/>
  <x:c r="K500" i="7"/>
  <x:c r="K502" i="7"/>
  <x:c r="J504" i="7"/>
  <x:c r="J505" i="7"/>
  <x:c r="K506" i="7"/>
  <x:c r="J508" i="7"/>
  <x:c r="J509" i="7"/>
  <x:c r="K510" i="7"/>
  <x:c r="J512" i="7"/>
  <x:c r="K513" i="7"/>
  <x:c r="K514" i="7"/>
  <x:c r="K516" i="7"/>
  <x:c r="J518" i="7"/>
  <x:c r="J519" i="7"/>
  <x:c r="K520" i="7"/>
  <x:c r="J522" i="7"/>
  <x:c r="J523" i="7"/>
  <x:c r="K524" i="7"/>
  <x:c r="J526" i="7"/>
  <x:c r="K527" i="7"/>
  <x:c r="K528" i="7"/>
  <x:c r="K530" i="7"/>
  <x:c r="J532" i="7"/>
  <x:c r="J533" i="7"/>
  <x:c r="K534" i="7"/>
  <x:c r="J536" i="7"/>
  <x:c r="K537" i="7"/>
  <x:c r="J539" i="7"/>
  <x:c r="K540" i="7"/>
  <x:c r="K541" i="7"/>
  <x:c r="K543" i="7"/>
  <x:c r="J545" i="7"/>
  <x:c r="J546" i="7"/>
  <x:c r="K547" i="7"/>
  <x:c r="J549" i="7"/>
  <x:c r="K550" i="7"/>
  <x:c r="J552" i="7"/>
  <x:c r="K553" i="7"/>
  <x:c r="K554" i="7"/>
  <x:c r="K556" i="7"/>
  <x:c r="J558" i="7"/>
  <x:c r="J559" i="7"/>
  <x:c r="K560" i="7"/>
  <x:c r="J562" i="7"/>
  <x:c r="J563" i="7"/>
  <x:c r="K564" i="7"/>
  <x:c r="J566" i="7"/>
  <x:c r="K567" i="7"/>
  <x:c r="K568" i="7"/>
  <x:c r="K570" i="7"/>
  <x:c r="J572" i="7"/>
  <x:c r="J573" i="7"/>
  <x:c r="K574" i="7"/>
  <x:c r="J576" i="7"/>
  <x:c r="K577" i="7"/>
  <x:c r="J579" i="7"/>
  <x:c r="K580" i="7"/>
  <x:c r="K581" i="7"/>
  <x:c r="K583" i="7"/>
  <x:c r="J585" i="7"/>
  <x:c r="J586" i="7"/>
  <x:c r="K587" i="7"/>
  <x:c r="J589" i="7"/>
  <x:c r="K590" i="7"/>
  <x:c r="J592" i="7"/>
  <x:c r="K593" i="7"/>
  <x:c r="K594" i="7"/>
  <x:c r="K596" i="7"/>
  <x:c r="J598" i="7"/>
  <x:c r="J599" i="7"/>
  <x:c r="K600" i="7"/>
  <x:c r="J602" i="7"/>
  <x:c r="K603" i="7"/>
  <x:c r="J605" i="7"/>
  <x:c r="K606" i="7"/>
  <x:c r="K607" i="7"/>
  <x:c r="K609" i="7"/>
  <x:c r="J611" i="7"/>
  <x:c r="J612" i="7"/>
  <x:c r="K613" i="7"/>
  <x:c r="J615" i="7"/>
  <x:c r="K616" i="7"/>
  <x:c r="J618" i="7"/>
  <x:c r="K619" i="7"/>
  <x:c r="K620" i="7"/>
  <x:c r="K622" i="7"/>
  <x:c r="J624" i="7"/>
  <x:c r="J625" i="7"/>
  <x:c r="K626" i="7"/>
  <x:c r="J628" i="7"/>
  <x:c r="K629" i="7"/>
  <x:c r="J631" i="7"/>
  <x:c r="K632" i="7"/>
  <x:c r="J634" i="7"/>
  <x:c r="K635" i="7"/>
  <x:c r="K636" i="7"/>
  <x:c r="K638" i="7"/>
  <x:c r="J640" i="7"/>
  <x:c r="J641" i="7"/>
  <x:c r="K642" i="7"/>
  <x:c r="J644" i="7"/>
  <x:c r="K645" i="7"/>
  <x:c r="J647" i="7"/>
  <x:c r="K648" i="7"/>
  <x:c r="K649" i="7"/>
  <x:c r="K651" i="7"/>
  <x:c r="J653" i="7"/>
  <x:c r="J654" i="7"/>
  <x:c r="K655" i="7"/>
  <x:c r="J657" i="7"/>
  <x:c r="K658" i="7"/>
  <x:c r="J660" i="7"/>
  <x:c r="K661" i="7"/>
  <x:c r="K662" i="7"/>
  <x:c r="K664" i="7"/>
  <x:c r="J666" i="7"/>
  <x:c r="J667" i="7"/>
  <x:c r="K668" i="7"/>
  <x:c r="J670" i="7"/>
  <x:c r="K671" i="7"/>
  <x:c r="J673" i="7"/>
  <x:c r="K674" i="7"/>
  <x:c r="K675" i="7"/>
  <x:c r="K677" i="7"/>
  <x:c r="J679" i="7"/>
  <x:c r="J680" i="7"/>
  <x:c r="K681" i="7"/>
  <x:c r="J683" i="7"/>
  <x:c r="K684" i="7"/>
  <x:c r="J686" i="7"/>
  <x:c r="K687" i="7"/>
  <x:c r="K688" i="7"/>
  <x:c r="K690" i="7"/>
  <x:c r="J692" i="7"/>
  <x:c r="J693" i="7"/>
  <x:c r="K694" i="7"/>
  <x:c r="J696" i="7"/>
  <x:c r="K697" i="7"/>
  <x:c r="J699" i="7"/>
  <x:c r="K700" i="7"/>
  <x:c r="K701" i="7"/>
  <x:c r="K703" i="7"/>
  <x:c r="J705" i="7"/>
  <x:c r="J706" i="7"/>
  <x:c r="K707" i="7"/>
  <x:c r="J709" i="7"/>
  <x:c r="K710" i="7"/>
  <x:c r="J712" i="7"/>
  <x:c r="K713" i="7"/>
  <x:c r="K714" i="7"/>
  <x:c r="K716" i="7"/>
  <x:c r="J718" i="7"/>
  <x:c r="J719" i="7"/>
  <x:c r="K720" i="7"/>
  <x:c r="J722" i="7"/>
  <x:c r="K723" i="7"/>
  <x:c r="J725" i="7"/>
  <x:c r="K726" i="7"/>
  <x:c r="K727" i="7"/>
  <x:c r="K729" i="7"/>
  <x:c r="J731" i="7"/>
  <x:c r="J732" i="7"/>
  <x:c r="K733" i="7"/>
  <x:c r="J735" i="7"/>
  <x:c r="K736" i="7"/>
  <x:c r="J738" i="7"/>
  <x:c r="K739" i="7"/>
  <x:c r="K740" i="7"/>
  <x:c r="K742" i="7"/>
  <x:c r="J744" i="7"/>
  <x:c r="J745" i="7"/>
  <x:c r="K746" i="7"/>
  <x:c r="J748" i="7"/>
  <x:c r="K749" i="7"/>
  <x:c r="J751" i="7"/>
  <x:c r="K752" i="7"/>
  <x:c r="K753" i="7"/>
  <x:c r="K756" i="7"/>
  <x:c r="J758" i="7"/>
  <x:c r="J759" i="7"/>
  <x:c r="K760" i="7"/>
  <x:c r="J762" i="7"/>
  <x:c r="J763" i="7"/>
  <x:c r="K764" i="7"/>
  <x:c r="J766" i="7"/>
  <x:c r="K767" i="7"/>
  <x:c r="K768" i="7"/>
  <x:c r="K770" i="7"/>
  <x:c r="J772" i="7"/>
  <x:c r="J773" i="7"/>
  <x:c r="K774" i="7"/>
  <x:c r="J776" i="7"/>
  <x:c r="J777" i="7"/>
  <x:c r="K778" i="7"/>
  <x:c r="J780" i="7"/>
  <x:c r="K781" i="7"/>
  <x:c r="K782" i="7"/>
  <x:c r="K784" i="7"/>
  <x:c r="J786" i="7"/>
  <x:c r="J787" i="7"/>
  <x:c r="K788" i="7"/>
  <x:c r="J790" i="7"/>
  <x:c r="J791" i="7"/>
  <x:c r="K792" i="7"/>
  <x:c r="J794" i="7"/>
  <x:c r="K795" i="7"/>
  <x:c r="K796" i="7"/>
  <x:c r="K798" i="7"/>
  <x:c r="J800" i="7"/>
  <x:c r="J801" i="7"/>
  <x:c r="K802" i="7"/>
  <x:c r="J804" i="7"/>
  <x:c r="J805" i="7"/>
  <x:c r="K806" i="7"/>
  <x:c r="J808" i="7"/>
  <x:c r="K809" i="7"/>
  <x:c r="K810" i="7"/>
  <x:c r="K812" i="7"/>
  <x:c r="J814" i="7"/>
  <x:c r="J815" i="7"/>
  <x:c r="K816" i="7"/>
  <x:c r="J818" i="7"/>
  <x:c r="J819" i="7"/>
  <x:c r="K820" i="7"/>
  <x:c r="J822" i="7"/>
  <x:c r="K823" i="7"/>
  <x:c r="K824" i="7"/>
  <x:c r="K826" i="7"/>
  <x:c r="J828" i="7"/>
  <x:c r="J829" i="7"/>
  <x:c r="K830" i="7"/>
  <x:c r="J832" i="7"/>
  <x:c r="K833" i="7"/>
  <x:c r="J835" i="7"/>
  <x:c r="K836" i="7"/>
  <x:c r="K837" i="7"/>
  <x:c r="K840" i="7"/>
  <x:c r="J842" i="7"/>
  <x:c r="J843" i="7"/>
  <x:c r="K844" i="7"/>
  <x:c r="J846" i="7"/>
  <x:c r="K847" i="7"/>
  <x:c r="J849" i="7"/>
  <x:c r="K850" i="7"/>
  <x:c r="J852" i="7"/>
  <x:c r="K853" i="7"/>
  <x:c r="K854" i="7"/>
  <x:c r="K856" i="7"/>
  <x:c r="J858" i="7"/>
  <x:c r="J859" i="7"/>
  <x:c r="K860" i="7"/>
  <x:c r="J862" i="7"/>
  <x:c r="J863" i="7"/>
  <x:c r="J864" i="7"/>
  <x:c r="J865" i="7"/>
  <x:c r="J866" i="7"/>
  <x:c r="K867" i="7"/>
  <x:c r="J869" i="7"/>
  <x:c r="K870" i="7"/>
  <x:c r="K871" i="7"/>
  <x:c r="K872" i="7"/>
  <x:c r="K874" i="7"/>
  <x:c r="J876" i="7"/>
  <x:c r="J877" i="7"/>
  <x:c r="K878" i="7"/>
  <x:c r="J880" i="7"/>
  <x:c r="J881" i="7"/>
  <x:c r="J882" i="7"/>
  <x:c r="J883" i="7"/>
  <x:c r="J884" i="7"/>
  <x:c r="K885" i="7"/>
  <x:c r="J887" i="7"/>
  <x:c r="K888" i="7"/>
  <x:c r="K889" i="7"/>
  <x:c r="K890" i="7"/>
  <x:c r="K892" i="7"/>
  <x:c r="J894" i="7"/>
  <x:c r="J895" i="7"/>
  <x:c r="K896" i="7"/>
  <x:c r="J898" i="7"/>
  <x:c r="J899" i="7"/>
  <x:c r="J900" i="7"/>
  <x:c r="J901" i="7"/>
  <x:c r="J902" i="7"/>
  <x:c r="K903" i="7"/>
  <x:c r="J905" i="7"/>
  <x:c r="K906" i="7"/>
  <x:c r="K907" i="7"/>
  <x:c r="K908" i="7"/>
  <x:c r="K910" i="7"/>
  <x:c r="J912" i="7"/>
  <x:c r="J913" i="7"/>
  <x:c r="K914" i="7"/>
  <x:c r="J916" i="7"/>
  <x:c r="J917" i="7"/>
  <x:c r="J918" i="7"/>
  <x:c r="J919" i="7"/>
  <x:c r="K920" i="7"/>
  <x:c r="J922" i="7"/>
  <x:c r="K923" i="7"/>
  <x:c r="K924" i="7"/>
  <x:c r="K925" i="7"/>
  <x:c r="K927" i="7"/>
  <x:c r="J929" i="7"/>
  <x:c r="J930" i="7"/>
  <x:c r="K931" i="7"/>
  <x:c r="J933" i="7"/>
  <x:c r="J934" i="7"/>
  <x:c r="J935" i="7"/>
  <x:c r="J936" i="7"/>
  <x:c r="K937" i="7"/>
  <x:c r="J939" i="7"/>
  <x:c r="K940" i="7"/>
  <x:c r="K941" i="7"/>
  <x:c r="K942" i="7"/>
  <x:c r="K950" i="7"/>
  <x:c r="K951" i="7"/>
  <x:c r="K952" i="7"/>
  <x:c r="K955" i="7"/>
  <x:c r="J957" i="7"/>
  <x:c r="J958" i="7"/>
  <x:c r="K959" i="7"/>
  <x:c r="J961" i="7"/>
  <x:c r="J962" i="7"/>
  <x:c r="J963" i="7"/>
  <x:c r="K964" i="7"/>
  <x:c r="J966" i="7"/>
  <x:c r="J967" i="7"/>
  <x:c r="K968" i="7"/>
  <x:c r="J970" i="7"/>
  <x:c r="K971" i="7"/>
  <x:c r="K972" i="7"/>
  <x:c r="K974" i="7"/>
  <x:c r="J976" i="7"/>
  <x:c r="J977" i="7"/>
  <x:c r="K978" i="7"/>
  <x:c r="J980" i="7"/>
  <x:c r="J981" i="7"/>
  <x:c r="K982" i="7"/>
  <x:c r="J984" i="7"/>
  <x:c r="K985" i="7"/>
  <x:c r="J987" i="7"/>
  <x:c r="K988" i="7"/>
  <x:c r="K989" i="7"/>
  <x:c r="K991" i="7"/>
  <x:c r="J993" i="7"/>
  <x:c r="J994" i="7"/>
  <x:c r="K995" i="7"/>
  <x:c r="J997" i="7"/>
  <x:c r="J998" i="7"/>
  <x:c r="K999" i="7"/>
  <x:c r="J1001" i="7"/>
  <x:c r="K1002" i="7"/>
  <x:c r="J1004" i="7"/>
  <x:c r="K1005" i="7"/>
  <x:c r="K1006" i="7"/>
  <x:c r="K1008" i="7"/>
  <x:c r="J1010" i="7"/>
  <x:c r="J1011" i="7"/>
  <x:c r="K1012" i="7"/>
  <x:c r="J1014" i="7"/>
  <x:c r="J1015" i="7"/>
  <x:c r="J1016" i="7"/>
  <x:c r="J1017" i="7"/>
  <x:c r="K1018" i="7"/>
  <x:c r="J1020" i="7"/>
  <x:c r="J1021" i="7"/>
  <x:c r="J1023" i="7"/>
  <x:c r="K1024" i="7"/>
  <x:c r="K1025" i="7"/>
</x:calcChain>
</file>

<file path=xl/sharedStrings.xml><?xml version="1.0" encoding="utf-8"?>
<x:sst xmlns:x="http://schemas.openxmlformats.org/spreadsheetml/2006/main" count="502" uniqueCount="502">
  <x:si>
    <x:t>REFORMA CLIMA OFICINES TRIANGLE TMB FASE 1 (SALA DE MÀQUINES)</x:t>
  </x:si>
  <x:si>
    <x:t>PRESSUPOST</x:t>
  </x:si>
  <x:si>
    <x:t>Preu</x:t>
  </x:si>
  <x:si>
    <x:t>Amidament</x:t>
  </x:si>
  <x:si>
    <x:t>Import</x:t>
  </x:si>
  <x:si>
    <x:t>Obra</x:t>
  </x:si>
  <x:si>
    <x:t>01</x:t>
  </x:si>
  <x:si>
    <x:t>PressupostTMBCLIMAOFIF1</x:t>
  </x:si>
  <x:si>
    <x:t>Capítol</x:t>
  </x:si>
  <x:si>
    <x:t>EQUIPS SALA DE MÀQUINES</x:t>
  </x:si>
  <x:si>
    <x:t>'01.01</x:t>
  </x:si>
  <x:si>
    <x:t>EEH1UX01</x:t>
  </x:si>
  <x:si>
    <x:t>u</x:t>
  </x:si>
  <x:si>
    <x:t>Refredadora aire-aigua, amb compressor scroll de regulació continua DC Inverter, refrigerant R-410a, amb capacitat frigorífica nominal mínima 221kw a 7-12ºc, SEERnet(fixed LWT) mínim  4.41 amb valors certificats segons criteris Eurovent, El equipament inclou vàlvula d'expansió electrònica, control de condensació per funcionament de -17ºC a +48ºC, vàlvula de seguretat doble, pasarel·la Modbus/BACnet/N2 integrada, resistència antigel a l'evaporador, interruptor de fluxe, filtre d'aigua, conexions tipus Victaulic. Posta en marxa servei tècnic inclosa. Marca Hitachi o similar, model RCMA-90AN</x:t>
  </x:si>
  <x:si>
    <x:t>EE21UX02</x:t>
  </x:si>
  <x:si>
    <x:t>Caldera per a combustible fluid amb cremador de gas per aire forçat, de 290.8 kW, de planxa d'acer per a calefacció de 4 bar i 100 °C, com a màxim i muntada sobre bancada, incloent execució de la xemeneia fina a sortir de la sala de màquines</x:t>
  </x:si>
  <x:si>
    <x:t>EEBEUX03</x:t>
  </x:si>
  <x:si>
    <x:t>Dipòsit d'inercia d'acer negre amb aïllament tèrmic d'escuma de poliuretà i revestiment exterior de plàstic, de 2.000 l de capacitat, purga d'aire amb connexions de rosca 1 1/2´´, de pressió màxima de servei 6 bar i 95°C de temperatura màxima</x:t>
  </x:si>
  <x:si>
    <x:t>EEBEUX04</x:t>
  </x:si>
  <x:si>
    <x:t>Dipòsit d'inercia d'acer negre amb aïllament tèrmic d'escuma de poliuretà i revestiment exterior de plàstic, de 1.500 l de capacitat, purga d'aire amb connexions de rosca 1 1/2´´, de pressió màxima de servei 6 bar i 95°C de temperatura màxima</x:t>
  </x:si>
  <x:si>
    <x:t>ENH2UX05</x:t>
  </x:si>
  <x:si>
    <x:t>Bomba centrífuga monobloc horitzontal, connexió roscada, bicel·lular, diàmetre nominal de l'aspiració 1 1/2'', diàmetre nominal de la impulsió 1 1/4'', pressió nominal 10 bar, motor trifàsic de 400 V i 3 kW de potència a 2900 rpm, amb una classe d'eficiència energètica IE3, segons REGLAMENTO (CE) 640/2009, cos fosa grisa EN-GJL-250 (GG25), muntada superficialment, inclou CIM 200 Modbus interface module</x:t>
  </x:si>
  <x:si>
    <x:t>ENH2UX06</x:t>
  </x:si>
  <x:si>
    <x:t>Bomba centrífuga monobloc horitzontal, connexió roscada, bicel·lular, diàmetre nominal de l'aspiració 1 1/2 '', diàmetre nominal de la impulsió 1 1/4 '', pressió nominal 10 bar, motor trifàsic de 400 V i 3 kW de potència a 2900 rpm, amb una classe d'eficiència energètica IE3, segons REGLAMENTO (CE) 640/2009, cos fosa grisa EN-GJL-250 (GG25), muntada superficialment, inclou CIM 200 Modbus interface module</x:t>
  </x:si>
  <x:si>
    <x:t>ENH2UX07</x:t>
  </x:si>
  <x:si>
    <x:t>ENH2UX08</x:t>
  </x:si>
  <x:si>
    <x:t>EN4226A4</x:t>
  </x:si>
  <x:si>
    <x:t>Vàlvula de papallona concèntrica segons norma UNE-EN 593, manual, per a muntar entre brides, de 65 mm de diàmetre nominal, de 16 bar de pressió nominal, cos de fosa nodular EN-GJS-400-15 (GGG40) amb revestiment de resina epoxi (100 micres), disc d'acer inoxidable 1.4401 (AISI 316), anell d'etilè propilè diè (EPDM), eix d'acer inoxidable 1.4021 (AISI 420) i accionament per palanca, muntada en pericó de canalització soterrada</x:t>
  </x:si>
  <x:si>
    <x:t>EN4226D4</x:t>
  </x:si>
  <x:si>
    <x:t>Vàlvula de papallona concèntrica segons norma UNE-EN 593, manual, per a muntar entre brides, de 100 mm de diàmetre nominal, de 16 bar de pressió nominal, cos de fosa nodular EN-GJS-400-15 (GGG40) amb revestiment de resina epoxi (100 micres), disc d'acer inoxidable 1.4401 (AISI 316), anell d'etilè propilè diè (EPDM), eix d'acer inoxidable 1.4021 (AISI 420) i accionament per palanca, muntada en pericó de canalització soterrada</x:t>
  </x:si>
  <x:si>
    <x:t>EN4226E4</x:t>
  </x:si>
  <x:si>
    <x:t>Vàlvula de papallona concèntrica segons norma UNE-EN 593, manual, per a muntar entre brides, de 125 mm de diàmetre nominal, de 16 bar de pressió nominal, cos de fosa nodular EN-GJS-400-15 (GGG40) amb revestiment de resina epoxi (100 micres), disc d'acer inoxidable 1.4401 (AISI 316), anell d'etilè propilè diè (EPDM), eix d'acer inoxidable 1.4021 (AISI 420) i accionament per palanca, muntada en pericó de canalització soterrada</x:t>
  </x:si>
  <x:si>
    <x:t>EN4226F4</x:t>
  </x:si>
  <x:si>
    <x:t>Vàlvula de papallona concèntrica segons norma UNE-EN 593, manual, per a muntar entre brides, de 150 mm de diàmetre nominal, de 16 bar de pressió nominal, cos de fosa nodular EN-GJS-400-15 (GGG40) amb revestiment de resina epoxi (100 micres), disc d'acer inoxidable 1.4401 (AISI 316), anell d'etilè propilè diè (EPDM), eix d'acer inoxidable 1.4021 (AISI 420) i accionament per palanca, muntada en pericó de canalització soterrada</x:t>
  </x:si>
  <x:si>
    <x:t>EN4226G4</x:t>
  </x:si>
  <x:si>
    <x:t>Vàlvula de papallona concèntrica segons norma UNE-EN 593, manual, per a muntar entre brides, de 200 mm de diàmetre nominal, de 16 bar de pressió nominal, cos de fosa nodular EN-GJS-400-15 (GGG40) amb revestiment de resina epoxi (100 micres), disc d'acer inoxidable 1.4401 (AISI 316), anell d'etilè propilè diè (EPDM), eix d'acer inoxidable 1.4021 (AISI 420) i accionament per palanca, muntada en pericó de canalització soterrada</x:t>
  </x:si>
  <x:si>
    <x:t>TNIRCL6311</x:t>
  </x:si>
  <x:si>
    <x:t>m</x:t>
  </x:si>
  <x:si>
    <x:t>Suministro y montaje de tubo compuesto de polipropileno copolímero random PP-R 100 con fibra de vidrio (1/4)PP-R // (2/4)PP-R+FV // (1/4)PP-R, SDR 11 serie 5 de diámetro 63 mm y 5,8 mm de espesor. Tubería fabricada y certificada según Reglamento Particular de Aenor RP 01.72, accesorios fabricados y certificados según norma UNE EN 15874-3 y sistema de unión por termofusión, inserciones incorporadas y electrofusión según RP 01.72. Certificado de potabilidad Aimplas según RD 140/2003. Incluida p/p de accesorios y material auxiliar para montaje y sujeción para uso en instalaciones de climatización (sistemas agua/agua, agua/aire) y refrigeración industrial con agua glicolada, con temperaturas comprendidas entre -15 °C y 70 °C. Instalado con abrazaderas isofónicas Niron de goma lisa, según norma UNE EN 806-4. Espesor de aislamiento térmico conforme a RITE calculado mediante procedimiento alternativo según criterios de la norma UNE EN ISO 12241. Presentación en barra de 4 m, color azul Niron con banda azul Niron Clima, ref. TNIRCL6311 de la serie Niron de ITALSAN.</x:t>
  </x:si>
  <x:si>
    <x:t>TNIRCL11011</x:t>
  </x:si>
  <x:si>
    <x:t>Suministro y montaje de tubo compuesto de polipropileno copolímero random PP-R 100 con fibra de vidrio (1/4)PP-R // (2/4)PP-R+FV // (1/4)PP-R, SDR 11 serie 5 de diámetro 110 mm y 10,0 mm de espesor. Tubería fabricada y certificada según Reglamento Particular de Aenor RP 01.72, accesorios fabricados y certificados según norma UNE EN 15874-3 y sistema de unión por termofusión, inserciones incorporadas y electrofusión según RP 01.72. Certificado de potabilidad Aimplas según RD 140/2003. Incluida p/p de accesorios y material auxiliar para montaje y sujeción para uso en instalaciones de climatización (sistemas agua/agua, agua/aire) y refrigeración industrial con agua glicolada, con temperaturas comprendidas entre -15 °C y 70 °C. Instalado con abrazaderas isofónicas Niron de goma lisa, según norma UNE EN 806-4. Espesor de aislamiento térmico conforme a RITE calculado mediante procedimiento alternativo según criterios de la norma UNE EN ISO 12241. Presentación en barra de 4 m, color azul Niron con banda azul Niron Clima, ref. TNIRCL11011 de la serie Niron de ITALSAN.</x:t>
  </x:si>
  <x:si>
    <x:t>TNIRCL12511</x:t>
  </x:si>
  <x:si>
    <x:t>Suministro y montaje de tubo compuesto de polipropileno copolímero random PP-R 100 con fibra de vidrio (1/4)PP-R // (2/4)PP-R+FV // (1/4)PP-R, SDR 11 serie 5 de diámetro 125 mm y 11,4 mm de espesor. Tubería fabricada y certificada según Reglamento Particular de Aenor RP 01.72, accesorios fabricados y certificados según norma UNE EN 15874-3 y sistema de unión por termofusión, inserciones incorporadas y electrofusión según RP 01.72. Certificado de potabilidad Aimplas según RD 140/2003. Incluida p/p de accesorios y material auxiliar para montaje y sujeción para uso en instalaciones de climatización (sistemas agua/agua, agua/aire) y refrigeración industrial con agua glicolada, con temperaturas comprendidas entre -15 °C y 70 °C. Instalado con abrazaderas isofónicas Niron de goma lisa, según norma UNE EN 806-4. Espesor de aislamiento térmico conforme a RITE calculado mediante procedimiento alternativo según criterios de la norma UNE EN ISO 12241. Presentación en barra de 4 m, color azul Niron con banda azul Niron Clima, ref. TNIRCL12511 de la serie Niron de ITALSAN.</x:t>
  </x:si>
  <x:si>
    <x:t>TNIRCL16017</x:t>
  </x:si>
  <x:si>
    <x:t>Suministro y montaje de tubo compuesto de polipropileno copolímero random PP-R RP ´´Raised Pressure´´ con fibra de vidrio (1/4)PP-R // (2/4)PP-R+FV // (1/4)PP-R, SDR 17 serie 8, de diámetro 160 mm y 9,5 mm de espesor. Tubería fabricada y certificada según Reglamento Particular de Aenor RP 01.78 y accesorios fabricados según UNE EN 15874-3 y sistema de unión por termofusión, inserciones incorporadas y electrofusión certificado según RP 01.78. Certificado de potabilidad Aimplas según RD 140/2003. Incluida p/p de accesorios y material auxiliar para montaje y sujeción en instalaciones de climatización (sistemas agua/agua, agua/aire) y refrigeración industrial con agua glicolada, con temperaturas comprendidas entre -15 °C y 70 °C. Instalado con abrazaderas isofónicas Niron de goma lisa, según norma UNE EN 806-4. Espesor de aislamiento térmico conforme a RITE calculado mediante procedimiento alternativo según criterios de la norma UNE EN ISO 12241. Presentación en barra de 5,8 m, color azul Niron con banda horizontal azul Niron Clima, ref. TNIRCL16017 de la serie Niron de ITALSAN.</x:t>
  </x:si>
  <x:si>
    <x:t>TNIRCL20017</x:t>
  </x:si>
  <x:si>
    <x:t>Suministro y montaje de tubo compuesto de polipropileno copolímero random PP-R RP ´´Raised Pressure´´ con fibra de vidrio (1/4)PP-R // (2/4)PP-R+FV // (1/4)PP-R, SDR 17 serie 8, de diámetro 200 mm y 11,9 mm de espesor. Tubería fabricada y certificada según Reglamento Particular de Aenor RP 01.78 y accesorios fabricados según UNE EN 15874-3 y sistema de unión por termofusión, inserciones incorporadas y electrofusión certificado según RP 01.78. Certificado de potabilidad Aimplas según RD 140/2003. Incluida p/p de accesorios y material auxiliar para montaje y sujeción en instalaciones de climatización (sistemas agua/agua, agua/aire) y refrigeración industrial con agua glicolada, con temperaturas comprendidas entre -15 °C y 70 °C. Instalado con abrazaderas isofónicas Niron de goma lisa, según norma UNE EN 806-4. Espesor de aislamiento térmico conforme a RITE calculado mediante procedimiento alternativo según criterios de la norma UNE EN ISO 12241. Presentación en barra de 5,8 m, color azul Niron con banda horizontal azul Niron Clima, ref. TNIRCL20017 de la serie Niron de ITALSAN.</x:t>
  </x:si>
  <x:si>
    <x:t>KFQ3VCJL</x:t>
  </x:si>
  <x:si>
    <x:t>Aïllament tèrmic d'escuma elastomèrica amb revestiment d'alumini per a canonades que transporten fluids a temperatura entre -50°C i 150°C, per a tub de diàmetre exterior 76 mm, de 32 mm de gruix, sense HCFC-CFC, col·locat superficialment amb grau de dificultat mitjà</x:t>
  </x:si>
  <x:si>
    <x:t>KFQ3VCPL</x:t>
  </x:si>
  <x:si>
    <x:t>Aïllament tèrmic d'escuma elastomèrica amb revestiment d'alumini per a canonades que transporten fluids a temperatura entre -50°C i 150°C, per a tub de diàmetre exterior 114 mm, de 32 mm de gruix, sense HCFC-CFC, col·locat superficialment amb grau de dificultat mitjà</x:t>
  </x:si>
  <x:si>
    <x:t>KFQ3VCQL</x:t>
  </x:si>
  <x:si>
    <x:t>Aïllament tèrmic d'escuma elastomèrica amb revestiment d'alumini per a canonades que transporten fluids a temperatura entre -50°C i 150°C, per a tub de diàmetre exterior 125 mm, de 32 mm de gruix, sense HCFC-CFC, col·locat superficialment amb grau de dificultat mitjà</x:t>
  </x:si>
  <x:si>
    <x:t>KFQ3VCSL</x:t>
  </x:si>
  <x:si>
    <x:t>Aïllament tèrmic d'escuma elastomèrica amb revestiment d'alumini per a canonades que transporten fluids a temperatura entre -50°C i 150°C, per a tub de diàmetre exterior 160 mm, de 32 mm de gruix, sense HCFC-CFC, col·locat superficialment amb grau de dificultat mitjà</x:t>
  </x:si>
  <x:si>
    <x:t>KFQ1AG72HI4Z</x:t>
  </x:si>
  <x:si>
    <x:t>Aïllament tèrmic de llana mineral de vidre per a tub de diàmetre 8´´, de 40 mm de gruix amb recobriment d'alumini ref. 4595 de la serie Canonades: camises d'ISOVER , col·locat superficialment amb grau de dificultat mitjà</x:t>
  </x:si>
  <x:si>
    <x:t>REN002</x:t>
  </x:si>
  <x:si>
    <x:t>UTA horitzontal CLIVET CPAN-XHE3 Size 3, amb recuperador d'energia en bomba de calor Zephir (SETSC-R410A-400T-IOM9X) o equivalent, per a un cabal d'aire de fins a 7.000 m3/h, amb estructura de perfils d'alumini i panell sandvitx de dues planxes d'acer galvanitzades i lacades amb aïllament termoacústic a base de cautxú d'alta densitat i escuma de poliuretà, per a 1 zona, amb potència en fred de 49.4 kW i potència en calor de 32.0 kW, potències totals en condicions ambientals estàndard, ventilador centrífug amb pressió estàtica disponible &gt;=200 Pa, alimentació trifàsica de 400 V i filtre d'aire tipus electrònic equivalent a H10</x:t>
  </x:si>
  <x:si>
    <x:t>TOTAL</x:t>
  </x:si>
  <x:si>
    <x:t>02</x:t>
  </x:si>
  <x:si>
    <x:t>INSTAL·LACIÓ</x:t>
  </x:si>
  <x:si>
    <x:t>Titol 3</x:t>
  </x:si>
  <x:si>
    <x:t>CANONADES I ELEMENTS AUXILIARS</x:t>
  </x:si>
  <x:si>
    <x:t>'01.02.01</x:t>
  </x:si>
  <x:si>
    <x:t>EEU11113</x:t>
  </x:si>
  <x:si>
    <x:t>Purgador automàtic d'aire, de llautó, per flotador, de posició vertical i vàlvula d'obturació incorporada, amb rosca de 3/8´´ de diàmetre, roscat</x:t>
  </x:si>
  <x:si>
    <x:t>EEU4U030</x:t>
  </x:si>
  <x:si>
    <x:t>dipòsit d'expansió tancat de 200 l de capacitat, de planxa d'acer i membrana elàstica, amb connexió d'1' de D, col·locat roscat</x:t>
  </x:si>
  <x:si>
    <x:t>KNF51327</x:t>
  </x:si>
  <x:si>
    <x:t>Vàlvula de seguretat ACS amb rosca de llautó, amb connexió femella-femella de diàmetre 1/2´´, tarada a 3 bar, de temperatura màxima 120°C, muntada superficialment</x:t>
  </x:si>
  <x:si>
    <x:t>EEINSOMPOMCI</x:t>
  </x:si>
  <x:si>
    <x:t>Kit emplenat circuit</x:t>
  </x:si>
  <x:si>
    <x:t>EEOMPLRECAN</x:t>
  </x:si>
  <x:si>
    <x:t>cartutx recanvi src-xl de Cillit per 480l per el sistema d'emplenat</x:t>
  </x:si>
  <x:si>
    <x:t>ENE2A304</x:t>
  </x:si>
  <x:si>
    <x:t>Filtre colador en forma de Y amb brides, 65 mm de diàmetre nominal, 16 bar de pressió nominal, fosa grisa EN-GJL-250 (GG25), malla d'acer inoxidable 1.4301 (AISI 304) amb perforacions de 1.5 mm de diàmetre, muntat superficialment</x:t>
  </x:si>
  <x:si>
    <x:t>ENE2D304</x:t>
  </x:si>
  <x:si>
    <x:t>Filtre colador en forma de Y amb brides, 100 mm de diàmetre nominal, 16 bar de pressió nominal, fosa grisa EN-GJL-250 (GG25), malla d'acer inoxidable 1.4301 (AISI 304) amb perforacions de 1.5 mm de diàmetre, muntat superficialment</x:t>
  </x:si>
  <x:si>
    <x:t>ENE2E304</x:t>
  </x:si>
  <x:si>
    <x:t>Filtre colador en forma de Y amb brides, 125 mm de diàmetre nominal, 16 bar de pressió nominal, fosa grisa EN-GJL-250 (GG25), malla d'acer inoxidable 1.4301 (AISI 304) amb perforacions de 1.5 mm de diàmetre, muntat superficialment</x:t>
  </x:si>
  <x:si>
    <x:t>ENE2F304</x:t>
  </x:si>
  <x:si>
    <x:t>Filtre colador en forma de Y amb brides, 150 mm de diàmetre nominal, 16 bar de pressió nominal, fosa grisa EN-GJL-250 (GG25), malla d'acer inoxidable 1.4301 (AISI 304) amb perforacions de 1.5 mm de diàmetre, muntat superficialment</x:t>
  </x:si>
  <x:si>
    <x:t>EEINSBO100</x:t>
  </x:si>
  <x:si>
    <x:t>U</x:t>
  </x:si>
  <x:si>
    <x:t>Kit connexionat bomba DN65</x:t>
  </x:si>
  <x:si>
    <x:t>EEINSBOM65</x:t>
  </x:si>
  <x:si>
    <x:t>EFM28A30</x:t>
  </x:si>
  <x:si>
    <x:t>Maniguet antivibratori d'EPDM amb brides, de diàmetre nomimal 65 mm, cos de cautxú EPDM reforçat amb niló, brides d'acer galvanitzat, pressió màxima 10 bar, temperatura màxima 105 °C, embridat</x:t>
  </x:si>
  <x:si>
    <x:t>EFM28D30</x:t>
  </x:si>
  <x:si>
    <x:t>Maniguet antivibratori d'EPDM amb brides, de diàmetre nomimal 100 mm, cos de cautxú EPDM reforçat amb niló, brides d'acer galvanitzat, pressió màxima 10 bar, temperatura màxima 105 °C, embridat</x:t>
  </x:si>
  <x:si>
    <x:t>EFM28F30</x:t>
  </x:si>
  <x:si>
    <x:t>Maniguet antivibratori d'EPDM amb brides, de diàmetre nomimal 150 mm, cos de cautxú EPDM reforçat amb niló, brides d'acer galvanitzat, pressió màxima 10 bar, temperatura màxima 105 °C, embridat</x:t>
  </x:si>
  <x:si>
    <x:t>INSTAL·LACIÓ ELÈCTRICA</x:t>
  </x:si>
  <x:si>
    <x:t>'01.02.02</x:t>
  </x:si>
  <x:si>
    <x:t>EG312336</x:t>
  </x:si>
  <x:si>
    <x:t>Cable amb conductor de coure de 0,6/1 kV de tensió assignada, amb designació RZ1-K (AS), tripolar, de secció 3 x 2.5 mm2, amb coberta del cable de poliolefines amb baixa emissió fums, col·locat en canal o safata</x:t>
  </x:si>
  <x:si>
    <x:t>EG312636</x:t>
  </x:si>
  <x:si>
    <x:t>Cable amb conductor de coure de 0,6/1 kV de tensió assignada, amb designació RZ1-K (AS), pentapolar, de secció 5 x 2.5 mm2, amb coberta del cable de poliolefines amb baixa emissió fums, col·locat en canal o safata</x:t>
  </x:si>
  <x:si>
    <x:t>EG3126A6</x:t>
  </x:si>
  <x:si>
    <x:t>Cable amb conductor de coure de 0,6/1 kV de tensió assignada, amb designació RZ1-K (AS), pentapolar, de secció 5 x 50 mm2, amb coberta del cable de poliolefines amb baixa emissió fums, col·locat en canal o safata</x:t>
  </x:si>
  <x:si>
    <x:t>EG415A49</x:t>
  </x:si>
  <x:si>
    <x:t>Interruptor automàtic magnetotèrmic de 10 A d'intensitat nominal, tipus PIA corba C, bipolar (1P+N), de 6000 A de poder de tall segons UNE-EN 60898, d'1 mòdul DIN de 18 mm d'amplària, muntat en perfil DIN</x:t>
  </x:si>
  <x:si>
    <x:t>EG416DJ9</x:t>
  </x:si>
  <x:si>
    <x:t>Interruptor automàtic magnetotèrmic de 10 A d'intensitat nominal, tipus PIA corba D, tetrapolar (4P), de 6000 A de poder de tall segons UNE-EN 60898 i de 10 kA de poder de tall segons UNE-EN 60947-2, de 4 mòduls DIN de 18 mm d'amplària, muntat en perfil DIN</x:t>
  </x:si>
  <x:si>
    <x:t>EG416GKN</x:t>
  </x:si>
  <x:si>
    <x:t>Interruptor automàtic magnetotèrmic de 125 A d'intensitat nominal, tipus PIA corba D, tetrapolar (4P), de 15000 A de poder de tall segons UNE-EN 60898 i de 15 kA de poder de tall segons UNE-EN 60947-2, de 6 mòduls DIN de 18 mm d'amplària, muntat en perfil DIN</x:t>
  </x:si>
  <x:si>
    <x:t>INSTELEC001</x:t>
  </x:si>
  <x:si>
    <x:t>Disjuntor guardamotor trifàsic per protecció de motors elèctrics dimensiontas d'acord a l'element a protegir. Inclou tots els elements per la seva instal·lació, el correcte funcionament i la comprovació, així com els elements auxlilars necessaris</x:t>
  </x:si>
  <x:si>
    <x:t>EG1AU005</x:t>
  </x:si>
  <x:si>
    <x:t>Armari metàl·lic per a quadres de comandament i protecció, amb línia per a aparells de capçalera i 250 moduls mes, totalment equipat, muntat</x:t>
  </x:si>
  <x:si>
    <x:t>EG42539H</x:t>
  </x:si>
  <x:si>
    <x:t>Interruptor diferencial de la classe A, gamma terciari, de 40 A d'intensitat nominal, bipolar (2P), de sensibilitat 0.3 A, de desconnexió fix instantani, amb botó de test incorporat i indicador mecànic de defecte, construït segons les especificacions de la norma UNE-EN 61008-1, de 2 mòduls DIN de 18 mm d'amplària, muntat en perfil DIN.
Criteri d'amidament: Unitat de quantitat instal·lada, mesurada segons les especificacions de la DT.La instal·lació inclou la part proporcional de connexionats i accessoris dins dels quadres elèctrics.</x:t>
  </x:si>
  <x:si>
    <x:t>EG4253JH</x:t>
  </x:si>
  <x:si>
    <x:t>Interruptor diferencial de la classe A, gamma terciari, de 40 A d'intensitat nominal, tetrapolar (4P), de sensibilitat 0.3 A, de desconnexió fix instantani, amb botó de test incorporat i indicador mecànic de defecte, construït segons les especificacions de la norma UNE-EN 61008-1, de 4 mòduls DIN de 18 mm d'amplària, muntat en perfil DIN.
Criteri d'amidament: Unitat de quantitat instal·lada, mesurada segons les especificacions de la DT.La instal·lació inclou la part proporcional de connexionats i accessoris dins dels quadres elèctrics.</x:t>
  </x:si>
  <x:si>
    <x:t>EG42H2LN</x:t>
  </x:si>
  <x:si>
    <x:t>Bloc diferencial de la classe A, gamma industrial, de fins a 125 A d'intensitat nominal, tetrapolar (4P), de sensibilitat 0.03 A de desconnexió fix instantani, temps de retard de 0 ms, amb botó de test incorporat i indicador mecànic de defecte, construït segons les especificacions de la norma UNE-EN 61009-1, de 5 mòduls DIN de 18 mm d'amplària, muntat en perfil DIN.
Criteri d'amidament: Unitat de quantitat instal·lada, mesurada segons les especificacions de la DT.La instal·lació inclou la part proporcional de connexionats i accessoris dins dels quadres elèctrics.</x:t>
  </x:si>
  <x:si>
    <x:t>EG4252JK</x:t>
  </x:si>
  <x:si>
    <x:t>Interruptor diferencial de la classe A, gamma terciari, de 63 A d'intensitat nominal, tetrapolar (4P), de sensibilitat 0.03 A, de desconnexió fix instantani, amb botó de test incorporat i indicador mecànic de defecte, construït segons les especificacions de la norma UNE-EN 61008-1, de 4 mòduls DIN de 18 mm d'amplària, muntat en perfil DIN.
Criteri d'amidament: Unitat de quantitat instal·lada, mesurada segons les especificacions de la DT.La instal·lació inclou la part proporcional de connexionats i accessoris dins dels quadres elèctrics.</x:t>
  </x:si>
  <x:si>
    <x:t>EG416GKK</x:t>
  </x:si>
  <x:si>
    <x:t>Interruptor automàtic magnetotèrmic de 63 A d'intensitat nominal, tipus PIA corba D, tetrapolar (4P), de 15000 A de poder de tall segons UNE-EN 60898 i de 15 kA de poder de tall segons UNE-EN 60947-2, de 6 mòduls DIN de 18 mm d'amplària, muntat en perfil DIN.
Criteri d'amidament: Unitat de quantitat instal·lada, mesurada segons les especificacions de la DT.La instal·lació inclou la part proporcional de connexionats i accessoris dins dels quadres elèctrics.</x:t>
  </x:si>
  <x:si>
    <x:t>EG312696</x:t>
  </x:si>
  <x:si>
    <x:t>Cable amb conductor de coure de 0,6/1 kV de tensió assignada, amb designació RZ1-K (AS), pentapolar, de secció 5 x 35 mm2, amb coberta del cable de poliolefines amb baixa emissió fums, col·locat en canal o safata.
Criteri d'amidament: m de llargària instal·lada, amidada segons les especificacions del projecte, entre els eixos dels elements per connectar.
Aquest criteri inclou les pèrdues de material corresponents a retalls, així com l'excés previst per a les connexions.</x:t>
  </x:si>
  <x:si>
    <x:t>EG513160</x:t>
  </x:si>
  <x:si>
    <x:t>Comptador trifàsic directe per a mesurar consums parcials, de fins a 65 A, per a muntar en carril DIN, amb comunicacions RS-485 i protocol MODBUS col·locat</x:t>
  </x:si>
  <x:si>
    <x:t>EG513210</x:t>
  </x:si>
  <x:si>
    <x:t>Comptador trifàsic indirecte per a mesurar consums parcials, de fins a 10 A, per a muntar en carril DIN, col·locat, amb comunicacions RS-485 i protocol MODBUS</x:t>
  </x:si>
  <x:si>
    <x:t>EG5AC822</x:t>
  </x:si>
  <x:si>
    <x:t>Transformador d'intensitat amb una relació de transformació de 125/5 A, una potència de 10 VA, de classe 1 de precisió segons UNE-EN 60044, i muntat superficialment.
Criteri d'amidament: Unitat de quantitat instal·lada, mesurada segons les especificacions de la DT.La instal·lació inclou la part proporcional de connexionats i accessoris dins dels quadres elèctrics.</x:t>
  </x:si>
  <x:si>
    <x:t>EG47UX01</x:t>
  </x:si>
  <x:si>
    <x:t>Interruptor en càrrega modular de 400 A d'intensitat nominal i 400V de tensió assignada d'aïllament (Ui), tetrapolar (4P), tall completament aparent amb indicador mecànic de senyalització de l' estat dels contactes, sense indicador lluminós, categoria d'ús AC-23A segons UNE-EN 60947-3, de 6 mòduls d'amplària (18mm p/ mòdul), fixat a pressió</x:t>
  </x:si>
  <x:si>
    <x:t>03</x:t>
  </x:si>
  <x:si>
    <x:t>INSTAL·LACIÓ GAS</x:t>
  </x:si>
  <x:si>
    <x:t>'01.02.03</x:t>
  </x:si>
  <x:si>
    <x:t>INSTGAS001</x:t>
  </x:si>
  <x:si>
    <x:t>Partida per la connexió de les noves calderes a la instal·lació de gas exsitent a la sala de màquines. Inclou els elements necessaris per efectuar la connexió de les noves calderes, l'adaptació de la instal·lació existent,  els elements auxilliars, comptadors parcials per cada caldera, i totes les vàlvules necessaris per el seu correcte funcionament i manteniment. 
Tots els elements instal·lats i provats d'acord a la normativa vigent</x:t>
  </x:si>
  <x:si>
    <x:t>04</x:t>
  </x:si>
  <x:si>
    <x:t>CONTROL</x:t>
  </x:si>
  <x:si>
    <x:t>'01.02.04</x:t>
  </x:si>
  <x:si>
    <x:t>CTRLSAUT</x:t>
  </x:si>
  <x:si>
    <x:t xml:space="preserve">CONTROL SAUTER
1 LICENCIA SOFTWARE EXISTENTE EN SAGRERA					
1	2	YZP481F200	Ampliación de 100 Objetos para SAUTER Vision Center.		
2	1	PROGRAMACIÓN E INGENIERÍA	Ingeniería de imágenes y ficheros en la Unidad Central situada en el puesto de Sagrera, según especificaciones del proyecto. Dinamización de los puntos de control del Programa de Gestión. Creación del  listado de instalaciones y banco histórico de datos para poder ser consultado. Creación del programa de alarmas para el control automático y optimizado del Sistema. Creación y entrega de la documentación necesaria  con esquemas y características técnicas del Sistema.		
2 QUADRE DE CONTROL					
3	1	CUADRO DE CONTROL	´´Cuadro eléctrico de control SIB-CE12104 incluyendo controlador/es libremente programable/s marca SAUTER con comunicación BACnet/IP, para el control de los equipos situados en Sala de Máquinas, con un total de 138 E/S, y un 20% de señales de reserva, con los elementos necesarios tales como:
- 1 u Estación de control EY-RC504F001
- 10 u Módulo I/Ol EY-EM527F001
- 4 u Módulo I/Ol EY-EM511FOO1
- Armario metálico marca Himel o similar
- transformador 220/24Vca,
- base de enchufe,
- bornas y elementos de protección.
Totalmente cableado a bornas.´´		
4	1	PROGRAMACIÓN DE ESTACIONES DE CONTROL	Comprobación de los elementos de campo y testeo de los mismos mediante patrón. Carga de programas en las estaciones de control y numeración de las mismas. Programación de los bucles de regulación DDC y PLC de las subestaciones, incluidos esquemas de conexionado y comprobación del equipo de campo (sondas, actuadores, señales digitales, etc.).		
3 MATERIAL DE CAMP					
5	5	P31-JSF1KF001	Interruptor de caudal por paleta para tuberias de 1´´ a 8´´. Montaje rosca 1´´. Contacto conmutado 250V 15A, Tmax 120ºC, P max 11 bar IP65.		
6	20	P31--EGT346F102L100	Sonda de temperatura con caña, sensor de Ni1000. Incluye termopozo de latón de L=100 mm, rosca R1/2´´ PN10. Rango de -50 a 160 ºC. Protección IP65		
7	2	P31--EGT347F102L200C	Sonda de temperatura para conducto con brida de fijación, sensor de Ni1000. L=200 mm. Temperatura máxima admisible 140 ºC. Protección IP65		
8	2	P31-TH17F001	Termostato de humos con rearme manual, disparo a 240ºC, Alim.220 V~ 2 cont. conmutados max 250 V, indicación de temperatura IP30.		
9	4	P31-DDLU225F001	Transmisor de presión diferencial. Rango medición conmutable de 0…1000/1600/2500 Pa. Característica lineal o raiz cuadrada. Salida 0…10V / 0 (4) …20 mA. Conexión 3hilos ( posible 2 hilos en 0/4...20 mA). Protección IP54, Alimentación 24V~ ó 13,5 a 33V=. Incluye 2 m. de tubo PVC y boquilla para conducto		
10	6	P31-DWG-930.83/6555	Presostato diferencial para aire, de 0,5 a 5 mbar. Tmax 85ºC. conmutado 1A (0,4) 250V. Incluye accesorio de conexión a tubo plástico 4 mm. P max 300 mbar IP54.		
11	2	P31-EGQTHCF326	Sonda combinada de CO2, temperatura y humedad. Medición del CO2 por simple longitud de onda ABC logic. Montaje en conducto, salidas 3x 0..10Vcc. Rangos: CO2 de 0..2000ppm, Tª -20..60ºC y 5…100% %h.r. Alimentación 24V~/=. Protección IP54.		
12	3	P31-SIBH070090G	Caudalímetro MECÁNICO woltman (90 ºC)  para agua caliente con las siguientes características: DN 100 con bridas; 100 l/pulso; longitud 250 mm;Caudal nominal; qn 70 m3/h. Montaje horizontal.		
13	2	P31-SIBH025090G	CAUDALIMETRO MECANICO WOLTMAN (90º) AGUA CALIENTE DN65 CON BRIDAS 100L/PULSO LONG. 200MM QN.25M3/H. + EMISOR PULSOS		
14	4	P31-KC653CMCH6-603E	Contador ultrasónico para FRIO/CALOR, IP 54. Rango Temperaturas: 2..180 ºC. Alimentación:  230 V. 2 Sondas de temperatura PT500 de 1,5 m. Pantalla LCD con 7 o 8 digitos. Unidad de energía seleccionable  (KWh, MWh). Con Comunicación M-Bus+ 2 entradas de pulsos. Para 40 m³/h. Conexión DN80. L 300 mm		
15	4	P31-KCHC-003-21	Tarjeta comunicación M-Bus con 2 salidas de impulsos (C, D)		
16	2	DSB143F001	Presostato de 0…6bar. Diferencial ajustable. Rosca 1/2´´ gas. Sonda de latón.Contacto conmutado 10 (4)A 250V. P.máx: 16bar Tmáx: 70ºC. IP65		
17	2	P31--EGT347F102L200	Sonda de temperatura con caña, sensor de Ni1000. Incluye termopozo de latón de L=200 mm, rosca R1/2´´ PN10. Rango de -50 a 160 ºC. Protección IP65		
18	1	P31-EGH131F061	Sonda combinada de medida de humedad relativa y temperatura para ambiente/exterior . Salida analógica de 0..10V= de la humedad y Ni1000 de la temperatura. Rango de 5 a 95 %h.r. y -20..+80 ºC de temperatura. Alimentación 24V ~/=. Protección IP65.		</x:t>
  </x:si>
  <x:si>
    <x:t>ALTRES</x:t>
  </x:si>
  <x:si>
    <x:t>'01.03</x:t>
  </x:si>
  <x:si>
    <x:t>PAVAUX01</x:t>
  </x:si>
  <x:si>
    <x:t>pa</x:t>
  </x:si>
  <x:si>
    <x:t xml:space="preserve">Partida alçada a justificar  per la seguretat i salut a l'obra </x:t>
  </x:si>
  <x:si>
    <x:t>PAVAUX10</x:t>
  </x:si>
  <x:si>
    <x:t>Partida alçada a justificar relacionada amb tots els imprevistos corresponents a les instal·lacions elèctriques, a les instal·lacions de climatització (Canonades i elements auxiliars), a les instal·lacions de gas i a tots els imprevistos d'obra civil i arquitectura</x:t>
  </x:si>
  <x:si>
    <x:t>PATRUX01</x:t>
  </x:si>
  <x:si>
    <x:t>Partida corresponent a la modificació de la legal·lització projecte RITE actual per adaptació a la nova instal·lació</x:t>
  </x:si>
  <x:si>
    <x:t xml:space="preserve">IMPORT TOTAL DEL PRESSUPOST : </x:t>
  </x:si>
  <x:si>
    <x:t>Justificació d'elements</x:t>
  </x:si>
  <x:si>
    <x:t>Nº</x:t>
  </x:si>
  <x:si>
    <x:t>Codi</x:t>
  </x:si>
  <x:si>
    <x:t>U.A.</x:t>
  </x:si>
  <x:si>
    <x:t>Descripció</x:t>
  </x:si>
  <x:si>
    <x:t>Partida d'obra</x:t>
  </x:si>
  <x:si>
    <x:t>EE212NTH</x:t>
  </x:si>
  <x:si>
    <x:t>Caldera per a combustible fluid amb cremador de gas per aire forçat, de 290.8 kW, de planxa d'acer per a calefacció de 4 bar i 100 °C, com a màxim i muntada sobre bancada</x:t>
  </x:si>
  <x:si>
    <x:t>Rend.:</x:t>
  </x:si>
  <x:si>
    <x:t>Mà d'obra</x:t>
  </x:si>
  <x:si>
    <x:t>A012G000</x:t>
  </x:si>
  <x:si>
    <x:t>h</x:t>
  </x:si>
  <x:si>
    <x:t>Oficial 1a calefactor</x:t>
  </x:si>
  <x:si>
    <x:t>/R</x:t>
  </x:si>
  <x:si>
    <x:t>x</x:t>
  </x:si>
  <x:si>
    <x:t>=</x:t>
  </x:si>
  <x:si>
    <x:t>A013G000</x:t>
  </x:si>
  <x:si>
    <x:t>Ajudant calefactor</x:t>
  </x:si>
  <x:si>
    <x:t>Subtotal mà d'obra</x:t>
  </x:si>
  <x:si>
    <x:t>Material</x:t>
  </x:si>
  <x:si>
    <x:t>BE211NT0</x:t>
  </x:si>
  <x:si>
    <x:t>Caldera de condensación a gas monobloc construida mediante superficies de calefacción en acero inoxidable y quemador cilíndrico MatriX. Fabricada de acuerdo a las normas UNE EN15502-1 y EN15502-2-1, con homologación CE. Idónea para instalación en circuito cerrado de calefacción con temperatura admisible de impulsión (=temperatura de seguridad) de hasta 110 grados centígrados. Posee un funcionamiento especialmente económico con descenso progresivo de la temperatura de la caldera gracias a la utilización de la condensación. La combustión de gas se lleva a cabo de acuerdo con la normativa de trabajo DVGW G 260. La caldera tiene un alto rendimiento, funcionamiento silencioso y nivel bajo de emisiones contaminantes gracias a la regulación de la combustión mediante la sonda Lambda Pro Control y al quemador cilíndrico MatriX o similar modulante (rango de modulación 1 a 5). de potència útil 318kW (50/30) 291 kW (80/60) renidment estacional P.C.S. fins a 98% i P.C.I. 109% marca VIESSMANN o similar model Vitocrossal 100</x:t>
  </x:si>
  <x:si>
    <x:t>BE2A2N00</x:t>
  </x:si>
  <x:si>
    <x:t>Tub connexió de gas DN32</x:t>
  </x:si>
  <x:si>
    <x:t>Subtotal material</x:t>
  </x:si>
  <x:si>
    <x:t>Despeses auxiliars</x:t>
  </x:si>
  <x:si>
    <x:t>%</x:t>
  </x:si>
  <x:si>
    <x:t>Cost directe</x:t>
  </x:si>
  <x:si>
    <x:t>Total</x:t>
  </x:si>
  <x:si>
    <x:t>EEH11M3B</x:t>
  </x:si>
  <x:si>
    <x:t>Refredadora d'aigua de condensació per aire amb ventiladors axials, amb recuperació total de calor, de 210 a 230 kW de potència frigorífica, de 95 a 105 kW de potència elèctrica, amb alimentació trifàsica de 400 V, amb 2 compressors del tipus semihermètic de cargol i fluid frigorífic R407c, amb bescanviador de tubs de coure i aletes d'alumini al costat de l'aire i bescanviador de plaques d'acer inoxidable al costat de l'aigua, col.locada</x:t>
  </x:si>
  <x:si>
    <x:t>BEH11M3B</x:t>
  </x:si>
  <x:si>
    <x:t>Refredadora aire-aigua, amb compressor scroll de regulació continua DC Inverter, refrigerant R-410a, amb capacitat frigorífica nominal mínima 221kw a 7-12ºc, SEERnet(fixed LWT) mínim  4.41 amb valors certificats segons criteris Eurovent, El equipament inclou vàlvula d'expansió electrònica, control de condensació per funcionament de -17ºC a +48ºC, vàlvula de seguretat doble, pasarel·la Modbus/BACnet/N2 integrada, resistència antigel a l'evaporador, interruptor de fluxe, filtre d'aigua, conexions tipus Victaulic. Posta en marxa servei tècnic inclosa marca Hitachi o similar, model RCMA-90AN</x:t>
  </x:si>
  <x:si>
    <x:t>EEU6A230</x:t>
  </x:si>
  <x:si>
    <x:t>Manòmetre per a una pressió de 0 a 10 bar, d'esfera de 100 mm i rosca de connexió de 1/2´´ G, instal·lat</x:t>
  </x:si>
  <x:si>
    <x:t>A013M000</x:t>
  </x:si>
  <x:si>
    <x:t>Ajudant muntador</x:t>
  </x:si>
  <x:si>
    <x:t>A012M000</x:t>
  </x:si>
  <x:si>
    <x:t>Oficial 1a muntador</x:t>
  </x:si>
  <x:si>
    <x:t>BK25A230</x:t>
  </x:si>
  <x:si>
    <x:t>Manòmetre per a una pressió de 0 a 10 bar, d'esfera de 100 mm i rosca de connexió de 1/2´´ G</x:t>
  </x:si>
  <x:si>
    <x:t>EEU6U001</x:t>
  </x:si>
  <x:si>
    <x:t>Manòmetre de glicerina per a una pressió de 0 a 10 bar, d'esfera de 63 mm i rosca d'1/4' de D, col·locat roscat</x:t>
  </x:si>
  <x:si>
    <x:t>BEU6U001</x:t>
  </x:si>
  <x:si>
    <x:t>Manòmetre de glicerina per a una pressió de 0 a 10 bar, d'esfera de 63 mm de rosca d'1/4' de D</x:t>
  </x:si>
  <x:si>
    <x:t>EEUINSUX01</x:t>
  </x:si>
  <x:si>
    <x:t>Vas expansió 200l</x:t>
  </x:si>
  <x:si>
    <x:t>PTRDBSOL382</x:t>
  </x:si>
  <x:si>
    <x:t>Vas expansió de 150 litres per a sistema solar, ref. PTRDBSOL382 de la sèrie Energia solar tèrmica de TRADESA</x:t>
  </x:si>
  <x:si>
    <x:t>EG415D19</x:t>
  </x:si>
  <x:si>
    <x:t>Interruptor automàtic magnetotèrmic de 10 A d'intensitat nominal, tipus PIA corba C, unipolar (1P), de 6000 A de poder de tall segons UNE-EN 60898 i de 10 kA de poder de tall segons UNE-EN 60947-2, d'1 mòdul DIN de 18 mm d'amplària, muntat en perfil DIN</x:t>
  </x:si>
  <x:si>
    <x:t>A013H000</x:t>
  </x:si>
  <x:si>
    <x:t>Ajudant electricista</x:t>
  </x:si>
  <x:si>
    <x:t>A012H000</x:t>
  </x:si>
  <x:si>
    <x:t>Oficial 1a electricista</x:t>
  </x:si>
  <x:si>
    <x:t>BGW41000</x:t>
  </x:si>
  <x:si>
    <x:t>Part proporcional d'accessoris per a interruptors magnetotèrmics</x:t>
  </x:si>
  <x:si>
    <x:t>BG415D19</x:t>
  </x:si>
  <x:si>
    <x:t>Interruptor automàtic magnetotèrmic de 10 A d'intensitat nominal, tipus PIA corba C, unipolar (1P), de 6000 A de poder de tall segons UNE-EN 60898 i de 10 kA de poder de tall segons UNE-EN 60947-2, d'1 mòdul DIN de 18 mm d'amplària, per a muntar en perfil DIN</x:t>
  </x:si>
  <x:si>
    <x:t>EG42439H</x:t>
  </x:si>
  <x:si>
    <x:t>Interruptor diferencial de la classe AC, gamma terciari, de 40 A d'intensitat nominal, bipolar (2P), de sensibilitat 0.3 A, de desconnexió fix instantani, amb botó de test incorporat i indicador mecànic de defecte, construït segons les especificacions de la norma UNE-EN 61008-1, de 2 mòduls DIN de 18 mm d'amplària, muntat en perfil DIN.
Criteri d'amidament: Unitat de quantitat instal·lada, mesurada segons les especificacions de la DT.La instal·lació inclou la part proporcional de connexionats i accessoris dins dels quadres elèctrics.</x:t>
  </x:si>
  <x:si>
    <x:t>BGW42000</x:t>
  </x:si>
  <x:si>
    <x:t>Part proporcional d'accessoris per a interruptors diferencials</x:t>
  </x:si>
  <x:si>
    <x:t>BG42439H</x:t>
  </x:si>
  <x:si>
    <x:t>Interruptor diferencial de la classe AC, gamma terciari, de 40 A d'intensitat nominal, bipolar (2P), de 0.3 A de sensibilitat, de desconnexió fix instantani, amb botó de test incorporat i indicador mecànic de defecte, construït segons les especificacions de la norma UNE-EN 61008-1, de 2 mòduls DIN de 18 mm d'amplària, per a muntar en perfil DIN</x:t>
  </x:si>
  <x:si>
    <x:t>EG4252JH</x:t>
  </x:si>
  <x:si>
    <x:t>Interruptor diferencial de la classe A, gamma terciari, de 40 A d'intensitat nominal, tetrapolar (4P), de sensibilitat 0.03 A, de desconnexió fix instantani, amb botó de test incorporat i indicador mecànic de defecte, construït segons les especificacions de la norma UNE-EN 61008-1, de 4 mòduls DIN de 18 mm d'amplària, muntat en perfil DIN.
Criteri d'amidament: Unitat de quantitat instal·lada, mesurada segons les especificacions de la DT.La instal·lació inclou la part proporcional de connexionats i accessoris dins dels quadres elèctrics.</x:t>
  </x:si>
  <x:si>
    <x:t>BG4252JH</x:t>
  </x:si>
  <x:si>
    <x:t>Interruptor diferencial de la classe A, gamma terciari, de 40 A d'intensitat nominal, tetrapolar (4P), de 0.03 A de sensibilitat, de desconnexió fix instantani, amb botó de test incorporat i indicador mecànic de defecte, construït segons les especificacions de la norma UNE-EN 61008-1, de 4 mòduls DIN de 18 mm d'amplària, per a muntar en perfil DIN</x:t>
  </x:si>
  <x:si>
    <x:t>EG474F4E</x:t>
  </x:si>
  <x:si>
    <x:t>Interruptor en càrrega modular de 125 A d'intensitat nominal i 400V de tensió assignada d'aïllament (Ui), tetrapolar (4P), tall completament aparent amb indicador mecànic de senyalització de l' estat dels contactes, sense indicador lluminós, categoria d'ús AC-22A segons UNE-EN 60947-3, de 4 mòduls d'amplària (18mm p/ mòdul), fixat a pressió</x:t>
  </x:si>
  <x:si>
    <x:t>BGW47000</x:t>
  </x:si>
  <x:si>
    <x:t>Part proporcional d'accessoris per a interruptors manuals</x:t>
  </x:si>
  <x:si>
    <x:t>BG474F4A</x:t>
  </x:si>
  <x:si>
    <x:t>Interruptor en càrrega modular de 125 A d'intensitat nominal i 400V de tensió assignada d'aïllament (Ui), tetrapolar (4P), tall completament aparent amb indicador mecànic de senyalització de l' estat dels contactes, sense indicador lluminós, categoria d'ús AC-22A segons UNE-EN 60947-3, de 4 mòduls d'amplària (18mm p/ mòdul)</x:t>
  </x:si>
  <x:si>
    <x:t>EG4RUX01</x:t>
  </x:si>
  <x:si>
    <x:t>Contactor de 230 V de tensió de control, 10 A d'intensitat nominal, tetrapolar (4P), 1NA+1NC, per a un circuit de potència de 400 V, categoria d'ús AC 1 segons UNE-EN 60947-4-1</x:t>
  </x:si>
  <x:si>
    <x:t>BG4RUX01</x:t>
  </x:si>
  <x:si>
    <x:t>Contactor de 230 V de tensió de control, 10 A d'intensitat nominal, tetrapolar (4P), 1NA+1NC, format per 2 mòduls DIN de 18 mm d'amplària cada un, per a un circuit de potència de 400 V, categoria d'ús AC 1 segons UNE-EN 60947-4-1</x:t>
  </x:si>
  <x:si>
    <x:t>EK213666</x:t>
  </x:si>
  <x:si>
    <x:t>Regulador de pressió mitjana B d'entrada/pressions mitjana A i baixa de sortida, de 250 m3/h, com a màxim, sense vàlvula de seguretat, embridat, muntat entre tubs.
Criteri d'amidament: Unitat de quantitat instal·lada, mesurada segons les especificacions de la DT.</x:t>
  </x:si>
  <x:si>
    <x:t>BK213660</x:t>
  </x:si>
  <x:si>
    <x:t>Regulador de pressió mitjana B d'entrada/pressions mitjana A i baixa de sortida, de 250 m3/h, com a màxim, sense vàlvula de seguretat, embridat</x:t>
  </x:si>
  <x:si>
    <x:t>EK221456</x:t>
  </x:si>
  <x:si>
    <x:t>Vàlvula de seguretat de funcionament per interrupció, roscada, d'1´´1/2 de diàmetre nominal, 0.1 a 0.33 bar de pressió, muntada entre tubs.
Criteri d'amidament: Unitat de quantitat instal·lada, mesurada segons les especificacions de la DT.</x:t>
  </x:si>
  <x:si>
    <x:t>BK221450</x:t>
  </x:si>
  <x:si>
    <x:t>Vàlvula de seguretat de funcionament per interrupció, per a roscar, de diàmetre nominal 1´´1/2, 0.1 a 0.33 bar de pressió</x:t>
  </x:si>
  <x:si>
    <x:t>ENH2223L</x:t>
  </x:si>
  <x:si>
    <x:t>Bomba centrífuga monobloc horitzontal, connexió roscada, bicel·lular, diàmetre nominal de l'aspiració 1 1/2 ´´, diàmetre nominal de la impulsió 1 1/4 ´´, pressió nominal 10 bar, motor trifàsic de 400 V i 3 kW de potència a 2900 rpm, amb una classe d'eficiència energètica IE3, segons REGLAMENTO (CE) 640/2009, cos fosa grisa EN-GJL-250 (GG25), muntada superficialment</x:t>
  </x:si>
  <x:si>
    <x:t>BNH2222L</x:t>
  </x:si>
  <x:si>
    <x:t>Bomba centrífuga de voluta, no autocebante y de una etapa, diseñada de acuerdo con la norma ISO 5199, con dimensiones y rendimiento nominal de acuerdo con la norma EN 733 (10 bar). Las bridas son de PN 16 y sus dimensiones satisfacen los requisitos establecidos por la norma EN 1092-2. La bomba posee un puerto de aspiración axial, un puerto de descarga radial, eje horizontal y un diseño que facilita la extracción del motor, el soporte del motor, la cubierta y el impulsor sin necesidad de desmontar la carcasa de la bomba ni las tuberías.
El cierre de fuelle de caucho no equilibrado satisface los requisitos establecidos por la norma DIN EN 12756. La bomba está acoplada directamente a un motor asíncrono refrigerado por ventilador.
Punt de treball: 
Cabal: 40 m3/h
Altura: 15 m
Connexió entrada: DN65
Conneció sortida : DN50
Pressió màxima de treball: 16bar PN16
Tensió nominal: 3 x 220-240D/380-415Y V
Marca Grundfos o similar model NB- 50-200/219</x:t>
  </x:si>
  <x:si>
    <x:t>GRUA</x:t>
  </x:si>
  <x:si>
    <x:t>Grua</x:t>
  </x:si>
  <x:si>
    <x:t>KNE14304</x:t>
  </x:si>
  <x:si>
    <x:t>Filtre colador de llautó, de diàmetre nominal 1/2´´, de 16 bar de PN, roscat, muntat superficialment</x:t>
  </x:si>
  <x:si>
    <x:t>BNE14300</x:t>
  </x:si>
  <x:si>
    <x:t>Filtre colador en forma de Y amb de rosca, 1/2´´ de diàmetre nominal, 16 bar de pressió nominal, llautó, malla d'acer inoxidable 1.4301 (AISI 304) amb perforacions de 0.5 mm de diàmetre</x:t>
  </x:si>
  <x:si>
    <x:t>PAVAUX05</x:t>
  </x:si>
  <x:si>
    <x:t>Partida alçada d'abonament íntegre de les maquinaries per realitzar elevacions i treballs en alçada, incloent grua per la col·locació del equips i les plataformes d'elevació per realitzar els treballs en alçada</x:t>
  </x:si>
  <x:si>
    <x:t>P-1</x:t>
  </x:si>
  <x:si>
    <x:t>P-2</x:t>
  </x:si>
  <x:si>
    <x:t>Maquinària</x:t>
  </x:si>
  <x:si>
    <x:t>C150GU00</x:t>
  </x:si>
  <x:si>
    <x:t>Grua autopropulsada de 60 t</x:t>
  </x:si>
  <x:si>
    <x:t>Subtotal maquinària</x:t>
  </x:si>
  <x:si>
    <x:t>BE211NUX01</x:t>
  </x:si>
  <x:si>
    <x:t xml:space="preserve">Equip neutralització Ph </x:t>
  </x:si>
  <x:si>
    <x:t>BE211NUX02</x:t>
  </x:si>
  <x:si>
    <x:t>Accessori control atmosfèric VIESSMANN o similar model ZK03279</x:t>
  </x:si>
  <x:si>
    <x:t>BEUBU010</x:t>
  </x:si>
  <x:si>
    <x:t>Vàlvula de buidat d'1'' de diàmetre nominal, de PN 16 bar, de preu alt i embut de desguàs per a vàlvula de buidat d'1''</x:t>
  </x:si>
  <x:si>
    <x:t>Altres</x:t>
  </x:si>
  <x:si>
    <x:t>BE211NUXE</x:t>
  </x:si>
  <x:si>
    <x:t>moduls extracció de fums, per la ocnstrucció de la xemeneia</x:t>
  </x:si>
  <x:si>
    <x:t>BE211NUX03</x:t>
  </x:si>
  <x:si>
    <x:t>Posada en marxa equip per S.A.T.</x:t>
  </x:si>
  <x:si>
    <x:t>Subtotal altres</x:t>
  </x:si>
  <x:si>
    <x:t>P-3</x:t>
  </x:si>
  <x:si>
    <x:t>BEH3UX04</x:t>
  </x:si>
  <x:si>
    <x:t>Dipòsit d'inercia d'acer negre amb aïllament tèrmic d'escuma de poliuretà i revestiment exterior de plàstic, de 2.000 l de capacitat, purga d'aire amb connexions de rosca 4´´, de pressió màxima de servei 6 bar i 95°C de temperatura màxima marca Lapesa o similar model Master Inercia MV2000I-IB amb conjunt d'aïllament fibra de vidre de 100mm amb forro PVC M1</x:t>
  </x:si>
  <x:si>
    <x:t>P-4</x:t>
  </x:si>
  <x:si>
    <x:t>BEH3UX05</x:t>
  </x:si>
  <x:si>
    <x:t>Dipòsit d'inercia d'acer negre amb aïllament tèrmic d'escuma de poliuretà i revestiment exterior de plàstic, de 1.500 l de capacitat, purga d'aire amb connexions de rosca 4´´, de pressió màxima de servei 6 bar i 95°C de temperatura màxima marca Lapesa o similar model Master Inercia MV1500IB amb conjunt d'aïllament fibra de vidre de 100mm amb forro PVC M1</x:t>
  </x:si>
  <x:si>
    <x:t>P-5</x:t>
  </x:si>
  <x:si>
    <x:t>P-9</x:t>
  </x:si>
  <x:si>
    <x:t>RECANVISRCXL</x:t>
  </x:si>
  <x:si>
    <x:t>Recanvi cartutx Cillit SRC-XL</x:t>
  </x:si>
  <x:si>
    <x:t>P-10</x:t>
  </x:si>
  <x:si>
    <x:t>BEU11113</x:t>
  </x:si>
  <x:si>
    <x:t>Purgador automàtic d'aire, de llautó, per flotador, de posició vertical i vàlvula d'obturació incorporada, amb rosca de 3/8´´ de diàmetre</x:t>
  </x:si>
  <x:si>
    <x:t>P-11</x:t>
  </x:si>
  <x:si>
    <x:t>BEU4U030</x:t>
  </x:si>
  <x:si>
    <x:t>Dipòsit d'expansió tancat de 200 l de capacitat, de planxa d'acer i membrana elàstica, amb connexió d'1' de D</x:t>
  </x:si>
  <x:si>
    <x:t>P-12</x:t>
  </x:si>
  <x:si>
    <x:t>BFM28A30</x:t>
  </x:si>
  <x:si>
    <x:t>Maniguet antivibratori d'EPDM amb brides, de diàmetre nominal 65 mm, cos de cautxú EPDM reforçat amb niló, brides d'acer galvanitzat, pressió màxima 10 bar, temperatura màxima 105 °C</x:t>
  </x:si>
  <x:si>
    <x:t>P-13</x:t>
  </x:si>
  <x:si>
    <x:t>BFM28D30</x:t>
  </x:si>
  <x:si>
    <x:t>Maniguet antivibratori d'EPDM amb brides, de diàmetre nominal 100 mm, cos de cautxú EPDM reforçat amb niló, brides d'acer galvanitzat, pressió màxima 10 bar, temperatura màxima 105 °C</x:t>
  </x:si>
  <x:si>
    <x:t>P-14</x:t>
  </x:si>
  <x:si>
    <x:t>BFM28F30</x:t>
  </x:si>
  <x:si>
    <x:t>Maniguet antivibratori d'EPDM amb brides, de diàmetre nominal 150 mm, cos de cautxú EPDM reforçat amb niló, brides d'acer galvanitzat, pressió màxima 10 bar, temperatura màxima 105 °C</x:t>
  </x:si>
  <x:si>
    <x:t>P-15</x:t>
  </x:si>
  <x:si>
    <x:t>BGW1A000</x:t>
  </x:si>
  <x:si>
    <x:t>Part proporcional d'accessoris per a armaris metàl·lics</x:t>
  </x:si>
  <x:si>
    <x:t>BG1AU005</x:t>
  </x:si>
  <x:si>
    <x:t>Armari metàl·lic per a quadres de comandament i protecció, amb línia per a aparells de capçalera i 250 mòduls mes</x:t>
  </x:si>
  <x:si>
    <x:t>P-16</x:t>
  </x:si>
  <x:si>
    <x:t>BG312330</x:t>
  </x:si>
  <x:si>
    <x:t>Cable amb conductor de coure de 0,6/1 kV de tensió assignada, amb designació RZ1-K (AS), tripolar, de secció 3 x 2.5 mm2, amb coberta del cable de poliolefines amb baixa emissió fums</x:t>
  </x:si>
  <x:si>
    <x:t>P-17</x:t>
  </x:si>
  <x:si>
    <x:t>BG312630</x:t>
  </x:si>
  <x:si>
    <x:t>Cable amb conductor de coure de 0,6/1 kV de tensió assignada, amb designació RZ1-K (AS), pentapolar, de secció 5 x 2.5 mm2, amb coberta del cable de poliolefines amb baixa emissió fums</x:t>
  </x:si>
  <x:si>
    <x:t>P-18</x:t>
  </x:si>
  <x:si>
    <x:t>BG312690</x:t>
  </x:si>
  <x:si>
    <x:t>Cable amb conductor de coure de 0,6/1 kV de tensió assignada, amb designació RZ1-K (AS), pentapolar, de secció 5 x 35 mm2, amb coberta del cable de poliolefines amb baixa emissió fums</x:t>
  </x:si>
  <x:si>
    <x:t>P-19</x:t>
  </x:si>
  <x:si>
    <x:t>BG3126A0</x:t>
  </x:si>
  <x:si>
    <x:t>Cable amb conductor de coure de 0,6/1 kV de tensió assignada, amb designació RZ1-K (AS), pentapolar, de secció 5 x 50 mm2, amb coberta del cable de poliolefines amb baixa emissió fums</x:t>
  </x:si>
  <x:si>
    <x:t>P-20</x:t>
  </x:si>
  <x:si>
    <x:t>BG415A49</x:t>
  </x:si>
  <x:si>
    <x:t>Interruptor automàtic magnetotèrmic de 10 A d'intensitat nominal, tipus PIA corba C, bipolar (1P+N), de 6000 A de poder de tall segons UNE-EN 60898, d'1 mòdul DIN de 18 mm d'amplària, per a muntar en perfil DIN</x:t>
  </x:si>
  <x:si>
    <x:t>P-21</x:t>
  </x:si>
  <x:si>
    <x:t>BG416DJ9</x:t>
  </x:si>
  <x:si>
    <x:t>Interruptor automàtic magnetotèrmic de 10 A d'intensitat nominal, tipus PIA corba D, tetrapolar (4P), de 6000 A de poder de tall segons UNE-EN 60898 i de 10 kA de poder de tall segons UNE-EN 60947-2, de 4 mòduls DIN de 18 mm d'amplària, per a muntar en perfil DIN</x:t>
  </x:si>
  <x:si>
    <x:t>P-22</x:t>
  </x:si>
  <x:si>
    <x:t>BG416GKK</x:t>
  </x:si>
  <x:si>
    <x:t>Interruptor automàtic magnetotèrmic de 63 A d'intensitat nominal, tipus PIA corba D, tetrapolar (4P), de 15000 A de poder de tall segons UNE-EN 60898 i de 15 kA de poder de tall segons UNE-EN 60947-2, de 6 mòduls DIN de 18 mm d'amplària, per a muntar en perfil DIN</x:t>
  </x:si>
  <x:si>
    <x:t>P-23</x:t>
  </x:si>
  <x:si>
    <x:t>BG416GKN</x:t>
  </x:si>
  <x:si>
    <x:t>Interruptor automàtic magnetotèrmic de 125 A d'intensitat nominal, tipus PIA corba D, tetrapolar (4P), de 15000 A de poder de tall segons UNE-EN 60898 i de 15 kA de poder de tall segons UNE-EN 60947-2, de 6 mòduls DIN de 18 mm d'amplària, per a muntar en perfil DIN</x:t>
  </x:si>
  <x:si>
    <x:t>P-24</x:t>
  </x:si>
  <x:si>
    <x:t>BG4252JK</x:t>
  </x:si>
  <x:si>
    <x:t>Interruptor diferencial de la classe A, gamma terciari, de 63 A d'intensitat nominal, tetrapolar (4P), de 0.03 A de sensibilitat, de desconnexió fix instantani, amb botó de test incorporat i indicador mecànic de defecte, construït segons les especificacions de la norma UNE-EN 61008-1, de 4 mòduls DIN de 18 mm d'amplària, per a muntar en perfil DIN</x:t>
  </x:si>
  <x:si>
    <x:t>P-25</x:t>
  </x:si>
  <x:si>
    <x:t>BG42539H</x:t>
  </x:si>
  <x:si>
    <x:t>Interruptor diferencial de la classe A, gamma terciari, de 40 A d'intensitat nominal, bipolar (2P), de 0.3 A de sensibilitat, de desconnexió fix instantani, amb botó de test incorporat i indicador mecànic de defecte, construït segons les especificacions de la norma UNE-EN 61008-1, de 2 mòduls DIN de 18 mm d'amplària, per a muntar en perfil DIN</x:t>
  </x:si>
  <x:si>
    <x:t>P-26</x:t>
  </x:si>
  <x:si>
    <x:t>BG4253JH</x:t>
  </x:si>
  <x:si>
    <x:t>Interruptor diferencial de la classe A, gamma terciari, de 40 A d'intensitat nominal, tetrapolar (4P), de 0.3 A de sensibilitat, de desconnexió fix instantani, amb botó de test incorporat i indicador mecànic de defecte, construït segons les especificacions de la norma UNE-EN 61008-1, de 4 mòduls DIN de 18 mm d'amplària, per a muntar en perfil DIN</x:t>
  </x:si>
  <x:si>
    <x:t>P-27</x:t>
  </x:si>
  <x:si>
    <x:t>BG42H2LN</x:t>
  </x:si>
  <x:si>
    <x:t>Bloc diferencial de la classe A, gamma industrial, de fins a 125 A d'intensitat nominal, tetrapolar (4P), de 0.03 A de sensibilitat, de desconnexió fix instantani, temps de retard de 0 ms, amb botó de test incorporat i indicador mecànic de defecte, construït segons les especificacions de la norma, UNE-EN 61009-1, de 5 mòduls DIN de 18 mm d'amplària, per a muntar en perfil DIN</x:t>
  </x:si>
  <x:si>
    <x:t>P-28</x:t>
  </x:si>
  <x:si>
    <x:t>BG47UX01</x:t>
  </x:si>
  <x:si>
    <x:t>Interruptor en càrrega modular de 400A d'intensitat nominal i 400V de tensió assignada d'aïllament (Ui), tetrapolar (4P), tall completament aparent amb indicador mecànic de senyalització de l' estat dels contactes, sense indicador lluminós, categoria d'ús AC-23A segons UNE-EN 60947-3, de 6 mòduls d'amplària (18mm p/ mòdul)</x:t>
  </x:si>
  <x:si>
    <x:t>P-29</x:t>
  </x:si>
  <x:si>
    <x:t>BG51UX01</x:t>
  </x:si>
  <x:si>
    <x:t>Comptador trifàsic directe per a mesurar consums parcials, de fins a 65 A, per a muntar en carril DIN, amb comunicacions RS-485 i protocol MODBUS</x:t>
  </x:si>
  <x:si>
    <x:t>P-30</x:t>
  </x:si>
  <x:si>
    <x:t>BG51UX02</x:t>
  </x:si>
  <x:si>
    <x:t>Comptador trifàsic indirecte per a mesurar consums parcials, de fins a 10 A, per a muntar en carril DIN, amb comunicacions RS-485 i protocol MODBUS</x:t>
  </x:si>
  <x:si>
    <x:t>P-31</x:t>
  </x:si>
  <x:si>
    <x:t>BGW6A000</x:t>
  </x:si>
  <x:si>
    <x:t>Part proporcional d'accessoris per a transformadors d'intensitat</x:t>
  </x:si>
  <x:si>
    <x:t>BG5AC820</x:t>
  </x:si>
  <x:si>
    <x:t>Transformador d'intensitat 125/5 A, 10 VA, de classe 1 de precisió segons UNE-EN 60044</x:t>
  </x:si>
  <x:si>
    <x:t>P-32</x:t>
  </x:si>
  <x:si>
    <x:t>BN4226A0</x:t>
  </x:si>
  <x:si>
    <x:t>Vàlvula de papallona concèntrica segons norma UNE-EN 593, manual, per a muntar entre brides, de 65 mm de diàmetre nominal, de 16 bar de pressió nominal, cos de fosa nodular EN-GJS-400-15 (GGG40) amb revestiment de resina epoxi (100 micres), disc d'acer inoxidable 1.4401 (AISI 316), anell d'etilè propilè diè (EPDM), eix d'acer inoxidable 1.4021 (AISI 420) i accionament per palanca</x:t>
  </x:si>
  <x:si>
    <x:t>P-33</x:t>
  </x:si>
  <x:si>
    <x:t>BN4226D0</x:t>
  </x:si>
  <x:si>
    <x:t>Vàlvula de papallona concèntrica segons norma UNE-EN 593, manual, per a muntar entre brides, de 100 mm de diàmetre nominal, de 16 bar de pressió nominal, cos de fosa nodular EN-GJS-400-15 (GGG40) amb revestiment de resina epoxi (100 micres), disc d'acer inoxidable 1.4401 (AISI 316), anell d'etilè propilè diè (EPDM), eix d'acer inoxidable 1.4021 (AISI 420) i accionament per palanca</x:t>
  </x:si>
  <x:si>
    <x:t>P-34</x:t>
  </x:si>
  <x:si>
    <x:t>BN4226E0</x:t>
  </x:si>
  <x:si>
    <x:t>Vàlvula de papallona concèntrica segons norma UNE-EN 593, manual, per a muntar entre brides, de 125 mm de diàmetre nominal, de 16 bar de pressió nominal, cos de fosa nodular EN-GJS-400-15 (GGG40) amb revestiment de resina epoxi (100 micres), disc d'acer inoxidable 1.4401 (AISI 316), anell d'etilè propilè diè (EPDM), eix d'acer inoxidable 1.4021 (AISI 420) i accionament per palanca</x:t>
  </x:si>
  <x:si>
    <x:t>P-35</x:t>
  </x:si>
  <x:si>
    <x:t>BN4226F0</x:t>
  </x:si>
  <x:si>
    <x:t>Vàlvula de papallona concèntrica segons norma UNE-EN 593, manual, per a muntar entre brides, de 150 mm de diàmetre nominal, de 16 bar de pressió nominal, cos de fosa nodular EN-GJS-400-15 (GGG40) amb revestiment de resina epoxi (100 micres), disc d'acer inoxidable 1.4401 (AISI 316), anell d'etilè propilè diè (EPDM), eix d'acer inoxidable 1.4021 (AISI 420) i accionament per palanca</x:t>
  </x:si>
  <x:si>
    <x:t>P-36</x:t>
  </x:si>
  <x:si>
    <x:t>C1503300</x:t>
  </x:si>
  <x:si>
    <x:t>Camió grua de 3 t</x:t>
  </x:si>
  <x:si>
    <x:t>BN4226G0</x:t>
  </x:si>
  <x:si>
    <x:t>Vàlvula de papallona concèntrica segons norma UNE-EN 593, manual, per a muntar entre brides, de 200 mm de diàmetre nominal, de 16 bar de pressió nominal, cos de fosa nodular EN-GJS-400-15 (GGG40) amb revestiment de resina epoxi (100 micres), disc d'acer inoxidable 1.4401 (AISI 316), anell d'etilè propilè diè (EPDM), eix d'acer inoxidable 1.4021 (AISI 420) i accionament per palanca</x:t>
  </x:si>
  <x:si>
    <x:t>P-37</x:t>
  </x:si>
  <x:si>
    <x:t>BNE2A300</x:t>
  </x:si>
  <x:si>
    <x:t>Filtre colador en forma de Y amb brides, 65 mm de diàmetre nominal, 16 bar de pressió nominal, fosa grisa EN-GJL-250 (GG25), malla d'acer inoxidable 1.4301 (AISI 304) amb perforacions de 1.5 mm de diàmetre</x:t>
  </x:si>
  <x:si>
    <x:t>P-38</x:t>
  </x:si>
  <x:si>
    <x:t>BNE2D300</x:t>
  </x:si>
  <x:si>
    <x:t>Filtre colador en forma de Y amb brides, 100 mm de diàmetre nominal, 16 bar de pressió nominal, fosa grisa EN-GJL-250 (GG25), malla d'acer inoxidable 1.4301 (AISI 304) amb perforacions de 1.5 mm de diàmetre</x:t>
  </x:si>
  <x:si>
    <x:t>P-39</x:t>
  </x:si>
  <x:si>
    <x:t>BNE2E300</x:t>
  </x:si>
  <x:si>
    <x:t>Filtre colador en forma de Y amb brides, 125 mm de diàmetre nominal, 16 bar de pressió nominal, fosa grisa EN-GJL-250 (GG25), malla d'acer inoxidable 1.4301 (AISI 304) amb perforacions de 1.5 mm de diàmetre</x:t>
  </x:si>
  <x:si>
    <x:t>P-40</x:t>
  </x:si>
  <x:si>
    <x:t>BNE2F300</x:t>
  </x:si>
  <x:si>
    <x:t>Filtre colador en forma de Y amb brides, 200 mm de diàmetre nominal, 16 bar de pressió nominal, fosa grisa EN-GJL-250 (GG25), malla d'acer inoxidable 1.4301 (AISI 304) amb perforacions de 1.5 mm de diàmetre</x:t>
  </x:si>
  <x:si>
    <x:t>P-41</x:t>
  </x:si>
  <x:si>
    <x:t>BNH2222PF01</x:t>
  </x:si>
  <x:si>
    <x:t>Bomba centrífuga de voluta, no autocebante y de una etapa, diseñada de acuerdo con la norma ISO 5199, con dimensiones y rendimiento nominal de acuerdo con la norma EN 733 (10 bar). Las bridas son de PN 16 y sus dimensiones satisfacen los requisitos establecidos por la norma EN 1092-2. La bomba posee un puerto de aspiración axial, un puerto de descarga radial, eje horizontal y un diseño que facilita la extracción del motor, el soporte del motor, la cubierta y el impulsor sin necesidad de desmontar la carcasa de la bomba ni las tuberías.
El cierre de fuelle de caucho no equilibrado satisface los requisitos establecidos por la norma DIN EN 12756. La bomba está acoplada directamente a un motor síncrono de imanes permanentes refrigerado por ventilador. El motor incluye un convertidor de frecuencia y un controlador PI en la caja de conexiones. Ello facilita el control variable y continuo de la velocidad del motor, lo cual, a su vez, permite adaptar el rendimiento a un determinado conjunto de requisitos.
Punt de treball: 
Cabal: 40 m3/h
Altura: 12 m
Connexió entrada: DN80
Conneció sortida : DN65
Pressió màxima de treball: 16bar PN16
Tensió nominal: 3 x 220-240D/380-415Y V
Marca Grundfos o similar model NBE 65-160/177 AF2ABQQE</x:t>
  </x:si>
  <x:si>
    <x:t>P-42</x:t>
  </x:si>
  <x:si>
    <x:t>BNH2222PC01</x:t>
  </x:si>
  <x:si>
    <x:t>La bomba MAGNA3 es una circuladora de rotor húmedo, siendo la es la opción ideal para cualquier proyecto de construcción. Con su  eficiencia, rango de funcionamiento y capacidades de comunicación, MAGNA3 es ideal para crear sistemas de calefacción y refrigeración de alto rendimiento.
• Pantalla a color con infografías en 3D, Índice EEI promedio &lt; 0,19,  Bajo nivel de ruido, Entrada analógica configurable, Arranque/parada es a través de entrada digital, Relés de estado y alarma configurables en NO o NC, Múltiples protocolos de comunicación con tarjetas CIM (opcional), Función multibomba inalámbrica entre dos iguales (bombas simples), Función multibomba inalámbrica entre los dos cabezales de bombas dobles, Sensor de temperatura y presión diferencial incorporado, Válida para aplicaciones de Agua Caliente Sanitaria (versiones N – Acero Inoxidable), Carcasa de aislamiento integrado (bombas simples)
Punt de treball: 
Cabal: 14 m3/h
Altura: 10 m
Connexió entrada: DN40
Connexió sortida : DN40
Pressió màxima de treball: 10bar PN6/10
Tensió nominal: 3 x 220-240D/380-415Y V
Marca Grundfos o similar model MAGNA3 40-180 F</x:t>
  </x:si>
  <x:si>
    <x:t>P-43</x:t>
  </x:si>
  <x:si>
    <x:t>BNH2222SFR</x:t>
  </x:si>
  <x:si>
    <x:t>Bomba de una etapa, acoplamiento cerrado y voluta con puertos de aspiración y descarga en línea de idéntico diámetro. El diseño de la bomba incluye un sistema de extracción superior que facilita el desmontaje del cabezal motor (el motor, el cabezal de la bomba y el impulsor) con fines de mantenimiento o reparación sin necesidad de desconectar las tuberías de la carcasa de la bomba.
La bomba está equipada con un cierre de fuelle de caucho no equilibrado. El cierre mecánico satisface los requisitos establecidos por la norma EN 12756. Pipework connection is via PN 16 DIN flanges (EN 1092-2 and ISO 7005-2).
La conexión de las tuberías se lleva a cabo por medio de bridas DIN de PN 16 (normas EN 1092-2 e ISO
7005-2).
La bomba está equipada con un motor síncrono de imanes permanentes refrigerado por ventilador. El nivel de eficiencia del motor de acuerdo con la norma IEC 60034-30-2 es IE5.
El motor incluye un convertidor de frecuencia y un controlador PI en la caja de conexiones. Ello facilita el control variable y continuo de la velocidad del motor, lo cual, a su vez, permite adaptar el rendimiento a un determinado conjunto de requisitos.
La bomba está equipada con un sensor de presión diferencial.
Punt de treball variable amb un nominal: 
Cabal: 51.7 m3/h
Altura: 20.2 m
Connexió entrada: DN65
Conneció sortida : DN62
Pressió màxima de treball: 16bar PN16
Tensió nominal: 3 x 380-500 V
Marca Grundfos o similar model TPE 65-250/2-S A-F-A-BQQE</x:t>
  </x:si>
  <x:si>
    <x:t>P-44</x:t>
  </x:si>
  <x:si>
    <x:t>BNH2222SCA</x:t>
  </x:si>
  <x:si>
    <x:t>Bomba de una etapa, acoplamiento cerrado y voluta con puertos de aspiración y descarga en línea de idéntico diámetro. El diseño de la bomba incluye un sistema de extracción superior que facilita el desmontaje del cabezal motor (el motor, el cabezal de la bomba y el impulsor) con fines de mantenimiento o reparación sin necesidad de desconectar las tuberías de la carcasa de la bomba.
La bomba está equipada con un cierre de fuelle de caucho no equilibrado. El cierre mecánico satisface los requisitos establecidos por la norma EN 12756. Pipework connection is via PN 16 DIN flanges (EN 1092-2 and ISO 7005-2).
La conexión de las tuberías se lleva a cabo por medio de bridas DIN de PN 16 (normas EN 1092-2 e ISO7005-2).
La bomba está equipada con un motor síncrono de imanes permanentes refrigerado por ventilador. El nivel de eficiencia del motor de acuerdo con la norma IEC 60034-30-2 es IE5.
El motor incluye un convertidor de frecuencia y un controlador PI en la caja de conexiones. Ello facilita el control variable y continuo de la velocidad del motor, lo cual, a su vez, permite adaptar el rendimiento a un determinado conjunto de requisitos.
La bomba está equipada con un sensor de presión diferencial.
Punt de treball variable amb un nominal: 
Cabal: 15 m3/h
Altura: 15  m
Connexió entrada: DN40
Conneció sortida : DN40
Pressió màxima de treball: 16bar PN16
Tensió nominal: 3 x 380-500 V
Marca Grundfos o similar model TPE3 40-200-S A-F-A-BQQE</x:t>
  </x:si>
  <x:si>
    <x:t>P-45</x:t>
  </x:si>
  <x:si>
    <x:t>BG4GM</x:t>
  </x:si>
  <x:si>
    <x:t>Disjuntor guardamotor trifàsic per protecció de motors elèctrics</x:t>
  </x:si>
  <x:si>
    <x:t>P-46</x:t>
  </x:si>
  <x:si>
    <x:t>P-47</x:t>
  </x:si>
  <x:si>
    <x:t>BFYQ14G7</x:t>
  </x:si>
  <x:si>
    <x:t>Part proporcional d'elements de muntatge per a aïllament tèrmic de canonades amb fibra de vidre per a tub de diàmetre 8´´, de 40 mm de gruix</x:t>
  </x:si>
  <x:si>
    <x:t>BFQ1AG70HI4Z</x:t>
  </x:si>
  <x:si>
    <x:t>Camisa CLIMPIPE Section Alu2 de llana de vidre, no hidrófila, ISOVER de forma cilíndrica i estructura concèntrica. Porten practicada una obertura en la seva generatriu per a permetre la seva apertura i d'aquesta manera la seva col·locació sobre la canonada i están provistes d'un recobriment per la seva cara exterior amb una làmina d'alumini reforçat amb malla de vidre que actúa com a barrera de vapor, amb una llengüeta autoadhesiva que permet el fácil tancament. Canonades d'instal·lacions tèrmiques i equips en l'interior d'edificis residencials i industrials fins 180 ºC de temperatura (la temperatura del revestiment no ha de superar els 80ºC ), de diàmetre 8´´, gruix de 40 mm, llargària de 1,20 m. Complint la norma UNE-EN 14303 ´´Productos aislantes térmicos para equipos en edificación e instalaciones industriales. Productos manufacturados de lana mineral (MW). Especificación´´, amb una conductivitat tèrmica de 0,032 a 0,101 W/(m.K), classe de reacció al foc A2-s1-d0 i codi de designació MW-EN 14303-T9-ST (180)-MV1., ref. 4595 de la serie Canonades: camises d'ISOVER</x:t>
  </x:si>
  <x:si>
    <x:t>P-48</x:t>
  </x:si>
  <x:si>
    <x:t>BFQ3VCJA</x:t>
  </x:si>
  <x:si>
    <x:t>Aïllament tèrmic d'escuma elastomèrica amb revestiment d'alumini per a canonades que transporten fluids a temperatura entre -50°C i 150°C, per a tub de diàmetre exterior 76 mm, de 32 mm de gruix, sense HCFC-CFC</x:t>
  </x:si>
  <x:si>
    <x:t>BFYQ3080</x:t>
  </x:si>
  <x:si>
    <x:t>Part proporcional d'elements de muntatge per a aïllament tèrmic d'escuma elastomèrica, de 32 mm de gruix</x:t>
  </x:si>
  <x:si>
    <x:t>P-49</x:t>
  </x:si>
  <x:si>
    <x:t>BFQ3VCPA</x:t>
  </x:si>
  <x:si>
    <x:t>Aïllament tèrmic d'escuma elastomèrica amb revestiment d'alumini per a canonades que transporten fluids a temperatura entre -50°C i 150°C, per a tub de diàmetre exterior 114 mm, de 32 mm de gruix, sense HCFC-CFC</x:t>
  </x:si>
  <x:si>
    <x:t>P-50</x:t>
  </x:si>
  <x:si>
    <x:t>BFQ3VCQA</x:t>
  </x:si>
  <x:si>
    <x:t>Aïllament tèrmic d'escuma elastomèrica amb revestiment d'alumini per a canonades que transporten fluids a temperatura entre -50°C i 150°C, per a tub de diàmetre exterior 125 mm, de 32 mm de gruix, sense HCFC-CFC</x:t>
  </x:si>
  <x:si>
    <x:t>P-51</x:t>
  </x:si>
  <x:si>
    <x:t>BFQ3VCSA</x:t>
  </x:si>
  <x:si>
    <x:t>Aïllament tèrmic d'escuma elastomèrica amb revestiment d'alumini per a canonades que transporten fluids a temperatura entre -50°C i 150°C, per a tub de diàmetre exterior 160 mm, de 32 mm de gruix, sense HCFC-CFC</x:t>
  </x:si>
  <x:si>
    <x:t>P-52</x:t>
  </x:si>
  <x:si>
    <x:t>BNF51321</x:t>
  </x:si>
  <x:si>
    <x:t>Vàlvula de seguretat ACS amb rosca, de llautó, amb connexió femella-femella, de diàmetre 1/2´´, tarada a 3 bar, 120°C de temperatura màxima</x:t>
  </x:si>
  <x:si>
    <x:t>P-53</x:t>
  </x:si>
  <x:si>
    <x:t>P-54</x:t>
  </x:si>
  <x:si>
    <x:t>RUTAN002</x:t>
  </x:si>
  <x:si>
    <x:t>P-55</x:t>
  </x:si>
  <x:si>
    <x:t>MO002</x:t>
  </x:si>
  <x:si>
    <x:t>Oficial 1ª calefactor.</x:t>
  </x:si>
  <x:si>
    <x:t>MO053</x:t>
  </x:si>
  <x:si>
    <x:t>Ayudante calefactor.</x:t>
  </x:si>
  <x:si>
    <x:t>NMAN63</x:t>
  </x:si>
  <x:si>
    <x:t>Accesorio termosoldable tipo manguito de polipropileno copolímero random PP-R 80, fabricado y certificado según norma UNE EN 15874-3, para instalaciones de fontanería (AFS, ACS) y climatización (calefacción, sistemas agua/agua, agua/aire), con temperaturas comprendidas entre -15 °C y 95 °C, color azul Niron.</x:t>
  </x:si>
  <x:si>
    <x:t>NT63</x:t>
  </x:si>
  <x:si>
    <x:t>Accesorio termosoldable tipo te de polipropileno copolímero random PP-R 80, fabricado y certificado según norma UNE EN 15874-3, para instalaciones de fontanería (AFS, ACS) y climatización (calefacción, sistemas agua/agua, agua/aire), con temperaturas comprendidas entre -15 °C y 95 °C, color azul Niron.</x:t>
  </x:si>
  <x:si>
    <x:t>AB115060AZ</x:t>
  </x:si>
  <x:si>
    <x:t>Material aux. sujeción: Abrazadera isofónica Niron, de goma lisa</x:t>
  </x:si>
  <x:si>
    <x:t>UTNIRCL6311</x:t>
  </x:si>
  <x:si>
    <x:t>Tubo compuesto de polipropileno copolímero random PP-R 100 con fibra de vidrio (1/4)PP-R // (2/4)PP-R+FV // (1/4)PP-R, SDR 11 serie 5, de diámetro 63 mm y 5,8 mm de espesor. Fabricado y certificado según Reglamento Particular de Aenor RP 01.72 y sistema de unión por termofusión e inserciones incorporadas y electrofusión certificado según RP 01.72. Certificado de potabilidad Aimplas según RD 140/2003. Para uso en instalaciones de fontanería (AFS, ACS), climatización (sistemas agua/agua, agua/aire) y refrigeración industrial con agua glicolada con temperaturas comprendidas entre -15 °C y 70 °C. Presentación en barra de 4 m, color azul Niron con banda azul Niron Clima, ref. TNIRCL6311 de la serie Niron de ITALSAN.</x:t>
  </x:si>
  <x:si>
    <x:t>NG63</x:t>
  </x:si>
  <x:si>
    <x:t>Accesorio termosoldable tipo codo de polipropileno copolímero random PP-R 80, fabricado y certificado según norma UNE EN 15874-3, para instalaciones de fontanería (AFS, ACS) y climatización (calefacción, sistemas agua/agua, agua/aire), con temperaturas comprendidas entre -15 °C y 95 °C, color azul Niron.</x:t>
  </x:si>
  <x:si>
    <x:t>%0200</x:t>
  </x:si>
  <x:si>
    <x:t>Medios auxiliares</x:t>
  </x:si>
  <x:si>
    <x:t>P-56</x:t>
  </x:si>
  <x:si>
    <x:t>NG110</x:t>
  </x:si>
  <x:si>
    <x:t>Accesorio termosoldable tipo codo de polipropileno copolímero random PP-R RP ´´Raised Pressure´´, fabricado y certificado según norma UNE EN 15874-3, para instalaciones de fontanería (AFS, ACS) y climatización (calefacción, sistemas agua/agua, agua/aire), con temperaturas comprendidas entre -15 °C y 95 °C, color azul Niron.</x:t>
  </x:si>
  <x:si>
    <x:t>NMAN110</x:t>
  </x:si>
  <x:si>
    <x:t>Accesorio termosoldable tipo manguito de polipropileno copolímero random PP-R RP ´´Raised Pressure´´, fabricado y certificado según norma UNE EN 15874-3, para instalaciones de fontanería (AFS, ACS) y climatización (calefacción, sistemas agua/agua, agua/aire), con temperaturas comprendidas entre -15 °C y 95 °C, color azul Niron.</x:t>
  </x:si>
  <x:si>
    <x:t>UTNIRCL11011</x:t>
  </x:si>
  <x:si>
    <x:t>Tubo compuesto de polipropileno copolímero random PP-R 100 con fibra de vidrio (1/4)PP-R // (2/4)PP-R+FV // (1/4)PP-R, SDR 11 serie 5, de diámetro 110 mm y 10,0 mm de espesor. Fabricado y certificado según Reglamento Particular de Aenor RP 01.72 y sistema de unión por electrofusión certificado según RP 01.72. Certificado de potabilidad Aimplas según RD 140/2003. Para uso en instalaciones de fontanería (AFS, ACS), climatización (sistemas agua/agua, agua/aire) y refrigeración industrial con agua glicolada con temperaturas comprendidas entre -15 °C y 70 °C. Presentación en barra de 4 m, color azul Niron con banda azul Niron Clima, ref. TNIRCL11011 de la serie Niron de ITALSAN.</x:t>
  </x:si>
  <x:si>
    <x:t>AB115110AZ</x:t>
  </x:si>
  <x:si>
    <x:t>NT110</x:t>
  </x:si>
  <x:si>
    <x:t>Accesorio termosoldable tipo te de polipropileno copolímero random PP-R RP ´´Raised Pressure´´, fabricado y certificado según norma UNE EN 15874-3, para instalaciones de fontanería (AFS, ACS) y climatización (calefacción, sistemas agua/agua, agua/aire), con temperaturas comprendidas entre -15 °C y 95 °C, color azul Niron.</x:t>
  </x:si>
  <x:si>
    <x:t>P-57</x:t>
  </x:si>
  <x:si>
    <x:t>AB115125AZ</x:t>
  </x:si>
  <x:si>
    <x:t>NMAN125</x:t>
  </x:si>
  <x:si>
    <x:t>UTNIRCL12511</x:t>
  </x:si>
  <x:si>
    <x:t>Tubo compuesto de polipropileno copolímero random PP-R 100 con fibra de vidrio (1/4)PP-R // (2/4)PP-R+FV // (1/4)PP-R, SDR 11 serie 5, de diámetro 125 mm y 11,4 mm de espesor. Fabricado y certificado según Reglamento Particular de Aenor RP 01.72 y sistema de unión electrofusión certificado según RP 01.72. Certificado de potabilidad Aimplas según RD 140/2003. Para uso en instalaciones de fontanería (AFS, ACS), climatización (sistemas agua/agua, agua/aire) y refrigeración industrial con agua glicolada con temperaturas comprendidas entre -15 °C y 70 °C. Presentación en barra de 4 m, color azul Niron con banda azul Niron Clima, ref. TNIRCL12511 de la serie Niron de ITALSAN.</x:t>
  </x:si>
  <x:si>
    <x:t>NT125</x:t>
  </x:si>
  <x:si>
    <x:t>NG125</x:t>
  </x:si>
  <x:si>
    <x:t>P-58</x:t>
  </x:si>
  <x:si>
    <x:t>UTNIRCL16017</x:t>
  </x:si>
  <x:si>
    <x:t>Tubo compuesto de polipropileno copolímero random PP-R RP ´´Raised Pressure´´ con fibra de vidrio (1/4)PP-R RP // (2/4)PP-R RP+FV // (1/4)PP-R RP, SDR 17 serie 8, de diámetro 160 mm y 9,5 mm de espesor. Fabricado y certificado según Reglamento Particular de Aenor RP 01.78 y certificado de potabilidad Aimplas según RD 140/2003. Para uso en instalaciones de fontanería (AFS, ACS) y climatización (sistemas agua/agua, agua/aire) y refrigeración industrial con agua glicolada, con temperaturas comprendidas entre -15 °C y 70 °C. Presentación en barra de 5,8 m, color azul Niron con banda horizontal azul Niron Clima, ref. TNIRCL16017 de la serie Niron de ITALSAN.</x:t>
  </x:si>
  <x:si>
    <x:t>AB115160AZ</x:t>
  </x:si>
  <x:si>
    <x:t>NG9017160MM</x:t>
  </x:si>
  <x:si>
    <x:t>Accesorio segmentado para soldadura ''a tope'', tipo codo de polipropileno copolímero random PP-R, fabricado según norma UNE EN 15874-3, para instalaciones de fontanería (AFS, ACS) y climatización (sistemas agua/agua, agua/aire), con temperaturas comprendidas entre -15 °C y 70 °C.</x:t>
  </x:si>
  <x:si>
    <x:t>NT17160MM</x:t>
  </x:si>
  <x:si>
    <x:t>Accesorio segmentado para soldadura ''a tope'', tipo te de polipropileno copolímero random PP-R, fabricado según norma UNE EN 15874-3, para instalaciones de fontanería (AFS, ACS) y climatización (sistemas agua/agua, agua/aire), con temperaturas comprendidas entre -15 °C y 70 °C.</x:t>
  </x:si>
  <x:si>
    <x:t>P-59</x:t>
  </x:si>
  <x:si>
    <x:t>AB115200AZ</x:t>
  </x:si>
  <x:si>
    <x:t>NG9017200MM</x:t>
  </x:si>
  <x:si>
    <x:t>NT17200MM</x:t>
  </x:si>
  <x:si>
    <x:t>UTNIRCL20017</x:t>
  </x:si>
  <x:si>
    <x:t>Tubo compuesto de polipropileno copolímero random PP-R RP ´´Raised Pressure´´ con fibra de vidrio (1/4)PP-R RP // (2/4)PP-R RP+FV // (1/4)PP-R RP, SDR 17 serie 8, de diámetro 200 mm y 11,9 mm de espesor. Fabricado y certificado según Reglamento Particular de Aenor RP 01.78 y certificado de potabilidad Aimplas según RD 140/2003. Para uso en instalaciones de fontanería (AFS, ACS) y climatización (sistemas agua/agua, agua/aire) y refrigeración industrial con agua glicolada, con temperaturas comprendidas entre -15 °C y 70 °C. Presentación en barra de 5,8 m, color azul Niron con banda horizontal azul Niron Clima, ref. TNIRCL20017 de la serie Niron de ITALSAN.</x:t>
  </x:si>
  <x:si>
    <x:t>Partida alçada</x:t>
  </x:si>
  <x:si>
    <x:t>PAVAUX02</x:t>
  </x:si>
  <x:si>
    <x:t xml:space="preserve">Partida alçada a justificar relacionada amb tots els imprevistos corresponents amb les instal·lacions elèctriques </x:t>
  </x:si>
  <x:si>
    <x:t>PAVAUX03</x:t>
  </x:si>
  <x:si>
    <x:t>Partida alçada a justificar relacionada amb tots els imprevistos corresponents amb les instal·lacions de climatització (Canonades i elements auxiliars)</x:t>
  </x:si>
  <x:si>
    <x:t>PAVAUX04</x:t>
  </x:si>
  <x:si>
    <x:t>Partida alçada a justificar relacionada amb tots els imprevistos d'obra civil i arquitectura</x:t>
  </x:si>
  <x:si>
    <x:t>PAVAUX07</x:t>
  </x:si>
  <x:si>
    <x:t>Partida alçada a justificar relacionada amb tots els imprevistos corresponents amb les instal·lacions de gas</x:t>
  </x:si>
  <x:si>
    <x:t>EEINSOMPLENA</x:t>
  </x:si>
  <x:si>
    <x:t>Kit omplenat circuit</x:t>
  </x:si>
  <x:si>
    <x:t>BJM12401</x:t>
  </x:si>
  <x:si>
    <x:t>Comptador d'aigua, per velocitat, de llautó, amb unions roscades de diàmetre nominal 1/2´´, per a connectar a la bateria o al ramal</x:t>
  </x:si>
  <x:si>
    <x:t>60V2C12</x:t>
  </x:si>
  <x:si>
    <x:t>Vàlvula de bola de dues peces amb pas total, d'acer inoxidable AISI-316, amb rosca DIN-2999, de diàmetre 1/2´´ i PN 64 bar, ref. 60V2C12 de la sèrie Acer Inoxidable de FILTUBE SA</x:t>
  </x:si>
  <x:si>
    <x:t>BN811660</x:t>
  </x:si>
  <x:si>
    <x:t>Vàlvula de retenció de clapeta, amb rosca, de 1/2´´ de diàmetre nominal, de 16 bar de pressió nominal, cos de llautó, clapeta de llautó i tancament de seient elàstic</x:t>
  </x:si>
  <x:si>
    <x:t>Subtotal partida d'obra</x:t>
  </x:si>
  <x:si>
    <x:t>P-6</x:t>
  </x:si>
  <x:si>
    <x:t>BN422680</x:t>
  </x:si>
  <x:si>
    <x:t>Vàlvula de papallona concèntrica segons norma UNE-EN 593, manual, per a muntar entre brides, de 40 mm de diàmetre nominal, de 16 bar de pressió nominal, cos de fosa nodular EN-GJS-400-15 (GGG40) amb revestiment de resina epoxi (100 micres), disc d'acer inoxidable 1.4401 (AISI 316), anell d'etilè propilè diè (EPDM), eix d'acer inoxidable 1.4021 (AISI 420) i accionament per palanca</x:t>
  </x:si>
  <x:si>
    <x:t>BN8383E0</x:t>
  </x:si>
  <x:si>
    <x:t>Vàlvula de retenció de disc manual per a muntar entre brides, de 40 mm de diàmetre nominal, de 40 bar de PN, temperatura màxima 200 °C, cos d'acer inoxidable 1.4401 (AISI 316), de preu alt</x:t>
  </x:si>
  <x:si>
    <x:t>P-7</x:t>
  </x:si>
  <x:si>
    <x:t>BN83A3E0</x:t>
  </x:si>
  <x:si>
    <x:t>Vàlvula de retenció de disc manual per a muntar entre brides, de 65 mm de diàmetre nominal, de 40 bar de PN, temperatura màxima 200 °C, cos d'acer inoxidable 1.4401 (AISI 316), de preu alt</x:t>
  </x:si>
  <x:si>
    <x:t>P-8</x:t>
  </x:si>
  <x:si>
    <x:t>EQATHERMHWG</x:t>
  </x:si>
  <x:si>
    <x:t>Equip per l'omplenat i recarga de sistemas tancats d'aigua de calefacció i aire condiconat, sipositiu de desconexió segons EN1212, pantalla electrònica de fàcil ajust</x:t>
  </x:si>
  <x:si>
    <x:t>BG513160</x:t>
  </x:si>
  <x:si>
    <x:t>Comptador trifàsic directe per a mesurar consums parcials, de fins a 65 A, per a muntar en carril DIN</x:t>
  </x:si>
  <x:si>
    <x:t>BG513210</x:t>
  </x:si>
  <x:si>
    <x:t>Comptador trifàsic indirecte per a mesurar consums parcials, de fins a 10 A, per a muntar en carril DIN</x:t>
  </x:si>
  <x:si>
    <x:t>BNH2222PCAL</x:t>
  </x:si>
  <x:si>
    <x:t>Bomba de una etapa, acoplamiento cerrado y voluta con puertos de aspiración y descarga en línea de idéntico diámetro. El diseño de la bomba incluye un sistema de extracción superior que facilita el  montaje del cabezal motor (el motor, el cabezal de la bomba y el impulsor) con fines de mantenimiento o reparación sin necesidad de desconectar las tuberías de la carcasa de la bomba. La bomba está equipada con un cierre de fuelle de caucho no equilibrado. El cierre mecánico satisface los requisitos establecidos por la norma EN 12756. Pipework connection is via PN 16 DIN flanges (EN 1092-2 and ISO 7005-2). La conexión de las tuberías se lleva a cabo por medio de bridas DIN de PN 16 (normas EN 1092-2 e ISO 7005-2). La bomba está equipada con un motor asíncrono refrigerado por ventilador.
Punt de treball: 
Cabal: 12.23 m3/h
Altura: 15.55 m
Connexió entrada: DN40
Conneció sortida : DN40
Pressió màxima de treball: 16bar PN16
Tensió nominal: 3 x 220-240D/380-415Y V
Marca Grundfos o similar model TP 40-230/2 A-F-A-BQQE</x:t>
  </x:si>
  <x:si>
    <x:t>AMIDAMENTS</x:t>
  </x:si>
</x:sst>
</file>

<file path=xl/styles.xml><?xml version="1.0" encoding="utf-8"?>
<x:styleSheet xmlns:x="http://schemas.openxmlformats.org/spreadsheetml/2006/main">
  <x:numFmts count="6">
    <x:numFmt numFmtId="0" formatCode=""/>
    <x:numFmt numFmtId="1" formatCode="@"/>
    <x:numFmt numFmtId="2" formatCode="General"/>
    <x:numFmt numFmtId="3" formatCode="###,###,##0.00"/>
    <x:numFmt numFmtId="4" formatCode="###,###,##0.000"/>
    <x:numFmt numFmtId="5" formatCode="###,###,##0.00000"/>
  </x:numFmts>
  <x:fonts count="14">
    <x:font>
      <x:vertAlign val="baseline"/>
      <x:sz val="11"/>
      <x:color rgb="FF000000"/>
      <x:name val="Calibri"/>
      <x:family val="2"/>
    </x:font>
    <x:font>
      <x:vertAlign val="baseline"/>
      <x:sz val="8"/>
      <x:color rgb="FF000000"/>
      <x:name val="Calibri"/>
      <x:family val="2"/>
    </x:font>
    <x:font>
      <x:b/>
      <x:vertAlign val="baseline"/>
      <x:sz val="14"/>
      <x:color rgb="FF000000"/>
      <x:name val="Calibri"/>
      <x:family val="2"/>
    </x:font>
    <x:font>
      <x:b/>
      <x:vertAlign val="baseline"/>
      <x:sz val="8"/>
      <x:color rgb="FF000000"/>
      <x:name val="Calibri"/>
      <x:family val="2"/>
    </x:font>
    <x:font>
      <x:b/>
      <x:vertAlign val="baseline"/>
      <x:sz val="11"/>
      <x:color rgb="FF000000"/>
      <x:name val="Calibri"/>
      <x:family val="2"/>
    </x:font>
    <x:font>
      <x:vertAlign val="baseline"/>
      <x:sz val="11"/>
      <x:color rgb="FF000000"/>
      <x:name val="Calibri"/>
      <x:family val="2"/>
    </x:font>
    <x:font>
      <x:vertAlign val="baseline"/>
      <x:sz val="10"/>
      <x:color rgb="FF000000"/>
      <x:name val="Calibri"/>
      <x:family val="2"/>
    </x:font>
    <x:font>
      <x:b/>
      <x:vertAlign val="baseline"/>
      <x:sz val="14"/>
      <x:color rgb="FF000000"/>
      <x:name val="Calibri"/>
      <x:family val="2"/>
    </x:font>
    <x:font>
      <x:b/>
      <x:vertAlign val="baseline"/>
      <x:sz val="8"/>
      <x:color rgb="FF000000"/>
      <x:name val="Calibri"/>
      <x:family val="2"/>
    </x:font>
    <x:font>
      <x:b/>
      <x:vertAlign val="baseline"/>
      <x:sz val="10"/>
      <x:color rgb="FF000000"/>
      <x:name val="Calibri"/>
      <x:family val="2"/>
    </x:font>
    <x:font>
      <x:b/>
      <x:vertAlign val="baseline"/>
      <x:sz val="11"/>
      <x:color rgb="FF000000"/>
      <x:name val="Calibri"/>
      <x:family val="2"/>
    </x:font>
    <x:font>
      <x:vertAlign val="baseline"/>
      <x:sz val="11"/>
      <x:color rgb="FF000000"/>
      <x:name val="Calibri"/>
      <x:family val="2"/>
    </x:font>
    <x:font>
      <x:vertAlign val="baseline"/>
      <x:sz val="8"/>
      <x:color rgb="FF000000"/>
      <x:name val="Calibri"/>
      <x:family val="2"/>
    </x:font>
    <x:font>
      <x:b/>
      <x:vertAlign val="baseline"/>
      <x:sz val="14"/>
      <x:color rgb="FF000000"/>
      <x:name val="Calibri"/>
      <x:family val="2"/>
    </x:font>
  </x:fonts>
  <x:fills count="6">
    <x:fill>
      <x:patternFill patternType="none"/>
    </x:fill>
    <x:fill>
      <x:patternFill patternType="gray125"/>
    </x:fill>
    <x:fill>
      <x:patternFill patternType="solid">
        <x:fgColor rgb="FF99CCFF"/>
        <x:bgColor rgb="FF99CCFF"/>
      </x:patternFill>
    </x:fill>
    <x:fill>
      <x:patternFill patternType="solid">
        <x:fgColor rgb="FFC0C0C0"/>
        <x:bgColor rgb="FFC0C0C0"/>
      </x:patternFill>
    </x:fill>
    <x:fill>
      <x:patternFill patternType="solid">
        <x:fgColor rgb="FFFFFFCC"/>
        <x:bgColor rgb="FFFFFFCC"/>
      </x:patternFill>
    </x:fill>
    <x:fill>
      <x:patternFill patternType="solid">
        <x:fgColor rgb="FFC0C0C0"/>
        <x:bgColor rgb="FFC0C0C0"/>
      </x:patternFill>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none">
        <x:color rgb="FF000000"/>
      </x:left>
      <x:right style="none">
        <x:color rgb="FF000000"/>
      </x:right>
      <x:top style="thin">
        <x:color rgb="FF000000"/>
      </x:top>
      <x:bottom style="none">
        <x:color rgb="FF000000"/>
      </x:bottom>
      <x:diagonal style="none">
        <x:color rgb="FF000000"/>
      </x:diagonal>
    </x:border>
  </x:borders>
  <x:cellStyleXfs count="55">
    <x:xf numFmtId="0" fontId="0" fillId="0" borderId="0" applyNumberFormat="0" applyFill="1" applyBorder="0" applyAlignment="0" applyProtection="1">
      <x:protection locked="1" hidden="0"/>
    </x:xf>
    <x:xf numFmtId="0" fontId="1" fillId="0" borderId="0" applyNumberFormat="0" applyFill="1" applyBorder="0" applyAlignment="0" applyProtection="1">
      <x:protection locked="1" hidden="0"/>
    </x:xf>
    <x:xf numFmtId="0" fontId="0" fillId="2" borderId="0" applyNumberFormat="0" applyFill="0" applyBorder="0" applyAlignment="0" applyProtection="1">
      <x:protection locked="1" hidden="0"/>
    </x:xf>
    <x:xf numFmtId="0" fontId="2" fillId="2" borderId="0" applyNumberFormat="0" applyFill="0" applyBorder="0" applyAlignment="0" applyProtection="1">
      <x:protection locked="1" hidden="0"/>
    </x:xf>
    <x:xf numFmtId="0" fontId="3" fillId="3" borderId="0" applyNumberFormat="0" applyFill="0" applyBorder="0" applyAlignment="0" applyProtection="1">
      <x:protection locked="1" hidden="0"/>
    </x:xf>
    <x:xf numFmtId="0" fontId="3" fillId="0" borderId="0" applyNumberFormat="0" applyFill="1" applyBorder="0" applyAlignment="0" applyProtection="1">
      <x:protection locked="1" hidden="0"/>
    </x:xf>
    <x:xf numFmtId="1" fontId="3" fillId="0" borderId="0" applyNumberFormat="0" applyFill="1" applyBorder="0" applyAlignment="0" applyProtection="1">
      <x:protection locked="1" hidden="0"/>
    </x:xf>
    <x:xf numFmtId="1" fontId="1" fillId="0" borderId="0" applyNumberFormat="0" applyFill="1" applyBorder="0" applyAlignment="0" applyProtection="1">
      <x:protection locked="1" hidden="0"/>
    </x:xf>
    <x:xf numFmtId="2" fontId="1" fillId="0" borderId="0" applyNumberFormat="0" applyFill="1" applyBorder="0" applyAlignment="0" applyProtection="1">
      <x:protection locked="1" hidden="0"/>
    </x:xf>
    <x:xf numFmtId="3" fontId="1" fillId="4" borderId="0" applyNumberFormat="0" applyFill="0" applyBorder="0" applyAlignment="0" applyProtection="1">
      <x:protection locked="0" hidden="0"/>
    </x:xf>
    <x:xf numFmtId="4" fontId="1" fillId="0" borderId="0" applyNumberFormat="0" applyFill="1" applyBorder="0" applyAlignment="0" applyProtection="1">
      <x:protection locked="1" hidden="0"/>
    </x:xf>
    <x:xf numFmtId="3" fontId="1" fillId="0" borderId="0" applyNumberFormat="0" applyFill="1" applyBorder="0" applyAlignment="0" applyProtection="1">
      <x:protection locked="1" hidden="0"/>
    </x:xf>
    <x:xf numFmtId="3" fontId="3" fillId="0" borderId="0" applyNumberFormat="0" applyFill="1" applyBorder="0" applyAlignment="0" applyProtection="1">
      <x:protection locked="1" hidden="0"/>
    </x:xf>
    <x:xf numFmtId="2" fontId="1" fillId="0" borderId="0" applyNumberFormat="0" applyFill="1" applyBorder="0" applyAlignment="0" applyProtection="1">
      <x:protection locked="1" hidden="0"/>
    </x:xf>
    <x:xf numFmtId="0" fontId="4" fillId="0" borderId="0" applyNumberFormat="0" applyFill="1" applyBorder="0" applyAlignment="0" applyProtection="1">
      <x:protection locked="1" hidden="0"/>
    </x:xf>
    <x:xf numFmtId="3" fontId="4" fillId="0" borderId="0" applyNumberFormat="0" applyFill="1" applyBorder="0" applyAlignment="0" applyProtection="1">
      <x:protection locked="1" hidden="0"/>
    </x:xf>
    <x:xf numFmtId="0" fontId="2" fillId="2" borderId="0" applyNumberFormat="0" applyFill="0" applyBorder="0" applyAlignment="0" applyProtection="1">
      <x:protection locked="1" hidden="0"/>
    </x:xf>
    <x:xf numFmtId="0" fontId="3" fillId="3" borderId="0" applyNumberFormat="0" applyFill="0" applyBorder="0" applyAlignment="0" applyProtection="1">
      <x:protection locked="1" hidden="0"/>
    </x:xf>
    <x:xf numFmtId="2" fontId="1" fillId="0" borderId="0" applyNumberFormat="0" applyFill="1" applyBorder="0" applyAlignment="0" applyProtection="1">
      <x:protection locked="1" hidden="0"/>
    </x:xf>
    <x:xf numFmtId="0" fontId="6" fillId="0" borderId="0" applyNumberFormat="0" applyFill="1" applyBorder="0" applyAlignment="0" applyProtection="1">
      <x:protection locked="1" hidden="0"/>
    </x:xf>
    <x:xf numFmtId="0" fontId="7" fillId="2" borderId="0" applyNumberFormat="0" applyFill="0" applyBorder="0" applyAlignment="0" applyProtection="1">
      <x:protection locked="1" hidden="0"/>
    </x:xf>
    <x:xf numFmtId="0" fontId="8" fillId="5" borderId="0" applyNumberFormat="0" applyFill="0" applyBorder="0" applyAlignment="0" applyProtection="1">
      <x:protection locked="1" hidden="0"/>
    </x:xf>
    <x:xf numFmtId="0" fontId="9" fillId="2" borderId="0" applyNumberFormat="0" applyFill="0" applyBorder="0" applyAlignment="0" applyProtection="1">
      <x:protection locked="1" hidden="0"/>
    </x:xf>
    <x:xf numFmtId="0" fontId="10" fillId="0" borderId="0" applyNumberFormat="0" applyFill="1" applyBorder="0" applyAlignment="0" applyProtection="1">
      <x:protection locked="1" hidden="0"/>
    </x:xf>
    <x:xf numFmtId="0" fontId="5" fillId="0" borderId="0" applyNumberFormat="0" applyFill="1" applyBorder="0" applyAlignment="0" applyProtection="1">
      <x:protection locked="1" hidden="0"/>
    </x:xf>
    <x:xf numFmtId="0" fontId="5" fillId="0" borderId="0" applyNumberFormat="0" applyFill="1" applyBorder="0" applyAlignment="0" applyProtection="1">
      <x:protection locked="1" hidden="0"/>
    </x:xf>
    <x:xf numFmtId="4" fontId="10" fillId="0" borderId="0" applyNumberFormat="0" applyFill="1" applyBorder="0" applyAlignment="0" applyProtection="1">
      <x:protection locked="1" hidden="0"/>
    </x:xf>
    <x:xf numFmtId="4" fontId="10" fillId="4" borderId="0" applyNumberFormat="0" applyFill="0" applyBorder="0" applyAlignment="0" applyProtection="1">
      <x:protection locked="0" hidden="0"/>
    </x:xf>
    <x:xf numFmtId="0" fontId="5" fillId="4" borderId="0" applyNumberFormat="0" applyFill="0" applyBorder="0" applyAlignment="0" applyProtection="1">
      <x:protection locked="0" hidden="0"/>
    </x:xf>
    <x:xf numFmtId="3" fontId="10" fillId="4" borderId="0" applyNumberFormat="0" applyFill="0" applyBorder="0" applyAlignment="0" applyProtection="1">
      <x:protection locked="0" hidden="0"/>
    </x:xf>
    <x:xf numFmtId="4" fontId="5" fillId="4" borderId="0" applyNumberFormat="0" applyFill="0" applyBorder="0" applyAlignment="0" applyProtection="1">
      <x:protection locked="0" hidden="0"/>
    </x:xf>
    <x:xf numFmtId="5" fontId="5" fillId="4" borderId="0" applyNumberFormat="0" applyFill="0" applyBorder="0" applyAlignment="0" applyProtection="1">
      <x:protection locked="0" hidden="0"/>
    </x:xf>
    <x:xf numFmtId="5" fontId="5" fillId="0" borderId="0" applyNumberFormat="0" applyFill="1" applyBorder="0" applyAlignment="0" applyProtection="1">
      <x:protection locked="1" hidden="0"/>
    </x:xf>
    <x:xf numFmtId="0" fontId="5" fillId="0" borderId="0" applyNumberFormat="0" applyFill="1" applyBorder="0" applyAlignment="0" applyProtection="1">
      <x:protection locked="1" hidden="0"/>
    </x:xf>
    <x:xf numFmtId="5" fontId="5" fillId="4" borderId="1" applyNumberFormat="0" applyFill="0" applyBorder="1" applyAlignment="0" applyProtection="1">
      <x:protection locked="0" hidden="0"/>
    </x:xf>
    <x:xf numFmtId="0" fontId="5" fillId="0" borderId="0" applyNumberFormat="0" applyFill="1" applyBorder="0" applyAlignment="0" applyProtection="1">
      <x:protection locked="1" hidden="0"/>
    </x:xf>
    <x:xf numFmtId="0" fontId="2" fillId="2" borderId="0" applyNumberFormat="0" applyFill="0" applyBorder="0" applyAlignment="0" applyProtection="1">
      <x:protection locked="1" hidden="0"/>
    </x:xf>
    <x:xf numFmtId="0" fontId="3" fillId="3" borderId="0" applyNumberFormat="0" applyFill="0" applyBorder="0" applyAlignment="0" applyProtection="1">
      <x:protection locked="1" hidden="0"/>
    </x:xf>
    <x:xf numFmtId="2" fontId="1" fillId="0" borderId="0" applyNumberFormat="0" applyFill="1" applyBorder="0" applyAlignment="0" applyProtection="1">
      <x:protection locked="1" hidden="0"/>
    </x:xf>
    <x:xf numFmtId="0" fontId="3" fillId="3" borderId="0" applyNumberFormat="0" applyFill="0" applyBorder="0" applyAlignment="0" applyProtection="1">
      <x:protection locked="1" hidden="0"/>
    </x:xf>
    <x:xf numFmtId="0" fontId="4" fillId="0" borderId="0" applyNumberFormat="0" applyFill="1" applyBorder="0" applyAlignment="0" applyProtection="1">
      <x:protection locked="1" hidden="0"/>
    </x:xf>
    <x:xf numFmtId="0" fontId="0" fillId="0" borderId="0" applyNumberFormat="0" applyFill="1" applyBorder="0" applyAlignment="0" applyProtection="1">
      <x:protection locked="1" hidden="0"/>
    </x:xf>
    <x:xf numFmtId="0" fontId="0" fillId="0" borderId="0" applyNumberFormat="0" applyFill="1" applyBorder="0" applyAlignment="0" applyProtection="1">
      <x:protection locked="1" hidden="0"/>
    </x:xf>
    <x:xf numFmtId="4" fontId="4" fillId="0" borderId="0" applyNumberFormat="0" applyFill="1" applyBorder="0" applyAlignment="0" applyProtection="1">
      <x:protection locked="1" hidden="0"/>
    </x:xf>
    <x:xf numFmtId="4" fontId="4" fillId="4" borderId="0" applyNumberFormat="0" applyFill="0" applyBorder="0" applyAlignment="0" applyProtection="1">
      <x:protection locked="0" hidden="0"/>
    </x:xf>
    <x:xf numFmtId="0" fontId="0" fillId="4" borderId="0" applyNumberFormat="0" applyFill="0" applyBorder="0" applyAlignment="0" applyProtection="1">
      <x:protection locked="0" hidden="0"/>
    </x:xf>
    <x:xf numFmtId="3" fontId="4" fillId="4" borderId="0" applyNumberFormat="0" applyFill="0" applyBorder="0" applyAlignment="0" applyProtection="1">
      <x:protection locked="0" hidden="0"/>
    </x:xf>
    <x:xf numFmtId="4" fontId="0" fillId="4" borderId="0" applyNumberFormat="0" applyFill="0" applyBorder="0" applyAlignment="0" applyProtection="1">
      <x:protection locked="0" hidden="0"/>
    </x:xf>
    <x:xf numFmtId="5" fontId="0" fillId="4" borderId="0" applyNumberFormat="0" applyFill="0" applyBorder="0" applyAlignment="0" applyProtection="1">
      <x:protection locked="0" hidden="0"/>
    </x:xf>
    <x:xf numFmtId="5" fontId="0" fillId="0" borderId="0" applyNumberFormat="0" applyFill="1" applyBorder="0" applyAlignment="0" applyProtection="1">
      <x:protection locked="1" hidden="0"/>
    </x:xf>
    <x:xf numFmtId="0" fontId="0" fillId="0" borderId="0" applyNumberFormat="0" applyFill="1" applyBorder="0" applyAlignment="0" applyProtection="1">
      <x:protection locked="1" hidden="0"/>
    </x:xf>
    <x:xf numFmtId="5" fontId="0" fillId="4" borderId="1" applyNumberFormat="0" applyFill="0" applyBorder="1" applyAlignment="0" applyProtection="1">
      <x:protection locked="0" hidden="0"/>
    </x:xf>
    <x:xf numFmtId="0" fontId="0" fillId="0" borderId="0" applyNumberFormat="0" applyFill="1" applyBorder="0" applyAlignment="0" applyProtection="1">
      <x:protection locked="1" hidden="0"/>
    </x:xf>
    <x:xf numFmtId="0" fontId="12" fillId="0" borderId="0" applyNumberFormat="0" applyFill="1" applyBorder="0" applyAlignment="0" applyProtection="1">
      <x:protection locked="1" hidden="0"/>
    </x:xf>
    <x:xf numFmtId="0" fontId="13" fillId="2" borderId="0" applyNumberFormat="0" applyFill="0" applyBorder="0" applyAlignment="0" applyProtection="1">
      <x:protection locked="1" hidden="0"/>
    </x:xf>
  </x:cellStyleXfs>
  <x:cellXfs count="52">
    <x:xf numFmtId="0" fontId="0"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0" fontId="1"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0" fontId="0" fillId="2" borderId="0" xfId="0" applyNumberFormat="0" applyFill="0" applyBorder="0" applyAlignment="0" applyProtection="1">
      <x:alignment horizontal="general" vertical="bottom" textRotation="0" wrapText="0" indent="0" relativeIndent="0" justifyLastLine="0" shrinkToFit="0" readingOrder="0"/>
      <x:protection locked="1" hidden="0"/>
    </x:xf>
    <x:xf numFmtId="0" fontId="2" fillId="2" borderId="0" xfId="0" applyNumberFormat="0" applyFill="0" applyBorder="0" applyAlignment="0" applyProtection="1">
      <x:alignment horizontal="center" vertical="bottom" textRotation="0" wrapText="0" indent="0" relativeIndent="0" justifyLastLine="0" shrinkToFit="0" readingOrder="0"/>
      <x:protection locked="1" hidden="0"/>
    </x:xf>
    <x:xf numFmtId="0" fontId="3" fillId="3" borderId="0" xfId="0" applyNumberFormat="0" applyFill="0" applyBorder="0" applyAlignment="0" applyProtection="1">
      <x:alignment horizontal="right" vertical="bottom" textRotation="0" wrapText="0" indent="0" relativeIndent="0" justifyLastLine="0" shrinkToFit="0" readingOrder="0"/>
      <x:protection locked="1" hidden="0"/>
    </x:xf>
    <x:xf numFmtId="0" fontId="3"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1" fontId="3"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1" fontId="1"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2" fontId="1"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3" fontId="1" fillId="4" borderId="0" xfId="0" applyNumberFormat="0" applyFill="0" applyBorder="0" applyAlignment="0" applyProtection="1">
      <x:alignment horizontal="general" vertical="bottom" textRotation="0" wrapText="0" indent="0" relativeIndent="0" justifyLastLine="0" shrinkToFit="0" readingOrder="0"/>
      <x:protection locked="0" hidden="0"/>
    </x:xf>
    <x:xf numFmtId="4" fontId="1"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3" fontId="1"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3" fontId="3"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2" fontId="1" fillId="0" borderId="0" xfId="0" applyNumberFormat="0" applyFill="1" applyBorder="0" applyAlignment="0" applyProtection="1">
      <x:alignment horizontal="general" vertical="bottom" textRotation="0" wrapText="1" indent="0" relativeIndent="0" justifyLastLine="0" shrinkToFit="0" readingOrder="0"/>
      <x:protection locked="1" hidden="0"/>
    </x:xf>
    <x:xf numFmtId="0" fontId="4"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3" fontId="4"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0" fontId="6"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0" fontId="7" fillId="2" borderId="0" xfId="0" applyNumberFormat="0" applyFill="0" applyBorder="0" applyAlignment="0" applyProtection="1">
      <x:alignment horizontal="center" vertical="bottom" textRotation="0" wrapText="0" indent="0" relativeIndent="0" justifyLastLine="0" shrinkToFit="0" readingOrder="0"/>
      <x:protection locked="1" hidden="0"/>
    </x:xf>
    <x:xf numFmtId="0" fontId="8" fillId="5" borderId="0" xfId="0" applyNumberFormat="0" applyFill="0" applyBorder="0" applyAlignment="0" applyProtection="1">
      <x:alignment horizontal="center" vertical="bottom" textRotation="0" wrapText="0" indent="0" relativeIndent="0" justifyLastLine="0" shrinkToFit="0" readingOrder="0"/>
      <x:protection locked="1" hidden="0"/>
    </x:xf>
    <x:xf numFmtId="0" fontId="9" fillId="2" borderId="0" xfId="0" applyNumberFormat="0" applyFill="0" applyBorder="0" applyAlignment="0" applyProtection="1">
      <x:alignment horizontal="general" vertical="bottom" textRotation="0" wrapText="0" indent="0" relativeIndent="0" justifyLastLine="0" shrinkToFit="0" readingOrder="0"/>
      <x:protection locked="1" hidden="0"/>
    </x:xf>
    <x:xf numFmtId="0" fontId="10" fillId="0" borderId="0" xfId="0" applyNumberFormat="0" applyFill="1" applyBorder="0" applyAlignment="0" applyProtection="1">
      <x:alignment horizontal="general" vertical="top" textRotation="0" wrapText="0" indent="0" relativeIndent="0" justifyLastLine="0" shrinkToFit="0" readingOrder="0"/>
      <x:protection locked="1" hidden="0"/>
    </x:xf>
    <x:xf numFmtId="0" fontId="5" fillId="0" borderId="0" xfId="0" applyNumberFormat="0" applyFill="1" applyBorder="0" applyAlignment="0" applyProtection="1">
      <x:alignment horizontal="general" vertical="top" textRotation="0" wrapText="0" indent="0" relativeIndent="0" justifyLastLine="0" shrinkToFit="0" readingOrder="0"/>
      <x:protection locked="1" hidden="0"/>
    </x:xf>
    <x:xf numFmtId="0" fontId="5" fillId="0" borderId="0" xfId="0" applyNumberFormat="0" applyFill="1" applyBorder="0" applyAlignment="0" applyProtection="1">
      <x:alignment horizontal="justify" vertical="top" textRotation="0" wrapText="1" indent="0" relativeIndent="0" justifyLastLine="0" shrinkToFit="0" readingOrder="0"/>
      <x:protection locked="1" hidden="0"/>
    </x:xf>
    <x:xf numFmtId="4" fontId="10" fillId="0" borderId="0" xfId="0" applyNumberFormat="0" applyFill="1" applyBorder="0" applyAlignment="0" applyProtection="1">
      <x:alignment horizontal="center" vertical="top" textRotation="0" wrapText="0" indent="0" relativeIndent="0" justifyLastLine="0" shrinkToFit="0" readingOrder="0"/>
      <x:protection locked="1" hidden="0"/>
    </x:xf>
    <x:xf numFmtId="4" fontId="10" fillId="4" borderId="0" xfId="0" applyNumberFormat="0" applyFill="0" applyBorder="0" applyAlignment="0" applyProtection="1">
      <x:alignment horizontal="left" vertical="top" textRotation="0" wrapText="0" indent="0" relativeIndent="0" justifyLastLine="0" shrinkToFit="0" readingOrder="0"/>
      <x:protection locked="0" hidden="0"/>
    </x:xf>
    <x:xf numFmtId="0" fontId="5" fillId="4" borderId="0" xfId="0" applyNumberFormat="0" applyFill="0" applyBorder="0" applyAlignment="0" applyProtection="1">
      <x:alignment horizontal="general" vertical="top" textRotation="0" wrapText="0" indent="0" relativeIndent="0" justifyLastLine="0" shrinkToFit="0" readingOrder="0"/>
      <x:protection locked="0" hidden="0"/>
    </x:xf>
    <x:xf numFmtId="3" fontId="10" fillId="4" borderId="0" xfId="0" applyNumberFormat="0" applyFill="0" applyBorder="0" applyAlignment="0" applyProtection="1">
      <x:alignment horizontal="general" vertical="top" textRotation="0" wrapText="0" indent="0" relativeIndent="0" justifyLastLine="0" shrinkToFit="0" readingOrder="0"/>
      <x:protection locked="0" hidden="0"/>
    </x:xf>
    <x:xf numFmtId="0" fontId="10"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4" fontId="5" fillId="4" borderId="0" xfId="0" applyNumberFormat="0" applyFill="0" applyBorder="0" applyAlignment="0" applyProtection="1">
      <x:alignment horizontal="general" vertical="bottom" textRotation="0" wrapText="0" indent="0" relativeIndent="0" justifyLastLine="0" shrinkToFit="0" readingOrder="0"/>
      <x:protection locked="0" hidden="0"/>
    </x:xf>
    <x:xf numFmtId="5" fontId="5" fillId="4" borderId="0" xfId="0" applyNumberFormat="0" applyFill="0" applyBorder="0" applyAlignment="0" applyProtection="1">
      <x:alignment horizontal="general" vertical="bottom" textRotation="0" wrapText="0" indent="0" relativeIndent="0" justifyLastLine="0" shrinkToFit="0" readingOrder="0"/>
      <x:protection locked="0" hidden="0"/>
    </x:xf>
    <x:xf numFmtId="5" fontId="5"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0" fontId="5" fillId="4" borderId="0" xfId="0" applyNumberFormat="0" applyFill="0" applyBorder="0" applyAlignment="0" applyProtection="1">
      <x:alignment horizontal="general" vertical="bottom" textRotation="0" wrapText="0" indent="0" relativeIndent="0" justifyLastLine="0" shrinkToFit="0" readingOrder="0"/>
      <x:protection locked="0" hidden="0"/>
    </x:xf>
    <x:xf numFmtId="0" fontId="5" fillId="0" borderId="0" xfId="0" applyNumberFormat="0" applyFill="1" applyBorder="0" applyAlignment="0" applyProtection="1">
      <x:alignment horizontal="right" vertical="bottom" textRotation="0" wrapText="0" indent="0" relativeIndent="0" justifyLastLine="0" shrinkToFit="0" readingOrder="0"/>
      <x:protection locked="1" hidden="0"/>
    </x:xf>
    <x:xf numFmtId="5" fontId="5" fillId="4" borderId="1" xfId="0" applyNumberFormat="0" applyFill="0" applyBorder="1" applyAlignment="0" applyProtection="1">
      <x:alignment horizontal="general" vertical="bottom" textRotation="0" wrapText="0" indent="0" relativeIndent="0" justifyLastLine="0" shrinkToFit="0" readingOrder="0"/>
      <x:protection locked="0" hidden="0"/>
    </x:xf>
    <x:xf numFmtId="0" fontId="5" fillId="0" borderId="0" xfId="0" applyNumberFormat="0" applyFill="1" applyBorder="0" applyAlignment="0" applyProtection="1">
      <x:alignment horizontal="general" vertical="bottom" textRotation="0" wrapText="1" indent="0" relativeIndent="0" justifyLastLine="0" shrinkToFit="0" readingOrder="0"/>
      <x:protection locked="1" hidden="0"/>
    </x:xf>
    <x:xf numFmtId="0" fontId="3" fillId="3" borderId="0" xfId="0" applyNumberFormat="0" applyFill="0" applyBorder="0" applyAlignment="0" applyProtection="1">
      <x:alignment horizontal="center" vertical="bottom" textRotation="0" wrapText="0" indent="0" relativeIndent="0" justifyLastLine="0" shrinkToFit="0" readingOrder="0"/>
      <x:protection locked="1" hidden="0"/>
    </x:xf>
    <x:xf numFmtId="0" fontId="4" fillId="0" borderId="0" xfId="0" applyNumberFormat="0" applyFill="1" applyBorder="0" applyAlignment="0" applyProtection="1">
      <x:alignment horizontal="general" vertical="top" textRotation="0" wrapText="0" indent="0" relativeIndent="0" justifyLastLine="0" shrinkToFit="0" readingOrder="0"/>
      <x:protection locked="1" hidden="0"/>
    </x:xf>
    <x:xf numFmtId="0" fontId="0" fillId="0" borderId="0" xfId="0" applyNumberFormat="0" applyFill="1" applyBorder="0" applyAlignment="0" applyProtection="1">
      <x:alignment horizontal="general" vertical="top" textRotation="0" wrapText="0" indent="0" relativeIndent="0" justifyLastLine="0" shrinkToFit="0" readingOrder="0"/>
      <x:protection locked="1" hidden="0"/>
    </x:xf>
    <x:xf numFmtId="0" fontId="0" fillId="0" borderId="0" xfId="0" applyNumberFormat="0" applyFill="1" applyBorder="0" applyAlignment="0" applyProtection="1">
      <x:alignment horizontal="justify" vertical="top" textRotation="0" wrapText="1" indent="0" relativeIndent="0" justifyLastLine="0" shrinkToFit="0" readingOrder="0"/>
      <x:protection locked="1" hidden="0"/>
    </x:xf>
    <x:xf numFmtId="4" fontId="4" fillId="0" borderId="0" xfId="0" applyNumberFormat="0" applyFill="1" applyBorder="0" applyAlignment="0" applyProtection="1">
      <x:alignment horizontal="center" vertical="top" textRotation="0" wrapText="0" indent="0" relativeIndent="0" justifyLastLine="0" shrinkToFit="0" readingOrder="0"/>
      <x:protection locked="1" hidden="0"/>
    </x:xf>
    <x:xf numFmtId="4" fontId="4" fillId="4" borderId="0" xfId="0" applyNumberFormat="0" applyFill="0" applyBorder="0" applyAlignment="0" applyProtection="1">
      <x:alignment horizontal="left" vertical="top" textRotation="0" wrapText="0" indent="0" relativeIndent="0" justifyLastLine="0" shrinkToFit="0" readingOrder="0"/>
      <x:protection locked="0" hidden="0"/>
    </x:xf>
    <x:xf numFmtId="0" fontId="0" fillId="4" borderId="0" xfId="0" applyNumberFormat="0" applyFill="0" applyBorder="0" applyAlignment="0" applyProtection="1">
      <x:alignment horizontal="general" vertical="top" textRotation="0" wrapText="0" indent="0" relativeIndent="0" justifyLastLine="0" shrinkToFit="0" readingOrder="0"/>
      <x:protection locked="0" hidden="0"/>
    </x:xf>
    <x:xf numFmtId="3" fontId="4" fillId="4" borderId="0" xfId="0" applyNumberFormat="0" applyFill="0" applyBorder="0" applyAlignment="0" applyProtection="1">
      <x:alignment horizontal="general" vertical="top" textRotation="0" wrapText="0" indent="0" relativeIndent="0" justifyLastLine="0" shrinkToFit="0" readingOrder="0"/>
      <x:protection locked="0" hidden="0"/>
    </x:xf>
    <x:xf numFmtId="4" fontId="0" fillId="4" borderId="0" xfId="0" applyNumberFormat="0" applyFill="0" applyBorder="0" applyAlignment="0" applyProtection="1">
      <x:alignment horizontal="general" vertical="bottom" textRotation="0" wrapText="0" indent="0" relativeIndent="0" justifyLastLine="0" shrinkToFit="0" readingOrder="0"/>
      <x:protection locked="0" hidden="0"/>
    </x:xf>
    <x:xf numFmtId="5" fontId="0" fillId="4" borderId="0" xfId="0" applyNumberFormat="0" applyFill="0" applyBorder="0" applyAlignment="0" applyProtection="1">
      <x:alignment horizontal="general" vertical="bottom" textRotation="0" wrapText="0" indent="0" relativeIndent="0" justifyLastLine="0" shrinkToFit="0" readingOrder="0"/>
      <x:protection locked="0" hidden="0"/>
    </x:xf>
    <x:xf numFmtId="5" fontId="0"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0" fontId="0" fillId="4" borderId="0" xfId="0" applyNumberFormat="0" applyFill="0" applyBorder="0" applyAlignment="0" applyProtection="1">
      <x:alignment horizontal="general" vertical="bottom" textRotation="0" wrapText="0" indent="0" relativeIndent="0" justifyLastLine="0" shrinkToFit="0" readingOrder="0"/>
      <x:protection locked="0" hidden="0"/>
    </x:xf>
    <x:xf numFmtId="0" fontId="0" fillId="0" borderId="0" xfId="0" applyNumberFormat="0" applyFill="1" applyBorder="0" applyAlignment="0" applyProtection="1">
      <x:alignment horizontal="right" vertical="bottom" textRotation="0" wrapText="0" indent="0" relativeIndent="0" justifyLastLine="0" shrinkToFit="0" readingOrder="0"/>
      <x:protection locked="1" hidden="0"/>
    </x:xf>
    <x:xf numFmtId="5" fontId="0" fillId="4" borderId="1" xfId="0" applyNumberFormat="0" applyFill="0" applyBorder="1" applyAlignment="0" applyProtection="1">
      <x:alignment horizontal="general" vertical="bottom" textRotation="0" wrapText="0" indent="0" relativeIndent="0" justifyLastLine="0" shrinkToFit="0" readingOrder="0"/>
      <x:protection locked="0" hidden="0"/>
    </x:xf>
    <x:xf numFmtId="0" fontId="0" fillId="0" borderId="0" xfId="0" applyNumberFormat="0" applyFill="1" applyBorder="0" applyAlignment="0" applyProtection="1">
      <x:alignment horizontal="general" vertical="bottom" textRotation="0" wrapText="1" indent="0" relativeIndent="0" justifyLastLine="0" shrinkToFit="0" readingOrder="0"/>
      <x:protection locked="1" hidden="0"/>
    </x:xf>
    <x:xf numFmtId="0" fontId="12"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0" fontId="13" fillId="2" borderId="0" xfId="0" applyNumberFormat="0" applyFill="0" applyBorder="0" applyAlignment="0" applyProtection="1">
      <x:alignment horizontal="center" vertical="bottom" textRotation="0" wrapText="0" indent="0" relativeIndent="0" justifyLastLine="0" shrinkToFit="0" readingOrder="0"/>
      <x:protection locked="1" hidden="0"/>
    </x:xf>
  </x:cellXfs>
  <x:cellStyles count="1">
    <x:cellStyle name="Normal" xfId="0" builtinId="0"/>
  </x:cellStyles>
</x:styleSheet>
</file>

<file path=xl/_rels/workbook.xml.rels><?xml version="1.0" encoding="UTF-8" standalone="yes"?>
<Relationships xmlns="http://schemas.openxmlformats.org/package/2006/relationships"><Relationship Id="rId8" Type="http://schemas.openxmlformats.org/officeDocument/2006/relationships/worksheet" Target="/xl/worksheets/sheet3.xml"/><Relationship Id="rId3" Type="http://schemas.openxmlformats.org/officeDocument/2006/relationships/sharedStrings" Target="/xl/sharedStrings.xml"/><Relationship Id="rId7" Type="http://schemas.openxmlformats.org/officeDocument/2006/relationships/worksheet" Target="/xl/worksheets/sheet2.xml"/><Relationship Id="rId12" Type="http://schemas.openxmlformats.org/officeDocument/2006/relationships/customXml" Target="../customXml/item3.xml"/><Relationship Id="rId2" Type="http://schemas.openxmlformats.org/officeDocument/2006/relationships/worksheet" Target="/xl/worksheets/sheet.xml"/><Relationship Id="rId6" Type="http://schemas.openxmlformats.org/officeDocument/2006/relationships/theme" Target="/xl/theme/theme.xml"/><Relationship Id="rId11" Type="http://schemas.openxmlformats.org/officeDocument/2006/relationships/customXml" Target="../customXml/item2.xml"/><Relationship Id="rId5" Type="http://schemas.openxmlformats.org/officeDocument/2006/relationships/calcChain" Target="/xl/calcChain.xml"/><Relationship Id="rId10" Type="http://schemas.openxmlformats.org/officeDocument/2006/relationships/customXml" Target="../customXml/item1.xml"/><Relationship Id="rId4" Type="http://schemas.openxmlformats.org/officeDocument/2006/relationships/styles" Target="/xl/styles.xml"/><Relationship Id="rId9" Type="http://schemas.openxmlformats.org/officeDocument/2006/relationships/worksheet" Target="/xl/worksheets/sheet4.xml"/></Relationships>
</file>

<file path=xl/theme/theme.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xml><?xml version="1.0" encoding="utf-8"?>
<x:worksheet xmlns:r="http://schemas.openxmlformats.org/officeDocument/2006/relationships" xmlns:x="http://schemas.openxmlformats.org/spreadsheetml/2006/main">
  <x:sheetPr>
    <x:outlinePr summaryBelow="1" summaryRight="1"/>
  </x:sheetPr>
  <x:dimension ref="A1:H105"/>
  <x:sheetViews>
    <x:sheetView workbookViewId="0">
      <x:pane xSplit="0" ySplit="8" topLeftCell="A9" state="frozenSplit"/>
    </x:sheetView>
  </x:sheetViews>
  <x:sheetFormatPr defaultRowHeight="15"/>
  <x:cols>
    <x:col min="1" max="1" width="18.710625" style="0" customWidth="1"/>
    <x:col min="2" max="2" width="3.410625" style="0" customWidth="1"/>
    <x:col min="3" max="3" width="13.710625" style="0" customWidth="1"/>
    <x:col min="4" max="4" width="4.4106250000000005" style="0" customWidth="1"/>
    <x:col min="5" max="5" width="48.710625" style="0" customWidth="1"/>
    <x:col min="6" max="7" width="12.710625" style="0" customWidth="1"/>
    <x:col min="8" max="8" width="13.710625" style="0" customWidth="1"/>
  </x:cols>
  <x:sheetData>
    <x:row r="1" spans="1:8">
      <x:c r="E1" s="1" t="s">
        <x:v>0</x:v>
      </x:c>
      <x:c r="F1" s="1" t="s">
        <x:v>0</x:v>
      </x:c>
      <x:c r="G1" s="1" t="s">
        <x:v>0</x:v>
      </x:c>
      <x:c r="H1" s="1" t="s">
        <x:v>0</x:v>
      </x:c>
    </x:row>
    <x:row r="2" spans="1:8">
      <x:c r="E2" s="1" t="s"/>
      <x:c r="F2" s="1" t="s"/>
      <x:c r="G2" s="1" t="s"/>
      <x:c r="H2" s="1" t="s"/>
    </x:row>
    <x:row r="3" spans="1:8">
      <x:c r="E3" s="1" t="s"/>
      <x:c r="F3" s="1" t="s"/>
      <x:c r="G3" s="1" t="s"/>
      <x:c r="H3" s="1" t="s"/>
    </x:row>
    <x:row r="4" spans="1:8">
      <x:c r="E4" s="1" t="s"/>
      <x:c r="F4" s="1" t="s"/>
      <x:c r="G4" s="1" t="s"/>
      <x:c r="H4" s="1" t="s"/>
    </x:row>
    <x:row r="6" spans="1:8">
      <x:c r="C6" s="2" t="s"/>
      <x:c r="D6" s="2" t="s"/>
      <x:c r="E6" s="3" t="s">
        <x:v>1</x:v>
      </x:c>
      <x:c r="F6" s="2" t="s"/>
      <x:c r="G6" s="2" t="s"/>
      <x:c r="H6" s="2" t="s"/>
    </x:row>
    <x:row r="8" spans="1:8">
      <x:c r="F8" s="4" t="s">
        <x:v>2</x:v>
      </x:c>
      <x:c r="G8" s="4" t="s">
        <x:v>3</x:v>
      </x:c>
      <x:c r="H8" s="4" t="s">
        <x:v>4</x:v>
      </x:c>
    </x:row>
    <x:row r="10" spans="1:8">
      <x:c r="C10" s="5" t="s">
        <x:v>5</x:v>
      </x:c>
      <x:c r="D10" s="6" t="s">
        <x:v>6</x:v>
      </x:c>
      <x:c r="E10" s="5" t="s">
        <x:v>7</x:v>
      </x:c>
    </x:row>
    <x:row r="11" spans="1:8">
      <x:c r="C11" s="5" t="s">
        <x:v>8</x:v>
      </x:c>
      <x:c r="D11" s="6" t="s">
        <x:v>6</x:v>
      </x:c>
      <x:c r="E11" s="5" t="s">
        <x:v>9</x:v>
      </x:c>
    </x:row>
    <x:row r="13" spans="1:8">
      <x:c r="A13" s="7" t="s">
        <x:v>10</x:v>
      </x:c>
      <x:c r="B13" s="1" t="n">
        <x:v>1</x:v>
      </x:c>
      <x:c r="C13" s="7" t="s">
        <x:v>11</x:v>
      </x:c>
      <x:c r="D13" s="7" t="s">
        <x:v>12</x:v>
      </x:c>
      <x:c r="E13" s="8" t="s">
        <x:v>13</x:v>
      </x:c>
      <x:c r="F13" s="9" t="n">
        <x:v>0</x:v>
      </x:c>
      <x:c r="G13" s="10" t="n">
        <x:v>2</x:v>
      </x:c>
      <x:c r="H13" s="11">
        <x:f>ROUND(ROUND(F13,2)*ROUND(G13,3),2)</x:f>
      </x:c>
    </x:row>
    <x:row r="14" spans="1:8">
      <x:c r="A14" s="7" t="s">
        <x:v>10</x:v>
      </x:c>
      <x:c r="B14" s="1" t="n">
        <x:v>2</x:v>
      </x:c>
      <x:c r="C14" s="7" t="s">
        <x:v>14</x:v>
      </x:c>
      <x:c r="D14" s="7" t="s">
        <x:v>12</x:v>
      </x:c>
      <x:c r="E14" s="8" t="s">
        <x:v>15</x:v>
      </x:c>
      <x:c r="F14" s="9" t="n">
        <x:v>0</x:v>
      </x:c>
      <x:c r="G14" s="10" t="n">
        <x:v>1</x:v>
      </x:c>
      <x:c r="H14" s="11">
        <x:f>ROUND(ROUND(F14,2)*ROUND(G14,3),2)</x:f>
      </x:c>
    </x:row>
    <x:row r="15" spans="1:8">
      <x:c r="A15" s="7" t="s">
        <x:v>10</x:v>
      </x:c>
      <x:c r="B15" s="1" t="n">
        <x:v>3</x:v>
      </x:c>
      <x:c r="C15" s="7" t="s">
        <x:v>16</x:v>
      </x:c>
      <x:c r="D15" s="7" t="s">
        <x:v>12</x:v>
      </x:c>
      <x:c r="E15" s="8" t="s">
        <x:v>17</x:v>
      </x:c>
      <x:c r="F15" s="9" t="n">
        <x:v>0</x:v>
      </x:c>
      <x:c r="G15" s="10" t="n">
        <x:v>1</x:v>
      </x:c>
      <x:c r="H15" s="11">
        <x:f>ROUND(ROUND(F15,2)*ROUND(G15,3),2)</x:f>
      </x:c>
    </x:row>
    <x:row r="16" spans="1:8">
      <x:c r="A16" s="7" t="s">
        <x:v>10</x:v>
      </x:c>
      <x:c r="B16" s="1" t="n">
        <x:v>4</x:v>
      </x:c>
      <x:c r="C16" s="7" t="s">
        <x:v>18</x:v>
      </x:c>
      <x:c r="D16" s="7" t="s">
        <x:v>12</x:v>
      </x:c>
      <x:c r="E16" s="8" t="s">
        <x:v>19</x:v>
      </x:c>
      <x:c r="F16" s="9" t="n">
        <x:v>0</x:v>
      </x:c>
      <x:c r="G16" s="10" t="n">
        <x:v>1</x:v>
      </x:c>
      <x:c r="H16" s="11">
        <x:f>ROUND(ROUND(F16,2)*ROUND(G16,3),2)</x:f>
      </x:c>
    </x:row>
    <x:row r="17" spans="1:8">
      <x:c r="A17" s="7" t="s">
        <x:v>10</x:v>
      </x:c>
      <x:c r="B17" s="1" t="n">
        <x:v>5</x:v>
      </x:c>
      <x:c r="C17" s="7" t="s">
        <x:v>20</x:v>
      </x:c>
      <x:c r="D17" s="7" t="s">
        <x:v>12</x:v>
      </x:c>
      <x:c r="E17" s="8" t="s">
        <x:v>21</x:v>
      </x:c>
      <x:c r="F17" s="9" t="n">
        <x:v>0</x:v>
      </x:c>
      <x:c r="G17" s="10" t="n">
        <x:v>6</x:v>
      </x:c>
      <x:c r="H17" s="11">
        <x:f>ROUND(ROUND(F17,2)*ROUND(G17,3),2)</x:f>
      </x:c>
    </x:row>
    <x:row r="18" spans="1:8">
      <x:c r="A18" s="7" t="s">
        <x:v>10</x:v>
      </x:c>
      <x:c r="B18" s="1" t="n">
        <x:v>6</x:v>
      </x:c>
      <x:c r="C18" s="7" t="s">
        <x:v>22</x:v>
      </x:c>
      <x:c r="D18" s="7" t="s">
        <x:v>12</x:v>
      </x:c>
      <x:c r="E18" s="8" t="s">
        <x:v>23</x:v>
      </x:c>
      <x:c r="F18" s="9" t="n">
        <x:v>0</x:v>
      </x:c>
      <x:c r="G18" s="10" t="n">
        <x:v>4</x:v>
      </x:c>
      <x:c r="H18" s="11">
        <x:f>ROUND(ROUND(F18,2)*ROUND(G18,3),2)</x:f>
      </x:c>
    </x:row>
    <x:row r="19" spans="1:8">
      <x:c r="A19" s="7" t="s">
        <x:v>10</x:v>
      </x:c>
      <x:c r="B19" s="1" t="n">
        <x:v>7</x:v>
      </x:c>
      <x:c r="C19" s="7" t="s">
        <x:v>24</x:v>
      </x:c>
      <x:c r="D19" s="7" t="s">
        <x:v>12</x:v>
      </x:c>
      <x:c r="E19" s="8" t="s">
        <x:v>21</x:v>
      </x:c>
      <x:c r="F19" s="9" t="n">
        <x:v>0</x:v>
      </x:c>
      <x:c r="G19" s="10" t="n">
        <x:v>4</x:v>
      </x:c>
      <x:c r="H19" s="11">
        <x:f>ROUND(ROUND(F19,2)*ROUND(G19,3),2)</x:f>
      </x:c>
    </x:row>
    <x:row r="20" spans="1:8">
      <x:c r="A20" s="7" t="s">
        <x:v>10</x:v>
      </x:c>
      <x:c r="B20" s="1" t="n">
        <x:v>8</x:v>
      </x:c>
      <x:c r="C20" s="7" t="s">
        <x:v>25</x:v>
      </x:c>
      <x:c r="D20" s="7" t="s">
        <x:v>12</x:v>
      </x:c>
      <x:c r="E20" s="8" t="s">
        <x:v>21</x:v>
      </x:c>
      <x:c r="F20" s="9" t="n">
        <x:v>0</x:v>
      </x:c>
      <x:c r="G20" s="10" t="n">
        <x:v>4</x:v>
      </x:c>
      <x:c r="H20" s="11">
        <x:f>ROUND(ROUND(F20,2)*ROUND(G20,3),2)</x:f>
      </x:c>
    </x:row>
    <x:row r="21" spans="1:8">
      <x:c r="A21" s="7" t="s">
        <x:v>10</x:v>
      </x:c>
      <x:c r="B21" s="1" t="n">
        <x:v>9</x:v>
      </x:c>
      <x:c r="C21" s="7" t="s">
        <x:v>26</x:v>
      </x:c>
      <x:c r="D21" s="7" t="s">
        <x:v>12</x:v>
      </x:c>
      <x:c r="E21" s="8" t="s">
        <x:v>27</x:v>
      </x:c>
      <x:c r="F21" s="9" t="n">
        <x:v>0</x:v>
      </x:c>
      <x:c r="G21" s="10" t="n">
        <x:v>16</x:v>
      </x:c>
      <x:c r="H21" s="11">
        <x:f>ROUND(ROUND(F21,2)*ROUND(G21,3),2)</x:f>
      </x:c>
    </x:row>
    <x:row r="22" spans="1:8">
      <x:c r="A22" s="7" t="s">
        <x:v>10</x:v>
      </x:c>
      <x:c r="B22" s="1" t="n">
        <x:v>10</x:v>
      </x:c>
      <x:c r="C22" s="7" t="s">
        <x:v>28</x:v>
      </x:c>
      <x:c r="D22" s="7" t="s">
        <x:v>12</x:v>
      </x:c>
      <x:c r="E22" s="8" t="s">
        <x:v>29</x:v>
      </x:c>
      <x:c r="F22" s="9" t="n">
        <x:v>0</x:v>
      </x:c>
      <x:c r="G22" s="10" t="n">
        <x:v>20</x:v>
      </x:c>
      <x:c r="H22" s="11">
        <x:f>ROUND(ROUND(F22,2)*ROUND(G22,3),2)</x:f>
      </x:c>
    </x:row>
    <x:row r="23" spans="1:8">
      <x:c r="A23" s="7" t="s">
        <x:v>10</x:v>
      </x:c>
      <x:c r="B23" s="1" t="n">
        <x:v>11</x:v>
      </x:c>
      <x:c r="C23" s="7" t="s">
        <x:v>30</x:v>
      </x:c>
      <x:c r="D23" s="7" t="s">
        <x:v>12</x:v>
      </x:c>
      <x:c r="E23" s="8" t="s">
        <x:v>31</x:v>
      </x:c>
      <x:c r="F23" s="9" t="n">
        <x:v>0</x:v>
      </x:c>
      <x:c r="G23" s="10" t="n">
        <x:v>3</x:v>
      </x:c>
      <x:c r="H23" s="11">
        <x:f>ROUND(ROUND(F23,2)*ROUND(G23,3),2)</x:f>
      </x:c>
    </x:row>
    <x:row r="24" spans="1:8">
      <x:c r="A24" s="7" t="s">
        <x:v>10</x:v>
      </x:c>
      <x:c r="B24" s="1" t="n">
        <x:v>12</x:v>
      </x:c>
      <x:c r="C24" s="7" t="s">
        <x:v>32</x:v>
      </x:c>
      <x:c r="D24" s="7" t="s">
        <x:v>12</x:v>
      </x:c>
      <x:c r="E24" s="8" t="s">
        <x:v>33</x:v>
      </x:c>
      <x:c r="F24" s="9" t="n">
        <x:v>0</x:v>
      </x:c>
      <x:c r="G24" s="10" t="n">
        <x:v>4</x:v>
      </x:c>
      <x:c r="H24" s="11">
        <x:f>ROUND(ROUND(F24,2)*ROUND(G24,3),2)</x:f>
      </x:c>
    </x:row>
    <x:row r="25" spans="1:8">
      <x:c r="A25" s="7" t="s">
        <x:v>10</x:v>
      </x:c>
      <x:c r="B25" s="1" t="n">
        <x:v>13</x:v>
      </x:c>
      <x:c r="C25" s="7" t="s">
        <x:v>34</x:v>
      </x:c>
      <x:c r="D25" s="7" t="s">
        <x:v>12</x:v>
      </x:c>
      <x:c r="E25" s="8" t="s">
        <x:v>35</x:v>
      </x:c>
      <x:c r="F25" s="9" t="n">
        <x:v>0</x:v>
      </x:c>
      <x:c r="G25" s="10" t="n">
        <x:v>3</x:v>
      </x:c>
      <x:c r="H25" s="11">
        <x:f>ROUND(ROUND(F25,2)*ROUND(G25,3),2)</x:f>
      </x:c>
    </x:row>
    <x:row r="26" spans="1:8">
      <x:c r="A26" s="7" t="s">
        <x:v>10</x:v>
      </x:c>
      <x:c r="B26" s="1" t="n">
        <x:v>14</x:v>
      </x:c>
      <x:c r="C26" s="7" t="s">
        <x:v>36</x:v>
      </x:c>
      <x:c r="D26" s="7" t="s">
        <x:v>37</x:v>
      </x:c>
      <x:c r="E26" s="8" t="s">
        <x:v>38</x:v>
      </x:c>
      <x:c r="F26" s="9" t="n">
        <x:v>0</x:v>
      </x:c>
      <x:c r="G26" s="10" t="n">
        <x:v>65</x:v>
      </x:c>
      <x:c r="H26" s="11">
        <x:f>ROUND(ROUND(F26,2)*ROUND(G26,3),2)</x:f>
      </x:c>
    </x:row>
    <x:row r="27" spans="1:8">
      <x:c r="A27" s="7" t="s">
        <x:v>10</x:v>
      </x:c>
      <x:c r="B27" s="1" t="n">
        <x:v>15</x:v>
      </x:c>
      <x:c r="C27" s="7" t="s">
        <x:v>39</x:v>
      </x:c>
      <x:c r="D27" s="7" t="s">
        <x:v>37</x:v>
      </x:c>
      <x:c r="E27" s="8" t="s">
        <x:v>40</x:v>
      </x:c>
      <x:c r="F27" s="9" t="n">
        <x:v>0</x:v>
      </x:c>
      <x:c r="G27" s="10" t="n">
        <x:v>84</x:v>
      </x:c>
      <x:c r="H27" s="11">
        <x:f>ROUND(ROUND(F27,2)*ROUND(G27,3),2)</x:f>
      </x:c>
    </x:row>
    <x:row r="28" spans="1:8">
      <x:c r="A28" s="7" t="s">
        <x:v>10</x:v>
      </x:c>
      <x:c r="B28" s="1" t="n">
        <x:v>16</x:v>
      </x:c>
      <x:c r="C28" s="7" t="s">
        <x:v>41</x:v>
      </x:c>
      <x:c r="D28" s="7" t="s">
        <x:v>37</x:v>
      </x:c>
      <x:c r="E28" s="8" t="s">
        <x:v>42</x:v>
      </x:c>
      <x:c r="F28" s="9" t="n">
        <x:v>0</x:v>
      </x:c>
      <x:c r="G28" s="10" t="n">
        <x:v>35</x:v>
      </x:c>
      <x:c r="H28" s="11">
        <x:f>ROUND(ROUND(F28,2)*ROUND(G28,3),2)</x:f>
      </x:c>
    </x:row>
    <x:row r="29" spans="1:8">
      <x:c r="A29" s="7" t="s">
        <x:v>10</x:v>
      </x:c>
      <x:c r="B29" s="1" t="n">
        <x:v>17</x:v>
      </x:c>
      <x:c r="C29" s="7" t="s">
        <x:v>43</x:v>
      </x:c>
      <x:c r="D29" s="7" t="s">
        <x:v>37</x:v>
      </x:c>
      <x:c r="E29" s="8" t="s">
        <x:v>44</x:v>
      </x:c>
      <x:c r="F29" s="9" t="n">
        <x:v>0</x:v>
      </x:c>
      <x:c r="G29" s="10" t="n">
        <x:v>72</x:v>
      </x:c>
      <x:c r="H29" s="11">
        <x:f>ROUND(ROUND(F29,2)*ROUND(G29,3),2)</x:f>
      </x:c>
    </x:row>
    <x:row r="30" spans="1:8">
      <x:c r="A30" s="7" t="s">
        <x:v>10</x:v>
      </x:c>
      <x:c r="B30" s="1" t="n">
        <x:v>18</x:v>
      </x:c>
      <x:c r="C30" s="7" t="s">
        <x:v>45</x:v>
      </x:c>
      <x:c r="D30" s="7" t="s">
        <x:v>37</x:v>
      </x:c>
      <x:c r="E30" s="8" t="s">
        <x:v>46</x:v>
      </x:c>
      <x:c r="F30" s="9" t="n">
        <x:v>0</x:v>
      </x:c>
      <x:c r="G30" s="10" t="n">
        <x:v>51</x:v>
      </x:c>
      <x:c r="H30" s="11">
        <x:f>ROUND(ROUND(F30,2)*ROUND(G30,3),2)</x:f>
      </x:c>
    </x:row>
    <x:row r="31" spans="1:8">
      <x:c r="A31" s="7" t="s">
        <x:v>10</x:v>
      </x:c>
      <x:c r="B31" s="1" t="n">
        <x:v>19</x:v>
      </x:c>
      <x:c r="C31" s="7" t="s">
        <x:v>47</x:v>
      </x:c>
      <x:c r="D31" s="7" t="s">
        <x:v>37</x:v>
      </x:c>
      <x:c r="E31" s="8" t="s">
        <x:v>48</x:v>
      </x:c>
      <x:c r="F31" s="9" t="n">
        <x:v>0</x:v>
      </x:c>
      <x:c r="G31" s="10" t="n">
        <x:v>65</x:v>
      </x:c>
      <x:c r="H31" s="11">
        <x:f>ROUND(ROUND(F31,2)*ROUND(G31,3),2)</x:f>
      </x:c>
    </x:row>
    <x:row r="32" spans="1:8">
      <x:c r="A32" s="7" t="s">
        <x:v>10</x:v>
      </x:c>
      <x:c r="B32" s="1" t="n">
        <x:v>20</x:v>
      </x:c>
      <x:c r="C32" s="7" t="s">
        <x:v>49</x:v>
      </x:c>
      <x:c r="D32" s="7" t="s">
        <x:v>37</x:v>
      </x:c>
      <x:c r="E32" s="8" t="s">
        <x:v>50</x:v>
      </x:c>
      <x:c r="F32" s="9" t="n">
        <x:v>0</x:v>
      </x:c>
      <x:c r="G32" s="10" t="n">
        <x:v>84</x:v>
      </x:c>
      <x:c r="H32" s="11">
        <x:f>ROUND(ROUND(F32,2)*ROUND(G32,3),2)</x:f>
      </x:c>
    </x:row>
    <x:row r="33" spans="1:8">
      <x:c r="A33" s="7" t="s">
        <x:v>10</x:v>
      </x:c>
      <x:c r="B33" s="1" t="n">
        <x:v>21</x:v>
      </x:c>
      <x:c r="C33" s="7" t="s">
        <x:v>51</x:v>
      </x:c>
      <x:c r="D33" s="7" t="s">
        <x:v>37</x:v>
      </x:c>
      <x:c r="E33" s="8" t="s">
        <x:v>52</x:v>
      </x:c>
      <x:c r="F33" s="9" t="n">
        <x:v>0</x:v>
      </x:c>
      <x:c r="G33" s="10" t="n">
        <x:v>35</x:v>
      </x:c>
      <x:c r="H33" s="11">
        <x:f>ROUND(ROUND(F33,2)*ROUND(G33,3),2)</x:f>
      </x:c>
    </x:row>
    <x:row r="34" spans="1:8">
      <x:c r="A34" s="7" t="s">
        <x:v>10</x:v>
      </x:c>
      <x:c r="B34" s="1" t="n">
        <x:v>22</x:v>
      </x:c>
      <x:c r="C34" s="7" t="s">
        <x:v>53</x:v>
      </x:c>
      <x:c r="D34" s="7" t="s">
        <x:v>37</x:v>
      </x:c>
      <x:c r="E34" s="8" t="s">
        <x:v>54</x:v>
      </x:c>
      <x:c r="F34" s="9" t="n">
        <x:v>0</x:v>
      </x:c>
      <x:c r="G34" s="10" t="n">
        <x:v>72</x:v>
      </x:c>
      <x:c r="H34" s="11">
        <x:f>ROUND(ROUND(F34,2)*ROUND(G34,3),2)</x:f>
      </x:c>
    </x:row>
    <x:row r="35" spans="1:8">
      <x:c r="A35" s="7" t="s">
        <x:v>10</x:v>
      </x:c>
      <x:c r="B35" s="1" t="n">
        <x:v>23</x:v>
      </x:c>
      <x:c r="C35" s="7" t="s">
        <x:v>55</x:v>
      </x:c>
      <x:c r="D35" s="7" t="s">
        <x:v>37</x:v>
      </x:c>
      <x:c r="E35" s="8" t="s">
        <x:v>56</x:v>
      </x:c>
      <x:c r="F35" s="9" t="n">
        <x:v>0</x:v>
      </x:c>
      <x:c r="G35" s="10" t="n">
        <x:v>51</x:v>
      </x:c>
      <x:c r="H35" s="11">
        <x:f>ROUND(ROUND(F35,2)*ROUND(G35,3),2)</x:f>
      </x:c>
    </x:row>
    <x:row r="36" spans="1:8">
      <x:c r="A36" s="7" t="s">
        <x:v>10</x:v>
      </x:c>
      <x:c r="B36" s="1" t="n">
        <x:v>24</x:v>
      </x:c>
      <x:c r="C36" s="7" t="s">
        <x:v>57</x:v>
      </x:c>
      <x:c r="D36" s="7" t="s">
        <x:v>12</x:v>
      </x:c>
      <x:c r="E36" s="8" t="s">
        <x:v>58</x:v>
      </x:c>
      <x:c r="F36" s="9" t="n">
        <x:v>0</x:v>
      </x:c>
      <x:c r="G36" s="10" t="n">
        <x:v>1</x:v>
      </x:c>
      <x:c r="H36" s="11">
        <x:f>ROUND(ROUND(F36,2)*ROUND(G36,3),2)</x:f>
      </x:c>
    </x:row>
    <x:row r="37" spans="1:8">
      <x:c r="E37" s="5" t="s">
        <x:v>59</x:v>
      </x:c>
      <x:c r="F37" s="5" t="s"/>
      <x:c r="G37" s="5" t="s"/>
      <x:c r="H37" s="12">
        <x:f>SUM(H13:H36)</x:f>
      </x:c>
    </x:row>
    <x:row r="39" spans="1:8">
      <x:c r="C39" s="5" t="s">
        <x:v>5</x:v>
      </x:c>
      <x:c r="D39" s="6" t="s">
        <x:v>6</x:v>
      </x:c>
      <x:c r="E39" s="5" t="s">
        <x:v>7</x:v>
      </x:c>
    </x:row>
    <x:row r="40" spans="1:8">
      <x:c r="C40" s="5" t="s">
        <x:v>8</x:v>
      </x:c>
      <x:c r="D40" s="6" t="s">
        <x:v>60</x:v>
      </x:c>
      <x:c r="E40" s="5" t="s">
        <x:v>61</x:v>
      </x:c>
    </x:row>
    <x:row r="41" spans="1:8">
      <x:c r="C41" s="5" t="s">
        <x:v>62</x:v>
      </x:c>
      <x:c r="D41" s="6" t="s">
        <x:v>6</x:v>
      </x:c>
      <x:c r="E41" s="5" t="s">
        <x:v>63</x:v>
      </x:c>
    </x:row>
    <x:row r="43" spans="1:8">
      <x:c r="A43" s="7" t="s">
        <x:v>64</x:v>
      </x:c>
      <x:c r="B43" s="1" t="n">
        <x:v>1</x:v>
      </x:c>
      <x:c r="C43" s="7" t="s">
        <x:v>65</x:v>
      </x:c>
      <x:c r="D43" s="7" t="s">
        <x:v>12</x:v>
      </x:c>
      <x:c r="E43" s="8" t="s">
        <x:v>66</x:v>
      </x:c>
      <x:c r="F43" s="9" t="n">
        <x:v>0</x:v>
      </x:c>
      <x:c r="G43" s="10" t="n">
        <x:v>6</x:v>
      </x:c>
      <x:c r="H43" s="11">
        <x:f>ROUND(ROUND(F43,2)*ROUND(G43,3),2)</x:f>
      </x:c>
    </x:row>
    <x:row r="44" spans="1:8">
      <x:c r="A44" s="7" t="s">
        <x:v>64</x:v>
      </x:c>
      <x:c r="B44" s="1" t="n">
        <x:v>2</x:v>
      </x:c>
      <x:c r="C44" s="7" t="s">
        <x:v>67</x:v>
      </x:c>
      <x:c r="D44" s="7" t="s">
        <x:v>12</x:v>
      </x:c>
      <x:c r="E44" s="8" t="s">
        <x:v>68</x:v>
      </x:c>
      <x:c r="F44" s="9" t="n">
        <x:v>0</x:v>
      </x:c>
      <x:c r="G44" s="10" t="n">
        <x:v>4</x:v>
      </x:c>
      <x:c r="H44" s="11">
        <x:f>ROUND(ROUND(F44,2)*ROUND(G44,3),2)</x:f>
      </x:c>
    </x:row>
    <x:row r="45" spans="1:8">
      <x:c r="A45" s="7" t="s">
        <x:v>64</x:v>
      </x:c>
      <x:c r="B45" s="1" t="n">
        <x:v>3</x:v>
      </x:c>
      <x:c r="C45" s="7" t="s">
        <x:v>69</x:v>
      </x:c>
      <x:c r="D45" s="7" t="s">
        <x:v>12</x:v>
      </x:c>
      <x:c r="E45" s="8" t="s">
        <x:v>70</x:v>
      </x:c>
      <x:c r="F45" s="9" t="n">
        <x:v>0</x:v>
      </x:c>
      <x:c r="G45" s="10" t="n">
        <x:v>4</x:v>
      </x:c>
      <x:c r="H45" s="11">
        <x:f>ROUND(ROUND(F45,2)*ROUND(G45,3),2)</x:f>
      </x:c>
    </x:row>
    <x:row r="46" spans="1:8">
      <x:c r="A46" s="7" t="s">
        <x:v>64</x:v>
      </x:c>
      <x:c r="B46" s="1" t="n">
        <x:v>4</x:v>
      </x:c>
      <x:c r="C46" s="7" t="s">
        <x:v>71</x:v>
      </x:c>
      <x:c r="D46" s="7" t="s">
        <x:v>12</x:v>
      </x:c>
      <x:c r="E46" s="8" t="s">
        <x:v>72</x:v>
      </x:c>
      <x:c r="F46" s="9" t="n">
        <x:v>0</x:v>
      </x:c>
      <x:c r="G46" s="10" t="n">
        <x:v>2</x:v>
      </x:c>
      <x:c r="H46" s="11">
        <x:f>ROUND(ROUND(F46,2)*ROUND(G46,3),2)</x:f>
      </x:c>
    </x:row>
    <x:row r="47" spans="1:8">
      <x:c r="A47" s="7" t="s">
        <x:v>64</x:v>
      </x:c>
      <x:c r="B47" s="1" t="n">
        <x:v>5</x:v>
      </x:c>
      <x:c r="C47" s="7" t="s">
        <x:v>73</x:v>
      </x:c>
      <x:c r="D47" s="7" t="s">
        <x:v>12</x:v>
      </x:c>
      <x:c r="E47" s="8" t="s">
        <x:v>74</x:v>
      </x:c>
      <x:c r="F47" s="9" t="n">
        <x:v>0</x:v>
      </x:c>
      <x:c r="G47" s="10" t="n">
        <x:v>15</x:v>
      </x:c>
      <x:c r="H47" s="11">
        <x:f>ROUND(ROUND(F47,2)*ROUND(G47,3),2)</x:f>
      </x:c>
    </x:row>
    <x:row r="48" spans="1:8">
      <x:c r="A48" s="7" t="s">
        <x:v>64</x:v>
      </x:c>
      <x:c r="B48" s="1" t="n">
        <x:v>6</x:v>
      </x:c>
      <x:c r="C48" s="7" t="s">
        <x:v>75</x:v>
      </x:c>
      <x:c r="D48" s="7" t="s">
        <x:v>12</x:v>
      </x:c>
      <x:c r="E48" s="8" t="s">
        <x:v>76</x:v>
      </x:c>
      <x:c r="F48" s="9" t="n">
        <x:v>0</x:v>
      </x:c>
      <x:c r="G48" s="10" t="n">
        <x:v>2</x:v>
      </x:c>
      <x:c r="H48" s="11">
        <x:f>ROUND(ROUND(F48,2)*ROUND(G48,3),2)</x:f>
      </x:c>
    </x:row>
    <x:row r="49" spans="1:8">
      <x:c r="A49" s="7" t="s">
        <x:v>64</x:v>
      </x:c>
      <x:c r="B49" s="1" t="n">
        <x:v>7</x:v>
      </x:c>
      <x:c r="C49" s="7" t="s">
        <x:v>77</x:v>
      </x:c>
      <x:c r="D49" s="7" t="s">
        <x:v>12</x:v>
      </x:c>
      <x:c r="E49" s="8" t="s">
        <x:v>78</x:v>
      </x:c>
      <x:c r="F49" s="9" t="n">
        <x:v>0</x:v>
      </x:c>
      <x:c r="G49" s="10" t="n">
        <x:v>3</x:v>
      </x:c>
      <x:c r="H49" s="11">
        <x:f>ROUND(ROUND(F49,2)*ROUND(G49,3),2)</x:f>
      </x:c>
    </x:row>
    <x:row r="50" spans="1:8">
      <x:c r="A50" s="7" t="s">
        <x:v>64</x:v>
      </x:c>
      <x:c r="B50" s="1" t="n">
        <x:v>8</x:v>
      </x:c>
      <x:c r="C50" s="7" t="s">
        <x:v>79</x:v>
      </x:c>
      <x:c r="D50" s="7" t="s">
        <x:v>12</x:v>
      </x:c>
      <x:c r="E50" s="8" t="s">
        <x:v>80</x:v>
      </x:c>
      <x:c r="F50" s="9" t="n">
        <x:v>0</x:v>
      </x:c>
      <x:c r="G50" s="10" t="n">
        <x:v>1</x:v>
      </x:c>
      <x:c r="H50" s="11">
        <x:f>ROUND(ROUND(F50,2)*ROUND(G50,3),2)</x:f>
      </x:c>
    </x:row>
    <x:row r="51" spans="1:8">
      <x:c r="A51" s="7" t="s">
        <x:v>64</x:v>
      </x:c>
      <x:c r="B51" s="1" t="n">
        <x:v>9</x:v>
      </x:c>
      <x:c r="C51" s="7" t="s">
        <x:v>81</x:v>
      </x:c>
      <x:c r="D51" s="7" t="s">
        <x:v>12</x:v>
      </x:c>
      <x:c r="E51" s="8" t="s">
        <x:v>82</x:v>
      </x:c>
      <x:c r="F51" s="9" t="n">
        <x:v>0</x:v>
      </x:c>
      <x:c r="G51" s="10" t="n">
        <x:v>1</x:v>
      </x:c>
      <x:c r="H51" s="11">
        <x:f>ROUND(ROUND(F51,2)*ROUND(G51,3),2)</x:f>
      </x:c>
    </x:row>
    <x:row r="52" spans="1:8">
      <x:c r="A52" s="7" t="s">
        <x:v>64</x:v>
      </x:c>
      <x:c r="B52" s="1" t="n">
        <x:v>10</x:v>
      </x:c>
      <x:c r="C52" s="7" t="s">
        <x:v>83</x:v>
      </x:c>
      <x:c r="D52" s="7" t="s">
        <x:v>84</x:v>
      </x:c>
      <x:c r="E52" s="8" t="s">
        <x:v>85</x:v>
      </x:c>
      <x:c r="F52" s="9" t="n">
        <x:v>0</x:v>
      </x:c>
      <x:c r="G52" s="10" t="n">
        <x:v>8</x:v>
      </x:c>
      <x:c r="H52" s="11">
        <x:f>ROUND(ROUND(F52,2)*ROUND(G52,3),2)</x:f>
      </x:c>
    </x:row>
    <x:row r="53" spans="1:8">
      <x:c r="A53" s="7" t="s">
        <x:v>64</x:v>
      </x:c>
      <x:c r="B53" s="1" t="n">
        <x:v>11</x:v>
      </x:c>
      <x:c r="C53" s="7" t="s">
        <x:v>86</x:v>
      </x:c>
      <x:c r="D53" s="7" t="s">
        <x:v>84</x:v>
      </x:c>
      <x:c r="E53" s="8" t="s">
        <x:v>85</x:v>
      </x:c>
      <x:c r="F53" s="9" t="n">
        <x:v>0</x:v>
      </x:c>
      <x:c r="G53" s="10" t="n">
        <x:v>10</x:v>
      </x:c>
      <x:c r="H53" s="11">
        <x:f>ROUND(ROUND(F53,2)*ROUND(G53,3),2)</x:f>
      </x:c>
    </x:row>
    <x:row r="54" spans="1:8">
      <x:c r="A54" s="7" t="s">
        <x:v>64</x:v>
      </x:c>
      <x:c r="B54" s="1" t="n">
        <x:v>12</x:v>
      </x:c>
      <x:c r="C54" s="7" t="s">
        <x:v>87</x:v>
      </x:c>
      <x:c r="D54" s="7" t="s">
        <x:v>12</x:v>
      </x:c>
      <x:c r="E54" s="8" t="s">
        <x:v>88</x:v>
      </x:c>
      <x:c r="F54" s="9" t="n">
        <x:v>0</x:v>
      </x:c>
      <x:c r="G54" s="10" t="n">
        <x:v>12</x:v>
      </x:c>
      <x:c r="H54" s="11">
        <x:f>ROUND(ROUND(F54,2)*ROUND(G54,3),2)</x:f>
      </x:c>
    </x:row>
    <x:row r="55" spans="1:8">
      <x:c r="A55" s="7" t="s">
        <x:v>64</x:v>
      </x:c>
      <x:c r="B55" s="1" t="n">
        <x:v>13</x:v>
      </x:c>
      <x:c r="C55" s="7" t="s">
        <x:v>89</x:v>
      </x:c>
      <x:c r="D55" s="7" t="s">
        <x:v>12</x:v>
      </x:c>
      <x:c r="E55" s="8" t="s">
        <x:v>90</x:v>
      </x:c>
      <x:c r="F55" s="9" t="n">
        <x:v>0</x:v>
      </x:c>
      <x:c r="G55" s="10" t="n">
        <x:v>12</x:v>
      </x:c>
      <x:c r="H55" s="11">
        <x:f>ROUND(ROUND(F55,2)*ROUND(G55,3),2)</x:f>
      </x:c>
    </x:row>
    <x:row r="56" spans="1:8">
      <x:c r="A56" s="7" t="s">
        <x:v>64</x:v>
      </x:c>
      <x:c r="B56" s="1" t="n">
        <x:v>14</x:v>
      </x:c>
      <x:c r="C56" s="7" t="s">
        <x:v>91</x:v>
      </x:c>
      <x:c r="D56" s="7" t="s">
        <x:v>12</x:v>
      </x:c>
      <x:c r="E56" s="8" t="s">
        <x:v>92</x:v>
      </x:c>
      <x:c r="F56" s="9" t="n">
        <x:v>0</x:v>
      </x:c>
      <x:c r="G56" s="10" t="n">
        <x:v>4</x:v>
      </x:c>
      <x:c r="H56" s="11">
        <x:f>ROUND(ROUND(F56,2)*ROUND(G56,3),2)</x:f>
      </x:c>
    </x:row>
    <x:row r="57" spans="1:8">
      <x:c r="E57" s="5" t="s">
        <x:v>59</x:v>
      </x:c>
      <x:c r="F57" s="5" t="s"/>
      <x:c r="G57" s="5" t="s"/>
      <x:c r="H57" s="12">
        <x:f>SUM(H43:H56)</x:f>
      </x:c>
    </x:row>
    <x:row r="59" spans="1:8">
      <x:c r="C59" s="5" t="s">
        <x:v>5</x:v>
      </x:c>
      <x:c r="D59" s="6" t="s">
        <x:v>6</x:v>
      </x:c>
      <x:c r="E59" s="5" t="s">
        <x:v>7</x:v>
      </x:c>
    </x:row>
    <x:row r="60" spans="1:8">
      <x:c r="C60" s="5" t="s">
        <x:v>8</x:v>
      </x:c>
      <x:c r="D60" s="6" t="s">
        <x:v>60</x:v>
      </x:c>
      <x:c r="E60" s="5" t="s">
        <x:v>61</x:v>
      </x:c>
    </x:row>
    <x:row r="61" spans="1:8">
      <x:c r="C61" s="5" t="s">
        <x:v>62</x:v>
      </x:c>
      <x:c r="D61" s="6" t="s">
        <x:v>60</x:v>
      </x:c>
      <x:c r="E61" s="5" t="s">
        <x:v>93</x:v>
      </x:c>
    </x:row>
    <x:row r="63" spans="1:8">
      <x:c r="A63" s="7" t="s">
        <x:v>94</x:v>
      </x:c>
      <x:c r="B63" s="1" t="n">
        <x:v>1</x:v>
      </x:c>
      <x:c r="C63" s="7" t="s">
        <x:v>95</x:v>
      </x:c>
      <x:c r="D63" s="7" t="s">
        <x:v>37</x:v>
      </x:c>
      <x:c r="E63" s="8" t="s">
        <x:v>96</x:v>
      </x:c>
      <x:c r="F63" s="9" t="n">
        <x:v>0</x:v>
      </x:c>
      <x:c r="G63" s="10" t="n">
        <x:v>70</x:v>
      </x:c>
      <x:c r="H63" s="11">
        <x:f>ROUND(ROUND(F63,2)*ROUND(G63,3),2)</x:f>
      </x:c>
    </x:row>
    <x:row r="64" spans="1:8">
      <x:c r="A64" s="7" t="s">
        <x:v>94</x:v>
      </x:c>
      <x:c r="B64" s="1" t="n">
        <x:v>2</x:v>
      </x:c>
      <x:c r="C64" s="7" t="s">
        <x:v>97</x:v>
      </x:c>
      <x:c r="D64" s="7" t="s">
        <x:v>37</x:v>
      </x:c>
      <x:c r="E64" s="8" t="s">
        <x:v>98</x:v>
      </x:c>
      <x:c r="F64" s="9" t="n">
        <x:v>0</x:v>
      </x:c>
      <x:c r="G64" s="10" t="n">
        <x:v>240</x:v>
      </x:c>
      <x:c r="H64" s="11">
        <x:f>ROUND(ROUND(F64,2)*ROUND(G64,3),2)</x:f>
      </x:c>
    </x:row>
    <x:row r="65" spans="1:8">
      <x:c r="A65" s="7" t="s">
        <x:v>94</x:v>
      </x:c>
      <x:c r="B65" s="1" t="n">
        <x:v>3</x:v>
      </x:c>
      <x:c r="C65" s="7" t="s">
        <x:v>99</x:v>
      </x:c>
      <x:c r="D65" s="7" t="s">
        <x:v>37</x:v>
      </x:c>
      <x:c r="E65" s="8" t="s">
        <x:v>100</x:v>
      </x:c>
      <x:c r="F65" s="9" t="n">
        <x:v>0</x:v>
      </x:c>
      <x:c r="G65" s="10" t="n">
        <x:v>60</x:v>
      </x:c>
      <x:c r="H65" s="11">
        <x:f>ROUND(ROUND(F65,2)*ROUND(G65,3),2)</x:f>
      </x:c>
    </x:row>
    <x:row r="66" spans="1:8">
      <x:c r="A66" s="7" t="s">
        <x:v>94</x:v>
      </x:c>
      <x:c r="B66" s="1" t="n">
        <x:v>4</x:v>
      </x:c>
      <x:c r="C66" s="7" t="s">
        <x:v>101</x:v>
      </x:c>
      <x:c r="D66" s="7" t="s">
        <x:v>12</x:v>
      </x:c>
      <x:c r="E66" s="8" t="s">
        <x:v>102</x:v>
      </x:c>
      <x:c r="F66" s="9" t="n">
        <x:v>0</x:v>
      </x:c>
      <x:c r="G66" s="10" t="n">
        <x:v>4</x:v>
      </x:c>
      <x:c r="H66" s="11">
        <x:f>ROUND(ROUND(F66,2)*ROUND(G66,3),2)</x:f>
      </x:c>
    </x:row>
    <x:row r="67" spans="1:8">
      <x:c r="A67" s="7" t="s">
        <x:v>94</x:v>
      </x:c>
      <x:c r="B67" s="1" t="n">
        <x:v>5</x:v>
      </x:c>
      <x:c r="C67" s="7" t="s">
        <x:v>103</x:v>
      </x:c>
      <x:c r="D67" s="7" t="s">
        <x:v>12</x:v>
      </x:c>
      <x:c r="E67" s="8" t="s">
        <x:v>104</x:v>
      </x:c>
      <x:c r="F67" s="9" t="n">
        <x:v>0</x:v>
      </x:c>
      <x:c r="G67" s="10" t="n">
        <x:v>18</x:v>
      </x:c>
      <x:c r="H67" s="11">
        <x:f>ROUND(ROUND(F67,2)*ROUND(G67,3),2)</x:f>
      </x:c>
    </x:row>
    <x:row r="68" spans="1:8">
      <x:c r="A68" s="7" t="s">
        <x:v>94</x:v>
      </x:c>
      <x:c r="B68" s="1" t="n">
        <x:v>6</x:v>
      </x:c>
      <x:c r="C68" s="7" t="s">
        <x:v>105</x:v>
      </x:c>
      <x:c r="D68" s="7" t="s">
        <x:v>12</x:v>
      </x:c>
      <x:c r="E68" s="8" t="s">
        <x:v>106</x:v>
      </x:c>
      <x:c r="F68" s="9" t="n">
        <x:v>0</x:v>
      </x:c>
      <x:c r="G68" s="10" t="n">
        <x:v>3</x:v>
      </x:c>
      <x:c r="H68" s="11">
        <x:f>ROUND(ROUND(F68,2)*ROUND(G68,3),2)</x:f>
      </x:c>
    </x:row>
    <x:row r="69" spans="1:8">
      <x:c r="A69" s="7" t="s">
        <x:v>94</x:v>
      </x:c>
      <x:c r="B69" s="1" t="n">
        <x:v>7</x:v>
      </x:c>
      <x:c r="C69" s="7" t="s">
        <x:v>107</x:v>
      </x:c>
      <x:c r="D69" s="7" t="s">
        <x:v>84</x:v>
      </x:c>
      <x:c r="E69" s="8" t="s">
        <x:v>108</x:v>
      </x:c>
      <x:c r="F69" s="9" t="n">
        <x:v>0</x:v>
      </x:c>
      <x:c r="G69" s="10" t="n">
        <x:v>18</x:v>
      </x:c>
      <x:c r="H69" s="11">
        <x:f>ROUND(ROUND(F69,2)*ROUND(G69,3),2)</x:f>
      </x:c>
    </x:row>
    <x:row r="70" spans="1:8">
      <x:c r="A70" s="7" t="s">
        <x:v>94</x:v>
      </x:c>
      <x:c r="B70" s="1" t="n">
        <x:v>8</x:v>
      </x:c>
      <x:c r="C70" s="7" t="s">
        <x:v>109</x:v>
      </x:c>
      <x:c r="D70" s="7" t="s">
        <x:v>12</x:v>
      </x:c>
      <x:c r="E70" s="8" t="s">
        <x:v>110</x:v>
      </x:c>
      <x:c r="F70" s="9" t="n">
        <x:v>0</x:v>
      </x:c>
      <x:c r="G70" s="10" t="n">
        <x:v>1</x:v>
      </x:c>
      <x:c r="H70" s="11">
        <x:f>ROUND(ROUND(F70,2)*ROUND(G70,3),2)</x:f>
      </x:c>
    </x:row>
    <x:row r="71" spans="1:8">
      <x:c r="A71" s="7" t="s">
        <x:v>94</x:v>
      </x:c>
      <x:c r="B71" s="1" t="n">
        <x:v>9</x:v>
      </x:c>
      <x:c r="C71" s="7" t="s">
        <x:v>111</x:v>
      </x:c>
      <x:c r="D71" s="7" t="s">
        <x:v>12</x:v>
      </x:c>
      <x:c r="E71" s="13" t="s">
        <x:v>112</x:v>
      </x:c>
      <x:c r="F71" s="9" t="n">
        <x:v>0</x:v>
      </x:c>
      <x:c r="G71" s="10" t="n">
        <x:v>3</x:v>
      </x:c>
      <x:c r="H71" s="11">
        <x:f>ROUND(ROUND(F71,2)*ROUND(G71,3),2)</x:f>
      </x:c>
    </x:row>
    <x:row r="72" spans="1:8">
      <x:c r="A72" s="7" t="s">
        <x:v>94</x:v>
      </x:c>
      <x:c r="B72" s="1" t="n">
        <x:v>10</x:v>
      </x:c>
      <x:c r="C72" s="7" t="s">
        <x:v>113</x:v>
      </x:c>
      <x:c r="D72" s="7" t="s">
        <x:v>12</x:v>
      </x:c>
      <x:c r="E72" s="13" t="s">
        <x:v>114</x:v>
      </x:c>
      <x:c r="F72" s="9" t="n">
        <x:v>0</x:v>
      </x:c>
      <x:c r="G72" s="10" t="n">
        <x:v>9</x:v>
      </x:c>
      <x:c r="H72" s="11">
        <x:f>ROUND(ROUND(F72,2)*ROUND(G72,3),2)</x:f>
      </x:c>
    </x:row>
    <x:row r="73" spans="1:8">
      <x:c r="A73" s="7" t="s">
        <x:v>94</x:v>
      </x:c>
      <x:c r="B73" s="1" t="n">
        <x:v>11</x:v>
      </x:c>
      <x:c r="C73" s="7" t="s">
        <x:v>115</x:v>
      </x:c>
      <x:c r="D73" s="7" t="s">
        <x:v>12</x:v>
      </x:c>
      <x:c r="E73" s="13" t="s">
        <x:v>116</x:v>
      </x:c>
      <x:c r="F73" s="9" t="n">
        <x:v>0</x:v>
      </x:c>
      <x:c r="G73" s="10" t="n">
        <x:v>3</x:v>
      </x:c>
      <x:c r="H73" s="11">
        <x:f>ROUND(ROUND(F73,2)*ROUND(G73,3),2)</x:f>
      </x:c>
    </x:row>
    <x:row r="74" spans="1:8">
      <x:c r="A74" s="7" t="s">
        <x:v>94</x:v>
      </x:c>
      <x:c r="B74" s="1" t="n">
        <x:v>12</x:v>
      </x:c>
      <x:c r="C74" s="7" t="s">
        <x:v>117</x:v>
      </x:c>
      <x:c r="D74" s="7" t="s">
        <x:v>12</x:v>
      </x:c>
      <x:c r="E74" s="13" t="s">
        <x:v>118</x:v>
      </x:c>
      <x:c r="F74" s="9" t="n">
        <x:v>0</x:v>
      </x:c>
      <x:c r="G74" s="10" t="n">
        <x:v>1</x:v>
      </x:c>
      <x:c r="H74" s="11">
        <x:f>ROUND(ROUND(F74,2)*ROUND(G74,3),2)</x:f>
      </x:c>
    </x:row>
    <x:row r="75" spans="1:8">
      <x:c r="A75" s="7" t="s">
        <x:v>94</x:v>
      </x:c>
      <x:c r="B75" s="1" t="n">
        <x:v>13</x:v>
      </x:c>
      <x:c r="C75" s="7" t="s">
        <x:v>119</x:v>
      </x:c>
      <x:c r="D75" s="7" t="s">
        <x:v>12</x:v>
      </x:c>
      <x:c r="E75" s="13" t="s">
        <x:v>120</x:v>
      </x:c>
      <x:c r="F75" s="9" t="n">
        <x:v>0</x:v>
      </x:c>
      <x:c r="G75" s="10" t="n">
        <x:v>1</x:v>
      </x:c>
      <x:c r="H75" s="11">
        <x:f>ROUND(ROUND(F75,2)*ROUND(G75,3),2)</x:f>
      </x:c>
    </x:row>
    <x:row r="76" spans="1:8">
      <x:c r="A76" s="7" t="s">
        <x:v>94</x:v>
      </x:c>
      <x:c r="B76" s="1" t="n">
        <x:v>14</x:v>
      </x:c>
      <x:c r="C76" s="7" t="s">
        <x:v>121</x:v>
      </x:c>
      <x:c r="D76" s="7" t="s">
        <x:v>37</x:v>
      </x:c>
      <x:c r="E76" s="13" t="s">
        <x:v>122</x:v>
      </x:c>
      <x:c r="F76" s="9" t="n">
        <x:v>0</x:v>
      </x:c>
      <x:c r="G76" s="10" t="n">
        <x:v>25</x:v>
      </x:c>
      <x:c r="H76" s="11">
        <x:f>ROUND(ROUND(F76,2)*ROUND(G76,3),2)</x:f>
      </x:c>
    </x:row>
    <x:row r="77" spans="1:8">
      <x:c r="A77" s="7" t="s">
        <x:v>94</x:v>
      </x:c>
      <x:c r="B77" s="1" t="n">
        <x:v>15</x:v>
      </x:c>
      <x:c r="C77" s="7" t="s">
        <x:v>123</x:v>
      </x:c>
      <x:c r="D77" s="7" t="s">
        <x:v>12</x:v>
      </x:c>
      <x:c r="E77" s="8" t="s">
        <x:v>124</x:v>
      </x:c>
      <x:c r="F77" s="9" t="n">
        <x:v>0</x:v>
      </x:c>
      <x:c r="G77" s="10" t="n">
        <x:v>1</x:v>
      </x:c>
      <x:c r="H77" s="11">
        <x:f>ROUND(ROUND(F77,2)*ROUND(G77,3),2)</x:f>
      </x:c>
    </x:row>
    <x:row r="78" spans="1:8">
      <x:c r="A78" s="7" t="s">
        <x:v>94</x:v>
      </x:c>
      <x:c r="B78" s="1" t="n">
        <x:v>16</x:v>
      </x:c>
      <x:c r="C78" s="7" t="s">
        <x:v>125</x:v>
      </x:c>
      <x:c r="D78" s="7" t="s">
        <x:v>12</x:v>
      </x:c>
      <x:c r="E78" s="8" t="s">
        <x:v>126</x:v>
      </x:c>
      <x:c r="F78" s="9" t="n">
        <x:v>0</x:v>
      </x:c>
      <x:c r="G78" s="10" t="n">
        <x:v>3</x:v>
      </x:c>
      <x:c r="H78" s="11">
        <x:f>ROUND(ROUND(F78,2)*ROUND(G78,3),2)</x:f>
      </x:c>
    </x:row>
    <x:row r="79" spans="1:8">
      <x:c r="A79" s="7" t="s">
        <x:v>94</x:v>
      </x:c>
      <x:c r="B79" s="1" t="n">
        <x:v>17</x:v>
      </x:c>
      <x:c r="C79" s="7" t="s">
        <x:v>127</x:v>
      </x:c>
      <x:c r="D79" s="7" t="s">
        <x:v>12</x:v>
      </x:c>
      <x:c r="E79" s="13" t="s">
        <x:v>128</x:v>
      </x:c>
      <x:c r="F79" s="9" t="n">
        <x:v>0</x:v>
      </x:c>
      <x:c r="G79" s="10" t="n">
        <x:v>3</x:v>
      </x:c>
      <x:c r="H79" s="11">
        <x:f>ROUND(ROUND(F79,2)*ROUND(G79,3),2)</x:f>
      </x:c>
    </x:row>
    <x:row r="80" spans="1:8">
      <x:c r="A80" s="7" t="s">
        <x:v>94</x:v>
      </x:c>
      <x:c r="B80" s="1" t="n">
        <x:v>18</x:v>
      </x:c>
      <x:c r="C80" s="7" t="s">
        <x:v>129</x:v>
      </x:c>
      <x:c r="D80" s="7" t="s">
        <x:v>12</x:v>
      </x:c>
      <x:c r="E80" s="8" t="s">
        <x:v>130</x:v>
      </x:c>
      <x:c r="F80" s="9" t="n">
        <x:v>0</x:v>
      </x:c>
      <x:c r="G80" s="10" t="n">
        <x:v>1</x:v>
      </x:c>
      <x:c r="H80" s="11">
        <x:f>ROUND(ROUND(F80,2)*ROUND(G80,3),2)</x:f>
      </x:c>
    </x:row>
    <x:row r="81" spans="1:8">
      <x:c r="E81" s="5" t="s">
        <x:v>59</x:v>
      </x:c>
      <x:c r="F81" s="5" t="s"/>
      <x:c r="G81" s="5" t="s"/>
      <x:c r="H81" s="12">
        <x:f>SUM(H63:H80)</x:f>
      </x:c>
    </x:row>
    <x:row r="83" spans="1:8">
      <x:c r="C83" s="5" t="s">
        <x:v>5</x:v>
      </x:c>
      <x:c r="D83" s="6" t="s">
        <x:v>6</x:v>
      </x:c>
      <x:c r="E83" s="5" t="s">
        <x:v>7</x:v>
      </x:c>
    </x:row>
    <x:row r="84" spans="1:8">
      <x:c r="C84" s="5" t="s">
        <x:v>8</x:v>
      </x:c>
      <x:c r="D84" s="6" t="s">
        <x:v>60</x:v>
      </x:c>
      <x:c r="E84" s="5" t="s">
        <x:v>61</x:v>
      </x:c>
    </x:row>
    <x:row r="85" spans="1:8">
      <x:c r="C85" s="5" t="s">
        <x:v>62</x:v>
      </x:c>
      <x:c r="D85" s="6" t="s">
        <x:v>131</x:v>
      </x:c>
      <x:c r="E85" s="5" t="s">
        <x:v>132</x:v>
      </x:c>
    </x:row>
    <x:row r="87" spans="1:8">
      <x:c r="A87" s="7" t="s">
        <x:v>133</x:v>
      </x:c>
      <x:c r="B87" s="1" t="n">
        <x:v>1</x:v>
      </x:c>
      <x:c r="C87" s="7" t="s">
        <x:v>134</x:v>
      </x:c>
      <x:c r="D87" s="7" t="s">
        <x:v>12</x:v>
      </x:c>
      <x:c r="E87" s="13" t="s">
        <x:v>135</x:v>
      </x:c>
      <x:c r="F87" s="9" t="n">
        <x:v>0</x:v>
      </x:c>
      <x:c r="G87" s="10" t="n">
        <x:v>1</x:v>
      </x:c>
      <x:c r="H87" s="11">
        <x:f>ROUND(ROUND(F87,2)*ROUND(G87,3),2)</x:f>
      </x:c>
    </x:row>
    <x:row r="88" spans="1:8">
      <x:c r="E88" s="5" t="s">
        <x:v>59</x:v>
      </x:c>
      <x:c r="F88" s="5" t="s"/>
      <x:c r="G88" s="5" t="s"/>
      <x:c r="H88" s="12">
        <x:f>SUM(H87:H87)</x:f>
      </x:c>
    </x:row>
    <x:row r="90" spans="1:8">
      <x:c r="C90" s="5" t="s">
        <x:v>5</x:v>
      </x:c>
      <x:c r="D90" s="6" t="s">
        <x:v>6</x:v>
      </x:c>
      <x:c r="E90" s="5" t="s">
        <x:v>7</x:v>
      </x:c>
    </x:row>
    <x:row r="91" spans="1:8">
      <x:c r="C91" s="5" t="s">
        <x:v>8</x:v>
      </x:c>
      <x:c r="D91" s="6" t="s">
        <x:v>60</x:v>
      </x:c>
      <x:c r="E91" s="5" t="s">
        <x:v>61</x:v>
      </x:c>
    </x:row>
    <x:row r="92" spans="1:8">
      <x:c r="C92" s="5" t="s">
        <x:v>62</x:v>
      </x:c>
      <x:c r="D92" s="6" t="s">
        <x:v>136</x:v>
      </x:c>
      <x:c r="E92" s="5" t="s">
        <x:v>137</x:v>
      </x:c>
    </x:row>
    <x:row r="94" spans="1:8">
      <x:c r="A94" s="7" t="s">
        <x:v>138</x:v>
      </x:c>
      <x:c r="B94" s="1" t="n">
        <x:v>1</x:v>
      </x:c>
      <x:c r="C94" s="7" t="s">
        <x:v>139</x:v>
      </x:c>
      <x:c r="D94" s="7" t="s">
        <x:v>12</x:v>
      </x:c>
      <x:c r="E94" s="13" t="s">
        <x:v>140</x:v>
      </x:c>
      <x:c r="F94" s="9" t="n">
        <x:v>0</x:v>
      </x:c>
      <x:c r="G94" s="10" t="n">
        <x:v>1</x:v>
      </x:c>
      <x:c r="H94" s="11">
        <x:f>ROUND(ROUND(F94,2)*ROUND(G94,3),2)</x:f>
      </x:c>
    </x:row>
    <x:row r="95" spans="1:8">
      <x:c r="E95" s="5" t="s">
        <x:v>59</x:v>
      </x:c>
      <x:c r="F95" s="5" t="s"/>
      <x:c r="G95" s="5" t="s"/>
      <x:c r="H95" s="12">
        <x:f>SUM(H94:H94)</x:f>
      </x:c>
    </x:row>
    <x:row r="97" spans="1:8">
      <x:c r="C97" s="5" t="s">
        <x:v>5</x:v>
      </x:c>
      <x:c r="D97" s="6" t="s">
        <x:v>6</x:v>
      </x:c>
      <x:c r="E97" s="5" t="s">
        <x:v>7</x:v>
      </x:c>
    </x:row>
    <x:row r="98" spans="1:8">
      <x:c r="C98" s="5" t="s">
        <x:v>8</x:v>
      </x:c>
      <x:c r="D98" s="6" t="s">
        <x:v>131</x:v>
      </x:c>
      <x:c r="E98" s="5" t="s">
        <x:v>141</x:v>
      </x:c>
    </x:row>
    <x:row r="100" spans="1:8">
      <x:c r="A100" s="7" t="s">
        <x:v>142</x:v>
      </x:c>
      <x:c r="B100" s="1" t="n">
        <x:v>1</x:v>
      </x:c>
      <x:c r="C100" s="7" t="s">
        <x:v>143</x:v>
      </x:c>
      <x:c r="D100" s="7" t="s">
        <x:v>144</x:v>
      </x:c>
      <x:c r="E100" s="8" t="s">
        <x:v>145</x:v>
      </x:c>
      <x:c r="F100" s="9" t="n">
        <x:v>0</x:v>
      </x:c>
      <x:c r="G100" s="10" t="n">
        <x:v>1</x:v>
      </x:c>
      <x:c r="H100" s="11">
        <x:f>ROUND(ROUND(F100,2)*ROUND(G100,3),2)</x:f>
      </x:c>
    </x:row>
    <x:row r="101" spans="1:8">
      <x:c r="A101" s="7" t="s">
        <x:v>142</x:v>
      </x:c>
      <x:c r="B101" s="1" t="n">
        <x:v>2</x:v>
      </x:c>
      <x:c r="C101" s="7" t="s">
        <x:v>146</x:v>
      </x:c>
      <x:c r="D101" s="7" t="s">
        <x:v>144</x:v>
      </x:c>
      <x:c r="E101" s="8" t="s">
        <x:v>147</x:v>
      </x:c>
      <x:c r="F101" s="9" t="n">
        <x:v>0</x:v>
      </x:c>
      <x:c r="G101" s="10" t="n">
        <x:v>1</x:v>
      </x:c>
      <x:c r="H101" s="11">
        <x:f>ROUND(ROUND(F101,2)*ROUND(G101,3),2)</x:f>
      </x:c>
    </x:row>
    <x:row r="102" spans="1:8">
      <x:c r="A102" s="7" t="s">
        <x:v>142</x:v>
      </x:c>
      <x:c r="B102" s="1" t="n">
        <x:v>3</x:v>
      </x:c>
      <x:c r="C102" s="7" t="s">
        <x:v>148</x:v>
      </x:c>
      <x:c r="D102" s="7" t="s">
        <x:v>12</x:v>
      </x:c>
      <x:c r="E102" s="8" t="s">
        <x:v>149</x:v>
      </x:c>
      <x:c r="F102" s="9" t="n">
        <x:v>0</x:v>
      </x:c>
      <x:c r="G102" s="10" t="n">
        <x:v>1</x:v>
      </x:c>
      <x:c r="H102" s="11">
        <x:f>ROUND(ROUND(F102,2)*ROUND(G102,3),2)</x:f>
      </x:c>
    </x:row>
    <x:row r="103" spans="1:8">
      <x:c r="E103" s="5" t="s">
        <x:v>59</x:v>
      </x:c>
      <x:c r="F103" s="5" t="s"/>
      <x:c r="G103" s="5" t="s"/>
      <x:c r="H103" s="12">
        <x:f>SUM(H100:H102)</x:f>
      </x:c>
    </x:row>
    <x:row r="105" spans="1:8">
      <x:c r="E105" s="14" t="s">
        <x:v>150</x:v>
      </x:c>
      <x:c r="H105" s="15">
        <x:f>SUM(H9:H104)/2</x:f>
      </x:c>
    </x:row>
  </x:sheetData>
  <x:sheetProtection sheet="1"/>
  <x:mergeCells count="4">
    <x:mergeCell ref="E1:H1"/>
    <x:mergeCell ref="E2:H2"/>
    <x:mergeCell ref="E3:H3"/>
    <x:mergeCell ref="E4:H4"/>
  </x:mergeCell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AA1025"/>
  <x:sheetViews>
    <x:sheetView workbookViewId="0">
      <x:pane xSplit="0" ySplit="8" topLeftCell="A9" state="frozenSplit"/>
    </x:sheetView>
  </x:sheetViews>
  <x:sheetFormatPr defaultRowHeight="15"/>
  <x:cols>
    <x:col min="1" max="1" width="6.710625" style="0" customWidth="1"/>
    <x:col min="2" max="2" width="14.710625" style="0" customWidth="1"/>
    <x:col min="3" max="3" width="6.210625" style="0" customWidth="1"/>
    <x:col min="4" max="4" width="30.710625" style="0" customWidth="1"/>
    <x:col min="5" max="5" width="10.710625" style="0" customWidth="1"/>
    <x:col min="6" max="6" width="3.0106249999999997" style="0" customWidth="1"/>
    <x:col min="7" max="7" width="2.210625" style="0" customWidth="1"/>
    <x:col min="8" max="8" width="10.710625" style="0" customWidth="1"/>
    <x:col min="9" max="9" width="2.210625" style="0" customWidth="1"/>
    <x:col min="10" max="11" width="10.710625" style="0" customWidth="1"/>
  </x:cols>
  <x:sheetData>
    <x:row r="1" spans="1:27">
      <x:c r="A1" s="16" t="s">
        <x:v>0</x:v>
      </x:c>
      <x:c r="B1" s="16" t="s">
        <x:v>0</x:v>
      </x:c>
      <x:c r="C1" s="16" t="s">
        <x:v>0</x:v>
      </x:c>
      <x:c r="D1" s="16" t="s">
        <x:v>0</x:v>
      </x:c>
      <x:c r="E1" s="16" t="s">
        <x:v>0</x:v>
      </x:c>
      <x:c r="F1" s="16" t="s">
        <x:v>0</x:v>
      </x:c>
      <x:c r="G1" s="16" t="s">
        <x:v>0</x:v>
      </x:c>
      <x:c r="H1" s="16" t="s">
        <x:v>0</x:v>
      </x:c>
      <x:c r="I1" s="16" t="s">
        <x:v>0</x:v>
      </x:c>
      <x:c r="J1" s="16" t="s">
        <x:v>0</x:v>
      </x:c>
      <x:c r="K1" s="16" t="s">
        <x:v>0</x:v>
      </x:c>
    </x:row>
    <x:row r="2" spans="1:27">
      <x:c r="A2" s="16" t="s"/>
      <x:c r="B2" s="16" t="s"/>
      <x:c r="C2" s="16" t="s"/>
      <x:c r="D2" s="16" t="s"/>
      <x:c r="E2" s="16" t="s"/>
      <x:c r="F2" s="16" t="s"/>
      <x:c r="G2" s="16" t="s"/>
      <x:c r="H2" s="16" t="s"/>
      <x:c r="I2" s="16" t="s"/>
      <x:c r="J2" s="16" t="s"/>
      <x:c r="K2" s="16" t="s"/>
    </x:row>
    <x:row r="3" spans="1:27">
      <x:c r="A3" s="16" t="s"/>
      <x:c r="B3" s="16" t="s"/>
      <x:c r="C3" s="16" t="s"/>
      <x:c r="D3" s="16" t="s"/>
      <x:c r="E3" s="16" t="s"/>
      <x:c r="F3" s="16" t="s"/>
      <x:c r="G3" s="16" t="s"/>
      <x:c r="H3" s="16" t="s"/>
      <x:c r="I3" s="16" t="s"/>
      <x:c r="J3" s="16" t="s"/>
      <x:c r="K3" s="16" t="s"/>
    </x:row>
    <x:row r="4" spans="1:27">
      <x:c r="A4" s="16" t="s"/>
      <x:c r="B4" s="16" t="s"/>
      <x:c r="C4" s="16" t="s"/>
      <x:c r="D4" s="16" t="s"/>
      <x:c r="E4" s="16" t="s"/>
      <x:c r="F4" s="16" t="s"/>
      <x:c r="G4" s="16" t="s"/>
      <x:c r="H4" s="16" t="s"/>
      <x:c r="I4" s="16" t="s"/>
      <x:c r="J4" s="16" t="s"/>
      <x:c r="K4" s="16" t="s"/>
    </x:row>
    <x:row r="6" spans="1:27">
      <x:c r="A6" s="3" t="s">
        <x:v>151</x:v>
      </x:c>
      <x:c r="B6" s="3" t="s">
        <x:v>151</x:v>
      </x:c>
      <x:c r="C6" s="3" t="s">
        <x:v>151</x:v>
      </x:c>
      <x:c r="D6" s="3" t="s">
        <x:v>151</x:v>
      </x:c>
      <x:c r="E6" s="3" t="s">
        <x:v>151</x:v>
      </x:c>
      <x:c r="F6" s="3" t="s">
        <x:v>151</x:v>
      </x:c>
      <x:c r="G6" s="3" t="s">
        <x:v>151</x:v>
      </x:c>
      <x:c r="H6" s="3" t="s">
        <x:v>151</x:v>
      </x:c>
      <x:c r="I6" s="3" t="s">
        <x:v>151</x:v>
      </x:c>
      <x:c r="J6" s="3" t="s">
        <x:v>151</x:v>
      </x:c>
      <x:c r="K6" s="3" t="s">
        <x:v>151</x:v>
      </x:c>
    </x:row>
    <x:row r="8" spans="1:27">
      <x:c r="A8" s="35" t="s">
        <x:v>152</x:v>
      </x:c>
      <x:c r="B8" s="35" t="s">
        <x:v>153</x:v>
      </x:c>
      <x:c r="C8" s="35" t="s">
        <x:v>154</x:v>
      </x:c>
      <x:c r="D8" s="35" t="s">
        <x:v>155</x:v>
      </x:c>
      <x:c r="E8" s="35" t="s"/>
      <x:c r="F8" s="35" t="s"/>
      <x:c r="G8" s="35" t="s"/>
      <x:c r="H8" s="35" t="s"/>
      <x:c r="I8" s="35" t="s"/>
      <x:c r="J8" s="35" t="s"/>
      <x:c r="K8" s="35" t="s">
        <x:v>2</x:v>
      </x:c>
    </x:row>
    <x:row r="10" spans="1:27">
      <x:c r="A10" s="19" t="s">
        <x:v>156</x:v>
      </x:c>
      <x:c r="B10" s="19" t="s"/>
    </x:row>
    <x:row r="11" spans="1:27" customFormat="1" ht="45" customHeight="1">
      <x:c r="A11" s="36" t="s"/>
      <x:c r="B11" s="36" t="s">
        <x:v>157</x:v>
      </x:c>
      <x:c r="C11" s="37" t="s">
        <x:v>12</x:v>
      </x:c>
      <x:c r="D11" s="38" t="s">
        <x:v>158</x:v>
      </x:c>
      <x:c r="E11" s="37" t="s"/>
      <x:c r="F11" s="37" t="s"/>
      <x:c r="G11" s="37" t="s"/>
      <x:c r="H11" s="39" t="s">
        <x:v>159</x:v>
      </x:c>
      <x:c r="I11" s="40" t="n">
        <x:v>1</x:v>
      </x:c>
      <x:c r="J11" s="41" t="s"/>
      <x:c r="K11" s="42">
        <x:f>ROUND(K23,2)</x:f>
      </x:c>
      <x:c r="L11" s="37" t="s"/>
      <x:c r="M11" s="37" t="s"/>
      <x:c r="N11" s="37" t="s"/>
      <x:c r="O11" s="37" t="s"/>
      <x:c r="P11" s="37" t="s"/>
      <x:c r="Q11" s="37" t="s"/>
      <x:c r="R11" s="37" t="s"/>
      <x:c r="S11" s="37" t="s"/>
      <x:c r="T11" s="37" t="s"/>
      <x:c r="U11" s="37" t="s"/>
      <x:c r="V11" s="37" t="s"/>
      <x:c r="W11" s="37" t="s"/>
      <x:c r="X11" s="37" t="s"/>
      <x:c r="Y11" s="37" t="s"/>
      <x:c r="Z11" s="37" t="s"/>
      <x:c r="AA11" s="37" t="s"/>
    </x:row>
    <x:row r="12" spans="1:27">
      <x:c r="B12" s="14" t="s">
        <x:v>160</x:v>
      </x:c>
    </x:row>
    <x:row r="13" spans="1:27">
      <x:c r="B13" s="0" t="s">
        <x:v>161</x:v>
      </x:c>
      <x:c r="C13" s="0" t="s">
        <x:v>162</x:v>
      </x:c>
      <x:c r="D13" s="0" t="s">
        <x:v>163</x:v>
      </x:c>
      <x:c r="E13" s="43" t="n">
        <x:v>21.2</x:v>
      </x:c>
      <x:c r="F13" s="0" t="s">
        <x:v>164</x:v>
      </x:c>
      <x:c r="G13" s="0" t="s">
        <x:v>165</x:v>
      </x:c>
      <x:c r="H13" s="44" t="s"/>
      <x:c r="I13" s="0" t="s">
        <x:v>166</x:v>
      </x:c>
      <x:c r="J13" s="45">
        <x:f>ROUND(E13/I11* H13,5)</x:f>
      </x:c>
      <x:c r="K13" s="46" t="s"/>
    </x:row>
    <x:row r="14" spans="1:27">
      <x:c r="B14" s="0" t="s">
        <x:v>167</x:v>
      </x:c>
      <x:c r="C14" s="0" t="s">
        <x:v>162</x:v>
      </x:c>
      <x:c r="D14" s="0" t="s">
        <x:v>168</x:v>
      </x:c>
      <x:c r="E14" s="43" t="n">
        <x:v>21.2</x:v>
      </x:c>
      <x:c r="F14" s="0" t="s">
        <x:v>164</x:v>
      </x:c>
      <x:c r="G14" s="0" t="s">
        <x:v>165</x:v>
      </x:c>
      <x:c r="H14" s="44" t="s"/>
      <x:c r="I14" s="0" t="s">
        <x:v>166</x:v>
      </x:c>
      <x:c r="J14" s="45">
        <x:f>ROUND(E14/I11* H14,5)</x:f>
      </x:c>
      <x:c r="K14" s="46" t="s"/>
    </x:row>
    <x:row r="15" spans="1:27">
      <x:c r="D15" s="47" t="s">
        <x:v>169</x:v>
      </x:c>
      <x:c r="E15" s="46" t="s"/>
      <x:c r="H15" s="46" t="s"/>
      <x:c r="K15" s="44">
        <x:f>SUM(J13:J14)</x:f>
      </x:c>
    </x:row>
    <x:row r="16" spans="1:27">
      <x:c r="B16" s="14" t="s">
        <x:v>170</x:v>
      </x:c>
      <x:c r="E16" s="46" t="s"/>
      <x:c r="H16" s="46" t="s"/>
      <x:c r="K16" s="46" t="s"/>
    </x:row>
    <x:row r="17" spans="1:27">
      <x:c r="B17" s="0" t="s">
        <x:v>171</x:v>
      </x:c>
      <x:c r="C17" s="0" t="s">
        <x:v>12</x:v>
      </x:c>
      <x:c r="D17" s="0" t="s">
        <x:v>172</x:v>
      </x:c>
      <x:c r="E17" s="43" t="n">
        <x:v>1</x:v>
      </x:c>
      <x:c r="G17" s="0" t="s">
        <x:v>165</x:v>
      </x:c>
      <x:c r="H17" s="44" t="s"/>
      <x:c r="I17" s="0" t="s">
        <x:v>166</x:v>
      </x:c>
      <x:c r="J17" s="45">
        <x:f>ROUND(E17* H17,5)</x:f>
      </x:c>
      <x:c r="K17" s="46" t="s"/>
    </x:row>
    <x:row r="18" spans="1:27">
      <x:c r="B18" s="0" t="s">
        <x:v>173</x:v>
      </x:c>
      <x:c r="C18" s="0" t="s">
        <x:v>12</x:v>
      </x:c>
      <x:c r="D18" s="0" t="s">
        <x:v>174</x:v>
      </x:c>
      <x:c r="E18" s="43" t="n">
        <x:v>1</x:v>
      </x:c>
      <x:c r="G18" s="0" t="s">
        <x:v>165</x:v>
      </x:c>
      <x:c r="H18" s="44" t="s"/>
      <x:c r="I18" s="0" t="s">
        <x:v>166</x:v>
      </x:c>
      <x:c r="J18" s="45">
        <x:f>ROUND(E18* H18,5)</x:f>
      </x:c>
      <x:c r="K18" s="46" t="s"/>
    </x:row>
    <x:row r="19" spans="1:27">
      <x:c r="D19" s="47" t="s">
        <x:v>175</x:v>
      </x:c>
      <x:c r="E19" s="46" t="s"/>
      <x:c r="H19" s="46" t="s"/>
      <x:c r="K19" s="44">
        <x:f>SUM(J17:J18)</x:f>
      </x:c>
    </x:row>
    <x:row r="20" spans="1:27">
      <x:c r="E20" s="46" t="s"/>
      <x:c r="H20" s="46" t="s"/>
      <x:c r="K20" s="46" t="s"/>
    </x:row>
    <x:row r="21" spans="1:27">
      <x:c r="D21" s="47" t="s">
        <x:v>176</x:v>
      </x:c>
      <x:c r="E21" s="46" t="s"/>
      <x:c r="H21" s="46" t="n">
        <x:v>1.5</x:v>
      </x:c>
      <x:c r="I21" s="0" t="s">
        <x:v>177</x:v>
      </x:c>
      <x:c r="J21" s="0">
        <x:f>ROUND(H21/100*K15,5)</x:f>
      </x:c>
      <x:c r="K21" s="46" t="s"/>
    </x:row>
    <x:row r="22" spans="1:27">
      <x:c r="D22" s="47" t="s">
        <x:v>178</x:v>
      </x:c>
      <x:c r="E22" s="46" t="s"/>
      <x:c r="H22" s="46" t="s"/>
      <x:c r="K22" s="48">
        <x:f>SUM(J12:J21)</x:f>
      </x:c>
    </x:row>
    <x:row r="23" spans="1:27">
      <x:c r="D23" s="47" t="s">
        <x:v>179</x:v>
      </x:c>
      <x:c r="E23" s="46" t="s"/>
      <x:c r="H23" s="46" t="s"/>
      <x:c r="K23" s="48">
        <x:f>SUM(K22:K22)</x:f>
      </x:c>
    </x:row>
    <x:row r="25" spans="1:27" customFormat="1" ht="45" customHeight="1">
      <x:c r="A25" s="36" t="s"/>
      <x:c r="B25" s="36" t="s">
        <x:v>180</x:v>
      </x:c>
      <x:c r="C25" s="37" t="s">
        <x:v>12</x:v>
      </x:c>
      <x:c r="D25" s="38" t="s">
        <x:v>181</x:v>
      </x:c>
      <x:c r="E25" s="37" t="s"/>
      <x:c r="F25" s="37" t="s"/>
      <x:c r="G25" s="37" t="s"/>
      <x:c r="H25" s="39" t="s">
        <x:v>159</x:v>
      </x:c>
      <x:c r="I25" s="40" t="n">
        <x:v>1</x:v>
      </x:c>
      <x:c r="J25" s="41" t="s"/>
      <x:c r="K25" s="42">
        <x:f>ROUND(K36,2)</x:f>
      </x:c>
      <x:c r="L25" s="37" t="s"/>
      <x:c r="M25" s="37" t="s"/>
      <x:c r="N25" s="37" t="s"/>
      <x:c r="O25" s="37" t="s"/>
      <x:c r="P25" s="37" t="s"/>
      <x:c r="Q25" s="37" t="s"/>
      <x:c r="R25" s="37" t="s"/>
      <x:c r="S25" s="37" t="s"/>
      <x:c r="T25" s="37" t="s"/>
      <x:c r="U25" s="37" t="s"/>
      <x:c r="V25" s="37" t="s"/>
      <x:c r="W25" s="37" t="s"/>
      <x:c r="X25" s="37" t="s"/>
      <x:c r="Y25" s="37" t="s"/>
      <x:c r="Z25" s="37" t="s"/>
      <x:c r="AA25" s="37" t="s"/>
    </x:row>
    <x:row r="26" spans="1:27">
      <x:c r="B26" s="14" t="s">
        <x:v>160</x:v>
      </x:c>
    </x:row>
    <x:row r="27" spans="1:27">
      <x:c r="B27" s="0" t="s">
        <x:v>161</x:v>
      </x:c>
      <x:c r="C27" s="0" t="s">
        <x:v>162</x:v>
      </x:c>
      <x:c r="D27" s="0" t="s">
        <x:v>163</x:v>
      </x:c>
      <x:c r="E27" s="43" t="n">
        <x:v>24</x:v>
      </x:c>
      <x:c r="F27" s="0" t="s">
        <x:v>164</x:v>
      </x:c>
      <x:c r="G27" s="0" t="s">
        <x:v>165</x:v>
      </x:c>
      <x:c r="H27" s="44" t="s"/>
      <x:c r="I27" s="0" t="s">
        <x:v>166</x:v>
      </x:c>
      <x:c r="J27" s="45">
        <x:f>ROUND(E27/I25* H27,5)</x:f>
      </x:c>
      <x:c r="K27" s="46" t="s"/>
    </x:row>
    <x:row r="28" spans="1:27">
      <x:c r="B28" s="0" t="s">
        <x:v>167</x:v>
      </x:c>
      <x:c r="C28" s="0" t="s">
        <x:v>162</x:v>
      </x:c>
      <x:c r="D28" s="0" t="s">
        <x:v>168</x:v>
      </x:c>
      <x:c r="E28" s="43" t="n">
        <x:v>24</x:v>
      </x:c>
      <x:c r="F28" s="0" t="s">
        <x:v>164</x:v>
      </x:c>
      <x:c r="G28" s="0" t="s">
        <x:v>165</x:v>
      </x:c>
      <x:c r="H28" s="44" t="s"/>
      <x:c r="I28" s="0" t="s">
        <x:v>166</x:v>
      </x:c>
      <x:c r="J28" s="45">
        <x:f>ROUND(E28/I25* H28,5)</x:f>
      </x:c>
      <x:c r="K28" s="46" t="s"/>
    </x:row>
    <x:row r="29" spans="1:27">
      <x:c r="D29" s="47" t="s">
        <x:v>169</x:v>
      </x:c>
      <x:c r="E29" s="46" t="s"/>
      <x:c r="H29" s="46" t="s"/>
      <x:c r="K29" s="44">
        <x:f>SUM(J27:J28)</x:f>
      </x:c>
    </x:row>
    <x:row r="30" spans="1:27">
      <x:c r="B30" s="14" t="s">
        <x:v>170</x:v>
      </x:c>
      <x:c r="E30" s="46" t="s"/>
      <x:c r="H30" s="46" t="s"/>
      <x:c r="K30" s="46" t="s"/>
    </x:row>
    <x:row r="31" spans="1:27">
      <x:c r="B31" s="0" t="s">
        <x:v>182</x:v>
      </x:c>
      <x:c r="C31" s="0" t="s">
        <x:v>12</x:v>
      </x:c>
      <x:c r="D31" s="0" t="s">
        <x:v>183</x:v>
      </x:c>
      <x:c r="E31" s="43" t="n">
        <x:v>1</x:v>
      </x:c>
      <x:c r="G31" s="0" t="s">
        <x:v>165</x:v>
      </x:c>
      <x:c r="H31" s="44" t="s"/>
      <x:c r="I31" s="0" t="s">
        <x:v>166</x:v>
      </x:c>
      <x:c r="J31" s="45">
        <x:f>ROUND(E31* H31,5)</x:f>
      </x:c>
      <x:c r="K31" s="46" t="s"/>
    </x:row>
    <x:row r="32" spans="1:27">
      <x:c r="D32" s="47" t="s">
        <x:v>175</x:v>
      </x:c>
      <x:c r="E32" s="46" t="s"/>
      <x:c r="H32" s="46" t="s"/>
      <x:c r="K32" s="44">
        <x:f>SUM(J31:J31)</x:f>
      </x:c>
    </x:row>
    <x:row r="33" spans="1:27">
      <x:c r="E33" s="46" t="s"/>
      <x:c r="H33" s="46" t="s"/>
      <x:c r="K33" s="46" t="s"/>
    </x:row>
    <x:row r="34" spans="1:27">
      <x:c r="D34" s="47" t="s">
        <x:v>176</x:v>
      </x:c>
      <x:c r="E34" s="46" t="s"/>
      <x:c r="H34" s="46" t="n">
        <x:v>2.5</x:v>
      </x:c>
      <x:c r="I34" s="0" t="s">
        <x:v>177</x:v>
      </x:c>
      <x:c r="J34" s="0">
        <x:f>ROUND(H34/100*K29,5)</x:f>
      </x:c>
      <x:c r="K34" s="46" t="s"/>
    </x:row>
    <x:row r="35" spans="1:27">
      <x:c r="D35" s="47" t="s">
        <x:v>178</x:v>
      </x:c>
      <x:c r="E35" s="46" t="s"/>
      <x:c r="H35" s="46" t="s"/>
      <x:c r="K35" s="48">
        <x:f>SUM(J26:J34)</x:f>
      </x:c>
    </x:row>
    <x:row r="36" spans="1:27">
      <x:c r="D36" s="47" t="s">
        <x:v>179</x:v>
      </x:c>
      <x:c r="E36" s="46" t="s"/>
      <x:c r="H36" s="46" t="s"/>
      <x:c r="K36" s="48">
        <x:f>SUM(K35:K35)</x:f>
      </x:c>
    </x:row>
    <x:row r="38" spans="1:27" customFormat="1" ht="45" customHeight="1">
      <x:c r="A38" s="36" t="s"/>
      <x:c r="B38" s="36" t="s">
        <x:v>184</x:v>
      </x:c>
      <x:c r="C38" s="37" t="s">
        <x:v>12</x:v>
      </x:c>
      <x:c r="D38" s="38" t="s">
        <x:v>185</x:v>
      </x:c>
      <x:c r="E38" s="37" t="s"/>
      <x:c r="F38" s="37" t="s"/>
      <x:c r="G38" s="37" t="s"/>
      <x:c r="H38" s="39" t="s">
        <x:v>159</x:v>
      </x:c>
      <x:c r="I38" s="40" t="n">
        <x:v>1</x:v>
      </x:c>
      <x:c r="J38" s="41" t="s"/>
      <x:c r="K38" s="42">
        <x:f>ROUND(K49,2)</x:f>
      </x:c>
      <x:c r="L38" s="37" t="s"/>
      <x:c r="M38" s="37" t="s"/>
      <x:c r="N38" s="37" t="s"/>
      <x:c r="O38" s="37" t="s"/>
      <x:c r="P38" s="37" t="s"/>
      <x:c r="Q38" s="37" t="s"/>
      <x:c r="R38" s="37" t="s"/>
      <x:c r="S38" s="37" t="s"/>
      <x:c r="T38" s="37" t="s"/>
      <x:c r="U38" s="37" t="s"/>
      <x:c r="V38" s="37" t="s"/>
      <x:c r="W38" s="37" t="s"/>
      <x:c r="X38" s="37" t="s"/>
      <x:c r="Y38" s="37" t="s"/>
      <x:c r="Z38" s="37" t="s"/>
      <x:c r="AA38" s="37" t="s"/>
    </x:row>
    <x:row r="39" spans="1:27">
      <x:c r="B39" s="14" t="s">
        <x:v>160</x:v>
      </x:c>
    </x:row>
    <x:row r="40" spans="1:27">
      <x:c r="B40" s="0" t="s">
        <x:v>186</x:v>
      </x:c>
      <x:c r="C40" s="0" t="s">
        <x:v>162</x:v>
      </x:c>
      <x:c r="D40" s="0" t="s">
        <x:v>187</x:v>
      </x:c>
      <x:c r="E40" s="43" t="n">
        <x:v>0.2</x:v>
      </x:c>
      <x:c r="F40" s="0" t="s">
        <x:v>164</x:v>
      </x:c>
      <x:c r="G40" s="0" t="s">
        <x:v>165</x:v>
      </x:c>
      <x:c r="H40" s="44" t="s"/>
      <x:c r="I40" s="0" t="s">
        <x:v>166</x:v>
      </x:c>
      <x:c r="J40" s="45">
        <x:f>ROUND(E40/I38* H40,5)</x:f>
      </x:c>
      <x:c r="K40" s="46" t="s"/>
    </x:row>
    <x:row r="41" spans="1:27">
      <x:c r="B41" s="0" t="s">
        <x:v>188</x:v>
      </x:c>
      <x:c r="C41" s="0" t="s">
        <x:v>162</x:v>
      </x:c>
      <x:c r="D41" s="0" t="s">
        <x:v>189</x:v>
      </x:c>
      <x:c r="E41" s="43" t="n">
        <x:v>0.2</x:v>
      </x:c>
      <x:c r="F41" s="0" t="s">
        <x:v>164</x:v>
      </x:c>
      <x:c r="G41" s="0" t="s">
        <x:v>165</x:v>
      </x:c>
      <x:c r="H41" s="44" t="s"/>
      <x:c r="I41" s="0" t="s">
        <x:v>166</x:v>
      </x:c>
      <x:c r="J41" s="45">
        <x:f>ROUND(E41/I38* H41,5)</x:f>
      </x:c>
      <x:c r="K41" s="46" t="s"/>
    </x:row>
    <x:row r="42" spans="1:27">
      <x:c r="D42" s="47" t="s">
        <x:v>169</x:v>
      </x:c>
      <x:c r="E42" s="46" t="s"/>
      <x:c r="H42" s="46" t="s"/>
      <x:c r="K42" s="44">
        <x:f>SUM(J40:J41)</x:f>
      </x:c>
    </x:row>
    <x:row r="43" spans="1:27">
      <x:c r="B43" s="14" t="s">
        <x:v>170</x:v>
      </x:c>
      <x:c r="E43" s="46" t="s"/>
      <x:c r="H43" s="46" t="s"/>
      <x:c r="K43" s="46" t="s"/>
    </x:row>
    <x:row r="44" spans="1:27">
      <x:c r="B44" s="0" t="s">
        <x:v>190</x:v>
      </x:c>
      <x:c r="C44" s="0" t="s">
        <x:v>12</x:v>
      </x:c>
      <x:c r="D44" s="0" t="s">
        <x:v>191</x:v>
      </x:c>
      <x:c r="E44" s="43" t="n">
        <x:v>1</x:v>
      </x:c>
      <x:c r="G44" s="0" t="s">
        <x:v>165</x:v>
      </x:c>
      <x:c r="H44" s="44" t="s"/>
      <x:c r="I44" s="0" t="s">
        <x:v>166</x:v>
      </x:c>
      <x:c r="J44" s="45">
        <x:f>ROUND(E44* H44,5)</x:f>
      </x:c>
      <x:c r="K44" s="46" t="s"/>
    </x:row>
    <x:row r="45" spans="1:27">
      <x:c r="D45" s="47" t="s">
        <x:v>175</x:v>
      </x:c>
      <x:c r="E45" s="46" t="s"/>
      <x:c r="H45" s="46" t="s"/>
      <x:c r="K45" s="44">
        <x:f>SUM(J44:J44)</x:f>
      </x:c>
    </x:row>
    <x:row r="46" spans="1:27">
      <x:c r="E46" s="46" t="s"/>
      <x:c r="H46" s="46" t="s"/>
      <x:c r="K46" s="46" t="s"/>
    </x:row>
    <x:row r="47" spans="1:27">
      <x:c r="D47" s="47" t="s">
        <x:v>176</x:v>
      </x:c>
      <x:c r="E47" s="46" t="s"/>
      <x:c r="H47" s="46" t="n">
        <x:v>1.5</x:v>
      </x:c>
      <x:c r="I47" s="0" t="s">
        <x:v>177</x:v>
      </x:c>
      <x:c r="J47" s="0">
        <x:f>ROUND(H47/100*K42,5)</x:f>
      </x:c>
      <x:c r="K47" s="46" t="s"/>
    </x:row>
    <x:row r="48" spans="1:27">
      <x:c r="D48" s="47" t="s">
        <x:v>178</x:v>
      </x:c>
      <x:c r="E48" s="46" t="s"/>
      <x:c r="H48" s="46" t="s"/>
      <x:c r="K48" s="48">
        <x:f>SUM(J39:J47)</x:f>
      </x:c>
    </x:row>
    <x:row r="49" spans="1:27">
      <x:c r="D49" s="47" t="s">
        <x:v>179</x:v>
      </x:c>
      <x:c r="E49" s="46" t="s"/>
      <x:c r="H49" s="46" t="s"/>
      <x:c r="K49" s="48">
        <x:f>SUM(K48:K48)</x:f>
      </x:c>
    </x:row>
    <x:row r="51" spans="1:27" customFormat="1" ht="45" customHeight="1">
      <x:c r="A51" s="36" t="s"/>
      <x:c r="B51" s="36" t="s">
        <x:v>192</x:v>
      </x:c>
      <x:c r="C51" s="37" t="s">
        <x:v>12</x:v>
      </x:c>
      <x:c r="D51" s="38" t="s">
        <x:v>193</x:v>
      </x:c>
      <x:c r="E51" s="37" t="s"/>
      <x:c r="F51" s="37" t="s"/>
      <x:c r="G51" s="37" t="s"/>
      <x:c r="H51" s="39" t="s">
        <x:v>159</x:v>
      </x:c>
      <x:c r="I51" s="40" t="n">
        <x:v>1</x:v>
      </x:c>
      <x:c r="J51" s="41" t="s"/>
      <x:c r="K51" s="42">
        <x:f>ROUND(K61,2)</x:f>
      </x:c>
      <x:c r="L51" s="37" t="s"/>
      <x:c r="M51" s="37" t="s"/>
      <x:c r="N51" s="37" t="s"/>
      <x:c r="O51" s="37" t="s"/>
      <x:c r="P51" s="37" t="s"/>
      <x:c r="Q51" s="37" t="s"/>
      <x:c r="R51" s="37" t="s"/>
      <x:c r="S51" s="37" t="s"/>
      <x:c r="T51" s="37" t="s"/>
      <x:c r="U51" s="37" t="s"/>
      <x:c r="V51" s="37" t="s"/>
      <x:c r="W51" s="37" t="s"/>
      <x:c r="X51" s="37" t="s"/>
      <x:c r="Y51" s="37" t="s"/>
      <x:c r="Z51" s="37" t="s"/>
      <x:c r="AA51" s="37" t="s"/>
    </x:row>
    <x:row r="52" spans="1:27">
      <x:c r="B52" s="14" t="s">
        <x:v>160</x:v>
      </x:c>
    </x:row>
    <x:row r="53" spans="1:27">
      <x:c r="B53" s="0" t="s">
        <x:v>188</x:v>
      </x:c>
      <x:c r="C53" s="0" t="s">
        <x:v>162</x:v>
      </x:c>
      <x:c r="D53" s="0" t="s">
        <x:v>189</x:v>
      </x:c>
      <x:c r="E53" s="43" t="n">
        <x:v>0.25</x:v>
      </x:c>
      <x:c r="F53" s="0" t="s">
        <x:v>164</x:v>
      </x:c>
      <x:c r="G53" s="0" t="s">
        <x:v>165</x:v>
      </x:c>
      <x:c r="H53" s="44" t="s"/>
      <x:c r="I53" s="0" t="s">
        <x:v>166</x:v>
      </x:c>
      <x:c r="J53" s="45">
        <x:f>ROUND(E53/I51* H53,5)</x:f>
      </x:c>
      <x:c r="K53" s="46" t="s"/>
    </x:row>
    <x:row r="54" spans="1:27">
      <x:c r="D54" s="47" t="s">
        <x:v>169</x:v>
      </x:c>
      <x:c r="E54" s="46" t="s"/>
      <x:c r="H54" s="46" t="s"/>
      <x:c r="K54" s="44">
        <x:f>SUM(J53:J53)</x:f>
      </x:c>
    </x:row>
    <x:row r="55" spans="1:27">
      <x:c r="B55" s="14" t="s">
        <x:v>170</x:v>
      </x:c>
      <x:c r="E55" s="46" t="s"/>
      <x:c r="H55" s="46" t="s"/>
      <x:c r="K55" s="46" t="s"/>
    </x:row>
    <x:row r="56" spans="1:27">
      <x:c r="B56" s="0" t="s">
        <x:v>194</x:v>
      </x:c>
      <x:c r="C56" s="0" t="s">
        <x:v>12</x:v>
      </x:c>
      <x:c r="D56" s="0" t="s">
        <x:v>195</x:v>
      </x:c>
      <x:c r="E56" s="43" t="n">
        <x:v>1</x:v>
      </x:c>
      <x:c r="G56" s="0" t="s">
        <x:v>165</x:v>
      </x:c>
      <x:c r="H56" s="44" t="s"/>
      <x:c r="I56" s="0" t="s">
        <x:v>166</x:v>
      </x:c>
      <x:c r="J56" s="45">
        <x:f>ROUND(E56* H56,5)</x:f>
      </x:c>
      <x:c r="K56" s="46" t="s"/>
    </x:row>
    <x:row r="57" spans="1:27">
      <x:c r="D57" s="47" t="s">
        <x:v>175</x:v>
      </x:c>
      <x:c r="E57" s="46" t="s"/>
      <x:c r="H57" s="46" t="s"/>
      <x:c r="K57" s="44">
        <x:f>SUM(J56:J56)</x:f>
      </x:c>
    </x:row>
    <x:row r="58" spans="1:27">
      <x:c r="E58" s="46" t="s"/>
      <x:c r="H58" s="46" t="s"/>
      <x:c r="K58" s="46" t="s"/>
    </x:row>
    <x:row r="59" spans="1:27">
      <x:c r="D59" s="47" t="s">
        <x:v>176</x:v>
      </x:c>
      <x:c r="E59" s="46" t="s"/>
      <x:c r="H59" s="46" t="n">
        <x:v>1.5</x:v>
      </x:c>
      <x:c r="I59" s="0" t="s">
        <x:v>177</x:v>
      </x:c>
      <x:c r="J59" s="0">
        <x:f>ROUND(H59/100*K54,5)</x:f>
      </x:c>
      <x:c r="K59" s="46" t="s"/>
    </x:row>
    <x:row r="60" spans="1:27">
      <x:c r="D60" s="47" t="s">
        <x:v>178</x:v>
      </x:c>
      <x:c r="E60" s="46" t="s"/>
      <x:c r="H60" s="46" t="s"/>
      <x:c r="K60" s="48">
        <x:f>SUM(J52:J59)</x:f>
      </x:c>
    </x:row>
    <x:row r="61" spans="1:27">
      <x:c r="D61" s="47" t="s">
        <x:v>179</x:v>
      </x:c>
      <x:c r="E61" s="46" t="s"/>
      <x:c r="H61" s="46" t="s"/>
      <x:c r="K61" s="48">
        <x:f>SUM(K60:K60)</x:f>
      </x:c>
    </x:row>
    <x:row r="63" spans="1:27" customFormat="1" ht="45" customHeight="1">
      <x:c r="A63" s="36" t="s"/>
      <x:c r="B63" s="36" t="s">
        <x:v>196</x:v>
      </x:c>
      <x:c r="C63" s="37" t="s">
        <x:v>12</x:v>
      </x:c>
      <x:c r="D63" s="38" t="s">
        <x:v>197</x:v>
      </x:c>
      <x:c r="E63" s="37" t="s"/>
      <x:c r="F63" s="37" t="s"/>
      <x:c r="G63" s="37" t="s"/>
      <x:c r="H63" s="39" t="s">
        <x:v>159</x:v>
      </x:c>
      <x:c r="I63" s="40" t="n">
        <x:v>1</x:v>
      </x:c>
      <x:c r="J63" s="41" t="s"/>
      <x:c r="K63" s="42">
        <x:f>ROUND(K68,2)</x:f>
      </x:c>
      <x:c r="L63" s="37" t="s"/>
      <x:c r="M63" s="37" t="s"/>
      <x:c r="N63" s="37" t="s"/>
      <x:c r="O63" s="37" t="s"/>
      <x:c r="P63" s="37" t="s"/>
      <x:c r="Q63" s="37" t="s"/>
      <x:c r="R63" s="37" t="s"/>
      <x:c r="S63" s="37" t="s"/>
      <x:c r="T63" s="37" t="s"/>
      <x:c r="U63" s="37" t="s"/>
      <x:c r="V63" s="37" t="s"/>
      <x:c r="W63" s="37" t="s"/>
      <x:c r="X63" s="37" t="s"/>
      <x:c r="Y63" s="37" t="s"/>
      <x:c r="Z63" s="37" t="s"/>
      <x:c r="AA63" s="37" t="s"/>
    </x:row>
    <x:row r="64" spans="1:27">
      <x:c r="B64" s="14" t="s">
        <x:v>170</x:v>
      </x:c>
    </x:row>
    <x:row r="65" spans="1:27">
      <x:c r="B65" s="0" t="s">
        <x:v>198</x:v>
      </x:c>
      <x:c r="C65" s="0" t="s">
        <x:v>12</x:v>
      </x:c>
      <x:c r="D65" s="0" t="s">
        <x:v>199</x:v>
      </x:c>
      <x:c r="E65" s="43" t="n">
        <x:v>1</x:v>
      </x:c>
      <x:c r="G65" s="0" t="s">
        <x:v>165</x:v>
      </x:c>
      <x:c r="H65" s="44" t="s"/>
      <x:c r="I65" s="0" t="s">
        <x:v>166</x:v>
      </x:c>
      <x:c r="J65" s="45">
        <x:f>ROUND(E65* H65,5)</x:f>
      </x:c>
      <x:c r="K65" s="46" t="s"/>
    </x:row>
    <x:row r="66" spans="1:27">
      <x:c r="D66" s="47" t="s">
        <x:v>175</x:v>
      </x:c>
      <x:c r="E66" s="46" t="s"/>
      <x:c r="H66" s="46" t="s"/>
      <x:c r="K66" s="44">
        <x:f>SUM(J65:J65)</x:f>
      </x:c>
    </x:row>
    <x:row r="67" spans="1:27">
      <x:c r="D67" s="47" t="s">
        <x:v>178</x:v>
      </x:c>
      <x:c r="E67" s="46" t="s"/>
      <x:c r="H67" s="46" t="s"/>
      <x:c r="K67" s="48">
        <x:f>SUM(J64:J66)</x:f>
      </x:c>
    </x:row>
    <x:row r="68" spans="1:27">
      <x:c r="D68" s="47" t="s">
        <x:v>179</x:v>
      </x:c>
      <x:c r="E68" s="46" t="s"/>
      <x:c r="H68" s="46" t="s"/>
      <x:c r="K68" s="48">
        <x:f>SUM(K67:K67)</x:f>
      </x:c>
    </x:row>
    <x:row r="70" spans="1:27" customFormat="1" ht="45" customHeight="1">
      <x:c r="A70" s="36" t="s"/>
      <x:c r="B70" s="36" t="s">
        <x:v>200</x:v>
      </x:c>
      <x:c r="C70" s="37" t="s">
        <x:v>12</x:v>
      </x:c>
      <x:c r="D70" s="38" t="s">
        <x:v>201</x:v>
      </x:c>
      <x:c r="E70" s="37" t="s"/>
      <x:c r="F70" s="37" t="s"/>
      <x:c r="G70" s="37" t="s"/>
      <x:c r="H70" s="39" t="s">
        <x:v>159</x:v>
      </x:c>
      <x:c r="I70" s="40" t="n">
        <x:v>1</x:v>
      </x:c>
      <x:c r="J70" s="41" t="s"/>
      <x:c r="K70" s="42">
        <x:f>ROUND(K82,2)</x:f>
      </x:c>
      <x:c r="L70" s="37" t="s"/>
      <x:c r="M70" s="37" t="s"/>
      <x:c r="N70" s="37" t="s"/>
      <x:c r="O70" s="37" t="s"/>
      <x:c r="P70" s="37" t="s"/>
      <x:c r="Q70" s="37" t="s"/>
      <x:c r="R70" s="37" t="s"/>
      <x:c r="S70" s="37" t="s"/>
      <x:c r="T70" s="37" t="s"/>
      <x:c r="U70" s="37" t="s"/>
      <x:c r="V70" s="37" t="s"/>
      <x:c r="W70" s="37" t="s"/>
      <x:c r="X70" s="37" t="s"/>
      <x:c r="Y70" s="37" t="s"/>
      <x:c r="Z70" s="37" t="s"/>
      <x:c r="AA70" s="37" t="s"/>
    </x:row>
    <x:row r="71" spans="1:27">
      <x:c r="B71" s="14" t="s">
        <x:v>160</x:v>
      </x:c>
    </x:row>
    <x:row r="72" spans="1:27">
      <x:c r="B72" s="0" t="s">
        <x:v>202</x:v>
      </x:c>
      <x:c r="C72" s="0" t="s">
        <x:v>162</x:v>
      </x:c>
      <x:c r="D72" s="0" t="s">
        <x:v>203</x:v>
      </x:c>
      <x:c r="E72" s="43" t="n">
        <x:v>0.2</x:v>
      </x:c>
      <x:c r="F72" s="0" t="s">
        <x:v>164</x:v>
      </x:c>
      <x:c r="G72" s="0" t="s">
        <x:v>165</x:v>
      </x:c>
      <x:c r="H72" s="44" t="s"/>
      <x:c r="I72" s="0" t="s">
        <x:v>166</x:v>
      </x:c>
      <x:c r="J72" s="45">
        <x:f>ROUND(E72/I70* H72,5)</x:f>
      </x:c>
      <x:c r="K72" s="46" t="s"/>
    </x:row>
    <x:row r="73" spans="1:27">
      <x:c r="B73" s="0" t="s">
        <x:v>204</x:v>
      </x:c>
      <x:c r="C73" s="0" t="s">
        <x:v>162</x:v>
      </x:c>
      <x:c r="D73" s="0" t="s">
        <x:v>205</x:v>
      </x:c>
      <x:c r="E73" s="43" t="n">
        <x:v>0.15</x:v>
      </x:c>
      <x:c r="F73" s="0" t="s">
        <x:v>164</x:v>
      </x:c>
      <x:c r="G73" s="0" t="s">
        <x:v>165</x:v>
      </x:c>
      <x:c r="H73" s="44" t="s"/>
      <x:c r="I73" s="0" t="s">
        <x:v>166</x:v>
      </x:c>
      <x:c r="J73" s="45">
        <x:f>ROUND(E73/I70* H73,5)</x:f>
      </x:c>
      <x:c r="K73" s="46" t="s"/>
    </x:row>
    <x:row r="74" spans="1:27">
      <x:c r="D74" s="47" t="s">
        <x:v>169</x:v>
      </x:c>
      <x:c r="E74" s="46" t="s"/>
      <x:c r="H74" s="46" t="s"/>
      <x:c r="K74" s="44">
        <x:f>SUM(J72:J73)</x:f>
      </x:c>
    </x:row>
    <x:row r="75" spans="1:27">
      <x:c r="B75" s="14" t="s">
        <x:v>170</x:v>
      </x:c>
      <x:c r="E75" s="46" t="s"/>
      <x:c r="H75" s="46" t="s"/>
      <x:c r="K75" s="46" t="s"/>
    </x:row>
    <x:row r="76" spans="1:27">
      <x:c r="B76" s="0" t="s">
        <x:v>206</x:v>
      </x:c>
      <x:c r="C76" s="0" t="s">
        <x:v>12</x:v>
      </x:c>
      <x:c r="D76" s="0" t="s">
        <x:v>207</x:v>
      </x:c>
      <x:c r="E76" s="43" t="n">
        <x:v>1</x:v>
      </x:c>
      <x:c r="G76" s="0" t="s">
        <x:v>165</x:v>
      </x:c>
      <x:c r="H76" s="44" t="s"/>
      <x:c r="I76" s="0" t="s">
        <x:v>166</x:v>
      </x:c>
      <x:c r="J76" s="45">
        <x:f>ROUND(E76* H76,5)</x:f>
      </x:c>
      <x:c r="K76" s="46" t="s"/>
    </x:row>
    <x:row r="77" spans="1:27">
      <x:c r="B77" s="0" t="s">
        <x:v>208</x:v>
      </x:c>
      <x:c r="C77" s="0" t="s">
        <x:v>12</x:v>
      </x:c>
      <x:c r="D77" s="0" t="s">
        <x:v>209</x:v>
      </x:c>
      <x:c r="E77" s="43" t="n">
        <x:v>1</x:v>
      </x:c>
      <x:c r="G77" s="0" t="s">
        <x:v>165</x:v>
      </x:c>
      <x:c r="H77" s="44" t="s"/>
      <x:c r="I77" s="0" t="s">
        <x:v>166</x:v>
      </x:c>
      <x:c r="J77" s="45">
        <x:f>ROUND(E77* H77,5)</x:f>
      </x:c>
      <x:c r="K77" s="46" t="s"/>
    </x:row>
    <x:row r="78" spans="1:27">
      <x:c r="D78" s="47" t="s">
        <x:v>175</x:v>
      </x:c>
      <x:c r="E78" s="46" t="s"/>
      <x:c r="H78" s="46" t="s"/>
      <x:c r="K78" s="44">
        <x:f>SUM(J76:J77)</x:f>
      </x:c>
    </x:row>
    <x:row r="79" spans="1:27">
      <x:c r="E79" s="46" t="s"/>
      <x:c r="H79" s="46" t="s"/>
      <x:c r="K79" s="46" t="s"/>
    </x:row>
    <x:row r="80" spans="1:27">
      <x:c r="D80" s="47" t="s">
        <x:v>176</x:v>
      </x:c>
      <x:c r="E80" s="46" t="s"/>
      <x:c r="H80" s="46" t="n">
        <x:v>1.5</x:v>
      </x:c>
      <x:c r="I80" s="0" t="s">
        <x:v>177</x:v>
      </x:c>
      <x:c r="J80" s="0">
        <x:f>ROUND(H80/100*K74,5)</x:f>
      </x:c>
      <x:c r="K80" s="46" t="s"/>
    </x:row>
    <x:row r="81" spans="1:27">
      <x:c r="D81" s="47" t="s">
        <x:v>178</x:v>
      </x:c>
      <x:c r="E81" s="46" t="s"/>
      <x:c r="H81" s="46" t="s"/>
      <x:c r="K81" s="48">
        <x:f>SUM(J71:J80)</x:f>
      </x:c>
    </x:row>
    <x:row r="82" spans="1:27">
      <x:c r="D82" s="47" t="s">
        <x:v>179</x:v>
      </x:c>
      <x:c r="E82" s="46" t="s"/>
      <x:c r="H82" s="46" t="s"/>
      <x:c r="K82" s="48">
        <x:f>SUM(K81:K81)</x:f>
      </x:c>
    </x:row>
    <x:row r="84" spans="1:27" customFormat="1" ht="45" customHeight="1">
      <x:c r="A84" s="36" t="s"/>
      <x:c r="B84" s="36" t="s">
        <x:v>210</x:v>
      </x:c>
      <x:c r="C84" s="37" t="s">
        <x:v>12</x:v>
      </x:c>
      <x:c r="D84" s="38" t="s">
        <x:v>211</x:v>
      </x:c>
      <x:c r="E84" s="37" t="s"/>
      <x:c r="F84" s="37" t="s"/>
      <x:c r="G84" s="37" t="s"/>
      <x:c r="H84" s="39" t="s">
        <x:v>159</x:v>
      </x:c>
      <x:c r="I84" s="40" t="n">
        <x:v>1</x:v>
      </x:c>
      <x:c r="J84" s="41" t="s"/>
      <x:c r="K84" s="42">
        <x:f>ROUND(K96,2)</x:f>
      </x:c>
      <x:c r="L84" s="37" t="s"/>
      <x:c r="M84" s="37" t="s"/>
      <x:c r="N84" s="37" t="s"/>
      <x:c r="O84" s="37" t="s"/>
      <x:c r="P84" s="37" t="s"/>
      <x:c r="Q84" s="37" t="s"/>
      <x:c r="R84" s="37" t="s"/>
      <x:c r="S84" s="37" t="s"/>
      <x:c r="T84" s="37" t="s"/>
      <x:c r="U84" s="37" t="s"/>
      <x:c r="V84" s="37" t="s"/>
      <x:c r="W84" s="37" t="s"/>
      <x:c r="X84" s="37" t="s"/>
      <x:c r="Y84" s="37" t="s"/>
      <x:c r="Z84" s="37" t="s"/>
      <x:c r="AA84" s="37" t="s"/>
    </x:row>
    <x:row r="85" spans="1:27">
      <x:c r="B85" s="14" t="s">
        <x:v>160</x:v>
      </x:c>
    </x:row>
    <x:row r="86" spans="1:27">
      <x:c r="B86" s="0" t="s">
        <x:v>204</x:v>
      </x:c>
      <x:c r="C86" s="0" t="s">
        <x:v>162</x:v>
      </x:c>
      <x:c r="D86" s="0" t="s">
        <x:v>205</x:v>
      </x:c>
      <x:c r="E86" s="43" t="n">
        <x:v>0.35</x:v>
      </x:c>
      <x:c r="F86" s="0" t="s">
        <x:v>164</x:v>
      </x:c>
      <x:c r="G86" s="0" t="s">
        <x:v>165</x:v>
      </x:c>
      <x:c r="H86" s="44" t="s"/>
      <x:c r="I86" s="0" t="s">
        <x:v>166</x:v>
      </x:c>
      <x:c r="J86" s="45">
        <x:f>ROUND(E86/I84* H86,5)</x:f>
      </x:c>
      <x:c r="K86" s="46" t="s"/>
    </x:row>
    <x:row r="87" spans="1:27">
      <x:c r="B87" s="0" t="s">
        <x:v>202</x:v>
      </x:c>
      <x:c r="C87" s="0" t="s">
        <x:v>162</x:v>
      </x:c>
      <x:c r="D87" s="0" t="s">
        <x:v>203</x:v>
      </x:c>
      <x:c r="E87" s="43" t="n">
        <x:v>0.2</x:v>
      </x:c>
      <x:c r="F87" s="0" t="s">
        <x:v>164</x:v>
      </x:c>
      <x:c r="G87" s="0" t="s">
        <x:v>165</x:v>
      </x:c>
      <x:c r="H87" s="44" t="s"/>
      <x:c r="I87" s="0" t="s">
        <x:v>166</x:v>
      </x:c>
      <x:c r="J87" s="45">
        <x:f>ROUND(E87/I84* H87,5)</x:f>
      </x:c>
      <x:c r="K87" s="46" t="s"/>
    </x:row>
    <x:row r="88" spans="1:27">
      <x:c r="D88" s="47" t="s">
        <x:v>169</x:v>
      </x:c>
      <x:c r="E88" s="46" t="s"/>
      <x:c r="H88" s="46" t="s"/>
      <x:c r="K88" s="44">
        <x:f>SUM(J86:J87)</x:f>
      </x:c>
    </x:row>
    <x:row r="89" spans="1:27">
      <x:c r="B89" s="14" t="s">
        <x:v>170</x:v>
      </x:c>
      <x:c r="E89" s="46" t="s"/>
      <x:c r="H89" s="46" t="s"/>
      <x:c r="K89" s="46" t="s"/>
    </x:row>
    <x:row r="90" spans="1:27">
      <x:c r="B90" s="0" t="s">
        <x:v>212</x:v>
      </x:c>
      <x:c r="C90" s="0" t="s">
        <x:v>12</x:v>
      </x:c>
      <x:c r="D90" s="0" t="s">
        <x:v>213</x:v>
      </x:c>
      <x:c r="E90" s="43" t="n">
        <x:v>1</x:v>
      </x:c>
      <x:c r="G90" s="0" t="s">
        <x:v>165</x:v>
      </x:c>
      <x:c r="H90" s="44" t="s"/>
      <x:c r="I90" s="0" t="s">
        <x:v>166</x:v>
      </x:c>
      <x:c r="J90" s="45">
        <x:f>ROUND(E90* H90,5)</x:f>
      </x:c>
      <x:c r="K90" s="46" t="s"/>
    </x:row>
    <x:row r="91" spans="1:27">
      <x:c r="B91" s="0" t="s">
        <x:v>214</x:v>
      </x:c>
      <x:c r="C91" s="0" t="s">
        <x:v>12</x:v>
      </x:c>
      <x:c r="D91" s="0" t="s">
        <x:v>215</x:v>
      </x:c>
      <x:c r="E91" s="43" t="n">
        <x:v>1</x:v>
      </x:c>
      <x:c r="G91" s="0" t="s">
        <x:v>165</x:v>
      </x:c>
      <x:c r="H91" s="44" t="s"/>
      <x:c r="I91" s="0" t="s">
        <x:v>166</x:v>
      </x:c>
      <x:c r="J91" s="45">
        <x:f>ROUND(E91* H91,5)</x:f>
      </x:c>
      <x:c r="K91" s="46" t="s"/>
    </x:row>
    <x:row r="92" spans="1:27">
      <x:c r="D92" s="47" t="s">
        <x:v>175</x:v>
      </x:c>
      <x:c r="E92" s="46" t="s"/>
      <x:c r="H92" s="46" t="s"/>
      <x:c r="K92" s="44">
        <x:f>SUM(J90:J91)</x:f>
      </x:c>
    </x:row>
    <x:row r="93" spans="1:27">
      <x:c r="E93" s="46" t="s"/>
      <x:c r="H93" s="46" t="s"/>
      <x:c r="K93" s="46" t="s"/>
    </x:row>
    <x:row r="94" spans="1:27">
      <x:c r="D94" s="47" t="s">
        <x:v>176</x:v>
      </x:c>
      <x:c r="E94" s="46" t="s"/>
      <x:c r="H94" s="46" t="n">
        <x:v>1.5</x:v>
      </x:c>
      <x:c r="I94" s="0" t="s">
        <x:v>177</x:v>
      </x:c>
      <x:c r="J94" s="0">
        <x:f>ROUND(H94/100*K88,5)</x:f>
      </x:c>
      <x:c r="K94" s="46" t="s"/>
    </x:row>
    <x:row r="95" spans="1:27">
      <x:c r="D95" s="47" t="s">
        <x:v>178</x:v>
      </x:c>
      <x:c r="E95" s="46" t="s"/>
      <x:c r="H95" s="46" t="s"/>
      <x:c r="K95" s="48">
        <x:f>SUM(J85:J94)</x:f>
      </x:c>
    </x:row>
    <x:row r="96" spans="1:27">
      <x:c r="D96" s="47" t="s">
        <x:v>179</x:v>
      </x:c>
      <x:c r="E96" s="46" t="s"/>
      <x:c r="H96" s="46" t="s"/>
      <x:c r="K96" s="48">
        <x:f>SUM(K95:K95)</x:f>
      </x:c>
    </x:row>
    <x:row r="98" spans="1:27" customFormat="1" ht="45" customHeight="1">
      <x:c r="A98" s="36" t="s"/>
      <x:c r="B98" s="36" t="s">
        <x:v>216</x:v>
      </x:c>
      <x:c r="C98" s="37" t="s">
        <x:v>12</x:v>
      </x:c>
      <x:c r="D98" s="38" t="s">
        <x:v>217</x:v>
      </x:c>
      <x:c r="E98" s="37" t="s"/>
      <x:c r="F98" s="37" t="s"/>
      <x:c r="G98" s="37" t="s"/>
      <x:c r="H98" s="39" t="s">
        <x:v>159</x:v>
      </x:c>
      <x:c r="I98" s="40" t="n">
        <x:v>1</x:v>
      </x:c>
      <x:c r="J98" s="41" t="s"/>
      <x:c r="K98" s="42">
        <x:f>ROUND(K110,2)</x:f>
      </x:c>
      <x:c r="L98" s="37" t="s"/>
      <x:c r="M98" s="37" t="s"/>
      <x:c r="N98" s="37" t="s"/>
      <x:c r="O98" s="37" t="s"/>
      <x:c r="P98" s="37" t="s"/>
      <x:c r="Q98" s="37" t="s"/>
      <x:c r="R98" s="37" t="s"/>
      <x:c r="S98" s="37" t="s"/>
      <x:c r="T98" s="37" t="s"/>
      <x:c r="U98" s="37" t="s"/>
      <x:c r="V98" s="37" t="s"/>
      <x:c r="W98" s="37" t="s"/>
      <x:c r="X98" s="37" t="s"/>
      <x:c r="Y98" s="37" t="s"/>
      <x:c r="Z98" s="37" t="s"/>
      <x:c r="AA98" s="37" t="s"/>
    </x:row>
    <x:row r="99" spans="1:27">
      <x:c r="B99" s="14" t="s">
        <x:v>160</x:v>
      </x:c>
    </x:row>
    <x:row r="100" spans="1:27">
      <x:c r="B100" s="0" t="s">
        <x:v>202</x:v>
      </x:c>
      <x:c r="C100" s="0" t="s">
        <x:v>162</x:v>
      </x:c>
      <x:c r="D100" s="0" t="s">
        <x:v>203</x:v>
      </x:c>
      <x:c r="E100" s="43" t="n">
        <x:v>0.2</x:v>
      </x:c>
      <x:c r="F100" s="0" t="s">
        <x:v>164</x:v>
      </x:c>
      <x:c r="G100" s="0" t="s">
        <x:v>165</x:v>
      </x:c>
      <x:c r="H100" s="44" t="s"/>
      <x:c r="I100" s="0" t="s">
        <x:v>166</x:v>
      </x:c>
      <x:c r="J100" s="45">
        <x:f>ROUND(E100/I98* H100,5)</x:f>
      </x:c>
      <x:c r="K100" s="46" t="s"/>
    </x:row>
    <x:row r="101" spans="1:27">
      <x:c r="B101" s="0" t="s">
        <x:v>204</x:v>
      </x:c>
      <x:c r="C101" s="0" t="s">
        <x:v>162</x:v>
      </x:c>
      <x:c r="D101" s="0" t="s">
        <x:v>205</x:v>
      </x:c>
      <x:c r="E101" s="43" t="n">
        <x:v>0.5</x:v>
      </x:c>
      <x:c r="F101" s="0" t="s">
        <x:v>164</x:v>
      </x:c>
      <x:c r="G101" s="0" t="s">
        <x:v>165</x:v>
      </x:c>
      <x:c r="H101" s="44" t="s"/>
      <x:c r="I101" s="0" t="s">
        <x:v>166</x:v>
      </x:c>
      <x:c r="J101" s="45">
        <x:f>ROUND(E101/I98* H101,5)</x:f>
      </x:c>
      <x:c r="K101" s="46" t="s"/>
    </x:row>
    <x:row r="102" spans="1:27">
      <x:c r="D102" s="47" t="s">
        <x:v>169</x:v>
      </x:c>
      <x:c r="E102" s="46" t="s"/>
      <x:c r="H102" s="46" t="s"/>
      <x:c r="K102" s="44">
        <x:f>SUM(J100:J101)</x:f>
      </x:c>
    </x:row>
    <x:row r="103" spans="1:27">
      <x:c r="B103" s="14" t="s">
        <x:v>170</x:v>
      </x:c>
      <x:c r="E103" s="46" t="s"/>
      <x:c r="H103" s="46" t="s"/>
      <x:c r="K103" s="46" t="s"/>
    </x:row>
    <x:row r="104" spans="1:27">
      <x:c r="B104" s="0" t="s">
        <x:v>212</x:v>
      </x:c>
      <x:c r="C104" s="0" t="s">
        <x:v>12</x:v>
      </x:c>
      <x:c r="D104" s="0" t="s">
        <x:v>213</x:v>
      </x:c>
      <x:c r="E104" s="43" t="n">
        <x:v>1</x:v>
      </x:c>
      <x:c r="G104" s="0" t="s">
        <x:v>165</x:v>
      </x:c>
      <x:c r="H104" s="44" t="s"/>
      <x:c r="I104" s="0" t="s">
        <x:v>166</x:v>
      </x:c>
      <x:c r="J104" s="45">
        <x:f>ROUND(E104* H104,5)</x:f>
      </x:c>
      <x:c r="K104" s="46" t="s"/>
    </x:row>
    <x:row r="105" spans="1:27">
      <x:c r="B105" s="0" t="s">
        <x:v>218</x:v>
      </x:c>
      <x:c r="C105" s="0" t="s">
        <x:v>12</x:v>
      </x:c>
      <x:c r="D105" s="0" t="s">
        <x:v>219</x:v>
      </x:c>
      <x:c r="E105" s="43" t="n">
        <x:v>1</x:v>
      </x:c>
      <x:c r="G105" s="0" t="s">
        <x:v>165</x:v>
      </x:c>
      <x:c r="H105" s="44" t="s"/>
      <x:c r="I105" s="0" t="s">
        <x:v>166</x:v>
      </x:c>
      <x:c r="J105" s="45">
        <x:f>ROUND(E105* H105,5)</x:f>
      </x:c>
      <x:c r="K105" s="46" t="s"/>
    </x:row>
    <x:row r="106" spans="1:27">
      <x:c r="D106" s="47" t="s">
        <x:v>175</x:v>
      </x:c>
      <x:c r="E106" s="46" t="s"/>
      <x:c r="H106" s="46" t="s"/>
      <x:c r="K106" s="44">
        <x:f>SUM(J104:J105)</x:f>
      </x:c>
    </x:row>
    <x:row r="107" spans="1:27">
      <x:c r="E107" s="46" t="s"/>
      <x:c r="H107" s="46" t="s"/>
      <x:c r="K107" s="46" t="s"/>
    </x:row>
    <x:row r="108" spans="1:27">
      <x:c r="D108" s="47" t="s">
        <x:v>176</x:v>
      </x:c>
      <x:c r="E108" s="46" t="s"/>
      <x:c r="H108" s="46" t="n">
        <x:v>1.5</x:v>
      </x:c>
      <x:c r="I108" s="0" t="s">
        <x:v>177</x:v>
      </x:c>
      <x:c r="J108" s="0">
        <x:f>ROUND(H108/100*K102,5)</x:f>
      </x:c>
      <x:c r="K108" s="46" t="s"/>
    </x:row>
    <x:row r="109" spans="1:27">
      <x:c r="D109" s="47" t="s">
        <x:v>178</x:v>
      </x:c>
      <x:c r="E109" s="46" t="s"/>
      <x:c r="H109" s="46" t="s"/>
      <x:c r="K109" s="48">
        <x:f>SUM(J99:J108)</x:f>
      </x:c>
    </x:row>
    <x:row r="110" spans="1:27">
      <x:c r="D110" s="47" t="s">
        <x:v>179</x:v>
      </x:c>
      <x:c r="E110" s="46" t="s"/>
      <x:c r="H110" s="46" t="s"/>
      <x:c r="K110" s="48">
        <x:f>SUM(K109:K109)</x:f>
      </x:c>
    </x:row>
    <x:row r="112" spans="1:27" customFormat="1" ht="45" customHeight="1">
      <x:c r="A112" s="36" t="s"/>
      <x:c r="B112" s="36" t="s">
        <x:v>220</x:v>
      </x:c>
      <x:c r="C112" s="37" t="s">
        <x:v>12</x:v>
      </x:c>
      <x:c r="D112" s="38" t="s">
        <x:v>221</x:v>
      </x:c>
      <x:c r="E112" s="37" t="s"/>
      <x:c r="F112" s="37" t="s"/>
      <x:c r="G112" s="37" t="s"/>
      <x:c r="H112" s="39" t="s">
        <x:v>159</x:v>
      </x:c>
      <x:c r="I112" s="40" t="n">
        <x:v>1</x:v>
      </x:c>
      <x:c r="J112" s="41" t="s"/>
      <x:c r="K112" s="42">
        <x:f>ROUND(K124,2)</x:f>
      </x:c>
      <x:c r="L112" s="37" t="s"/>
      <x:c r="M112" s="37" t="s"/>
      <x:c r="N112" s="37" t="s"/>
      <x:c r="O112" s="37" t="s"/>
      <x:c r="P112" s="37" t="s"/>
      <x:c r="Q112" s="37" t="s"/>
      <x:c r="R112" s="37" t="s"/>
      <x:c r="S112" s="37" t="s"/>
      <x:c r="T112" s="37" t="s"/>
      <x:c r="U112" s="37" t="s"/>
      <x:c r="V112" s="37" t="s"/>
      <x:c r="W112" s="37" t="s"/>
      <x:c r="X112" s="37" t="s"/>
      <x:c r="Y112" s="37" t="s"/>
      <x:c r="Z112" s="37" t="s"/>
      <x:c r="AA112" s="37" t="s"/>
    </x:row>
    <x:row r="113" spans="1:27">
      <x:c r="B113" s="14" t="s">
        <x:v>160</x:v>
      </x:c>
    </x:row>
    <x:row r="114" spans="1:27">
      <x:c r="B114" s="0" t="s">
        <x:v>202</x:v>
      </x:c>
      <x:c r="C114" s="0" t="s">
        <x:v>162</x:v>
      </x:c>
      <x:c r="D114" s="0" t="s">
        <x:v>203</x:v>
      </x:c>
      <x:c r="E114" s="43" t="n">
        <x:v>0.2</x:v>
      </x:c>
      <x:c r="F114" s="0" t="s">
        <x:v>164</x:v>
      </x:c>
      <x:c r="G114" s="0" t="s">
        <x:v>165</x:v>
      </x:c>
      <x:c r="H114" s="44" t="s"/>
      <x:c r="I114" s="0" t="s">
        <x:v>166</x:v>
      </x:c>
      <x:c r="J114" s="45">
        <x:f>ROUND(E114/I112* H114,5)</x:f>
      </x:c>
      <x:c r="K114" s="46" t="s"/>
    </x:row>
    <x:row r="115" spans="1:27">
      <x:c r="B115" s="0" t="s">
        <x:v>204</x:v>
      </x:c>
      <x:c r="C115" s="0" t="s">
        <x:v>162</x:v>
      </x:c>
      <x:c r="D115" s="0" t="s">
        <x:v>205</x:v>
      </x:c>
      <x:c r="E115" s="43" t="n">
        <x:v>0.33</x:v>
      </x:c>
      <x:c r="F115" s="0" t="s">
        <x:v>164</x:v>
      </x:c>
      <x:c r="G115" s="0" t="s">
        <x:v>165</x:v>
      </x:c>
      <x:c r="H115" s="44" t="s"/>
      <x:c r="I115" s="0" t="s">
        <x:v>166</x:v>
      </x:c>
      <x:c r="J115" s="45">
        <x:f>ROUND(E115/I112* H115,5)</x:f>
      </x:c>
      <x:c r="K115" s="46" t="s"/>
    </x:row>
    <x:row r="116" spans="1:27">
      <x:c r="D116" s="47" t="s">
        <x:v>169</x:v>
      </x:c>
      <x:c r="E116" s="46" t="s"/>
      <x:c r="H116" s="46" t="s"/>
      <x:c r="K116" s="44">
        <x:f>SUM(J114:J115)</x:f>
      </x:c>
    </x:row>
    <x:row r="117" spans="1:27">
      <x:c r="B117" s="14" t="s">
        <x:v>170</x:v>
      </x:c>
      <x:c r="E117" s="46" t="s"/>
      <x:c r="H117" s="46" t="s"/>
      <x:c r="K117" s="46" t="s"/>
    </x:row>
    <x:row r="118" spans="1:27">
      <x:c r="B118" s="0" t="s">
        <x:v>222</x:v>
      </x:c>
      <x:c r="C118" s="0" t="s">
        <x:v>12</x:v>
      </x:c>
      <x:c r="D118" s="0" t="s">
        <x:v>223</x:v>
      </x:c>
      <x:c r="E118" s="43" t="n">
        <x:v>1</x:v>
      </x:c>
      <x:c r="G118" s="0" t="s">
        <x:v>165</x:v>
      </x:c>
      <x:c r="H118" s="44" t="s"/>
      <x:c r="I118" s="0" t="s">
        <x:v>166</x:v>
      </x:c>
      <x:c r="J118" s="45">
        <x:f>ROUND(E118* H118,5)</x:f>
      </x:c>
      <x:c r="K118" s="46" t="s"/>
    </x:row>
    <x:row r="119" spans="1:27">
      <x:c r="B119" s="0" t="s">
        <x:v>224</x:v>
      </x:c>
      <x:c r="C119" s="0" t="s">
        <x:v>12</x:v>
      </x:c>
      <x:c r="D119" s="0" t="s">
        <x:v>225</x:v>
      </x:c>
      <x:c r="E119" s="43" t="n">
        <x:v>1</x:v>
      </x:c>
      <x:c r="G119" s="0" t="s">
        <x:v>165</x:v>
      </x:c>
      <x:c r="H119" s="44" t="s"/>
      <x:c r="I119" s="0" t="s">
        <x:v>166</x:v>
      </x:c>
      <x:c r="J119" s="45">
        <x:f>ROUND(E119* H119,5)</x:f>
      </x:c>
      <x:c r="K119" s="46" t="s"/>
    </x:row>
    <x:row r="120" spans="1:27">
      <x:c r="D120" s="47" t="s">
        <x:v>175</x:v>
      </x:c>
      <x:c r="E120" s="46" t="s"/>
      <x:c r="H120" s="46" t="s"/>
      <x:c r="K120" s="44">
        <x:f>SUM(J118:J119)</x:f>
      </x:c>
    </x:row>
    <x:row r="121" spans="1:27">
      <x:c r="E121" s="46" t="s"/>
      <x:c r="H121" s="46" t="s"/>
      <x:c r="K121" s="46" t="s"/>
    </x:row>
    <x:row r="122" spans="1:27">
      <x:c r="D122" s="47" t="s">
        <x:v>176</x:v>
      </x:c>
      <x:c r="E122" s="46" t="s"/>
      <x:c r="H122" s="46" t="n">
        <x:v>1.5</x:v>
      </x:c>
      <x:c r="I122" s="0" t="s">
        <x:v>177</x:v>
      </x:c>
      <x:c r="J122" s="0">
        <x:f>ROUND(H122/100*K116,5)</x:f>
      </x:c>
      <x:c r="K122" s="46" t="s"/>
    </x:row>
    <x:row r="123" spans="1:27">
      <x:c r="D123" s="47" t="s">
        <x:v>178</x:v>
      </x:c>
      <x:c r="E123" s="46" t="s"/>
      <x:c r="H123" s="46" t="s"/>
      <x:c r="K123" s="48">
        <x:f>SUM(J113:J122)</x:f>
      </x:c>
    </x:row>
    <x:row r="124" spans="1:27">
      <x:c r="D124" s="47" t="s">
        <x:v>179</x:v>
      </x:c>
      <x:c r="E124" s="46" t="s"/>
      <x:c r="H124" s="46" t="s"/>
      <x:c r="K124" s="48">
        <x:f>SUM(K123:K123)</x:f>
      </x:c>
    </x:row>
    <x:row r="126" spans="1:27" customFormat="1" ht="45" customHeight="1">
      <x:c r="A126" s="36" t="s"/>
      <x:c r="B126" s="36" t="s">
        <x:v>226</x:v>
      </x:c>
      <x:c r="C126" s="37" t="s">
        <x:v>12</x:v>
      </x:c>
      <x:c r="D126" s="38" t="s">
        <x:v>227</x:v>
      </x:c>
      <x:c r="E126" s="37" t="s"/>
      <x:c r="F126" s="37" t="s"/>
      <x:c r="G126" s="37" t="s"/>
      <x:c r="H126" s="39" t="s">
        <x:v>159</x:v>
      </x:c>
      <x:c r="I126" s="40" t="n">
        <x:v>1</x:v>
      </x:c>
      <x:c r="J126" s="41" t="s"/>
      <x:c r="K126" s="42">
        <x:f>ROUND(K137,2)</x:f>
      </x:c>
      <x:c r="L126" s="37" t="s"/>
      <x:c r="M126" s="37" t="s"/>
      <x:c r="N126" s="37" t="s"/>
      <x:c r="O126" s="37" t="s"/>
      <x:c r="P126" s="37" t="s"/>
      <x:c r="Q126" s="37" t="s"/>
      <x:c r="R126" s="37" t="s"/>
      <x:c r="S126" s="37" t="s"/>
      <x:c r="T126" s="37" t="s"/>
      <x:c r="U126" s="37" t="s"/>
      <x:c r="V126" s="37" t="s"/>
      <x:c r="W126" s="37" t="s"/>
      <x:c r="X126" s="37" t="s"/>
      <x:c r="Y126" s="37" t="s"/>
      <x:c r="Z126" s="37" t="s"/>
      <x:c r="AA126" s="37" t="s"/>
    </x:row>
    <x:row r="127" spans="1:27">
      <x:c r="B127" s="14" t="s">
        <x:v>160</x:v>
      </x:c>
    </x:row>
    <x:row r="128" spans="1:27">
      <x:c r="B128" s="0" t="s">
        <x:v>204</x:v>
      </x:c>
      <x:c r="C128" s="0" t="s">
        <x:v>162</x:v>
      </x:c>
      <x:c r="D128" s="0" t="s">
        <x:v>205</x:v>
      </x:c>
      <x:c r="E128" s="43" t="n">
        <x:v>0.31</x:v>
      </x:c>
      <x:c r="F128" s="0" t="s">
        <x:v>164</x:v>
      </x:c>
      <x:c r="G128" s="0" t="s">
        <x:v>165</x:v>
      </x:c>
      <x:c r="H128" s="44" t="s"/>
      <x:c r="I128" s="0" t="s">
        <x:v>166</x:v>
      </x:c>
      <x:c r="J128" s="45">
        <x:f>ROUND(E128/I126* H128,5)</x:f>
      </x:c>
      <x:c r="K128" s="46" t="s"/>
    </x:row>
    <x:row r="129" spans="1:27">
      <x:c r="B129" s="0" t="s">
        <x:v>202</x:v>
      </x:c>
      <x:c r="C129" s="0" t="s">
        <x:v>162</x:v>
      </x:c>
      <x:c r="D129" s="0" t="s">
        <x:v>203</x:v>
      </x:c>
      <x:c r="E129" s="43" t="n">
        <x:v>0.05</x:v>
      </x:c>
      <x:c r="F129" s="0" t="s">
        <x:v>164</x:v>
      </x:c>
      <x:c r="G129" s="0" t="s">
        <x:v>165</x:v>
      </x:c>
      <x:c r="H129" s="44" t="s"/>
      <x:c r="I129" s="0" t="s">
        <x:v>166</x:v>
      </x:c>
      <x:c r="J129" s="45">
        <x:f>ROUND(E129/I126* H129,5)</x:f>
      </x:c>
      <x:c r="K129" s="46" t="s"/>
    </x:row>
    <x:row r="130" spans="1:27">
      <x:c r="D130" s="47" t="s">
        <x:v>169</x:v>
      </x:c>
      <x:c r="E130" s="46" t="s"/>
      <x:c r="H130" s="46" t="s"/>
      <x:c r="K130" s="44">
        <x:f>SUM(J128:J129)</x:f>
      </x:c>
    </x:row>
    <x:row r="131" spans="1:27">
      <x:c r="B131" s="14" t="s">
        <x:v>170</x:v>
      </x:c>
      <x:c r="E131" s="46" t="s"/>
      <x:c r="H131" s="46" t="s"/>
      <x:c r="K131" s="46" t="s"/>
    </x:row>
    <x:row r="132" spans="1:27">
      <x:c r="B132" s="0" t="s">
        <x:v>228</x:v>
      </x:c>
      <x:c r="C132" s="0" t="s">
        <x:v>12</x:v>
      </x:c>
      <x:c r="D132" s="0" t="s">
        <x:v>229</x:v>
      </x:c>
      <x:c r="E132" s="43" t="n">
        <x:v>1</x:v>
      </x:c>
      <x:c r="G132" s="0" t="s">
        <x:v>165</x:v>
      </x:c>
      <x:c r="H132" s="44" t="s"/>
      <x:c r="I132" s="0" t="s">
        <x:v>166</x:v>
      </x:c>
      <x:c r="J132" s="45">
        <x:f>ROUND(E132* H132,5)</x:f>
      </x:c>
      <x:c r="K132" s="46" t="s"/>
    </x:row>
    <x:row r="133" spans="1:27">
      <x:c r="D133" s="47" t="s">
        <x:v>175</x:v>
      </x:c>
      <x:c r="E133" s="46" t="s"/>
      <x:c r="H133" s="46" t="s"/>
      <x:c r="K133" s="44">
        <x:f>SUM(J132:J132)</x:f>
      </x:c>
    </x:row>
    <x:row r="134" spans="1:27">
      <x:c r="E134" s="46" t="s"/>
      <x:c r="H134" s="46" t="s"/>
      <x:c r="K134" s="46" t="s"/>
    </x:row>
    <x:row r="135" spans="1:27">
      <x:c r="D135" s="47" t="s">
        <x:v>176</x:v>
      </x:c>
      <x:c r="E135" s="46" t="s"/>
      <x:c r="H135" s="46" t="n">
        <x:v>1.5</x:v>
      </x:c>
      <x:c r="I135" s="0" t="s">
        <x:v>177</x:v>
      </x:c>
      <x:c r="J135" s="0">
        <x:f>ROUND(H135/100*K130,5)</x:f>
      </x:c>
      <x:c r="K135" s="46" t="s"/>
    </x:row>
    <x:row r="136" spans="1:27">
      <x:c r="D136" s="47" t="s">
        <x:v>178</x:v>
      </x:c>
      <x:c r="E136" s="46" t="s"/>
      <x:c r="H136" s="46" t="s"/>
      <x:c r="K136" s="48">
        <x:f>SUM(J127:J135)</x:f>
      </x:c>
    </x:row>
    <x:row r="137" spans="1:27">
      <x:c r="D137" s="47" t="s">
        <x:v>179</x:v>
      </x:c>
      <x:c r="E137" s="46" t="s"/>
      <x:c r="H137" s="46" t="s"/>
      <x:c r="K137" s="48">
        <x:f>SUM(K136:K136)</x:f>
      </x:c>
    </x:row>
    <x:row r="139" spans="1:27" customFormat="1" ht="45" customHeight="1">
      <x:c r="A139" s="36" t="s"/>
      <x:c r="B139" s="36" t="s">
        <x:v>230</x:v>
      </x:c>
      <x:c r="C139" s="37" t="s">
        <x:v>12</x:v>
      </x:c>
      <x:c r="D139" s="38" t="s">
        <x:v>231</x:v>
      </x:c>
      <x:c r="E139" s="37" t="s"/>
      <x:c r="F139" s="37" t="s"/>
      <x:c r="G139" s="37" t="s"/>
      <x:c r="H139" s="39" t="s">
        <x:v>159</x:v>
      </x:c>
      <x:c r="I139" s="40" t="n">
        <x:v>1</x:v>
      </x:c>
      <x:c r="J139" s="41" t="s"/>
      <x:c r="K139" s="42">
        <x:f>ROUND(K150,2)</x:f>
      </x:c>
      <x:c r="L139" s="37" t="s"/>
      <x:c r="M139" s="37" t="s"/>
      <x:c r="N139" s="37" t="s"/>
      <x:c r="O139" s="37" t="s"/>
      <x:c r="P139" s="37" t="s"/>
      <x:c r="Q139" s="37" t="s"/>
      <x:c r="R139" s="37" t="s"/>
      <x:c r="S139" s="37" t="s"/>
      <x:c r="T139" s="37" t="s"/>
      <x:c r="U139" s="37" t="s"/>
      <x:c r="V139" s="37" t="s"/>
      <x:c r="W139" s="37" t="s"/>
      <x:c r="X139" s="37" t="s"/>
      <x:c r="Y139" s="37" t="s"/>
      <x:c r="Z139" s="37" t="s"/>
      <x:c r="AA139" s="37" t="s"/>
    </x:row>
    <x:row r="140" spans="1:27">
      <x:c r="B140" s="14" t="s">
        <x:v>160</x:v>
      </x:c>
    </x:row>
    <x:row r="141" spans="1:27">
      <x:c r="B141" s="0" t="s">
        <x:v>188</x:v>
      </x:c>
      <x:c r="C141" s="0" t="s">
        <x:v>162</x:v>
      </x:c>
      <x:c r="D141" s="0" t="s">
        <x:v>189</x:v>
      </x:c>
      <x:c r="E141" s="43" t="n">
        <x:v>1</x:v>
      </x:c>
      <x:c r="F141" s="0" t="s">
        <x:v>164</x:v>
      </x:c>
      <x:c r="G141" s="0" t="s">
        <x:v>165</x:v>
      </x:c>
      <x:c r="H141" s="44" t="s"/>
      <x:c r="I141" s="0" t="s">
        <x:v>166</x:v>
      </x:c>
      <x:c r="J141" s="45">
        <x:f>ROUND(E141/I139* H141,5)</x:f>
      </x:c>
      <x:c r="K141" s="46" t="s"/>
    </x:row>
    <x:row r="142" spans="1:27">
      <x:c r="B142" s="0" t="s">
        <x:v>186</x:v>
      </x:c>
      <x:c r="C142" s="0" t="s">
        <x:v>162</x:v>
      </x:c>
      <x:c r="D142" s="0" t="s">
        <x:v>187</x:v>
      </x:c>
      <x:c r="E142" s="43" t="n">
        <x:v>1</x:v>
      </x:c>
      <x:c r="F142" s="0" t="s">
        <x:v>164</x:v>
      </x:c>
      <x:c r="G142" s="0" t="s">
        <x:v>165</x:v>
      </x:c>
      <x:c r="H142" s="44" t="s"/>
      <x:c r="I142" s="0" t="s">
        <x:v>166</x:v>
      </x:c>
      <x:c r="J142" s="45">
        <x:f>ROUND(E142/I139* H142,5)</x:f>
      </x:c>
      <x:c r="K142" s="46" t="s"/>
    </x:row>
    <x:row r="143" spans="1:27">
      <x:c r="D143" s="47" t="s">
        <x:v>169</x:v>
      </x:c>
      <x:c r="E143" s="46" t="s"/>
      <x:c r="H143" s="46" t="s"/>
      <x:c r="K143" s="44">
        <x:f>SUM(J141:J142)</x:f>
      </x:c>
    </x:row>
    <x:row r="144" spans="1:27">
      <x:c r="B144" s="14" t="s">
        <x:v>170</x:v>
      </x:c>
      <x:c r="E144" s="46" t="s"/>
      <x:c r="H144" s="46" t="s"/>
      <x:c r="K144" s="46" t="s"/>
    </x:row>
    <x:row r="145" spans="1:27">
      <x:c r="B145" s="0" t="s">
        <x:v>232</x:v>
      </x:c>
      <x:c r="C145" s="0" t="s">
        <x:v>12</x:v>
      </x:c>
      <x:c r="D145" s="0" t="s">
        <x:v>233</x:v>
      </x:c>
      <x:c r="E145" s="43" t="n">
        <x:v>1</x:v>
      </x:c>
      <x:c r="G145" s="0" t="s">
        <x:v>165</x:v>
      </x:c>
      <x:c r="H145" s="44" t="s"/>
      <x:c r="I145" s="0" t="s">
        <x:v>166</x:v>
      </x:c>
      <x:c r="J145" s="45">
        <x:f>ROUND(E145* H145,5)</x:f>
      </x:c>
      <x:c r="K145" s="46" t="s"/>
    </x:row>
    <x:row r="146" spans="1:27">
      <x:c r="D146" s="47" t="s">
        <x:v>175</x:v>
      </x:c>
      <x:c r="E146" s="46" t="s"/>
      <x:c r="H146" s="46" t="s"/>
      <x:c r="K146" s="44">
        <x:f>SUM(J145:J145)</x:f>
      </x:c>
    </x:row>
    <x:row r="147" spans="1:27">
      <x:c r="E147" s="46" t="s"/>
      <x:c r="H147" s="46" t="s"/>
      <x:c r="K147" s="46" t="s"/>
    </x:row>
    <x:row r="148" spans="1:27">
      <x:c r="D148" s="47" t="s">
        <x:v>176</x:v>
      </x:c>
      <x:c r="E148" s="46" t="s"/>
      <x:c r="H148" s="46" t="n">
        <x:v>1.5</x:v>
      </x:c>
      <x:c r="I148" s="0" t="s">
        <x:v>177</x:v>
      </x:c>
      <x:c r="J148" s="0">
        <x:f>ROUND(H148/100*K143,5)</x:f>
      </x:c>
      <x:c r="K148" s="46" t="s"/>
    </x:row>
    <x:row r="149" spans="1:27">
      <x:c r="D149" s="47" t="s">
        <x:v>178</x:v>
      </x:c>
      <x:c r="E149" s="46" t="s"/>
      <x:c r="H149" s="46" t="s"/>
      <x:c r="K149" s="48">
        <x:f>SUM(J140:J148)</x:f>
      </x:c>
    </x:row>
    <x:row r="150" spans="1:27">
      <x:c r="D150" s="47" t="s">
        <x:v>179</x:v>
      </x:c>
      <x:c r="E150" s="46" t="s"/>
      <x:c r="H150" s="46" t="s"/>
      <x:c r="K150" s="48">
        <x:f>SUM(K149:K149)</x:f>
      </x:c>
    </x:row>
    <x:row r="152" spans="1:27" customFormat="1" ht="45" customHeight="1">
      <x:c r="A152" s="36" t="s"/>
      <x:c r="B152" s="36" t="s">
        <x:v>234</x:v>
      </x:c>
      <x:c r="C152" s="37" t="s">
        <x:v>12</x:v>
      </x:c>
      <x:c r="D152" s="38" t="s">
        <x:v>235</x:v>
      </x:c>
      <x:c r="E152" s="37" t="s"/>
      <x:c r="F152" s="37" t="s"/>
      <x:c r="G152" s="37" t="s"/>
      <x:c r="H152" s="39" t="s">
        <x:v>159</x:v>
      </x:c>
      <x:c r="I152" s="40" t="n">
        <x:v>1</x:v>
      </x:c>
      <x:c r="J152" s="41" t="s"/>
      <x:c r="K152" s="42">
        <x:f>ROUND(K163,2)</x:f>
      </x:c>
      <x:c r="L152" s="37" t="s"/>
      <x:c r="M152" s="37" t="s"/>
      <x:c r="N152" s="37" t="s"/>
      <x:c r="O152" s="37" t="s"/>
      <x:c r="P152" s="37" t="s"/>
      <x:c r="Q152" s="37" t="s"/>
      <x:c r="R152" s="37" t="s"/>
      <x:c r="S152" s="37" t="s"/>
      <x:c r="T152" s="37" t="s"/>
      <x:c r="U152" s="37" t="s"/>
      <x:c r="V152" s="37" t="s"/>
      <x:c r="W152" s="37" t="s"/>
      <x:c r="X152" s="37" t="s"/>
      <x:c r="Y152" s="37" t="s"/>
      <x:c r="Z152" s="37" t="s"/>
      <x:c r="AA152" s="37" t="s"/>
    </x:row>
    <x:row r="153" spans="1:27">
      <x:c r="B153" s="14" t="s">
        <x:v>160</x:v>
      </x:c>
    </x:row>
    <x:row r="154" spans="1:27">
      <x:c r="B154" s="0" t="s">
        <x:v>186</x:v>
      </x:c>
      <x:c r="C154" s="0" t="s">
        <x:v>162</x:v>
      </x:c>
      <x:c r="D154" s="0" t="s">
        <x:v>187</x:v>
      </x:c>
      <x:c r="E154" s="43" t="n">
        <x:v>0.75</x:v>
      </x:c>
      <x:c r="F154" s="0" t="s">
        <x:v>164</x:v>
      </x:c>
      <x:c r="G154" s="0" t="s">
        <x:v>165</x:v>
      </x:c>
      <x:c r="H154" s="44" t="s"/>
      <x:c r="I154" s="0" t="s">
        <x:v>166</x:v>
      </x:c>
      <x:c r="J154" s="45">
        <x:f>ROUND(E154/I152* H154,5)</x:f>
      </x:c>
      <x:c r="K154" s="46" t="s"/>
    </x:row>
    <x:row r="155" spans="1:27">
      <x:c r="B155" s="0" t="s">
        <x:v>188</x:v>
      </x:c>
      <x:c r="C155" s="0" t="s">
        <x:v>162</x:v>
      </x:c>
      <x:c r="D155" s="0" t="s">
        <x:v>189</x:v>
      </x:c>
      <x:c r="E155" s="43" t="n">
        <x:v>0.75</x:v>
      </x:c>
      <x:c r="F155" s="0" t="s">
        <x:v>164</x:v>
      </x:c>
      <x:c r="G155" s="0" t="s">
        <x:v>165</x:v>
      </x:c>
      <x:c r="H155" s="44" t="s"/>
      <x:c r="I155" s="0" t="s">
        <x:v>166</x:v>
      </x:c>
      <x:c r="J155" s="45">
        <x:f>ROUND(E155/I152* H155,5)</x:f>
      </x:c>
      <x:c r="K155" s="46" t="s"/>
    </x:row>
    <x:row r="156" spans="1:27">
      <x:c r="D156" s="47" t="s">
        <x:v>169</x:v>
      </x:c>
      <x:c r="E156" s="46" t="s"/>
      <x:c r="H156" s="46" t="s"/>
      <x:c r="K156" s="44">
        <x:f>SUM(J154:J155)</x:f>
      </x:c>
    </x:row>
    <x:row r="157" spans="1:27">
      <x:c r="B157" s="14" t="s">
        <x:v>170</x:v>
      </x:c>
      <x:c r="E157" s="46" t="s"/>
      <x:c r="H157" s="46" t="s"/>
      <x:c r="K157" s="46" t="s"/>
    </x:row>
    <x:row r="158" spans="1:27">
      <x:c r="B158" s="0" t="s">
        <x:v>236</x:v>
      </x:c>
      <x:c r="C158" s="0" t="s">
        <x:v>12</x:v>
      </x:c>
      <x:c r="D158" s="0" t="s">
        <x:v>237</x:v>
      </x:c>
      <x:c r="E158" s="43" t="n">
        <x:v>1</x:v>
      </x:c>
      <x:c r="G158" s="0" t="s">
        <x:v>165</x:v>
      </x:c>
      <x:c r="H158" s="44" t="s"/>
      <x:c r="I158" s="0" t="s">
        <x:v>166</x:v>
      </x:c>
      <x:c r="J158" s="45">
        <x:f>ROUND(E158* H158,5)</x:f>
      </x:c>
      <x:c r="K158" s="46" t="s"/>
    </x:row>
    <x:row r="159" spans="1:27">
      <x:c r="D159" s="47" t="s">
        <x:v>175</x:v>
      </x:c>
      <x:c r="E159" s="46" t="s"/>
      <x:c r="H159" s="46" t="s"/>
      <x:c r="K159" s="44">
        <x:f>SUM(J158:J158)</x:f>
      </x:c>
    </x:row>
    <x:row r="160" spans="1:27">
      <x:c r="E160" s="46" t="s"/>
      <x:c r="H160" s="46" t="s"/>
      <x:c r="K160" s="46" t="s"/>
    </x:row>
    <x:row r="161" spans="1:27">
      <x:c r="D161" s="47" t="s">
        <x:v>176</x:v>
      </x:c>
      <x:c r="E161" s="46" t="s"/>
      <x:c r="H161" s="46" t="n">
        <x:v>1.5</x:v>
      </x:c>
      <x:c r="I161" s="0" t="s">
        <x:v>177</x:v>
      </x:c>
      <x:c r="J161" s="0">
        <x:f>ROUND(H161/100*K156,5)</x:f>
      </x:c>
      <x:c r="K161" s="46" t="s"/>
    </x:row>
    <x:row r="162" spans="1:27">
      <x:c r="D162" s="47" t="s">
        <x:v>178</x:v>
      </x:c>
      <x:c r="E162" s="46" t="s"/>
      <x:c r="H162" s="46" t="s"/>
      <x:c r="K162" s="48">
        <x:f>SUM(J153:J161)</x:f>
      </x:c>
    </x:row>
    <x:row r="163" spans="1:27">
      <x:c r="D163" s="47" t="s">
        <x:v>179</x:v>
      </x:c>
      <x:c r="E163" s="46" t="s"/>
      <x:c r="H163" s="46" t="s"/>
      <x:c r="K163" s="48">
        <x:f>SUM(K162:K162)</x:f>
      </x:c>
    </x:row>
    <x:row r="165" spans="1:27" customFormat="1" ht="45" customHeight="1">
      <x:c r="A165" s="36" t="s"/>
      <x:c r="B165" s="36" t="s">
        <x:v>238</x:v>
      </x:c>
      <x:c r="C165" s="37" t="s">
        <x:v>12</x:v>
      </x:c>
      <x:c r="D165" s="38" t="s">
        <x:v>239</x:v>
      </x:c>
      <x:c r="E165" s="37" t="s"/>
      <x:c r="F165" s="37" t="s"/>
      <x:c r="G165" s="37" t="s"/>
      <x:c r="H165" s="39" t="s">
        <x:v>159</x:v>
      </x:c>
      <x:c r="I165" s="40" t="n">
        <x:v>1</x:v>
      </x:c>
      <x:c r="J165" s="41" t="s"/>
      <x:c r="K165" s="42">
        <x:f>ROUND(K176,2)</x:f>
      </x:c>
      <x:c r="L165" s="37" t="s"/>
      <x:c r="M165" s="37" t="s"/>
      <x:c r="N165" s="37" t="s"/>
      <x:c r="O165" s="37" t="s"/>
      <x:c r="P165" s="37" t="s"/>
      <x:c r="Q165" s="37" t="s"/>
      <x:c r="R165" s="37" t="s"/>
      <x:c r="S165" s="37" t="s"/>
      <x:c r="T165" s="37" t="s"/>
      <x:c r="U165" s="37" t="s"/>
      <x:c r="V165" s="37" t="s"/>
      <x:c r="W165" s="37" t="s"/>
      <x:c r="X165" s="37" t="s"/>
      <x:c r="Y165" s="37" t="s"/>
      <x:c r="Z165" s="37" t="s"/>
      <x:c r="AA165" s="37" t="s"/>
    </x:row>
    <x:row r="166" spans="1:27">
      <x:c r="B166" s="14" t="s">
        <x:v>160</x:v>
      </x:c>
    </x:row>
    <x:row r="167" spans="1:27">
      <x:c r="B167" s="0" t="s">
        <x:v>188</x:v>
      </x:c>
      <x:c r="C167" s="0" t="s">
        <x:v>162</x:v>
      </x:c>
      <x:c r="D167" s="0" t="s">
        <x:v>189</x:v>
      </x:c>
      <x:c r="E167" s="43" t="n">
        <x:v>2.5</x:v>
      </x:c>
      <x:c r="F167" s="0" t="s">
        <x:v>164</x:v>
      </x:c>
      <x:c r="G167" s="0" t="s">
        <x:v>165</x:v>
      </x:c>
      <x:c r="H167" s="44" t="s"/>
      <x:c r="I167" s="0" t="s">
        <x:v>166</x:v>
      </x:c>
      <x:c r="J167" s="45">
        <x:f>ROUND(E167/I165* H167,5)</x:f>
      </x:c>
      <x:c r="K167" s="46" t="s"/>
    </x:row>
    <x:row r="168" spans="1:27">
      <x:c r="B168" s="0" t="s">
        <x:v>186</x:v>
      </x:c>
      <x:c r="C168" s="0" t="s">
        <x:v>162</x:v>
      </x:c>
      <x:c r="D168" s="0" t="s">
        <x:v>187</x:v>
      </x:c>
      <x:c r="E168" s="43" t="n">
        <x:v>2.5</x:v>
      </x:c>
      <x:c r="F168" s="0" t="s">
        <x:v>164</x:v>
      </x:c>
      <x:c r="G168" s="0" t="s">
        <x:v>165</x:v>
      </x:c>
      <x:c r="H168" s="44" t="s"/>
      <x:c r="I168" s="0" t="s">
        <x:v>166</x:v>
      </x:c>
      <x:c r="J168" s="45">
        <x:f>ROUND(E168/I165* H168,5)</x:f>
      </x:c>
      <x:c r="K168" s="46" t="s"/>
    </x:row>
    <x:row r="169" spans="1:27">
      <x:c r="D169" s="47" t="s">
        <x:v>169</x:v>
      </x:c>
      <x:c r="E169" s="46" t="s"/>
      <x:c r="H169" s="46" t="s"/>
      <x:c r="K169" s="44">
        <x:f>SUM(J167:J168)</x:f>
      </x:c>
    </x:row>
    <x:row r="170" spans="1:27">
      <x:c r="B170" s="14" t="s">
        <x:v>170</x:v>
      </x:c>
      <x:c r="E170" s="46" t="s"/>
      <x:c r="H170" s="46" t="s"/>
      <x:c r="K170" s="46" t="s"/>
    </x:row>
    <x:row r="171" spans="1:27">
      <x:c r="B171" s="0" t="s">
        <x:v>240</x:v>
      </x:c>
      <x:c r="C171" s="0" t="s">
        <x:v>12</x:v>
      </x:c>
      <x:c r="D171" s="49" t="s">
        <x:v>241</x:v>
      </x:c>
      <x:c r="E171" s="43" t="n">
        <x:v>1</x:v>
      </x:c>
      <x:c r="G171" s="0" t="s">
        <x:v>165</x:v>
      </x:c>
      <x:c r="H171" s="44" t="s"/>
      <x:c r="I171" s="0" t="s">
        <x:v>166</x:v>
      </x:c>
      <x:c r="J171" s="45">
        <x:f>ROUND(E171* H171,5)</x:f>
      </x:c>
      <x:c r="K171" s="46" t="s"/>
    </x:row>
    <x:row r="172" spans="1:27">
      <x:c r="D172" s="47" t="s">
        <x:v>175</x:v>
      </x:c>
      <x:c r="E172" s="46" t="s"/>
      <x:c r="H172" s="46" t="s"/>
      <x:c r="K172" s="44">
        <x:f>SUM(J171:J171)</x:f>
      </x:c>
    </x:row>
    <x:row r="173" spans="1:27">
      <x:c r="E173" s="46" t="s"/>
      <x:c r="H173" s="46" t="s"/>
      <x:c r="K173" s="46" t="s"/>
    </x:row>
    <x:row r="174" spans="1:27">
      <x:c r="D174" s="47" t="s">
        <x:v>176</x:v>
      </x:c>
      <x:c r="E174" s="46" t="s"/>
      <x:c r="H174" s="46" t="n">
        <x:v>1.5</x:v>
      </x:c>
      <x:c r="I174" s="0" t="s">
        <x:v>177</x:v>
      </x:c>
      <x:c r="J174" s="0">
        <x:f>ROUND(H174/100*K169,5)</x:f>
      </x:c>
      <x:c r="K174" s="46" t="s"/>
    </x:row>
    <x:row r="175" spans="1:27">
      <x:c r="D175" s="47" t="s">
        <x:v>178</x:v>
      </x:c>
      <x:c r="E175" s="46" t="s"/>
      <x:c r="H175" s="46" t="s"/>
      <x:c r="K175" s="48">
        <x:f>SUM(J166:J174)</x:f>
      </x:c>
    </x:row>
    <x:row r="176" spans="1:27">
      <x:c r="D176" s="47" t="s">
        <x:v>179</x:v>
      </x:c>
      <x:c r="E176" s="46" t="s"/>
      <x:c r="H176" s="46" t="s"/>
      <x:c r="K176" s="48">
        <x:f>SUM(K175:K175)</x:f>
      </x:c>
    </x:row>
    <x:row r="178" spans="1:27" customFormat="1" ht="45" customHeight="1">
      <x:c r="A178" s="36" t="s"/>
      <x:c r="B178" s="36" t="s">
        <x:v>242</x:v>
      </x:c>
      <x:c r="C178" s="37" t="s">
        <x:v>12</x:v>
      </x:c>
      <x:c r="D178" s="38" t="s">
        <x:v>243</x:v>
      </x:c>
      <x:c r="E178" s="37" t="s"/>
      <x:c r="F178" s="37" t="s"/>
      <x:c r="G178" s="37" t="s"/>
      <x:c r="H178" s="39" t="s">
        <x:v>159</x:v>
      </x:c>
      <x:c r="I178" s="40" t="n">
        <x:v>1</x:v>
      </x:c>
      <x:c r="J178" s="41" t="s"/>
      <x:c r="K178" s="42" t="s"/>
      <x:c r="L178" s="37" t="s"/>
      <x:c r="M178" s="37" t="s"/>
      <x:c r="N178" s="37" t="s"/>
      <x:c r="O178" s="37" t="s"/>
      <x:c r="P178" s="37" t="s"/>
      <x:c r="Q178" s="37" t="s"/>
      <x:c r="R178" s="37" t="s"/>
      <x:c r="S178" s="37" t="s"/>
      <x:c r="T178" s="37" t="s"/>
      <x:c r="U178" s="37" t="s"/>
      <x:c r="V178" s="37" t="s"/>
      <x:c r="W178" s="37" t="s"/>
      <x:c r="X178" s="37" t="s"/>
      <x:c r="Y178" s="37" t="s"/>
      <x:c r="Z178" s="37" t="s"/>
      <x:c r="AA178" s="37" t="s"/>
    </x:row>
    <x:row r="179" spans="1:27" customFormat="1" ht="45" customHeight="1">
      <x:c r="A179" s="36" t="s"/>
      <x:c r="B179" s="36" t="s">
        <x:v>244</x:v>
      </x:c>
      <x:c r="C179" s="37" t="s">
        <x:v>12</x:v>
      </x:c>
      <x:c r="D179" s="38" t="s">
        <x:v>245</x:v>
      </x:c>
      <x:c r="E179" s="37" t="s"/>
      <x:c r="F179" s="37" t="s"/>
      <x:c r="G179" s="37" t="s"/>
      <x:c r="H179" s="39" t="s">
        <x:v>159</x:v>
      </x:c>
      <x:c r="I179" s="40" t="n">
        <x:v>1</x:v>
      </x:c>
      <x:c r="J179" s="41" t="s"/>
      <x:c r="K179" s="42">
        <x:f>ROUND(K190,2)</x:f>
      </x:c>
      <x:c r="L179" s="37" t="s"/>
      <x:c r="M179" s="37" t="s"/>
      <x:c r="N179" s="37" t="s"/>
      <x:c r="O179" s="37" t="s"/>
      <x:c r="P179" s="37" t="s"/>
      <x:c r="Q179" s="37" t="s"/>
      <x:c r="R179" s="37" t="s"/>
      <x:c r="S179" s="37" t="s"/>
      <x:c r="T179" s="37" t="s"/>
      <x:c r="U179" s="37" t="s"/>
      <x:c r="V179" s="37" t="s"/>
      <x:c r="W179" s="37" t="s"/>
      <x:c r="X179" s="37" t="s"/>
      <x:c r="Y179" s="37" t="s"/>
      <x:c r="Z179" s="37" t="s"/>
      <x:c r="AA179" s="37" t="s"/>
    </x:row>
    <x:row r="180" spans="1:27">
      <x:c r="B180" s="14" t="s">
        <x:v>160</x:v>
      </x:c>
    </x:row>
    <x:row r="181" spans="1:27">
      <x:c r="B181" s="0" t="s">
        <x:v>188</x:v>
      </x:c>
      <x:c r="C181" s="0" t="s">
        <x:v>162</x:v>
      </x:c>
      <x:c r="D181" s="0" t="s">
        <x:v>189</x:v>
      </x:c>
      <x:c r="E181" s="43" t="n">
        <x:v>0.165</x:v>
      </x:c>
      <x:c r="F181" s="0" t="s">
        <x:v>164</x:v>
      </x:c>
      <x:c r="G181" s="0" t="s">
        <x:v>165</x:v>
      </x:c>
      <x:c r="H181" s="44" t="s"/>
      <x:c r="I181" s="0" t="s">
        <x:v>166</x:v>
      </x:c>
      <x:c r="J181" s="45">
        <x:f>ROUND(E181/I179* H181,5)</x:f>
      </x:c>
      <x:c r="K181" s="46" t="s"/>
    </x:row>
    <x:row r="182" spans="1:27">
      <x:c r="B182" s="0" t="s">
        <x:v>186</x:v>
      </x:c>
      <x:c r="C182" s="0" t="s">
        <x:v>162</x:v>
      </x:c>
      <x:c r="D182" s="0" t="s">
        <x:v>187</x:v>
      </x:c>
      <x:c r="E182" s="43" t="n">
        <x:v>0.165</x:v>
      </x:c>
      <x:c r="F182" s="0" t="s">
        <x:v>164</x:v>
      </x:c>
      <x:c r="G182" s="0" t="s">
        <x:v>165</x:v>
      </x:c>
      <x:c r="H182" s="44" t="s"/>
      <x:c r="I182" s="0" t="s">
        <x:v>166</x:v>
      </x:c>
      <x:c r="J182" s="45">
        <x:f>ROUND(E182/I179* H182,5)</x:f>
      </x:c>
      <x:c r="K182" s="46" t="s"/>
    </x:row>
    <x:row r="183" spans="1:27">
      <x:c r="D183" s="47" t="s">
        <x:v>169</x:v>
      </x:c>
      <x:c r="E183" s="46" t="s"/>
      <x:c r="H183" s="46" t="s"/>
      <x:c r="K183" s="44">
        <x:f>SUM(J181:J182)</x:f>
      </x:c>
    </x:row>
    <x:row r="184" spans="1:27">
      <x:c r="B184" s="14" t="s">
        <x:v>170</x:v>
      </x:c>
      <x:c r="E184" s="46" t="s"/>
      <x:c r="H184" s="46" t="s"/>
      <x:c r="K184" s="46" t="s"/>
    </x:row>
    <x:row r="185" spans="1:27">
      <x:c r="B185" s="0" t="s">
        <x:v>246</x:v>
      </x:c>
      <x:c r="C185" s="0" t="s">
        <x:v>12</x:v>
      </x:c>
      <x:c r="D185" s="0" t="s">
        <x:v>247</x:v>
      </x:c>
      <x:c r="E185" s="43" t="n">
        <x:v>1</x:v>
      </x:c>
      <x:c r="G185" s="0" t="s">
        <x:v>165</x:v>
      </x:c>
      <x:c r="H185" s="44" t="s"/>
      <x:c r="I185" s="0" t="s">
        <x:v>166</x:v>
      </x:c>
      <x:c r="J185" s="45">
        <x:f>ROUND(E185* H185,5)</x:f>
      </x:c>
      <x:c r="K185" s="46" t="s"/>
    </x:row>
    <x:row r="186" spans="1:27">
      <x:c r="D186" s="47" t="s">
        <x:v>175</x:v>
      </x:c>
      <x:c r="E186" s="46" t="s"/>
      <x:c r="H186" s="46" t="s"/>
      <x:c r="K186" s="44">
        <x:f>SUM(J185:J185)</x:f>
      </x:c>
    </x:row>
    <x:row r="187" spans="1:27">
      <x:c r="E187" s="46" t="s"/>
      <x:c r="H187" s="46" t="s"/>
      <x:c r="K187" s="46" t="s"/>
    </x:row>
    <x:row r="188" spans="1:27">
      <x:c r="D188" s="47" t="s">
        <x:v>176</x:v>
      </x:c>
      <x:c r="E188" s="46" t="s"/>
      <x:c r="H188" s="46" t="n">
        <x:v>1.5</x:v>
      </x:c>
      <x:c r="I188" s="0" t="s">
        <x:v>177</x:v>
      </x:c>
      <x:c r="J188" s="0">
        <x:f>ROUND(H188/100*K183,5)</x:f>
      </x:c>
      <x:c r="K188" s="46" t="s"/>
    </x:row>
    <x:row r="189" spans="1:27">
      <x:c r="D189" s="47" t="s">
        <x:v>178</x:v>
      </x:c>
      <x:c r="E189" s="46" t="s"/>
      <x:c r="H189" s="46" t="s"/>
      <x:c r="K189" s="48">
        <x:f>SUM(J180:J188)</x:f>
      </x:c>
    </x:row>
    <x:row r="190" spans="1:27">
      <x:c r="D190" s="47" t="s">
        <x:v>179</x:v>
      </x:c>
      <x:c r="E190" s="46" t="s"/>
      <x:c r="H190" s="46" t="s"/>
      <x:c r="K190" s="48">
        <x:f>SUM(K189:K189)</x:f>
      </x:c>
    </x:row>
    <x:row r="192" spans="1:27" customFormat="1" ht="45" customHeight="1">
      <x:c r="A192" s="36" t="s"/>
      <x:c r="B192" s="36" t="s">
        <x:v>248</x:v>
      </x:c>
      <x:c r="C192" s="37" t="s">
        <x:v>144</x:v>
      </x:c>
      <x:c r="D192" s="38" t="s">
        <x:v>249</x:v>
      </x:c>
      <x:c r="E192" s="37" t="s"/>
      <x:c r="F192" s="37" t="s"/>
      <x:c r="G192" s="37" t="s"/>
      <x:c r="H192" s="39" t="s">
        <x:v>159</x:v>
      </x:c>
      <x:c r="I192" s="40" t="n">
        <x:v>1</x:v>
      </x:c>
      <x:c r="J192" s="41" t="s"/>
      <x:c r="K192" s="42" t="s"/>
      <x:c r="L192" s="37" t="s"/>
      <x:c r="M192" s="37" t="s"/>
      <x:c r="N192" s="37" t="s"/>
      <x:c r="O192" s="37" t="s"/>
      <x:c r="P192" s="37" t="s"/>
      <x:c r="Q192" s="37" t="s"/>
      <x:c r="R192" s="37" t="s"/>
      <x:c r="S192" s="37" t="s"/>
      <x:c r="T192" s="37" t="s"/>
      <x:c r="U192" s="37" t="s"/>
      <x:c r="V192" s="37" t="s"/>
      <x:c r="W192" s="37" t="s"/>
      <x:c r="X192" s="37" t="s"/>
      <x:c r="Y192" s="37" t="s"/>
      <x:c r="Z192" s="37" t="s"/>
      <x:c r="AA192" s="37" t="s"/>
    </x:row>
    <x:row r="193" spans="1:27" customFormat="1" ht="45" customHeight="1">
      <x:c r="A193" s="36" t="s">
        <x:v>250</x:v>
      </x:c>
      <x:c r="B193" s="36" t="s">
        <x:v>139</x:v>
      </x:c>
      <x:c r="C193" s="37" t="s">
        <x:v>12</x:v>
      </x:c>
      <x:c r="D193" s="38" t="s">
        <x:v>140</x:v>
      </x:c>
      <x:c r="E193" s="37" t="s"/>
      <x:c r="F193" s="37" t="s"/>
      <x:c r="G193" s="37" t="s"/>
      <x:c r="H193" s="39" t="s">
        <x:v>159</x:v>
      </x:c>
      <x:c r="I193" s="40" t="n">
        <x:v>1</x:v>
      </x:c>
      <x:c r="J193" s="41" t="s"/>
      <x:c r="K193" s="42" t="s"/>
      <x:c r="L193" s="37" t="s"/>
      <x:c r="M193" s="37" t="s"/>
      <x:c r="N193" s="37" t="s"/>
      <x:c r="O193" s="37" t="s"/>
      <x:c r="P193" s="37" t="s"/>
      <x:c r="Q193" s="37" t="s"/>
      <x:c r="R193" s="37" t="s"/>
      <x:c r="S193" s="37" t="s"/>
      <x:c r="T193" s="37" t="s"/>
      <x:c r="U193" s="37" t="s"/>
      <x:c r="V193" s="37" t="s"/>
      <x:c r="W193" s="37" t="s"/>
      <x:c r="X193" s="37" t="s"/>
      <x:c r="Y193" s="37" t="s"/>
      <x:c r="Z193" s="37" t="s"/>
      <x:c r="AA193" s="37" t="s"/>
    </x:row>
    <x:row r="194" spans="1:27" customFormat="1" ht="45" customHeight="1">
      <x:c r="A194" s="36" t="s">
        <x:v>251</x:v>
      </x:c>
      <x:c r="B194" s="36" t="s">
        <x:v>14</x:v>
      </x:c>
      <x:c r="C194" s="37" t="s">
        <x:v>12</x:v>
      </x:c>
      <x:c r="D194" s="38" t="s">
        <x:v>15</x:v>
      </x:c>
      <x:c r="E194" s="37" t="s"/>
      <x:c r="F194" s="37" t="s"/>
      <x:c r="G194" s="37" t="s"/>
      <x:c r="H194" s="39" t="s">
        <x:v>159</x:v>
      </x:c>
      <x:c r="I194" s="40" t="n">
        <x:v>1</x:v>
      </x:c>
      <x:c r="J194" s="41" t="s"/>
      <x:c r="K194" s="42">
        <x:f>ROUND(K215,2)</x:f>
      </x:c>
      <x:c r="L194" s="37" t="s"/>
      <x:c r="M194" s="37" t="s"/>
      <x:c r="N194" s="37" t="s"/>
      <x:c r="O194" s="37" t="s"/>
      <x:c r="P194" s="37" t="s"/>
      <x:c r="Q194" s="37" t="s"/>
      <x:c r="R194" s="37" t="s"/>
      <x:c r="S194" s="37" t="s"/>
      <x:c r="T194" s="37" t="s"/>
      <x:c r="U194" s="37" t="s"/>
      <x:c r="V194" s="37" t="s"/>
      <x:c r="W194" s="37" t="s"/>
      <x:c r="X194" s="37" t="s"/>
      <x:c r="Y194" s="37" t="s"/>
      <x:c r="Z194" s="37" t="s"/>
      <x:c r="AA194" s="37" t="s"/>
    </x:row>
    <x:row r="195" spans="1:27">
      <x:c r="B195" s="14" t="s">
        <x:v>160</x:v>
      </x:c>
    </x:row>
    <x:row r="196" spans="1:27">
      <x:c r="B196" s="0" t="s">
        <x:v>167</x:v>
      </x:c>
      <x:c r="C196" s="0" t="s">
        <x:v>162</x:v>
      </x:c>
      <x:c r="D196" s="0" t="s">
        <x:v>168</x:v>
      </x:c>
      <x:c r="E196" s="43" t="n">
        <x:v>21.2</x:v>
      </x:c>
      <x:c r="F196" s="0" t="s">
        <x:v>164</x:v>
      </x:c>
      <x:c r="G196" s="0" t="s">
        <x:v>165</x:v>
      </x:c>
      <x:c r="H196" s="44" t="s"/>
      <x:c r="I196" s="0" t="s">
        <x:v>166</x:v>
      </x:c>
      <x:c r="J196" s="45">
        <x:f>ROUND(E196/I194* H196,5)</x:f>
      </x:c>
      <x:c r="K196" s="46" t="s"/>
    </x:row>
    <x:row r="197" spans="1:27">
      <x:c r="B197" s="0" t="s">
        <x:v>161</x:v>
      </x:c>
      <x:c r="C197" s="0" t="s">
        <x:v>162</x:v>
      </x:c>
      <x:c r="D197" s="0" t="s">
        <x:v>163</x:v>
      </x:c>
      <x:c r="E197" s="43" t="n">
        <x:v>21.2</x:v>
      </x:c>
      <x:c r="F197" s="0" t="s">
        <x:v>164</x:v>
      </x:c>
      <x:c r="G197" s="0" t="s">
        <x:v>165</x:v>
      </x:c>
      <x:c r="H197" s="44" t="s"/>
      <x:c r="I197" s="0" t="s">
        <x:v>166</x:v>
      </x:c>
      <x:c r="J197" s="45">
        <x:f>ROUND(E197/I194* H197,5)</x:f>
      </x:c>
      <x:c r="K197" s="46" t="s"/>
    </x:row>
    <x:row r="198" spans="1:27">
      <x:c r="D198" s="47" t="s">
        <x:v>169</x:v>
      </x:c>
      <x:c r="E198" s="46" t="s"/>
      <x:c r="H198" s="46" t="s"/>
      <x:c r="K198" s="44">
        <x:f>SUM(J196:J197)</x:f>
      </x:c>
    </x:row>
    <x:row r="199" spans="1:27">
      <x:c r="B199" s="14" t="s">
        <x:v>252</x:v>
      </x:c>
      <x:c r="E199" s="46" t="s"/>
      <x:c r="H199" s="46" t="s"/>
      <x:c r="K199" s="46" t="s"/>
    </x:row>
    <x:row r="200" spans="1:27">
      <x:c r="B200" s="0" t="s">
        <x:v>253</x:v>
      </x:c>
      <x:c r="C200" s="0" t="s">
        <x:v>162</x:v>
      </x:c>
      <x:c r="D200" s="0" t="s">
        <x:v>254</x:v>
      </x:c>
      <x:c r="E200" s="43" t="n">
        <x:v>4</x:v>
      </x:c>
      <x:c r="F200" s="0" t="s">
        <x:v>164</x:v>
      </x:c>
      <x:c r="G200" s="0" t="s">
        <x:v>165</x:v>
      </x:c>
      <x:c r="H200" s="44" t="s"/>
      <x:c r="I200" s="0" t="s">
        <x:v>166</x:v>
      </x:c>
      <x:c r="J200" s="45">
        <x:f>ROUND(E200/I194* H200,5)</x:f>
      </x:c>
      <x:c r="K200" s="46" t="s"/>
    </x:row>
    <x:row r="201" spans="1:27">
      <x:c r="D201" s="47" t="s">
        <x:v>255</x:v>
      </x:c>
      <x:c r="E201" s="46" t="s"/>
      <x:c r="H201" s="46" t="s"/>
      <x:c r="K201" s="44">
        <x:f>SUM(J200:J200)</x:f>
      </x:c>
    </x:row>
    <x:row r="202" spans="1:27">
      <x:c r="B202" s="14" t="s">
        <x:v>170</x:v>
      </x:c>
      <x:c r="E202" s="46" t="s"/>
      <x:c r="H202" s="46" t="s"/>
      <x:c r="K202" s="46" t="s"/>
    </x:row>
    <x:row r="203" spans="1:27">
      <x:c r="B203" s="0" t="s">
        <x:v>171</x:v>
      </x:c>
      <x:c r="C203" s="0" t="s">
        <x:v>12</x:v>
      </x:c>
      <x:c r="D203" s="0" t="s">
        <x:v>172</x:v>
      </x:c>
      <x:c r="E203" s="43" t="n">
        <x:v>1</x:v>
      </x:c>
      <x:c r="G203" s="0" t="s">
        <x:v>165</x:v>
      </x:c>
      <x:c r="H203" s="44" t="s"/>
      <x:c r="I203" s="0" t="s">
        <x:v>166</x:v>
      </x:c>
      <x:c r="J203" s="45">
        <x:f>ROUND(E203* H203,5)</x:f>
      </x:c>
      <x:c r="K203" s="46" t="s"/>
    </x:row>
    <x:row r="204" spans="1:27">
      <x:c r="B204" s="0" t="s">
        <x:v>256</x:v>
      </x:c>
      <x:c r="C204" s="0" t="n">
        <x:v>1</x:v>
      </x:c>
      <x:c r="D204" s="0" t="s">
        <x:v>257</x:v>
      </x:c>
      <x:c r="E204" s="43" t="n">
        <x:v>1</x:v>
      </x:c>
      <x:c r="G204" s="0" t="s">
        <x:v>165</x:v>
      </x:c>
      <x:c r="H204" s="44" t="s"/>
      <x:c r="I204" s="0" t="s">
        <x:v>166</x:v>
      </x:c>
      <x:c r="J204" s="45">
        <x:f>ROUND(E204* H204,5)</x:f>
      </x:c>
      <x:c r="K204" s="46" t="s"/>
    </x:row>
    <x:row r="205" spans="1:27">
      <x:c r="B205" s="0" t="s">
        <x:v>258</x:v>
      </x:c>
      <x:c r="C205" s="0" t="n">
        <x:v>1</x:v>
      </x:c>
      <x:c r="D205" s="0" t="s">
        <x:v>259</x:v>
      </x:c>
      <x:c r="E205" s="43" t="n">
        <x:v>1</x:v>
      </x:c>
      <x:c r="G205" s="0" t="s">
        <x:v>165</x:v>
      </x:c>
      <x:c r="H205" s="44" t="s"/>
      <x:c r="I205" s="0" t="s">
        <x:v>166</x:v>
      </x:c>
      <x:c r="J205" s="45">
        <x:f>ROUND(E205* H205,5)</x:f>
      </x:c>
      <x:c r="K205" s="46" t="s"/>
    </x:row>
    <x:row r="206" spans="1:27">
      <x:c r="B206" s="0" t="s">
        <x:v>260</x:v>
      </x:c>
      <x:c r="C206" s="0" t="s">
        <x:v>12</x:v>
      </x:c>
      <x:c r="D206" s="0" t="s">
        <x:v>261</x:v>
      </x:c>
      <x:c r="E206" s="43" t="n">
        <x:v>1</x:v>
      </x:c>
      <x:c r="G206" s="0" t="s">
        <x:v>165</x:v>
      </x:c>
      <x:c r="H206" s="44" t="s"/>
      <x:c r="I206" s="0" t="s">
        <x:v>166</x:v>
      </x:c>
      <x:c r="J206" s="45">
        <x:f>ROUND(E206* H206,5)</x:f>
      </x:c>
      <x:c r="K206" s="46" t="s"/>
    </x:row>
    <x:row r="207" spans="1:27">
      <x:c r="D207" s="47" t="s">
        <x:v>175</x:v>
      </x:c>
      <x:c r="E207" s="46" t="s"/>
      <x:c r="H207" s="46" t="s"/>
      <x:c r="K207" s="44">
        <x:f>SUM(J203:J206)</x:f>
      </x:c>
    </x:row>
    <x:row r="208" spans="1:27">
      <x:c r="B208" s="14" t="s">
        <x:v>262</x:v>
      </x:c>
      <x:c r="E208" s="46" t="s"/>
      <x:c r="H208" s="46" t="s"/>
      <x:c r="K208" s="46" t="s"/>
    </x:row>
    <x:row r="209" spans="1:27">
      <x:c r="B209" s="0" t="s">
        <x:v>263</x:v>
      </x:c>
      <x:c r="C209" s="0" t="n">
        <x:v>1</x:v>
      </x:c>
      <x:c r="D209" s="0" t="s">
        <x:v>264</x:v>
      </x:c>
      <x:c r="E209" s="43" t="n">
        <x:v>1</x:v>
      </x:c>
      <x:c r="G209" s="0" t="s">
        <x:v>165</x:v>
      </x:c>
      <x:c r="H209" s="44" t="s"/>
      <x:c r="I209" s="0" t="s">
        <x:v>166</x:v>
      </x:c>
      <x:c r="J209" s="45">
        <x:f>ROUND(E209* H209,5)</x:f>
      </x:c>
      <x:c r="K209" s="46" t="s"/>
    </x:row>
    <x:row r="210" spans="1:27">
      <x:c r="B210" s="0" t="s">
        <x:v>265</x:v>
      </x:c>
      <x:c r="C210" s="0" t="n">
        <x:v>1</x:v>
      </x:c>
      <x:c r="D210" s="0" t="s">
        <x:v>266</x:v>
      </x:c>
      <x:c r="E210" s="43" t="n">
        <x:v>1</x:v>
      </x:c>
      <x:c r="G210" s="0" t="s">
        <x:v>165</x:v>
      </x:c>
      <x:c r="H210" s="44" t="s"/>
      <x:c r="I210" s="0" t="s">
        <x:v>166</x:v>
      </x:c>
      <x:c r="J210" s="45">
        <x:f>ROUND(E210* H210,5)</x:f>
      </x:c>
      <x:c r="K210" s="46" t="s"/>
    </x:row>
    <x:row r="211" spans="1:27">
      <x:c r="D211" s="47" t="s">
        <x:v>267</x:v>
      </x:c>
      <x:c r="E211" s="46" t="s"/>
      <x:c r="H211" s="46" t="s"/>
      <x:c r="K211" s="44">
        <x:f>SUM(J209:J210)</x:f>
      </x:c>
    </x:row>
    <x:row r="212" spans="1:27">
      <x:c r="E212" s="46" t="s"/>
      <x:c r="H212" s="46" t="s"/>
      <x:c r="K212" s="46" t="s"/>
    </x:row>
    <x:row r="213" spans="1:27">
      <x:c r="D213" s="47" t="s">
        <x:v>176</x:v>
      </x:c>
      <x:c r="E213" s="46" t="s"/>
      <x:c r="H213" s="46" t="n">
        <x:v>1.5</x:v>
      </x:c>
      <x:c r="I213" s="0" t="s">
        <x:v>177</x:v>
      </x:c>
      <x:c r="J213" s="0">
        <x:f>ROUND(H213/100*K198,5)</x:f>
      </x:c>
      <x:c r="K213" s="46" t="s"/>
    </x:row>
    <x:row r="214" spans="1:27">
      <x:c r="D214" s="47" t="s">
        <x:v>178</x:v>
      </x:c>
      <x:c r="E214" s="46" t="s"/>
      <x:c r="H214" s="46" t="s"/>
      <x:c r="K214" s="48">
        <x:f>SUM(J195:J213)</x:f>
      </x:c>
    </x:row>
    <x:row r="215" spans="1:27">
      <x:c r="D215" s="47" t="s">
        <x:v>179</x:v>
      </x:c>
      <x:c r="E215" s="46" t="s"/>
      <x:c r="H215" s="46" t="s"/>
      <x:c r="K215" s="48">
        <x:f>SUM(K214:K214)</x:f>
      </x:c>
    </x:row>
    <x:row r="217" spans="1:27" customFormat="1" ht="45" customHeight="1">
      <x:c r="A217" s="36" t="s">
        <x:v>268</x:v>
      </x:c>
      <x:c r="B217" s="36" t="s">
        <x:v>16</x:v>
      </x:c>
      <x:c r="C217" s="37" t="s">
        <x:v>12</x:v>
      </x:c>
      <x:c r="D217" s="38" t="s">
        <x:v>17</x:v>
      </x:c>
      <x:c r="E217" s="37" t="s"/>
      <x:c r="F217" s="37" t="s"/>
      <x:c r="G217" s="37" t="s"/>
      <x:c r="H217" s="39" t="s">
        <x:v>159</x:v>
      </x:c>
      <x:c r="I217" s="40" t="n">
        <x:v>1</x:v>
      </x:c>
      <x:c r="J217" s="41" t="s"/>
      <x:c r="K217" s="42">
        <x:f>ROUND(K230,2)</x:f>
      </x:c>
      <x:c r="L217" s="37" t="s"/>
      <x:c r="M217" s="37" t="s"/>
      <x:c r="N217" s="37" t="s"/>
      <x:c r="O217" s="37" t="s"/>
      <x:c r="P217" s="37" t="s"/>
      <x:c r="Q217" s="37" t="s"/>
      <x:c r="R217" s="37" t="s"/>
      <x:c r="S217" s="37" t="s"/>
      <x:c r="T217" s="37" t="s"/>
      <x:c r="U217" s="37" t="s"/>
      <x:c r="V217" s="37" t="s"/>
      <x:c r="W217" s="37" t="s"/>
      <x:c r="X217" s="37" t="s"/>
      <x:c r="Y217" s="37" t="s"/>
      <x:c r="Z217" s="37" t="s"/>
      <x:c r="AA217" s="37" t="s"/>
    </x:row>
    <x:row r="218" spans="1:27">
      <x:c r="B218" s="14" t="s">
        <x:v>160</x:v>
      </x:c>
    </x:row>
    <x:row r="219" spans="1:27">
      <x:c r="B219" s="0" t="s">
        <x:v>167</x:v>
      </x:c>
      <x:c r="C219" s="0" t="s">
        <x:v>162</x:v>
      </x:c>
      <x:c r="D219" s="0" t="s">
        <x:v>168</x:v>
      </x:c>
      <x:c r="E219" s="43" t="n">
        <x:v>5</x:v>
      </x:c>
      <x:c r="F219" s="0" t="s">
        <x:v>164</x:v>
      </x:c>
      <x:c r="G219" s="0" t="s">
        <x:v>165</x:v>
      </x:c>
      <x:c r="H219" s="44" t="s"/>
      <x:c r="I219" s="0" t="s">
        <x:v>166</x:v>
      </x:c>
      <x:c r="J219" s="45">
        <x:f>ROUND(E219/I217* H219,5)</x:f>
      </x:c>
      <x:c r="K219" s="46" t="s"/>
    </x:row>
    <x:row r="220" spans="1:27">
      <x:c r="B220" s="0" t="s">
        <x:v>161</x:v>
      </x:c>
      <x:c r="C220" s="0" t="s">
        <x:v>162</x:v>
      </x:c>
      <x:c r="D220" s="0" t="s">
        <x:v>163</x:v>
      </x:c>
      <x:c r="E220" s="43" t="n">
        <x:v>5</x:v>
      </x:c>
      <x:c r="F220" s="0" t="s">
        <x:v>164</x:v>
      </x:c>
      <x:c r="G220" s="0" t="s">
        <x:v>165</x:v>
      </x:c>
      <x:c r="H220" s="44" t="s"/>
      <x:c r="I220" s="0" t="s">
        <x:v>166</x:v>
      </x:c>
      <x:c r="J220" s="45">
        <x:f>ROUND(E220/I217* H220,5)</x:f>
      </x:c>
      <x:c r="K220" s="46" t="s"/>
    </x:row>
    <x:row r="221" spans="1:27">
      <x:c r="D221" s="47" t="s">
        <x:v>169</x:v>
      </x:c>
      <x:c r="E221" s="46" t="s"/>
      <x:c r="H221" s="46" t="s"/>
      <x:c r="K221" s="44">
        <x:f>SUM(J219:J220)</x:f>
      </x:c>
    </x:row>
    <x:row r="222" spans="1:27">
      <x:c r="B222" s="14" t="s">
        <x:v>252</x:v>
      </x:c>
      <x:c r="E222" s="46" t="s"/>
      <x:c r="H222" s="46" t="s"/>
      <x:c r="K222" s="46" t="s"/>
    </x:row>
    <x:row r="223" spans="1:27">
      <x:c r="B223" s="0" t="s">
        <x:v>253</x:v>
      </x:c>
      <x:c r="C223" s="0" t="s">
        <x:v>162</x:v>
      </x:c>
      <x:c r="D223" s="0" t="s">
        <x:v>254</x:v>
      </x:c>
      <x:c r="E223" s="43" t="n">
        <x:v>1</x:v>
      </x:c>
      <x:c r="F223" s="0" t="s">
        <x:v>164</x:v>
      </x:c>
      <x:c r="G223" s="0" t="s">
        <x:v>165</x:v>
      </x:c>
      <x:c r="H223" s="44" t="s"/>
      <x:c r="I223" s="0" t="s">
        <x:v>166</x:v>
      </x:c>
      <x:c r="J223" s="45">
        <x:f>ROUND(E223/I217* H223,5)</x:f>
      </x:c>
      <x:c r="K223" s="46" t="s"/>
    </x:row>
    <x:row r="224" spans="1:27">
      <x:c r="D224" s="47" t="s">
        <x:v>255</x:v>
      </x:c>
      <x:c r="E224" s="46" t="s"/>
      <x:c r="H224" s="46" t="s"/>
      <x:c r="K224" s="44">
        <x:f>SUM(J223:J223)</x:f>
      </x:c>
    </x:row>
    <x:row r="225" spans="1:27">
      <x:c r="B225" s="14" t="s">
        <x:v>170</x:v>
      </x:c>
      <x:c r="E225" s="46" t="s"/>
      <x:c r="H225" s="46" t="s"/>
      <x:c r="K225" s="46" t="s"/>
    </x:row>
    <x:row r="226" spans="1:27">
      <x:c r="B226" s="0" t="s">
        <x:v>269</x:v>
      </x:c>
      <x:c r="C226" s="0" t="s">
        <x:v>12</x:v>
      </x:c>
      <x:c r="D226" s="0" t="s">
        <x:v>270</x:v>
      </x:c>
      <x:c r="E226" s="43" t="n">
        <x:v>1</x:v>
      </x:c>
      <x:c r="G226" s="0" t="s">
        <x:v>165</x:v>
      </x:c>
      <x:c r="H226" s="44" t="s"/>
      <x:c r="I226" s="0" t="s">
        <x:v>166</x:v>
      </x:c>
      <x:c r="J226" s="45">
        <x:f>ROUND(E226* H226,5)</x:f>
      </x:c>
      <x:c r="K226" s="46" t="s"/>
    </x:row>
    <x:row r="227" spans="1:27">
      <x:c r="B227" s="0" t="s">
        <x:v>260</x:v>
      </x:c>
      <x:c r="C227" s="0" t="s">
        <x:v>12</x:v>
      </x:c>
      <x:c r="D227" s="0" t="s">
        <x:v>261</x:v>
      </x:c>
      <x:c r="E227" s="43" t="n">
        <x:v>1</x:v>
      </x:c>
      <x:c r="G227" s="0" t="s">
        <x:v>165</x:v>
      </x:c>
      <x:c r="H227" s="44" t="s"/>
      <x:c r="I227" s="0" t="s">
        <x:v>166</x:v>
      </x:c>
      <x:c r="J227" s="45">
        <x:f>ROUND(E227* H227,5)</x:f>
      </x:c>
      <x:c r="K227" s="46" t="s"/>
    </x:row>
    <x:row r="228" spans="1:27">
      <x:c r="D228" s="47" t="s">
        <x:v>175</x:v>
      </x:c>
      <x:c r="E228" s="46" t="s"/>
      <x:c r="H228" s="46" t="s"/>
      <x:c r="K228" s="44">
        <x:f>SUM(J226:J227)</x:f>
      </x:c>
    </x:row>
    <x:row r="229" spans="1:27">
      <x:c r="D229" s="47" t="s">
        <x:v>178</x:v>
      </x:c>
      <x:c r="E229" s="46" t="s"/>
      <x:c r="H229" s="46" t="s"/>
      <x:c r="K229" s="48">
        <x:f>SUM(J218:J228)</x:f>
      </x:c>
    </x:row>
    <x:row r="230" spans="1:27">
      <x:c r="D230" s="47" t="s">
        <x:v>179</x:v>
      </x:c>
      <x:c r="E230" s="46" t="s"/>
      <x:c r="H230" s="46" t="s"/>
      <x:c r="K230" s="48">
        <x:f>SUM(K229:K229)</x:f>
      </x:c>
    </x:row>
    <x:row r="232" spans="1:27" customFormat="1" ht="45" customHeight="1">
      <x:c r="A232" s="36" t="s">
        <x:v>271</x:v>
      </x:c>
      <x:c r="B232" s="36" t="s">
        <x:v>18</x:v>
      </x:c>
      <x:c r="C232" s="37" t="s">
        <x:v>12</x:v>
      </x:c>
      <x:c r="D232" s="38" t="s">
        <x:v>19</x:v>
      </x:c>
      <x:c r="E232" s="37" t="s"/>
      <x:c r="F232" s="37" t="s"/>
      <x:c r="G232" s="37" t="s"/>
      <x:c r="H232" s="39" t="s">
        <x:v>159</x:v>
      </x:c>
      <x:c r="I232" s="40" t="n">
        <x:v>1</x:v>
      </x:c>
      <x:c r="J232" s="41" t="s"/>
      <x:c r="K232" s="42">
        <x:f>ROUND(K245,2)</x:f>
      </x:c>
      <x:c r="L232" s="37" t="s"/>
      <x:c r="M232" s="37" t="s"/>
      <x:c r="N232" s="37" t="s"/>
      <x:c r="O232" s="37" t="s"/>
      <x:c r="P232" s="37" t="s"/>
      <x:c r="Q232" s="37" t="s"/>
      <x:c r="R232" s="37" t="s"/>
      <x:c r="S232" s="37" t="s"/>
      <x:c r="T232" s="37" t="s"/>
      <x:c r="U232" s="37" t="s"/>
      <x:c r="V232" s="37" t="s"/>
      <x:c r="W232" s="37" t="s"/>
      <x:c r="X232" s="37" t="s"/>
      <x:c r="Y232" s="37" t="s"/>
      <x:c r="Z232" s="37" t="s"/>
      <x:c r="AA232" s="37" t="s"/>
    </x:row>
    <x:row r="233" spans="1:27">
      <x:c r="B233" s="14" t="s">
        <x:v>160</x:v>
      </x:c>
    </x:row>
    <x:row r="234" spans="1:27">
      <x:c r="B234" s="0" t="s">
        <x:v>167</x:v>
      </x:c>
      <x:c r="C234" s="0" t="s">
        <x:v>162</x:v>
      </x:c>
      <x:c r="D234" s="0" t="s">
        <x:v>168</x:v>
      </x:c>
      <x:c r="E234" s="43" t="n">
        <x:v>5</x:v>
      </x:c>
      <x:c r="F234" s="0" t="s">
        <x:v>164</x:v>
      </x:c>
      <x:c r="G234" s="0" t="s">
        <x:v>165</x:v>
      </x:c>
      <x:c r="H234" s="44" t="s"/>
      <x:c r="I234" s="0" t="s">
        <x:v>166</x:v>
      </x:c>
      <x:c r="J234" s="45">
        <x:f>ROUND(E234/I232* H234,5)</x:f>
      </x:c>
      <x:c r="K234" s="46" t="s"/>
    </x:row>
    <x:row r="235" spans="1:27">
      <x:c r="B235" s="0" t="s">
        <x:v>161</x:v>
      </x:c>
      <x:c r="C235" s="0" t="s">
        <x:v>162</x:v>
      </x:c>
      <x:c r="D235" s="0" t="s">
        <x:v>163</x:v>
      </x:c>
      <x:c r="E235" s="43" t="n">
        <x:v>5</x:v>
      </x:c>
      <x:c r="F235" s="0" t="s">
        <x:v>164</x:v>
      </x:c>
      <x:c r="G235" s="0" t="s">
        <x:v>165</x:v>
      </x:c>
      <x:c r="H235" s="44" t="s"/>
      <x:c r="I235" s="0" t="s">
        <x:v>166</x:v>
      </x:c>
      <x:c r="J235" s="45">
        <x:f>ROUND(E235/I232* H235,5)</x:f>
      </x:c>
      <x:c r="K235" s="46" t="s"/>
    </x:row>
    <x:row r="236" spans="1:27">
      <x:c r="D236" s="47" t="s">
        <x:v>169</x:v>
      </x:c>
      <x:c r="E236" s="46" t="s"/>
      <x:c r="H236" s="46" t="s"/>
      <x:c r="K236" s="44">
        <x:f>SUM(J234:J235)</x:f>
      </x:c>
    </x:row>
    <x:row r="237" spans="1:27">
      <x:c r="B237" s="14" t="s">
        <x:v>252</x:v>
      </x:c>
      <x:c r="E237" s="46" t="s"/>
      <x:c r="H237" s="46" t="s"/>
      <x:c r="K237" s="46" t="s"/>
    </x:row>
    <x:row r="238" spans="1:27">
      <x:c r="B238" s="0" t="s">
        <x:v>253</x:v>
      </x:c>
      <x:c r="C238" s="0" t="s">
        <x:v>162</x:v>
      </x:c>
      <x:c r="D238" s="0" t="s">
        <x:v>254</x:v>
      </x:c>
      <x:c r="E238" s="43" t="n">
        <x:v>1</x:v>
      </x:c>
      <x:c r="F238" s="0" t="s">
        <x:v>164</x:v>
      </x:c>
      <x:c r="G238" s="0" t="s">
        <x:v>165</x:v>
      </x:c>
      <x:c r="H238" s="44" t="s"/>
      <x:c r="I238" s="0" t="s">
        <x:v>166</x:v>
      </x:c>
      <x:c r="J238" s="45">
        <x:f>ROUND(E238/I232* H238,5)</x:f>
      </x:c>
      <x:c r="K238" s="46" t="s"/>
    </x:row>
    <x:row r="239" spans="1:27">
      <x:c r="D239" s="47" t="s">
        <x:v>255</x:v>
      </x:c>
      <x:c r="E239" s="46" t="s"/>
      <x:c r="H239" s="46" t="s"/>
      <x:c r="K239" s="44">
        <x:f>SUM(J238:J238)</x:f>
      </x:c>
    </x:row>
    <x:row r="240" spans="1:27">
      <x:c r="B240" s="14" t="s">
        <x:v>170</x:v>
      </x:c>
      <x:c r="E240" s="46" t="s"/>
      <x:c r="H240" s="46" t="s"/>
      <x:c r="K240" s="46" t="s"/>
    </x:row>
    <x:row r="241" spans="1:27">
      <x:c r="B241" s="0" t="s">
        <x:v>260</x:v>
      </x:c>
      <x:c r="C241" s="0" t="s">
        <x:v>12</x:v>
      </x:c>
      <x:c r="D241" s="0" t="s">
        <x:v>261</x:v>
      </x:c>
      <x:c r="E241" s="43" t="n">
        <x:v>1</x:v>
      </x:c>
      <x:c r="G241" s="0" t="s">
        <x:v>165</x:v>
      </x:c>
      <x:c r="H241" s="44" t="s"/>
      <x:c r="I241" s="0" t="s">
        <x:v>166</x:v>
      </x:c>
      <x:c r="J241" s="45">
        <x:f>ROUND(E241* H241,5)</x:f>
      </x:c>
      <x:c r="K241" s="46" t="s"/>
    </x:row>
    <x:row r="242" spans="1:27">
      <x:c r="B242" s="0" t="s">
        <x:v>272</x:v>
      </x:c>
      <x:c r="C242" s="0" t="n">
        <x:v>1</x:v>
      </x:c>
      <x:c r="D242" s="0" t="s">
        <x:v>273</x:v>
      </x:c>
      <x:c r="E242" s="43" t="n">
        <x:v>1</x:v>
      </x:c>
      <x:c r="G242" s="0" t="s">
        <x:v>165</x:v>
      </x:c>
      <x:c r="H242" s="44" t="s"/>
      <x:c r="I242" s="0" t="s">
        <x:v>166</x:v>
      </x:c>
      <x:c r="J242" s="45">
        <x:f>ROUND(E242* H242,5)</x:f>
      </x:c>
      <x:c r="K242" s="46" t="s"/>
    </x:row>
    <x:row r="243" spans="1:27">
      <x:c r="D243" s="47" t="s">
        <x:v>175</x:v>
      </x:c>
      <x:c r="E243" s="46" t="s"/>
      <x:c r="H243" s="46" t="s"/>
      <x:c r="K243" s="44">
        <x:f>SUM(J241:J242)</x:f>
      </x:c>
    </x:row>
    <x:row r="244" spans="1:27">
      <x:c r="D244" s="47" t="s">
        <x:v>178</x:v>
      </x:c>
      <x:c r="E244" s="46" t="s"/>
      <x:c r="H244" s="46" t="s"/>
      <x:c r="K244" s="48">
        <x:f>SUM(J233:J243)</x:f>
      </x:c>
    </x:row>
    <x:row r="245" spans="1:27">
      <x:c r="D245" s="47" t="s">
        <x:v>179</x:v>
      </x:c>
      <x:c r="E245" s="46" t="s"/>
      <x:c r="H245" s="46" t="s"/>
      <x:c r="K245" s="48">
        <x:f>SUM(K244:K244)</x:f>
      </x:c>
    </x:row>
    <x:row r="247" spans="1:27" customFormat="1" ht="45" customHeight="1">
      <x:c r="A247" s="36" t="s">
        <x:v>274</x:v>
      </x:c>
      <x:c r="B247" s="36" t="s">
        <x:v>11</x:v>
      </x:c>
      <x:c r="C247" s="37" t="s">
        <x:v>12</x:v>
      </x:c>
      <x:c r="D247" s="38" t="s">
        <x:v>13</x:v>
      </x:c>
      <x:c r="E247" s="37" t="s"/>
      <x:c r="F247" s="37" t="s"/>
      <x:c r="G247" s="37" t="s"/>
      <x:c r="H247" s="39" t="s">
        <x:v>159</x:v>
      </x:c>
      <x:c r="I247" s="40" t="n">
        <x:v>1</x:v>
      </x:c>
      <x:c r="J247" s="41" t="s"/>
      <x:c r="K247" s="42">
        <x:f>ROUND(K261,2)</x:f>
      </x:c>
      <x:c r="L247" s="37" t="s"/>
      <x:c r="M247" s="37" t="s"/>
      <x:c r="N247" s="37" t="s"/>
      <x:c r="O247" s="37" t="s"/>
      <x:c r="P247" s="37" t="s"/>
      <x:c r="Q247" s="37" t="s"/>
      <x:c r="R247" s="37" t="s"/>
      <x:c r="S247" s="37" t="s"/>
      <x:c r="T247" s="37" t="s"/>
      <x:c r="U247" s="37" t="s"/>
      <x:c r="V247" s="37" t="s"/>
      <x:c r="W247" s="37" t="s"/>
      <x:c r="X247" s="37" t="s"/>
      <x:c r="Y247" s="37" t="s"/>
      <x:c r="Z247" s="37" t="s"/>
      <x:c r="AA247" s="37" t="s"/>
    </x:row>
    <x:row r="248" spans="1:27">
      <x:c r="B248" s="14" t="s">
        <x:v>160</x:v>
      </x:c>
    </x:row>
    <x:row r="249" spans="1:27">
      <x:c r="B249" s="0" t="s">
        <x:v>167</x:v>
      </x:c>
      <x:c r="C249" s="0" t="s">
        <x:v>162</x:v>
      </x:c>
      <x:c r="D249" s="0" t="s">
        <x:v>168</x:v>
      </x:c>
      <x:c r="E249" s="43" t="n">
        <x:v>10</x:v>
      </x:c>
      <x:c r="F249" s="0" t="s">
        <x:v>164</x:v>
      </x:c>
      <x:c r="G249" s="0" t="s">
        <x:v>165</x:v>
      </x:c>
      <x:c r="H249" s="44" t="s"/>
      <x:c r="I249" s="0" t="s">
        <x:v>166</x:v>
      </x:c>
      <x:c r="J249" s="45">
        <x:f>ROUND(E249/I247* H249,5)</x:f>
      </x:c>
      <x:c r="K249" s="46" t="s"/>
    </x:row>
    <x:row r="250" spans="1:27">
      <x:c r="B250" s="0" t="s">
        <x:v>161</x:v>
      </x:c>
      <x:c r="C250" s="0" t="s">
        <x:v>162</x:v>
      </x:c>
      <x:c r="D250" s="0" t="s">
        <x:v>163</x:v>
      </x:c>
      <x:c r="E250" s="43" t="n">
        <x:v>10</x:v>
      </x:c>
      <x:c r="F250" s="0" t="s">
        <x:v>164</x:v>
      </x:c>
      <x:c r="G250" s="0" t="s">
        <x:v>165</x:v>
      </x:c>
      <x:c r="H250" s="44" t="s"/>
      <x:c r="I250" s="0" t="s">
        <x:v>166</x:v>
      </x:c>
      <x:c r="J250" s="45">
        <x:f>ROUND(E250/I247* H250,5)</x:f>
      </x:c>
      <x:c r="K250" s="46" t="s"/>
    </x:row>
    <x:row r="251" spans="1:27">
      <x:c r="D251" s="47" t="s">
        <x:v>169</x:v>
      </x:c>
      <x:c r="E251" s="46" t="s"/>
      <x:c r="H251" s="46" t="s"/>
      <x:c r="K251" s="44">
        <x:f>SUM(J249:J250)</x:f>
      </x:c>
    </x:row>
    <x:row r="252" spans="1:27">
      <x:c r="B252" s="14" t="s">
        <x:v>252</x:v>
      </x:c>
      <x:c r="E252" s="46" t="s"/>
      <x:c r="H252" s="46" t="s"/>
      <x:c r="K252" s="46" t="s"/>
    </x:row>
    <x:row r="253" spans="1:27">
      <x:c r="B253" s="0" t="s">
        <x:v>253</x:v>
      </x:c>
      <x:c r="C253" s="0" t="s">
        <x:v>162</x:v>
      </x:c>
      <x:c r="D253" s="0" t="s">
        <x:v>254</x:v>
      </x:c>
      <x:c r="E253" s="43" t="n">
        <x:v>3</x:v>
      </x:c>
      <x:c r="F253" s="0" t="s">
        <x:v>164</x:v>
      </x:c>
      <x:c r="G253" s="0" t="s">
        <x:v>165</x:v>
      </x:c>
      <x:c r="H253" s="44" t="s"/>
      <x:c r="I253" s="0" t="s">
        <x:v>166</x:v>
      </x:c>
      <x:c r="J253" s="45">
        <x:f>ROUND(E253/I247* H253,5)</x:f>
      </x:c>
      <x:c r="K253" s="46" t="s"/>
    </x:row>
    <x:row r="254" spans="1:27">
      <x:c r="D254" s="47" t="s">
        <x:v>255</x:v>
      </x:c>
      <x:c r="E254" s="46" t="s"/>
      <x:c r="H254" s="46" t="s"/>
      <x:c r="K254" s="44">
        <x:f>SUM(J253:J253)</x:f>
      </x:c>
    </x:row>
    <x:row r="255" spans="1:27">
      <x:c r="B255" s="14" t="s">
        <x:v>170</x:v>
      </x:c>
      <x:c r="E255" s="46" t="s"/>
      <x:c r="H255" s="46" t="s"/>
      <x:c r="K255" s="46" t="s"/>
    </x:row>
    <x:row r="256" spans="1:27">
      <x:c r="B256" s="0" t="s">
        <x:v>182</x:v>
      </x:c>
      <x:c r="C256" s="0" t="s">
        <x:v>12</x:v>
      </x:c>
      <x:c r="D256" s="0" t="s">
        <x:v>183</x:v>
      </x:c>
      <x:c r="E256" s="43" t="n">
        <x:v>1</x:v>
      </x:c>
      <x:c r="G256" s="0" t="s">
        <x:v>165</x:v>
      </x:c>
      <x:c r="H256" s="44" t="s"/>
      <x:c r="I256" s="0" t="s">
        <x:v>166</x:v>
      </x:c>
      <x:c r="J256" s="45">
        <x:f>ROUND(E256* H256,5)</x:f>
      </x:c>
      <x:c r="K256" s="46" t="s"/>
    </x:row>
    <x:row r="257" spans="1:27">
      <x:c r="D257" s="47" t="s">
        <x:v>175</x:v>
      </x:c>
      <x:c r="E257" s="46" t="s"/>
      <x:c r="H257" s="46" t="s"/>
      <x:c r="K257" s="44">
        <x:f>SUM(J256:J256)</x:f>
      </x:c>
    </x:row>
    <x:row r="258" spans="1:27">
      <x:c r="E258" s="46" t="s"/>
      <x:c r="H258" s="46" t="s"/>
      <x:c r="K258" s="46" t="s"/>
    </x:row>
    <x:row r="259" spans="1:27">
      <x:c r="D259" s="47" t="s">
        <x:v>176</x:v>
      </x:c>
      <x:c r="E259" s="46" t="s"/>
      <x:c r="H259" s="46" t="n">
        <x:v>2.5</x:v>
      </x:c>
      <x:c r="I259" s="0" t="s">
        <x:v>177</x:v>
      </x:c>
      <x:c r="J259" s="0">
        <x:f>ROUND(H259/100*K251,5)</x:f>
      </x:c>
      <x:c r="K259" s="46" t="s"/>
    </x:row>
    <x:row r="260" spans="1:27">
      <x:c r="D260" s="47" t="s">
        <x:v>178</x:v>
      </x:c>
      <x:c r="E260" s="46" t="s"/>
      <x:c r="H260" s="46" t="s"/>
      <x:c r="K260" s="48">
        <x:f>SUM(J248:J259)</x:f>
      </x:c>
    </x:row>
    <x:row r="261" spans="1:27">
      <x:c r="D261" s="47" t="s">
        <x:v>179</x:v>
      </x:c>
      <x:c r="E261" s="46" t="s"/>
      <x:c r="H261" s="46" t="s"/>
      <x:c r="K261" s="48">
        <x:f>SUM(K260:K260)</x:f>
      </x:c>
    </x:row>
    <x:row r="263" spans="1:27" customFormat="1" ht="45" customHeight="1">
      <x:c r="A263" s="36" t="s">
        <x:v>275</x:v>
      </x:c>
      <x:c r="B263" s="36" t="s">
        <x:v>73</x:v>
      </x:c>
      <x:c r="C263" s="37" t="s">
        <x:v>12</x:v>
      </x:c>
      <x:c r="D263" s="38" t="s">
        <x:v>74</x:v>
      </x:c>
      <x:c r="E263" s="37" t="s"/>
      <x:c r="F263" s="37" t="s"/>
      <x:c r="G263" s="37" t="s"/>
      <x:c r="H263" s="39" t="s">
        <x:v>159</x:v>
      </x:c>
      <x:c r="I263" s="40" t="n">
        <x:v>1</x:v>
      </x:c>
      <x:c r="J263" s="41" t="s"/>
      <x:c r="K263" s="42">
        <x:f>ROUND(K271,2)</x:f>
      </x:c>
      <x:c r="L263" s="37" t="s"/>
      <x:c r="M263" s="37" t="s"/>
      <x:c r="N263" s="37" t="s"/>
      <x:c r="O263" s="37" t="s"/>
      <x:c r="P263" s="37" t="s"/>
      <x:c r="Q263" s="37" t="s"/>
      <x:c r="R263" s="37" t="s"/>
      <x:c r="S263" s="37" t="s"/>
      <x:c r="T263" s="37" t="s"/>
      <x:c r="U263" s="37" t="s"/>
      <x:c r="V263" s="37" t="s"/>
      <x:c r="W263" s="37" t="s"/>
      <x:c r="X263" s="37" t="s"/>
      <x:c r="Y263" s="37" t="s"/>
      <x:c r="Z263" s="37" t="s"/>
      <x:c r="AA263" s="37" t="s"/>
    </x:row>
    <x:row r="264" spans="1:27">
      <x:c r="B264" s="14" t="s">
        <x:v>160</x:v>
      </x:c>
    </x:row>
    <x:row r="265" spans="1:27">
      <x:c r="B265" s="0" t="s">
        <x:v>161</x:v>
      </x:c>
      <x:c r="C265" s="0" t="s">
        <x:v>162</x:v>
      </x:c>
      <x:c r="D265" s="0" t="s">
        <x:v>163</x:v>
      </x:c>
      <x:c r="E265" s="43" t="n">
        <x:v>1</x:v>
      </x:c>
      <x:c r="F265" s="0" t="s">
        <x:v>164</x:v>
      </x:c>
      <x:c r="G265" s="0" t="s">
        <x:v>165</x:v>
      </x:c>
      <x:c r="H265" s="44" t="s"/>
      <x:c r="I265" s="0" t="s">
        <x:v>166</x:v>
      </x:c>
      <x:c r="J265" s="45">
        <x:f>ROUND(E265/I263* H265,5)</x:f>
      </x:c>
      <x:c r="K265" s="46" t="s"/>
    </x:row>
    <x:row r="266" spans="1:27">
      <x:c r="D266" s="47" t="s">
        <x:v>169</x:v>
      </x:c>
      <x:c r="E266" s="46" t="s"/>
      <x:c r="H266" s="46" t="s"/>
      <x:c r="K266" s="44">
        <x:f>SUM(J265:J265)</x:f>
      </x:c>
    </x:row>
    <x:row r="267" spans="1:27">
      <x:c r="B267" s="14" t="s">
        <x:v>170</x:v>
      </x:c>
      <x:c r="E267" s="46" t="s"/>
      <x:c r="H267" s="46" t="s"/>
      <x:c r="K267" s="46" t="s"/>
    </x:row>
    <x:row r="268" spans="1:27">
      <x:c r="B268" s="0" t="s">
        <x:v>276</x:v>
      </x:c>
      <x:c r="C268" s="0" t="n">
        <x:v>1</x:v>
      </x:c>
      <x:c r="D268" s="0" t="s">
        <x:v>277</x:v>
      </x:c>
      <x:c r="E268" s="43" t="n">
        <x:v>1</x:v>
      </x:c>
      <x:c r="G268" s="0" t="s">
        <x:v>165</x:v>
      </x:c>
      <x:c r="H268" s="44" t="s"/>
      <x:c r="I268" s="0" t="s">
        <x:v>166</x:v>
      </x:c>
      <x:c r="J268" s="45">
        <x:f>ROUND(E268* H268,5)</x:f>
      </x:c>
      <x:c r="K268" s="46" t="s"/>
    </x:row>
    <x:row r="269" spans="1:27">
      <x:c r="D269" s="47" t="s">
        <x:v>175</x:v>
      </x:c>
      <x:c r="E269" s="46" t="s"/>
      <x:c r="H269" s="46" t="s"/>
      <x:c r="K269" s="44">
        <x:f>SUM(J268:J268)</x:f>
      </x:c>
    </x:row>
    <x:row r="270" spans="1:27">
      <x:c r="D270" s="47" t="s">
        <x:v>178</x:v>
      </x:c>
      <x:c r="E270" s="46" t="s"/>
      <x:c r="H270" s="46" t="s"/>
      <x:c r="K270" s="48">
        <x:f>SUM(J264:J269)</x:f>
      </x:c>
    </x:row>
    <x:row r="271" spans="1:27">
      <x:c r="D271" s="47" t="s">
        <x:v>179</x:v>
      </x:c>
      <x:c r="E271" s="46" t="s"/>
      <x:c r="H271" s="46" t="s"/>
      <x:c r="K271" s="48">
        <x:f>SUM(K270:K270)</x:f>
      </x:c>
    </x:row>
    <x:row r="273" spans="1:27" customFormat="1" ht="45" customHeight="1">
      <x:c r="A273" s="36" t="s">
        <x:v>278</x:v>
      </x:c>
      <x:c r="B273" s="36" t="s">
        <x:v>65</x:v>
      </x:c>
      <x:c r="C273" s="37" t="s">
        <x:v>12</x:v>
      </x:c>
      <x:c r="D273" s="38" t="s">
        <x:v>66</x:v>
      </x:c>
      <x:c r="E273" s="37" t="s"/>
      <x:c r="F273" s="37" t="s"/>
      <x:c r="G273" s="37" t="s"/>
      <x:c r="H273" s="39" t="s">
        <x:v>159</x:v>
      </x:c>
      <x:c r="I273" s="40" t="n">
        <x:v>1</x:v>
      </x:c>
      <x:c r="J273" s="41" t="s"/>
      <x:c r="K273" s="42">
        <x:f>ROUND(K284,2)</x:f>
      </x:c>
      <x:c r="L273" s="37" t="s"/>
      <x:c r="M273" s="37" t="s"/>
      <x:c r="N273" s="37" t="s"/>
      <x:c r="O273" s="37" t="s"/>
      <x:c r="P273" s="37" t="s"/>
      <x:c r="Q273" s="37" t="s"/>
      <x:c r="R273" s="37" t="s"/>
      <x:c r="S273" s="37" t="s"/>
      <x:c r="T273" s="37" t="s"/>
      <x:c r="U273" s="37" t="s"/>
      <x:c r="V273" s="37" t="s"/>
      <x:c r="W273" s="37" t="s"/>
      <x:c r="X273" s="37" t="s"/>
      <x:c r="Y273" s="37" t="s"/>
      <x:c r="Z273" s="37" t="s"/>
      <x:c r="AA273" s="37" t="s"/>
    </x:row>
    <x:row r="274" spans="1:27">
      <x:c r="B274" s="14" t="s">
        <x:v>160</x:v>
      </x:c>
    </x:row>
    <x:row r="275" spans="1:27">
      <x:c r="B275" s="0" t="s">
        <x:v>161</x:v>
      </x:c>
      <x:c r="C275" s="0" t="s">
        <x:v>162</x:v>
      </x:c>
      <x:c r="D275" s="0" t="s">
        <x:v>163</x:v>
      </x:c>
      <x:c r="E275" s="43" t="n">
        <x:v>0.3</x:v>
      </x:c>
      <x:c r="F275" s="0" t="s">
        <x:v>164</x:v>
      </x:c>
      <x:c r="G275" s="0" t="s">
        <x:v>165</x:v>
      </x:c>
      <x:c r="H275" s="44" t="s"/>
      <x:c r="I275" s="0" t="s">
        <x:v>166</x:v>
      </x:c>
      <x:c r="J275" s="45">
        <x:f>ROUND(E275/I273* H275,5)</x:f>
      </x:c>
      <x:c r="K275" s="46" t="s"/>
    </x:row>
    <x:row r="276" spans="1:27">
      <x:c r="B276" s="0" t="s">
        <x:v>167</x:v>
      </x:c>
      <x:c r="C276" s="0" t="s">
        <x:v>162</x:v>
      </x:c>
      <x:c r="D276" s="0" t="s">
        <x:v>168</x:v>
      </x:c>
      <x:c r="E276" s="43" t="n">
        <x:v>0.075</x:v>
      </x:c>
      <x:c r="F276" s="0" t="s">
        <x:v>164</x:v>
      </x:c>
      <x:c r="G276" s="0" t="s">
        <x:v>165</x:v>
      </x:c>
      <x:c r="H276" s="44" t="s"/>
      <x:c r="I276" s="0" t="s">
        <x:v>166</x:v>
      </x:c>
      <x:c r="J276" s="45">
        <x:f>ROUND(E276/I273* H276,5)</x:f>
      </x:c>
      <x:c r="K276" s="46" t="s"/>
    </x:row>
    <x:row r="277" spans="1:27">
      <x:c r="D277" s="47" t="s">
        <x:v>169</x:v>
      </x:c>
      <x:c r="E277" s="46" t="s"/>
      <x:c r="H277" s="46" t="s"/>
      <x:c r="K277" s="44">
        <x:f>SUM(J275:J276)</x:f>
      </x:c>
    </x:row>
    <x:row r="278" spans="1:27">
      <x:c r="B278" s="14" t="s">
        <x:v>170</x:v>
      </x:c>
      <x:c r="E278" s="46" t="s"/>
      <x:c r="H278" s="46" t="s"/>
      <x:c r="K278" s="46" t="s"/>
    </x:row>
    <x:row r="279" spans="1:27">
      <x:c r="B279" s="0" t="s">
        <x:v>279</x:v>
      </x:c>
      <x:c r="C279" s="0" t="s">
        <x:v>12</x:v>
      </x:c>
      <x:c r="D279" s="0" t="s">
        <x:v>280</x:v>
      </x:c>
      <x:c r="E279" s="43" t="n">
        <x:v>1</x:v>
      </x:c>
      <x:c r="G279" s="0" t="s">
        <x:v>165</x:v>
      </x:c>
      <x:c r="H279" s="44" t="s"/>
      <x:c r="I279" s="0" t="s">
        <x:v>166</x:v>
      </x:c>
      <x:c r="J279" s="45">
        <x:f>ROUND(E279* H279,5)</x:f>
      </x:c>
      <x:c r="K279" s="46" t="s"/>
    </x:row>
    <x:row r="280" spans="1:27">
      <x:c r="D280" s="47" t="s">
        <x:v>175</x:v>
      </x:c>
      <x:c r="E280" s="46" t="s"/>
      <x:c r="H280" s="46" t="s"/>
      <x:c r="K280" s="44">
        <x:f>SUM(J279:J279)</x:f>
      </x:c>
    </x:row>
    <x:row r="281" spans="1:27">
      <x:c r="E281" s="46" t="s"/>
      <x:c r="H281" s="46" t="s"/>
      <x:c r="K281" s="46" t="s"/>
    </x:row>
    <x:row r="282" spans="1:27">
      <x:c r="D282" s="47" t="s">
        <x:v>176</x:v>
      </x:c>
      <x:c r="E282" s="46" t="s"/>
      <x:c r="H282" s="46" t="n">
        <x:v>1.5</x:v>
      </x:c>
      <x:c r="I282" s="0" t="s">
        <x:v>177</x:v>
      </x:c>
      <x:c r="J282" s="0">
        <x:f>ROUND(H282/100*K277,5)</x:f>
      </x:c>
      <x:c r="K282" s="46" t="s"/>
    </x:row>
    <x:row r="283" spans="1:27">
      <x:c r="D283" s="47" t="s">
        <x:v>178</x:v>
      </x:c>
      <x:c r="E283" s="46" t="s"/>
      <x:c r="H283" s="46" t="s"/>
      <x:c r="K283" s="48">
        <x:f>SUM(J274:J282)</x:f>
      </x:c>
    </x:row>
    <x:row r="284" spans="1:27">
      <x:c r="D284" s="47" t="s">
        <x:v>179</x:v>
      </x:c>
      <x:c r="E284" s="46" t="s"/>
      <x:c r="H284" s="46" t="s"/>
      <x:c r="K284" s="48">
        <x:f>SUM(K283:K283)</x:f>
      </x:c>
    </x:row>
    <x:row r="286" spans="1:27" customFormat="1" ht="45" customHeight="1">
      <x:c r="A286" s="36" t="s">
        <x:v>281</x:v>
      </x:c>
      <x:c r="B286" s="36" t="s">
        <x:v>67</x:v>
      </x:c>
      <x:c r="C286" s="37" t="s">
        <x:v>12</x:v>
      </x:c>
      <x:c r="D286" s="38" t="s">
        <x:v>68</x:v>
      </x:c>
      <x:c r="E286" s="37" t="s"/>
      <x:c r="F286" s="37" t="s"/>
      <x:c r="G286" s="37" t="s"/>
      <x:c r="H286" s="39" t="s">
        <x:v>159</x:v>
      </x:c>
      <x:c r="I286" s="40" t="n">
        <x:v>1</x:v>
      </x:c>
      <x:c r="J286" s="41" t="s"/>
      <x:c r="K286" s="42">
        <x:f>ROUND(K297,2)</x:f>
      </x:c>
      <x:c r="L286" s="37" t="s"/>
      <x:c r="M286" s="37" t="s"/>
      <x:c r="N286" s="37" t="s"/>
      <x:c r="O286" s="37" t="s"/>
      <x:c r="P286" s="37" t="s"/>
      <x:c r="Q286" s="37" t="s"/>
      <x:c r="R286" s="37" t="s"/>
      <x:c r="S286" s="37" t="s"/>
      <x:c r="T286" s="37" t="s"/>
      <x:c r="U286" s="37" t="s"/>
      <x:c r="V286" s="37" t="s"/>
      <x:c r="W286" s="37" t="s"/>
      <x:c r="X286" s="37" t="s"/>
      <x:c r="Y286" s="37" t="s"/>
      <x:c r="Z286" s="37" t="s"/>
      <x:c r="AA286" s="37" t="s"/>
    </x:row>
    <x:row r="287" spans="1:27">
      <x:c r="B287" s="14" t="s">
        <x:v>160</x:v>
      </x:c>
    </x:row>
    <x:row r="288" spans="1:27">
      <x:c r="B288" s="0" t="s">
        <x:v>167</x:v>
      </x:c>
      <x:c r="C288" s="0" t="s">
        <x:v>162</x:v>
      </x:c>
      <x:c r="D288" s="0" t="s">
        <x:v>168</x:v>
      </x:c>
      <x:c r="E288" s="43" t="n">
        <x:v>0.5</x:v>
      </x:c>
      <x:c r="F288" s="0" t="s">
        <x:v>164</x:v>
      </x:c>
      <x:c r="G288" s="0" t="s">
        <x:v>165</x:v>
      </x:c>
      <x:c r="H288" s="44" t="s"/>
      <x:c r="I288" s="0" t="s">
        <x:v>166</x:v>
      </x:c>
      <x:c r="J288" s="45">
        <x:f>ROUND(E288/I286* H288,5)</x:f>
      </x:c>
      <x:c r="K288" s="46" t="s"/>
    </x:row>
    <x:row r="289" spans="1:27">
      <x:c r="B289" s="0" t="s">
        <x:v>161</x:v>
      </x:c>
      <x:c r="C289" s="0" t="s">
        <x:v>162</x:v>
      </x:c>
      <x:c r="D289" s="0" t="s">
        <x:v>163</x:v>
      </x:c>
      <x:c r="E289" s="43" t="n">
        <x:v>0.5</x:v>
      </x:c>
      <x:c r="F289" s="0" t="s">
        <x:v>164</x:v>
      </x:c>
      <x:c r="G289" s="0" t="s">
        <x:v>165</x:v>
      </x:c>
      <x:c r="H289" s="44" t="s"/>
      <x:c r="I289" s="0" t="s">
        <x:v>166</x:v>
      </x:c>
      <x:c r="J289" s="45">
        <x:f>ROUND(E289/I286* H289,5)</x:f>
      </x:c>
      <x:c r="K289" s="46" t="s"/>
    </x:row>
    <x:row r="290" spans="1:27">
      <x:c r="D290" s="47" t="s">
        <x:v>169</x:v>
      </x:c>
      <x:c r="E290" s="46" t="s"/>
      <x:c r="H290" s="46" t="s"/>
      <x:c r="K290" s="44">
        <x:f>SUM(J288:J289)</x:f>
      </x:c>
    </x:row>
    <x:row r="291" spans="1:27">
      <x:c r="B291" s="14" t="s">
        <x:v>170</x:v>
      </x:c>
      <x:c r="E291" s="46" t="s"/>
      <x:c r="H291" s="46" t="s"/>
      <x:c r="K291" s="46" t="s"/>
    </x:row>
    <x:row r="292" spans="1:27">
      <x:c r="B292" s="0" t="s">
        <x:v>282</x:v>
      </x:c>
      <x:c r="C292" s="0" t="s">
        <x:v>12</x:v>
      </x:c>
      <x:c r="D292" s="0" t="s">
        <x:v>283</x:v>
      </x:c>
      <x:c r="E292" s="43" t="n">
        <x:v>1</x:v>
      </x:c>
      <x:c r="G292" s="0" t="s">
        <x:v>165</x:v>
      </x:c>
      <x:c r="H292" s="44" t="s"/>
      <x:c r="I292" s="0" t="s">
        <x:v>166</x:v>
      </x:c>
      <x:c r="J292" s="45">
        <x:f>ROUND(E292* H292,5)</x:f>
      </x:c>
      <x:c r="K292" s="46" t="s"/>
    </x:row>
    <x:row r="293" spans="1:27">
      <x:c r="D293" s="47" t="s">
        <x:v>175</x:v>
      </x:c>
      <x:c r="E293" s="46" t="s"/>
      <x:c r="H293" s="46" t="s"/>
      <x:c r="K293" s="44">
        <x:f>SUM(J292:J292)</x:f>
      </x:c>
    </x:row>
    <x:row r="294" spans="1:27">
      <x:c r="E294" s="46" t="s"/>
      <x:c r="H294" s="46" t="s"/>
      <x:c r="K294" s="46" t="s"/>
    </x:row>
    <x:row r="295" spans="1:27">
      <x:c r="D295" s="47" t="s">
        <x:v>176</x:v>
      </x:c>
      <x:c r="E295" s="46" t="s"/>
      <x:c r="H295" s="46" t="n">
        <x:v>1.5</x:v>
      </x:c>
      <x:c r="I295" s="0" t="s">
        <x:v>177</x:v>
      </x:c>
      <x:c r="J295" s="0">
        <x:f>ROUND(H295/100*K290,5)</x:f>
      </x:c>
      <x:c r="K295" s="46" t="s"/>
    </x:row>
    <x:row r="296" spans="1:27">
      <x:c r="D296" s="47" t="s">
        <x:v>178</x:v>
      </x:c>
      <x:c r="E296" s="46" t="s"/>
      <x:c r="H296" s="46" t="s"/>
      <x:c r="K296" s="48">
        <x:f>SUM(J287:J295)</x:f>
      </x:c>
    </x:row>
    <x:row r="297" spans="1:27">
      <x:c r="D297" s="47" t="s">
        <x:v>179</x:v>
      </x:c>
      <x:c r="E297" s="46" t="s"/>
      <x:c r="H297" s="46" t="s"/>
      <x:c r="K297" s="48">
        <x:f>SUM(K296:K296)</x:f>
      </x:c>
    </x:row>
    <x:row r="299" spans="1:27" customFormat="1" ht="45" customHeight="1">
      <x:c r="A299" s="36" t="s">
        <x:v>284</x:v>
      </x:c>
      <x:c r="B299" s="36" t="s">
        <x:v>87</x:v>
      </x:c>
      <x:c r="C299" s="37" t="s">
        <x:v>12</x:v>
      </x:c>
      <x:c r="D299" s="38" t="s">
        <x:v>88</x:v>
      </x:c>
      <x:c r="E299" s="37" t="s"/>
      <x:c r="F299" s="37" t="s"/>
      <x:c r="G299" s="37" t="s"/>
      <x:c r="H299" s="39" t="s">
        <x:v>159</x:v>
      </x:c>
      <x:c r="I299" s="40" t="n">
        <x:v>1</x:v>
      </x:c>
      <x:c r="J299" s="41" t="s"/>
      <x:c r="K299" s="42">
        <x:f>ROUND(K310,2)</x:f>
      </x:c>
      <x:c r="L299" s="37" t="s"/>
      <x:c r="M299" s="37" t="s"/>
      <x:c r="N299" s="37" t="s"/>
      <x:c r="O299" s="37" t="s"/>
      <x:c r="P299" s="37" t="s"/>
      <x:c r="Q299" s="37" t="s"/>
      <x:c r="R299" s="37" t="s"/>
      <x:c r="S299" s="37" t="s"/>
      <x:c r="T299" s="37" t="s"/>
      <x:c r="U299" s="37" t="s"/>
      <x:c r="V299" s="37" t="s"/>
      <x:c r="W299" s="37" t="s"/>
      <x:c r="X299" s="37" t="s"/>
      <x:c r="Y299" s="37" t="s"/>
      <x:c r="Z299" s="37" t="s"/>
      <x:c r="AA299" s="37" t="s"/>
    </x:row>
    <x:row r="300" spans="1:27">
      <x:c r="B300" s="14" t="s">
        <x:v>160</x:v>
      </x:c>
    </x:row>
    <x:row r="301" spans="1:27">
      <x:c r="B301" s="0" t="s">
        <x:v>188</x:v>
      </x:c>
      <x:c r="C301" s="0" t="s">
        <x:v>162</x:v>
      </x:c>
      <x:c r="D301" s="0" t="s">
        <x:v>189</x:v>
      </x:c>
      <x:c r="E301" s="43" t="n">
        <x:v>0.55</x:v>
      </x:c>
      <x:c r="F301" s="0" t="s">
        <x:v>164</x:v>
      </x:c>
      <x:c r="G301" s="0" t="s">
        <x:v>165</x:v>
      </x:c>
      <x:c r="H301" s="44" t="s"/>
      <x:c r="I301" s="0" t="s">
        <x:v>166</x:v>
      </x:c>
      <x:c r="J301" s="45">
        <x:f>ROUND(E301/I299* H301,5)</x:f>
      </x:c>
      <x:c r="K301" s="46" t="s"/>
    </x:row>
    <x:row r="302" spans="1:27">
      <x:c r="B302" s="0" t="s">
        <x:v>186</x:v>
      </x:c>
      <x:c r="C302" s="0" t="s">
        <x:v>162</x:v>
      </x:c>
      <x:c r="D302" s="0" t="s">
        <x:v>187</x:v>
      </x:c>
      <x:c r="E302" s="43" t="n">
        <x:v>0.55</x:v>
      </x:c>
      <x:c r="F302" s="0" t="s">
        <x:v>164</x:v>
      </x:c>
      <x:c r="G302" s="0" t="s">
        <x:v>165</x:v>
      </x:c>
      <x:c r="H302" s="44" t="s"/>
      <x:c r="I302" s="0" t="s">
        <x:v>166</x:v>
      </x:c>
      <x:c r="J302" s="45">
        <x:f>ROUND(E302/I299* H302,5)</x:f>
      </x:c>
      <x:c r="K302" s="46" t="s"/>
    </x:row>
    <x:row r="303" spans="1:27">
      <x:c r="D303" s="47" t="s">
        <x:v>169</x:v>
      </x:c>
      <x:c r="E303" s="46" t="s"/>
      <x:c r="H303" s="46" t="s"/>
      <x:c r="K303" s="44">
        <x:f>SUM(J301:J302)</x:f>
      </x:c>
    </x:row>
    <x:row r="304" spans="1:27">
      <x:c r="B304" s="14" t="s">
        <x:v>170</x:v>
      </x:c>
      <x:c r="E304" s="46" t="s"/>
      <x:c r="H304" s="46" t="s"/>
      <x:c r="K304" s="46" t="s"/>
    </x:row>
    <x:row r="305" spans="1:27">
      <x:c r="B305" s="0" t="s">
        <x:v>285</x:v>
      </x:c>
      <x:c r="C305" s="0" t="s">
        <x:v>12</x:v>
      </x:c>
      <x:c r="D305" s="0" t="s">
        <x:v>286</x:v>
      </x:c>
      <x:c r="E305" s="43" t="n">
        <x:v>1</x:v>
      </x:c>
      <x:c r="G305" s="0" t="s">
        <x:v>165</x:v>
      </x:c>
      <x:c r="H305" s="44" t="s"/>
      <x:c r="I305" s="0" t="s">
        <x:v>166</x:v>
      </x:c>
      <x:c r="J305" s="45">
        <x:f>ROUND(E305* H305,5)</x:f>
      </x:c>
      <x:c r="K305" s="46" t="s"/>
    </x:row>
    <x:row r="306" spans="1:27">
      <x:c r="D306" s="47" t="s">
        <x:v>175</x:v>
      </x:c>
      <x:c r="E306" s="46" t="s"/>
      <x:c r="H306" s="46" t="s"/>
      <x:c r="K306" s="44">
        <x:f>SUM(J305:J305)</x:f>
      </x:c>
    </x:row>
    <x:row r="307" spans="1:27">
      <x:c r="E307" s="46" t="s"/>
      <x:c r="H307" s="46" t="s"/>
      <x:c r="K307" s="46" t="s"/>
    </x:row>
    <x:row r="308" spans="1:27">
      <x:c r="D308" s="47" t="s">
        <x:v>176</x:v>
      </x:c>
      <x:c r="E308" s="46" t="s"/>
      <x:c r="H308" s="46" t="n">
        <x:v>1.5</x:v>
      </x:c>
      <x:c r="I308" s="0" t="s">
        <x:v>177</x:v>
      </x:c>
      <x:c r="J308" s="0">
        <x:f>ROUND(H308/100*K303,5)</x:f>
      </x:c>
      <x:c r="K308" s="46" t="s"/>
    </x:row>
    <x:row r="309" spans="1:27">
      <x:c r="D309" s="47" t="s">
        <x:v>178</x:v>
      </x:c>
      <x:c r="E309" s="46" t="s"/>
      <x:c r="H309" s="46" t="s"/>
      <x:c r="K309" s="48">
        <x:f>SUM(J300:J308)</x:f>
      </x:c>
    </x:row>
    <x:row r="310" spans="1:27">
      <x:c r="D310" s="47" t="s">
        <x:v>179</x:v>
      </x:c>
      <x:c r="E310" s="46" t="s"/>
      <x:c r="H310" s="46" t="s"/>
      <x:c r="K310" s="48">
        <x:f>SUM(K309:K309)</x:f>
      </x:c>
    </x:row>
    <x:row r="312" spans="1:27" customFormat="1" ht="45" customHeight="1">
      <x:c r="A312" s="36" t="s">
        <x:v>287</x:v>
      </x:c>
      <x:c r="B312" s="36" t="s">
        <x:v>89</x:v>
      </x:c>
      <x:c r="C312" s="37" t="s">
        <x:v>12</x:v>
      </x:c>
      <x:c r="D312" s="38" t="s">
        <x:v>90</x:v>
      </x:c>
      <x:c r="E312" s="37" t="s"/>
      <x:c r="F312" s="37" t="s"/>
      <x:c r="G312" s="37" t="s"/>
      <x:c r="H312" s="39" t="s">
        <x:v>159</x:v>
      </x:c>
      <x:c r="I312" s="40" t="n">
        <x:v>1</x:v>
      </x:c>
      <x:c r="J312" s="41" t="s"/>
      <x:c r="K312" s="42">
        <x:f>ROUND(K323,2)</x:f>
      </x:c>
      <x:c r="L312" s="37" t="s"/>
      <x:c r="M312" s="37" t="s"/>
      <x:c r="N312" s="37" t="s"/>
      <x:c r="O312" s="37" t="s"/>
      <x:c r="P312" s="37" t="s"/>
      <x:c r="Q312" s="37" t="s"/>
      <x:c r="R312" s="37" t="s"/>
      <x:c r="S312" s="37" t="s"/>
      <x:c r="T312" s="37" t="s"/>
      <x:c r="U312" s="37" t="s"/>
      <x:c r="V312" s="37" t="s"/>
      <x:c r="W312" s="37" t="s"/>
      <x:c r="X312" s="37" t="s"/>
      <x:c r="Y312" s="37" t="s"/>
      <x:c r="Z312" s="37" t="s"/>
      <x:c r="AA312" s="37" t="s"/>
    </x:row>
    <x:row r="313" spans="1:27">
      <x:c r="B313" s="14" t="s">
        <x:v>160</x:v>
      </x:c>
    </x:row>
    <x:row r="314" spans="1:27">
      <x:c r="B314" s="0" t="s">
        <x:v>186</x:v>
      </x:c>
      <x:c r="C314" s="0" t="s">
        <x:v>162</x:v>
      </x:c>
      <x:c r="D314" s="0" t="s">
        <x:v>187</x:v>
      </x:c>
      <x:c r="E314" s="43" t="n">
        <x:v>0.84</x:v>
      </x:c>
      <x:c r="F314" s="0" t="s">
        <x:v>164</x:v>
      </x:c>
      <x:c r="G314" s="0" t="s">
        <x:v>165</x:v>
      </x:c>
      <x:c r="H314" s="44" t="s"/>
      <x:c r="I314" s="0" t="s">
        <x:v>166</x:v>
      </x:c>
      <x:c r="J314" s="45">
        <x:f>ROUND(E314/I312* H314,5)</x:f>
      </x:c>
      <x:c r="K314" s="46" t="s"/>
    </x:row>
    <x:row r="315" spans="1:27">
      <x:c r="B315" s="0" t="s">
        <x:v>188</x:v>
      </x:c>
      <x:c r="C315" s="0" t="s">
        <x:v>162</x:v>
      </x:c>
      <x:c r="D315" s="0" t="s">
        <x:v>189</x:v>
      </x:c>
      <x:c r="E315" s="43" t="n">
        <x:v>0.84</x:v>
      </x:c>
      <x:c r="F315" s="0" t="s">
        <x:v>164</x:v>
      </x:c>
      <x:c r="G315" s="0" t="s">
        <x:v>165</x:v>
      </x:c>
      <x:c r="H315" s="44" t="s"/>
      <x:c r="I315" s="0" t="s">
        <x:v>166</x:v>
      </x:c>
      <x:c r="J315" s="45">
        <x:f>ROUND(E315/I312* H315,5)</x:f>
      </x:c>
      <x:c r="K315" s="46" t="s"/>
    </x:row>
    <x:row r="316" spans="1:27">
      <x:c r="D316" s="47" t="s">
        <x:v>169</x:v>
      </x:c>
      <x:c r="E316" s="46" t="s"/>
      <x:c r="H316" s="46" t="s"/>
      <x:c r="K316" s="44">
        <x:f>SUM(J314:J315)</x:f>
      </x:c>
    </x:row>
    <x:row r="317" spans="1:27">
      <x:c r="B317" s="14" t="s">
        <x:v>170</x:v>
      </x:c>
      <x:c r="E317" s="46" t="s"/>
      <x:c r="H317" s="46" t="s"/>
      <x:c r="K317" s="46" t="s"/>
    </x:row>
    <x:row r="318" spans="1:27">
      <x:c r="B318" s="0" t="s">
        <x:v>288</x:v>
      </x:c>
      <x:c r="C318" s="0" t="s">
        <x:v>12</x:v>
      </x:c>
      <x:c r="D318" s="0" t="s">
        <x:v>289</x:v>
      </x:c>
      <x:c r="E318" s="43" t="n">
        <x:v>1</x:v>
      </x:c>
      <x:c r="G318" s="0" t="s">
        <x:v>165</x:v>
      </x:c>
      <x:c r="H318" s="44" t="s"/>
      <x:c r="I318" s="0" t="s">
        <x:v>166</x:v>
      </x:c>
      <x:c r="J318" s="45">
        <x:f>ROUND(E318* H318,5)</x:f>
      </x:c>
      <x:c r="K318" s="46" t="s"/>
    </x:row>
    <x:row r="319" spans="1:27">
      <x:c r="D319" s="47" t="s">
        <x:v>175</x:v>
      </x:c>
      <x:c r="E319" s="46" t="s"/>
      <x:c r="H319" s="46" t="s"/>
      <x:c r="K319" s="44">
        <x:f>SUM(J318:J318)</x:f>
      </x:c>
    </x:row>
    <x:row r="320" spans="1:27">
      <x:c r="E320" s="46" t="s"/>
      <x:c r="H320" s="46" t="s"/>
      <x:c r="K320" s="46" t="s"/>
    </x:row>
    <x:row r="321" spans="1:27">
      <x:c r="D321" s="47" t="s">
        <x:v>176</x:v>
      </x:c>
      <x:c r="E321" s="46" t="s"/>
      <x:c r="H321" s="46" t="n">
        <x:v>1.5</x:v>
      </x:c>
      <x:c r="I321" s="0" t="s">
        <x:v>177</x:v>
      </x:c>
      <x:c r="J321" s="0">
        <x:f>ROUND(H321/100*K316,5)</x:f>
      </x:c>
      <x:c r="K321" s="46" t="s"/>
    </x:row>
    <x:row r="322" spans="1:27">
      <x:c r="D322" s="47" t="s">
        <x:v>178</x:v>
      </x:c>
      <x:c r="E322" s="46" t="s"/>
      <x:c r="H322" s="46" t="s"/>
      <x:c r="K322" s="48">
        <x:f>SUM(J313:J321)</x:f>
      </x:c>
    </x:row>
    <x:row r="323" spans="1:27">
      <x:c r="D323" s="47" t="s">
        <x:v>179</x:v>
      </x:c>
      <x:c r="E323" s="46" t="s"/>
      <x:c r="H323" s="46" t="s"/>
      <x:c r="K323" s="48">
        <x:f>SUM(K322:K322)</x:f>
      </x:c>
    </x:row>
    <x:row r="325" spans="1:27" customFormat="1" ht="45" customHeight="1">
      <x:c r="A325" s="36" t="s">
        <x:v>290</x:v>
      </x:c>
      <x:c r="B325" s="36" t="s">
        <x:v>91</x:v>
      </x:c>
      <x:c r="C325" s="37" t="s">
        <x:v>12</x:v>
      </x:c>
      <x:c r="D325" s="38" t="s">
        <x:v>92</x:v>
      </x:c>
      <x:c r="E325" s="37" t="s"/>
      <x:c r="F325" s="37" t="s"/>
      <x:c r="G325" s="37" t="s"/>
      <x:c r="H325" s="39" t="s">
        <x:v>159</x:v>
      </x:c>
      <x:c r="I325" s="40" t="n">
        <x:v>1</x:v>
      </x:c>
      <x:c r="J325" s="41" t="s"/>
      <x:c r="K325" s="42">
        <x:f>ROUND(K336,2)</x:f>
      </x:c>
      <x:c r="L325" s="37" t="s"/>
      <x:c r="M325" s="37" t="s"/>
      <x:c r="N325" s="37" t="s"/>
      <x:c r="O325" s="37" t="s"/>
      <x:c r="P325" s="37" t="s"/>
      <x:c r="Q325" s="37" t="s"/>
      <x:c r="R325" s="37" t="s"/>
      <x:c r="S325" s="37" t="s"/>
      <x:c r="T325" s="37" t="s"/>
      <x:c r="U325" s="37" t="s"/>
      <x:c r="V325" s="37" t="s"/>
      <x:c r="W325" s="37" t="s"/>
      <x:c r="X325" s="37" t="s"/>
      <x:c r="Y325" s="37" t="s"/>
      <x:c r="Z325" s="37" t="s"/>
      <x:c r="AA325" s="37" t="s"/>
    </x:row>
    <x:row r="326" spans="1:27">
      <x:c r="B326" s="14" t="s">
        <x:v>160</x:v>
      </x:c>
    </x:row>
    <x:row r="327" spans="1:27">
      <x:c r="B327" s="0" t="s">
        <x:v>186</x:v>
      </x:c>
      <x:c r="C327" s="0" t="s">
        <x:v>162</x:v>
      </x:c>
      <x:c r="D327" s="0" t="s">
        <x:v>187</x:v>
      </x:c>
      <x:c r="E327" s="43" t="n">
        <x:v>1.1</x:v>
      </x:c>
      <x:c r="F327" s="0" t="s">
        <x:v>164</x:v>
      </x:c>
      <x:c r="G327" s="0" t="s">
        <x:v>165</x:v>
      </x:c>
      <x:c r="H327" s="44" t="s"/>
      <x:c r="I327" s="0" t="s">
        <x:v>166</x:v>
      </x:c>
      <x:c r="J327" s="45">
        <x:f>ROUND(E327/I325* H327,5)</x:f>
      </x:c>
      <x:c r="K327" s="46" t="s"/>
    </x:row>
    <x:row r="328" spans="1:27">
      <x:c r="B328" s="0" t="s">
        <x:v>188</x:v>
      </x:c>
      <x:c r="C328" s="0" t="s">
        <x:v>162</x:v>
      </x:c>
      <x:c r="D328" s="0" t="s">
        <x:v>189</x:v>
      </x:c>
      <x:c r="E328" s="43" t="n">
        <x:v>1.1</x:v>
      </x:c>
      <x:c r="F328" s="0" t="s">
        <x:v>164</x:v>
      </x:c>
      <x:c r="G328" s="0" t="s">
        <x:v>165</x:v>
      </x:c>
      <x:c r="H328" s="44" t="s"/>
      <x:c r="I328" s="0" t="s">
        <x:v>166</x:v>
      </x:c>
      <x:c r="J328" s="45">
        <x:f>ROUND(E328/I325* H328,5)</x:f>
      </x:c>
      <x:c r="K328" s="46" t="s"/>
    </x:row>
    <x:row r="329" spans="1:27">
      <x:c r="D329" s="47" t="s">
        <x:v>169</x:v>
      </x:c>
      <x:c r="E329" s="46" t="s"/>
      <x:c r="H329" s="46" t="s"/>
      <x:c r="K329" s="44">
        <x:f>SUM(J327:J328)</x:f>
      </x:c>
    </x:row>
    <x:row r="330" spans="1:27">
      <x:c r="B330" s="14" t="s">
        <x:v>170</x:v>
      </x:c>
      <x:c r="E330" s="46" t="s"/>
      <x:c r="H330" s="46" t="s"/>
      <x:c r="K330" s="46" t="s"/>
    </x:row>
    <x:row r="331" spans="1:27">
      <x:c r="B331" s="0" t="s">
        <x:v>291</x:v>
      </x:c>
      <x:c r="C331" s="0" t="s">
        <x:v>12</x:v>
      </x:c>
      <x:c r="D331" s="0" t="s">
        <x:v>292</x:v>
      </x:c>
      <x:c r="E331" s="43" t="n">
        <x:v>1</x:v>
      </x:c>
      <x:c r="G331" s="0" t="s">
        <x:v>165</x:v>
      </x:c>
      <x:c r="H331" s="44" t="s"/>
      <x:c r="I331" s="0" t="s">
        <x:v>166</x:v>
      </x:c>
      <x:c r="J331" s="45">
        <x:f>ROUND(E331* H331,5)</x:f>
      </x:c>
      <x:c r="K331" s="46" t="s"/>
    </x:row>
    <x:row r="332" spans="1:27">
      <x:c r="D332" s="47" t="s">
        <x:v>175</x:v>
      </x:c>
      <x:c r="E332" s="46" t="s"/>
      <x:c r="H332" s="46" t="s"/>
      <x:c r="K332" s="44">
        <x:f>SUM(J331:J331)</x:f>
      </x:c>
    </x:row>
    <x:row r="333" spans="1:27">
      <x:c r="E333" s="46" t="s"/>
      <x:c r="H333" s="46" t="s"/>
      <x:c r="K333" s="46" t="s"/>
    </x:row>
    <x:row r="334" spans="1:27">
      <x:c r="D334" s="47" t="s">
        <x:v>176</x:v>
      </x:c>
      <x:c r="E334" s="46" t="s"/>
      <x:c r="H334" s="46" t="n">
        <x:v>1.5</x:v>
      </x:c>
      <x:c r="I334" s="0" t="s">
        <x:v>177</x:v>
      </x:c>
      <x:c r="J334" s="0">
        <x:f>ROUND(H334/100*K329,5)</x:f>
      </x:c>
      <x:c r="K334" s="46" t="s"/>
    </x:row>
    <x:row r="335" spans="1:27">
      <x:c r="D335" s="47" t="s">
        <x:v>178</x:v>
      </x:c>
      <x:c r="E335" s="46" t="s"/>
      <x:c r="H335" s="46" t="s"/>
      <x:c r="K335" s="48">
        <x:f>SUM(J326:J334)</x:f>
      </x:c>
    </x:row>
    <x:row r="336" spans="1:27">
      <x:c r="D336" s="47" t="s">
        <x:v>179</x:v>
      </x:c>
      <x:c r="E336" s="46" t="s"/>
      <x:c r="H336" s="46" t="s"/>
      <x:c r="K336" s="48">
        <x:f>SUM(K335:K335)</x:f>
      </x:c>
    </x:row>
    <x:row r="338" spans="1:27" customFormat="1" ht="45" customHeight="1">
      <x:c r="A338" s="36" t="s">
        <x:v>293</x:v>
      </x:c>
      <x:c r="B338" s="36" t="s">
        <x:v>109</x:v>
      </x:c>
      <x:c r="C338" s="37" t="s">
        <x:v>12</x:v>
      </x:c>
      <x:c r="D338" s="38" t="s">
        <x:v>110</x:v>
      </x:c>
      <x:c r="E338" s="37" t="s"/>
      <x:c r="F338" s="37" t="s"/>
      <x:c r="G338" s="37" t="s"/>
      <x:c r="H338" s="39" t="s">
        <x:v>159</x:v>
      </x:c>
      <x:c r="I338" s="40" t="n">
        <x:v>1</x:v>
      </x:c>
      <x:c r="J338" s="41" t="s"/>
      <x:c r="K338" s="42">
        <x:f>ROUND(K350,2)</x:f>
      </x:c>
      <x:c r="L338" s="37" t="s"/>
      <x:c r="M338" s="37" t="s"/>
      <x:c r="N338" s="37" t="s"/>
      <x:c r="O338" s="37" t="s"/>
      <x:c r="P338" s="37" t="s"/>
      <x:c r="Q338" s="37" t="s"/>
      <x:c r="R338" s="37" t="s"/>
      <x:c r="S338" s="37" t="s"/>
      <x:c r="T338" s="37" t="s"/>
      <x:c r="U338" s="37" t="s"/>
      <x:c r="V338" s="37" t="s"/>
      <x:c r="W338" s="37" t="s"/>
      <x:c r="X338" s="37" t="s"/>
      <x:c r="Y338" s="37" t="s"/>
      <x:c r="Z338" s="37" t="s"/>
      <x:c r="AA338" s="37" t="s"/>
    </x:row>
    <x:row r="339" spans="1:27">
      <x:c r="B339" s="14" t="s">
        <x:v>160</x:v>
      </x:c>
    </x:row>
    <x:row r="340" spans="1:27">
      <x:c r="B340" s="0" t="s">
        <x:v>202</x:v>
      </x:c>
      <x:c r="C340" s="0" t="s">
        <x:v>162</x:v>
      </x:c>
      <x:c r="D340" s="0" t="s">
        <x:v>203</x:v>
      </x:c>
      <x:c r="E340" s="43" t="n">
        <x:v>3.2</x:v>
      </x:c>
      <x:c r="F340" s="0" t="s">
        <x:v>164</x:v>
      </x:c>
      <x:c r="G340" s="0" t="s">
        <x:v>165</x:v>
      </x:c>
      <x:c r="H340" s="44" t="s"/>
      <x:c r="I340" s="0" t="s">
        <x:v>166</x:v>
      </x:c>
      <x:c r="J340" s="45">
        <x:f>ROUND(E340/I338* H340,5)</x:f>
      </x:c>
      <x:c r="K340" s="46" t="s"/>
    </x:row>
    <x:row r="341" spans="1:27">
      <x:c r="B341" s="0" t="s">
        <x:v>204</x:v>
      </x:c>
      <x:c r="C341" s="0" t="s">
        <x:v>162</x:v>
      </x:c>
      <x:c r="D341" s="0" t="s">
        <x:v>205</x:v>
      </x:c>
      <x:c r="E341" s="43" t="n">
        <x:v>3.2</x:v>
      </x:c>
      <x:c r="F341" s="0" t="s">
        <x:v>164</x:v>
      </x:c>
      <x:c r="G341" s="0" t="s">
        <x:v>165</x:v>
      </x:c>
      <x:c r="H341" s="44" t="s"/>
      <x:c r="I341" s="0" t="s">
        <x:v>166</x:v>
      </x:c>
      <x:c r="J341" s="45">
        <x:f>ROUND(E341/I338* H341,5)</x:f>
      </x:c>
      <x:c r="K341" s="46" t="s"/>
    </x:row>
    <x:row r="342" spans="1:27">
      <x:c r="D342" s="47" t="s">
        <x:v>169</x:v>
      </x:c>
      <x:c r="E342" s="46" t="s"/>
      <x:c r="H342" s="46" t="s"/>
      <x:c r="K342" s="44">
        <x:f>SUM(J340:J341)</x:f>
      </x:c>
    </x:row>
    <x:row r="343" spans="1:27">
      <x:c r="B343" s="14" t="s">
        <x:v>170</x:v>
      </x:c>
      <x:c r="E343" s="46" t="s"/>
      <x:c r="H343" s="46" t="s"/>
      <x:c r="K343" s="46" t="s"/>
    </x:row>
    <x:row r="344" spans="1:27">
      <x:c r="B344" s="0" t="s">
        <x:v>294</x:v>
      </x:c>
      <x:c r="C344" s="0" t="s">
        <x:v>12</x:v>
      </x:c>
      <x:c r="D344" s="0" t="s">
        <x:v>295</x:v>
      </x:c>
      <x:c r="E344" s="43" t="n">
        <x:v>10</x:v>
      </x:c>
      <x:c r="G344" s="0" t="s">
        <x:v>165</x:v>
      </x:c>
      <x:c r="H344" s="44" t="s"/>
      <x:c r="I344" s="0" t="s">
        <x:v>166</x:v>
      </x:c>
      <x:c r="J344" s="45">
        <x:f>ROUND(E344* H344,5)</x:f>
      </x:c>
      <x:c r="K344" s="46" t="s"/>
    </x:row>
    <x:row r="345" spans="1:27">
      <x:c r="B345" s="0" t="s">
        <x:v>296</x:v>
      </x:c>
      <x:c r="C345" s="0" t="s">
        <x:v>12</x:v>
      </x:c>
      <x:c r="D345" s="0" t="s">
        <x:v>297</x:v>
      </x:c>
      <x:c r="E345" s="43" t="n">
        <x:v>1</x:v>
      </x:c>
      <x:c r="G345" s="0" t="s">
        <x:v>165</x:v>
      </x:c>
      <x:c r="H345" s="44" t="s"/>
      <x:c r="I345" s="0" t="s">
        <x:v>166</x:v>
      </x:c>
      <x:c r="J345" s="45">
        <x:f>ROUND(E345* H345,5)</x:f>
      </x:c>
      <x:c r="K345" s="46" t="s"/>
    </x:row>
    <x:row r="346" spans="1:27">
      <x:c r="D346" s="47" t="s">
        <x:v>175</x:v>
      </x:c>
      <x:c r="E346" s="46" t="s"/>
      <x:c r="H346" s="46" t="s"/>
      <x:c r="K346" s="44">
        <x:f>SUM(J344:J345)</x:f>
      </x:c>
    </x:row>
    <x:row r="347" spans="1:27">
      <x:c r="E347" s="46" t="s"/>
      <x:c r="H347" s="46" t="s"/>
      <x:c r="K347" s="46" t="s"/>
    </x:row>
    <x:row r="348" spans="1:27">
      <x:c r="D348" s="47" t="s">
        <x:v>176</x:v>
      </x:c>
      <x:c r="E348" s="46" t="s"/>
      <x:c r="H348" s="46" t="n">
        <x:v>1.5</x:v>
      </x:c>
      <x:c r="I348" s="0" t="s">
        <x:v>177</x:v>
      </x:c>
      <x:c r="J348" s="0">
        <x:f>ROUND(H348/100*K342,5)</x:f>
      </x:c>
      <x:c r="K348" s="46" t="s"/>
    </x:row>
    <x:row r="349" spans="1:27">
      <x:c r="D349" s="47" t="s">
        <x:v>178</x:v>
      </x:c>
      <x:c r="E349" s="46" t="s"/>
      <x:c r="H349" s="46" t="s"/>
      <x:c r="K349" s="48">
        <x:f>SUM(J339:J348)</x:f>
      </x:c>
    </x:row>
    <x:row r="350" spans="1:27">
      <x:c r="D350" s="47" t="s">
        <x:v>179</x:v>
      </x:c>
      <x:c r="E350" s="46" t="s"/>
      <x:c r="H350" s="46" t="s"/>
      <x:c r="K350" s="48">
        <x:f>SUM(K349:K349)</x:f>
      </x:c>
    </x:row>
    <x:row r="352" spans="1:27" customFormat="1" ht="45" customHeight="1">
      <x:c r="A352" s="36" t="s">
        <x:v>298</x:v>
      </x:c>
      <x:c r="B352" s="36" t="s">
        <x:v>95</x:v>
      </x:c>
      <x:c r="C352" s="37" t="s">
        <x:v>37</x:v>
      </x:c>
      <x:c r="D352" s="38" t="s">
        <x:v>96</x:v>
      </x:c>
      <x:c r="E352" s="37" t="s"/>
      <x:c r="F352" s="37" t="s"/>
      <x:c r="G352" s="37" t="s"/>
      <x:c r="H352" s="39" t="s">
        <x:v>159</x:v>
      </x:c>
      <x:c r="I352" s="40" t="n">
        <x:v>1</x:v>
      </x:c>
      <x:c r="J352" s="41" t="s"/>
      <x:c r="K352" s="42">
        <x:f>ROUND(K363,2)</x:f>
      </x:c>
      <x:c r="L352" s="37" t="s"/>
      <x:c r="M352" s="37" t="s"/>
      <x:c r="N352" s="37" t="s"/>
      <x:c r="O352" s="37" t="s"/>
      <x:c r="P352" s="37" t="s"/>
      <x:c r="Q352" s="37" t="s"/>
      <x:c r="R352" s="37" t="s"/>
      <x:c r="S352" s="37" t="s"/>
      <x:c r="T352" s="37" t="s"/>
      <x:c r="U352" s="37" t="s"/>
      <x:c r="V352" s="37" t="s"/>
      <x:c r="W352" s="37" t="s"/>
      <x:c r="X352" s="37" t="s"/>
      <x:c r="Y352" s="37" t="s"/>
      <x:c r="Z352" s="37" t="s"/>
      <x:c r="AA352" s="37" t="s"/>
    </x:row>
    <x:row r="353" spans="1:27">
      <x:c r="B353" s="14" t="s">
        <x:v>160</x:v>
      </x:c>
    </x:row>
    <x:row r="354" spans="1:27">
      <x:c r="B354" s="0" t="s">
        <x:v>204</x:v>
      </x:c>
      <x:c r="C354" s="0" t="s">
        <x:v>162</x:v>
      </x:c>
      <x:c r="D354" s="0" t="s">
        <x:v>205</x:v>
      </x:c>
      <x:c r="E354" s="43" t="n">
        <x:v>0.012</x:v>
      </x:c>
      <x:c r="F354" s="0" t="s">
        <x:v>164</x:v>
      </x:c>
      <x:c r="G354" s="0" t="s">
        <x:v>165</x:v>
      </x:c>
      <x:c r="H354" s="44" t="s"/>
      <x:c r="I354" s="0" t="s">
        <x:v>166</x:v>
      </x:c>
      <x:c r="J354" s="45">
        <x:f>ROUND(E354/I352* H354,5)</x:f>
      </x:c>
      <x:c r="K354" s="46" t="s"/>
    </x:row>
    <x:row r="355" spans="1:27">
      <x:c r="B355" s="0" t="s">
        <x:v>202</x:v>
      </x:c>
      <x:c r="C355" s="0" t="s">
        <x:v>162</x:v>
      </x:c>
      <x:c r="D355" s="0" t="s">
        <x:v>203</x:v>
      </x:c>
      <x:c r="E355" s="43" t="n">
        <x:v>0.012</x:v>
      </x:c>
      <x:c r="F355" s="0" t="s">
        <x:v>164</x:v>
      </x:c>
      <x:c r="G355" s="0" t="s">
        <x:v>165</x:v>
      </x:c>
      <x:c r="H355" s="44" t="s"/>
      <x:c r="I355" s="0" t="s">
        <x:v>166</x:v>
      </x:c>
      <x:c r="J355" s="45">
        <x:f>ROUND(E355/I352* H355,5)</x:f>
      </x:c>
      <x:c r="K355" s="46" t="s"/>
    </x:row>
    <x:row r="356" spans="1:27">
      <x:c r="D356" s="47" t="s">
        <x:v>169</x:v>
      </x:c>
      <x:c r="E356" s="46" t="s"/>
      <x:c r="H356" s="46" t="s"/>
      <x:c r="K356" s="44">
        <x:f>SUM(J354:J355)</x:f>
      </x:c>
    </x:row>
    <x:row r="357" spans="1:27">
      <x:c r="B357" s="14" t="s">
        <x:v>170</x:v>
      </x:c>
      <x:c r="E357" s="46" t="s"/>
      <x:c r="H357" s="46" t="s"/>
      <x:c r="K357" s="46" t="s"/>
    </x:row>
    <x:row r="358" spans="1:27">
      <x:c r="B358" s="0" t="s">
        <x:v>299</x:v>
      </x:c>
      <x:c r="C358" s="0" t="s">
        <x:v>37</x:v>
      </x:c>
      <x:c r="D358" s="0" t="s">
        <x:v>300</x:v>
      </x:c>
      <x:c r="E358" s="43" t="n">
        <x:v>1.02</x:v>
      </x:c>
      <x:c r="G358" s="0" t="s">
        <x:v>165</x:v>
      </x:c>
      <x:c r="H358" s="44" t="s"/>
      <x:c r="I358" s="0" t="s">
        <x:v>166</x:v>
      </x:c>
      <x:c r="J358" s="45">
        <x:f>ROUND(E358* H358,5)</x:f>
      </x:c>
      <x:c r="K358" s="46" t="s"/>
    </x:row>
    <x:row r="359" spans="1:27">
      <x:c r="D359" s="47" t="s">
        <x:v>175</x:v>
      </x:c>
      <x:c r="E359" s="46" t="s"/>
      <x:c r="H359" s="46" t="s"/>
      <x:c r="K359" s="44">
        <x:f>SUM(J358:J358)</x:f>
      </x:c>
    </x:row>
    <x:row r="360" spans="1:27">
      <x:c r="E360" s="46" t="s"/>
      <x:c r="H360" s="46" t="s"/>
      <x:c r="K360" s="46" t="s"/>
    </x:row>
    <x:row r="361" spans="1:27">
      <x:c r="D361" s="47" t="s">
        <x:v>176</x:v>
      </x:c>
      <x:c r="E361" s="46" t="s"/>
      <x:c r="H361" s="46" t="n">
        <x:v>1.5</x:v>
      </x:c>
      <x:c r="I361" s="0" t="s">
        <x:v>177</x:v>
      </x:c>
      <x:c r="J361" s="0">
        <x:f>ROUND(H361/100*K356,5)</x:f>
      </x:c>
      <x:c r="K361" s="46" t="s"/>
    </x:row>
    <x:row r="362" spans="1:27">
      <x:c r="D362" s="47" t="s">
        <x:v>178</x:v>
      </x:c>
      <x:c r="E362" s="46" t="s"/>
      <x:c r="H362" s="46" t="s"/>
      <x:c r="K362" s="48">
        <x:f>SUM(J353:J361)</x:f>
      </x:c>
    </x:row>
    <x:row r="363" spans="1:27">
      <x:c r="D363" s="47" t="s">
        <x:v>179</x:v>
      </x:c>
      <x:c r="E363" s="46" t="s"/>
      <x:c r="H363" s="46" t="s"/>
      <x:c r="K363" s="48">
        <x:f>SUM(K362:K362)</x:f>
      </x:c>
    </x:row>
    <x:row r="365" spans="1:27" customFormat="1" ht="45" customHeight="1">
      <x:c r="A365" s="36" t="s">
        <x:v>301</x:v>
      </x:c>
      <x:c r="B365" s="36" t="s">
        <x:v>97</x:v>
      </x:c>
      <x:c r="C365" s="37" t="s">
        <x:v>37</x:v>
      </x:c>
      <x:c r="D365" s="38" t="s">
        <x:v>98</x:v>
      </x:c>
      <x:c r="E365" s="37" t="s"/>
      <x:c r="F365" s="37" t="s"/>
      <x:c r="G365" s="37" t="s"/>
      <x:c r="H365" s="39" t="s">
        <x:v>159</x:v>
      </x:c>
      <x:c r="I365" s="40" t="n">
        <x:v>1</x:v>
      </x:c>
      <x:c r="J365" s="41" t="s"/>
      <x:c r="K365" s="42">
        <x:f>ROUND(K376,2)</x:f>
      </x:c>
      <x:c r="L365" s="37" t="s"/>
      <x:c r="M365" s="37" t="s"/>
      <x:c r="N365" s="37" t="s"/>
      <x:c r="O365" s="37" t="s"/>
      <x:c r="P365" s="37" t="s"/>
      <x:c r="Q365" s="37" t="s"/>
      <x:c r="R365" s="37" t="s"/>
      <x:c r="S365" s="37" t="s"/>
      <x:c r="T365" s="37" t="s"/>
      <x:c r="U365" s="37" t="s"/>
      <x:c r="V365" s="37" t="s"/>
      <x:c r="W365" s="37" t="s"/>
      <x:c r="X365" s="37" t="s"/>
      <x:c r="Y365" s="37" t="s"/>
      <x:c r="Z365" s="37" t="s"/>
      <x:c r="AA365" s="37" t="s"/>
    </x:row>
    <x:row r="366" spans="1:27">
      <x:c r="B366" s="14" t="s">
        <x:v>160</x:v>
      </x:c>
    </x:row>
    <x:row r="367" spans="1:27">
      <x:c r="B367" s="0" t="s">
        <x:v>202</x:v>
      </x:c>
      <x:c r="C367" s="0" t="s">
        <x:v>162</x:v>
      </x:c>
      <x:c r="D367" s="0" t="s">
        <x:v>203</x:v>
      </x:c>
      <x:c r="E367" s="43" t="n">
        <x:v>0.012</x:v>
      </x:c>
      <x:c r="F367" s="0" t="s">
        <x:v>164</x:v>
      </x:c>
      <x:c r="G367" s="0" t="s">
        <x:v>165</x:v>
      </x:c>
      <x:c r="H367" s="44" t="s"/>
      <x:c r="I367" s="0" t="s">
        <x:v>166</x:v>
      </x:c>
      <x:c r="J367" s="45">
        <x:f>ROUND(E367/I365* H367,5)</x:f>
      </x:c>
      <x:c r="K367" s="46" t="s"/>
    </x:row>
    <x:row r="368" spans="1:27">
      <x:c r="B368" s="0" t="s">
        <x:v>204</x:v>
      </x:c>
      <x:c r="C368" s="0" t="s">
        <x:v>162</x:v>
      </x:c>
      <x:c r="D368" s="0" t="s">
        <x:v>205</x:v>
      </x:c>
      <x:c r="E368" s="43" t="n">
        <x:v>0.012</x:v>
      </x:c>
      <x:c r="F368" s="0" t="s">
        <x:v>164</x:v>
      </x:c>
      <x:c r="G368" s="0" t="s">
        <x:v>165</x:v>
      </x:c>
      <x:c r="H368" s="44" t="s"/>
      <x:c r="I368" s="0" t="s">
        <x:v>166</x:v>
      </x:c>
      <x:c r="J368" s="45">
        <x:f>ROUND(E368/I365* H368,5)</x:f>
      </x:c>
      <x:c r="K368" s="46" t="s"/>
    </x:row>
    <x:row r="369" spans="1:27">
      <x:c r="D369" s="47" t="s">
        <x:v>169</x:v>
      </x:c>
      <x:c r="E369" s="46" t="s"/>
      <x:c r="H369" s="46" t="s"/>
      <x:c r="K369" s="44">
        <x:f>SUM(J367:J368)</x:f>
      </x:c>
    </x:row>
    <x:row r="370" spans="1:27">
      <x:c r="B370" s="14" t="s">
        <x:v>170</x:v>
      </x:c>
      <x:c r="E370" s="46" t="s"/>
      <x:c r="H370" s="46" t="s"/>
      <x:c r="K370" s="46" t="s"/>
    </x:row>
    <x:row r="371" spans="1:27">
      <x:c r="B371" s="0" t="s">
        <x:v>302</x:v>
      </x:c>
      <x:c r="C371" s="0" t="s">
        <x:v>37</x:v>
      </x:c>
      <x:c r="D371" s="0" t="s">
        <x:v>303</x:v>
      </x:c>
      <x:c r="E371" s="43" t="n">
        <x:v>1.02</x:v>
      </x:c>
      <x:c r="G371" s="0" t="s">
        <x:v>165</x:v>
      </x:c>
      <x:c r="H371" s="44" t="s"/>
      <x:c r="I371" s="0" t="s">
        <x:v>166</x:v>
      </x:c>
      <x:c r="J371" s="45">
        <x:f>ROUND(E371* H371,5)</x:f>
      </x:c>
      <x:c r="K371" s="46" t="s"/>
    </x:row>
    <x:row r="372" spans="1:27">
      <x:c r="D372" s="47" t="s">
        <x:v>175</x:v>
      </x:c>
      <x:c r="E372" s="46" t="s"/>
      <x:c r="H372" s="46" t="s"/>
      <x:c r="K372" s="44">
        <x:f>SUM(J371:J371)</x:f>
      </x:c>
    </x:row>
    <x:row r="373" spans="1:27">
      <x:c r="E373" s="46" t="s"/>
      <x:c r="H373" s="46" t="s"/>
      <x:c r="K373" s="46" t="s"/>
    </x:row>
    <x:row r="374" spans="1:27">
      <x:c r="D374" s="47" t="s">
        <x:v>176</x:v>
      </x:c>
      <x:c r="E374" s="46" t="s"/>
      <x:c r="H374" s="46" t="n">
        <x:v>1.5</x:v>
      </x:c>
      <x:c r="I374" s="0" t="s">
        <x:v>177</x:v>
      </x:c>
      <x:c r="J374" s="0">
        <x:f>ROUND(H374/100*K369,5)</x:f>
      </x:c>
      <x:c r="K374" s="46" t="s"/>
    </x:row>
    <x:row r="375" spans="1:27">
      <x:c r="D375" s="47" t="s">
        <x:v>178</x:v>
      </x:c>
      <x:c r="E375" s="46" t="s"/>
      <x:c r="H375" s="46" t="s"/>
      <x:c r="K375" s="48">
        <x:f>SUM(J366:J374)</x:f>
      </x:c>
    </x:row>
    <x:row r="376" spans="1:27">
      <x:c r="D376" s="47" t="s">
        <x:v>179</x:v>
      </x:c>
      <x:c r="E376" s="46" t="s"/>
      <x:c r="H376" s="46" t="s"/>
      <x:c r="K376" s="48">
        <x:f>SUM(K375:K375)</x:f>
      </x:c>
    </x:row>
    <x:row r="378" spans="1:27" customFormat="1" ht="45" customHeight="1">
      <x:c r="A378" s="36" t="s">
        <x:v>304</x:v>
      </x:c>
      <x:c r="B378" s="36" t="s">
        <x:v>121</x:v>
      </x:c>
      <x:c r="C378" s="37" t="s">
        <x:v>37</x:v>
      </x:c>
      <x:c r="D378" s="38" t="s">
        <x:v>122</x:v>
      </x:c>
      <x:c r="E378" s="37" t="s"/>
      <x:c r="F378" s="37" t="s"/>
      <x:c r="G378" s="37" t="s"/>
      <x:c r="H378" s="39" t="s">
        <x:v>159</x:v>
      </x:c>
      <x:c r="I378" s="40" t="n">
        <x:v>1</x:v>
      </x:c>
      <x:c r="J378" s="41" t="s"/>
      <x:c r="K378" s="42">
        <x:f>ROUND(K389,2)</x:f>
      </x:c>
      <x:c r="L378" s="37" t="s"/>
      <x:c r="M378" s="37" t="s"/>
      <x:c r="N378" s="37" t="s"/>
      <x:c r="O378" s="37" t="s"/>
      <x:c r="P378" s="37" t="s"/>
      <x:c r="Q378" s="37" t="s"/>
      <x:c r="R378" s="37" t="s"/>
      <x:c r="S378" s="37" t="s"/>
      <x:c r="T378" s="37" t="s"/>
      <x:c r="U378" s="37" t="s"/>
      <x:c r="V378" s="37" t="s"/>
      <x:c r="W378" s="37" t="s"/>
      <x:c r="X378" s="37" t="s"/>
      <x:c r="Y378" s="37" t="s"/>
      <x:c r="Z378" s="37" t="s"/>
      <x:c r="AA378" s="37" t="s"/>
    </x:row>
    <x:row r="379" spans="1:27">
      <x:c r="B379" s="14" t="s">
        <x:v>160</x:v>
      </x:c>
    </x:row>
    <x:row r="380" spans="1:27">
      <x:c r="B380" s="0" t="s">
        <x:v>204</x:v>
      </x:c>
      <x:c r="C380" s="0" t="s">
        <x:v>162</x:v>
      </x:c>
      <x:c r="D380" s="0" t="s">
        <x:v>205</x:v>
      </x:c>
      <x:c r="E380" s="43" t="n">
        <x:v>0.052</x:v>
      </x:c>
      <x:c r="F380" s="0" t="s">
        <x:v>164</x:v>
      </x:c>
      <x:c r="G380" s="0" t="s">
        <x:v>165</x:v>
      </x:c>
      <x:c r="H380" s="44" t="s"/>
      <x:c r="I380" s="0" t="s">
        <x:v>166</x:v>
      </x:c>
      <x:c r="J380" s="45">
        <x:f>ROUND(E380/I378* H380,5)</x:f>
      </x:c>
      <x:c r="K380" s="46" t="s"/>
    </x:row>
    <x:row r="381" spans="1:27">
      <x:c r="B381" s="0" t="s">
        <x:v>202</x:v>
      </x:c>
      <x:c r="C381" s="0" t="s">
        <x:v>162</x:v>
      </x:c>
      <x:c r="D381" s="0" t="s">
        <x:v>203</x:v>
      </x:c>
      <x:c r="E381" s="43" t="n">
        <x:v>0.052</x:v>
      </x:c>
      <x:c r="F381" s="0" t="s">
        <x:v>164</x:v>
      </x:c>
      <x:c r="G381" s="0" t="s">
        <x:v>165</x:v>
      </x:c>
      <x:c r="H381" s="44" t="s"/>
      <x:c r="I381" s="0" t="s">
        <x:v>166</x:v>
      </x:c>
      <x:c r="J381" s="45">
        <x:f>ROUND(E381/I378* H381,5)</x:f>
      </x:c>
      <x:c r="K381" s="46" t="s"/>
    </x:row>
    <x:row r="382" spans="1:27">
      <x:c r="D382" s="47" t="s">
        <x:v>169</x:v>
      </x:c>
      <x:c r="E382" s="46" t="s"/>
      <x:c r="H382" s="46" t="s"/>
      <x:c r="K382" s="44">
        <x:f>SUM(J380:J381)</x:f>
      </x:c>
    </x:row>
    <x:row r="383" spans="1:27">
      <x:c r="B383" s="14" t="s">
        <x:v>170</x:v>
      </x:c>
      <x:c r="E383" s="46" t="s"/>
      <x:c r="H383" s="46" t="s"/>
      <x:c r="K383" s="46" t="s"/>
    </x:row>
    <x:row r="384" spans="1:27">
      <x:c r="B384" s="0" t="s">
        <x:v>305</x:v>
      </x:c>
      <x:c r="C384" s="0" t="s">
        <x:v>37</x:v>
      </x:c>
      <x:c r="D384" s="0" t="s">
        <x:v>306</x:v>
      </x:c>
      <x:c r="E384" s="43" t="n">
        <x:v>1.02</x:v>
      </x:c>
      <x:c r="G384" s="0" t="s">
        <x:v>165</x:v>
      </x:c>
      <x:c r="H384" s="44" t="s"/>
      <x:c r="I384" s="0" t="s">
        <x:v>166</x:v>
      </x:c>
      <x:c r="J384" s="45">
        <x:f>ROUND(E384* H384,5)</x:f>
      </x:c>
      <x:c r="K384" s="46" t="s"/>
    </x:row>
    <x:row r="385" spans="1:27">
      <x:c r="D385" s="47" t="s">
        <x:v>175</x:v>
      </x:c>
      <x:c r="E385" s="46" t="s"/>
      <x:c r="H385" s="46" t="s"/>
      <x:c r="K385" s="44">
        <x:f>SUM(J384:J384)</x:f>
      </x:c>
    </x:row>
    <x:row r="386" spans="1:27">
      <x:c r="E386" s="46" t="s"/>
      <x:c r="H386" s="46" t="s"/>
      <x:c r="K386" s="46" t="s"/>
    </x:row>
    <x:row r="387" spans="1:27">
      <x:c r="D387" s="47" t="s">
        <x:v>176</x:v>
      </x:c>
      <x:c r="E387" s="46" t="s"/>
      <x:c r="H387" s="46" t="n">
        <x:v>1.5</x:v>
      </x:c>
      <x:c r="I387" s="0" t="s">
        <x:v>177</x:v>
      </x:c>
      <x:c r="J387" s="0">
        <x:f>ROUND(H387/100*K382,5)</x:f>
      </x:c>
      <x:c r="K387" s="46" t="s"/>
    </x:row>
    <x:row r="388" spans="1:27">
      <x:c r="D388" s="47" t="s">
        <x:v>178</x:v>
      </x:c>
      <x:c r="E388" s="46" t="s"/>
      <x:c r="H388" s="46" t="s"/>
      <x:c r="K388" s="48">
        <x:f>SUM(J379:J387)</x:f>
      </x:c>
    </x:row>
    <x:row r="389" spans="1:27">
      <x:c r="D389" s="47" t="s">
        <x:v>179</x:v>
      </x:c>
      <x:c r="E389" s="46" t="s"/>
      <x:c r="H389" s="46" t="s"/>
      <x:c r="K389" s="48">
        <x:f>SUM(K388:K388)</x:f>
      </x:c>
    </x:row>
    <x:row r="391" spans="1:27" customFormat="1" ht="45" customHeight="1">
      <x:c r="A391" s="36" t="s">
        <x:v>307</x:v>
      </x:c>
      <x:c r="B391" s="36" t="s">
        <x:v>99</x:v>
      </x:c>
      <x:c r="C391" s="37" t="s">
        <x:v>37</x:v>
      </x:c>
      <x:c r="D391" s="38" t="s">
        <x:v>100</x:v>
      </x:c>
      <x:c r="E391" s="37" t="s"/>
      <x:c r="F391" s="37" t="s"/>
      <x:c r="G391" s="37" t="s"/>
      <x:c r="H391" s="39" t="s">
        <x:v>159</x:v>
      </x:c>
      <x:c r="I391" s="40" t="n">
        <x:v>1</x:v>
      </x:c>
      <x:c r="J391" s="41" t="s"/>
      <x:c r="K391" s="42">
        <x:f>ROUND(K402,2)</x:f>
      </x:c>
      <x:c r="L391" s="37" t="s"/>
      <x:c r="M391" s="37" t="s"/>
      <x:c r="N391" s="37" t="s"/>
      <x:c r="O391" s="37" t="s"/>
      <x:c r="P391" s="37" t="s"/>
      <x:c r="Q391" s="37" t="s"/>
      <x:c r="R391" s="37" t="s"/>
      <x:c r="S391" s="37" t="s"/>
      <x:c r="T391" s="37" t="s"/>
      <x:c r="U391" s="37" t="s"/>
      <x:c r="V391" s="37" t="s"/>
      <x:c r="W391" s="37" t="s"/>
      <x:c r="X391" s="37" t="s"/>
      <x:c r="Y391" s="37" t="s"/>
      <x:c r="Z391" s="37" t="s"/>
      <x:c r="AA391" s="37" t="s"/>
    </x:row>
    <x:row r="392" spans="1:27">
      <x:c r="B392" s="14" t="s">
        <x:v>160</x:v>
      </x:c>
    </x:row>
    <x:row r="393" spans="1:27">
      <x:c r="B393" s="0" t="s">
        <x:v>202</x:v>
      </x:c>
      <x:c r="C393" s="0" t="s">
        <x:v>162</x:v>
      </x:c>
      <x:c r="D393" s="0" t="s">
        <x:v>203</x:v>
      </x:c>
      <x:c r="E393" s="43" t="n">
        <x:v>0.052</x:v>
      </x:c>
      <x:c r="F393" s="0" t="s">
        <x:v>164</x:v>
      </x:c>
      <x:c r="G393" s="0" t="s">
        <x:v>165</x:v>
      </x:c>
      <x:c r="H393" s="44" t="s"/>
      <x:c r="I393" s="0" t="s">
        <x:v>166</x:v>
      </x:c>
      <x:c r="J393" s="45">
        <x:f>ROUND(E393/I391* H393,5)</x:f>
      </x:c>
      <x:c r="K393" s="46" t="s"/>
    </x:row>
    <x:row r="394" spans="1:27">
      <x:c r="B394" s="0" t="s">
        <x:v>204</x:v>
      </x:c>
      <x:c r="C394" s="0" t="s">
        <x:v>162</x:v>
      </x:c>
      <x:c r="D394" s="0" t="s">
        <x:v>205</x:v>
      </x:c>
      <x:c r="E394" s="43" t="n">
        <x:v>0.052</x:v>
      </x:c>
      <x:c r="F394" s="0" t="s">
        <x:v>164</x:v>
      </x:c>
      <x:c r="G394" s="0" t="s">
        <x:v>165</x:v>
      </x:c>
      <x:c r="H394" s="44" t="s"/>
      <x:c r="I394" s="0" t="s">
        <x:v>166</x:v>
      </x:c>
      <x:c r="J394" s="45">
        <x:f>ROUND(E394/I391* H394,5)</x:f>
      </x:c>
      <x:c r="K394" s="46" t="s"/>
    </x:row>
    <x:row r="395" spans="1:27">
      <x:c r="D395" s="47" t="s">
        <x:v>169</x:v>
      </x:c>
      <x:c r="E395" s="46" t="s"/>
      <x:c r="H395" s="46" t="s"/>
      <x:c r="K395" s="44">
        <x:f>SUM(J393:J394)</x:f>
      </x:c>
    </x:row>
    <x:row r="396" spans="1:27">
      <x:c r="B396" s="14" t="s">
        <x:v>170</x:v>
      </x:c>
      <x:c r="E396" s="46" t="s"/>
      <x:c r="H396" s="46" t="s"/>
      <x:c r="K396" s="46" t="s"/>
    </x:row>
    <x:row r="397" spans="1:27">
      <x:c r="B397" s="0" t="s">
        <x:v>308</x:v>
      </x:c>
      <x:c r="C397" s="0" t="s">
        <x:v>37</x:v>
      </x:c>
      <x:c r="D397" s="0" t="s">
        <x:v>309</x:v>
      </x:c>
      <x:c r="E397" s="43" t="n">
        <x:v>1.02</x:v>
      </x:c>
      <x:c r="G397" s="0" t="s">
        <x:v>165</x:v>
      </x:c>
      <x:c r="H397" s="44" t="s"/>
      <x:c r="I397" s="0" t="s">
        <x:v>166</x:v>
      </x:c>
      <x:c r="J397" s="45">
        <x:f>ROUND(E397* H397,5)</x:f>
      </x:c>
      <x:c r="K397" s="46" t="s"/>
    </x:row>
    <x:row r="398" spans="1:27">
      <x:c r="D398" s="47" t="s">
        <x:v>175</x:v>
      </x:c>
      <x:c r="E398" s="46" t="s"/>
      <x:c r="H398" s="46" t="s"/>
      <x:c r="K398" s="44">
        <x:f>SUM(J397:J397)</x:f>
      </x:c>
    </x:row>
    <x:row r="399" spans="1:27">
      <x:c r="E399" s="46" t="s"/>
      <x:c r="H399" s="46" t="s"/>
      <x:c r="K399" s="46" t="s"/>
    </x:row>
    <x:row r="400" spans="1:27">
      <x:c r="D400" s="47" t="s">
        <x:v>176</x:v>
      </x:c>
      <x:c r="E400" s="46" t="s"/>
      <x:c r="H400" s="46" t="n">
        <x:v>1.5</x:v>
      </x:c>
      <x:c r="I400" s="0" t="s">
        <x:v>177</x:v>
      </x:c>
      <x:c r="J400" s="0">
        <x:f>ROUND(H400/100*K395,5)</x:f>
      </x:c>
      <x:c r="K400" s="46" t="s"/>
    </x:row>
    <x:row r="401" spans="1:27">
      <x:c r="D401" s="47" t="s">
        <x:v>178</x:v>
      </x:c>
      <x:c r="E401" s="46" t="s"/>
      <x:c r="H401" s="46" t="s"/>
      <x:c r="K401" s="48">
        <x:f>SUM(J392:J400)</x:f>
      </x:c>
    </x:row>
    <x:row r="402" spans="1:27">
      <x:c r="D402" s="47" t="s">
        <x:v>179</x:v>
      </x:c>
      <x:c r="E402" s="46" t="s"/>
      <x:c r="H402" s="46" t="s"/>
      <x:c r="K402" s="48">
        <x:f>SUM(K401:K401)</x:f>
      </x:c>
    </x:row>
    <x:row r="404" spans="1:27" customFormat="1" ht="45" customHeight="1">
      <x:c r="A404" s="36" t="s">
        <x:v>310</x:v>
      </x:c>
      <x:c r="B404" s="36" t="s">
        <x:v>101</x:v>
      </x:c>
      <x:c r="C404" s="37" t="s">
        <x:v>12</x:v>
      </x:c>
      <x:c r="D404" s="38" t="s">
        <x:v>102</x:v>
      </x:c>
      <x:c r="E404" s="37" t="s"/>
      <x:c r="F404" s="37" t="s"/>
      <x:c r="G404" s="37" t="s"/>
      <x:c r="H404" s="39" t="s">
        <x:v>159</x:v>
      </x:c>
      <x:c r="I404" s="40" t="n">
        <x:v>1</x:v>
      </x:c>
      <x:c r="J404" s="41" t="s"/>
      <x:c r="K404" s="42">
        <x:f>ROUND(K416,2)</x:f>
      </x:c>
      <x:c r="L404" s="37" t="s"/>
      <x:c r="M404" s="37" t="s"/>
      <x:c r="N404" s="37" t="s"/>
      <x:c r="O404" s="37" t="s"/>
      <x:c r="P404" s="37" t="s"/>
      <x:c r="Q404" s="37" t="s"/>
      <x:c r="R404" s="37" t="s"/>
      <x:c r="S404" s="37" t="s"/>
      <x:c r="T404" s="37" t="s"/>
      <x:c r="U404" s="37" t="s"/>
      <x:c r="V404" s="37" t="s"/>
      <x:c r="W404" s="37" t="s"/>
      <x:c r="X404" s="37" t="s"/>
      <x:c r="Y404" s="37" t="s"/>
      <x:c r="Z404" s="37" t="s"/>
      <x:c r="AA404" s="37" t="s"/>
    </x:row>
    <x:row r="405" spans="1:27">
      <x:c r="B405" s="14" t="s">
        <x:v>160</x:v>
      </x:c>
    </x:row>
    <x:row r="406" spans="1:27">
      <x:c r="B406" s="0" t="s">
        <x:v>204</x:v>
      </x:c>
      <x:c r="C406" s="0" t="s">
        <x:v>162</x:v>
      </x:c>
      <x:c r="D406" s="0" t="s">
        <x:v>205</x:v>
      </x:c>
      <x:c r="E406" s="43" t="n">
        <x:v>0.2</x:v>
      </x:c>
      <x:c r="F406" s="0" t="s">
        <x:v>164</x:v>
      </x:c>
      <x:c r="G406" s="0" t="s">
        <x:v>165</x:v>
      </x:c>
      <x:c r="H406" s="44" t="s"/>
      <x:c r="I406" s="0" t="s">
        <x:v>166</x:v>
      </x:c>
      <x:c r="J406" s="45">
        <x:f>ROUND(E406/I404* H406,5)</x:f>
      </x:c>
      <x:c r="K406" s="46" t="s"/>
    </x:row>
    <x:row r="407" spans="1:27">
      <x:c r="B407" s="0" t="s">
        <x:v>202</x:v>
      </x:c>
      <x:c r="C407" s="0" t="s">
        <x:v>162</x:v>
      </x:c>
      <x:c r="D407" s="0" t="s">
        <x:v>203</x:v>
      </x:c>
      <x:c r="E407" s="43" t="n">
        <x:v>0.2</x:v>
      </x:c>
      <x:c r="F407" s="0" t="s">
        <x:v>164</x:v>
      </x:c>
      <x:c r="G407" s="0" t="s">
        <x:v>165</x:v>
      </x:c>
      <x:c r="H407" s="44" t="s"/>
      <x:c r="I407" s="0" t="s">
        <x:v>166</x:v>
      </x:c>
      <x:c r="J407" s="45">
        <x:f>ROUND(E407/I404* H407,5)</x:f>
      </x:c>
      <x:c r="K407" s="46" t="s"/>
    </x:row>
    <x:row r="408" spans="1:27">
      <x:c r="D408" s="47" t="s">
        <x:v>169</x:v>
      </x:c>
      <x:c r="E408" s="46" t="s"/>
      <x:c r="H408" s="46" t="s"/>
      <x:c r="K408" s="44">
        <x:f>SUM(J406:J407)</x:f>
      </x:c>
    </x:row>
    <x:row r="409" spans="1:27">
      <x:c r="B409" s="14" t="s">
        <x:v>170</x:v>
      </x:c>
      <x:c r="E409" s="46" t="s"/>
      <x:c r="H409" s="46" t="s"/>
      <x:c r="K409" s="46" t="s"/>
    </x:row>
    <x:row r="410" spans="1:27">
      <x:c r="B410" s="0" t="s">
        <x:v>311</x:v>
      </x:c>
      <x:c r="C410" s="0" t="s">
        <x:v>12</x:v>
      </x:c>
      <x:c r="D410" s="0" t="s">
        <x:v>312</x:v>
      </x:c>
      <x:c r="E410" s="43" t="n">
        <x:v>1</x:v>
      </x:c>
      <x:c r="G410" s="0" t="s">
        <x:v>165</x:v>
      </x:c>
      <x:c r="H410" s="44" t="s"/>
      <x:c r="I410" s="0" t="s">
        <x:v>166</x:v>
      </x:c>
      <x:c r="J410" s="45">
        <x:f>ROUND(E410* H410,5)</x:f>
      </x:c>
      <x:c r="K410" s="46" t="s"/>
    </x:row>
    <x:row r="411" spans="1:27">
      <x:c r="B411" s="0" t="s">
        <x:v>206</x:v>
      </x:c>
      <x:c r="C411" s="0" t="s">
        <x:v>12</x:v>
      </x:c>
      <x:c r="D411" s="0" t="s">
        <x:v>207</x:v>
      </x:c>
      <x:c r="E411" s="43" t="n">
        <x:v>1</x:v>
      </x:c>
      <x:c r="G411" s="0" t="s">
        <x:v>165</x:v>
      </x:c>
      <x:c r="H411" s="44" t="s"/>
      <x:c r="I411" s="0" t="s">
        <x:v>166</x:v>
      </x:c>
      <x:c r="J411" s="45">
        <x:f>ROUND(E411* H411,5)</x:f>
      </x:c>
      <x:c r="K411" s="46" t="s"/>
    </x:row>
    <x:row r="412" spans="1:27">
      <x:c r="D412" s="47" t="s">
        <x:v>175</x:v>
      </x:c>
      <x:c r="E412" s="46" t="s"/>
      <x:c r="H412" s="46" t="s"/>
      <x:c r="K412" s="44">
        <x:f>SUM(J410:J411)</x:f>
      </x:c>
    </x:row>
    <x:row r="413" spans="1:27">
      <x:c r="E413" s="46" t="s"/>
      <x:c r="H413" s="46" t="s"/>
      <x:c r="K413" s="46" t="s"/>
    </x:row>
    <x:row r="414" spans="1:27">
      <x:c r="D414" s="47" t="s">
        <x:v>176</x:v>
      </x:c>
      <x:c r="E414" s="46" t="s"/>
      <x:c r="H414" s="46" t="n">
        <x:v>1.5</x:v>
      </x:c>
      <x:c r="I414" s="0" t="s">
        <x:v>177</x:v>
      </x:c>
      <x:c r="J414" s="0">
        <x:f>ROUND(H414/100*K408,5)</x:f>
      </x:c>
      <x:c r="K414" s="46" t="s"/>
    </x:row>
    <x:row r="415" spans="1:27">
      <x:c r="D415" s="47" t="s">
        <x:v>178</x:v>
      </x:c>
      <x:c r="E415" s="46" t="s"/>
      <x:c r="H415" s="46" t="s"/>
      <x:c r="K415" s="48">
        <x:f>SUM(J405:J414)</x:f>
      </x:c>
    </x:row>
    <x:row r="416" spans="1:27">
      <x:c r="D416" s="47" t="s">
        <x:v>179</x:v>
      </x:c>
      <x:c r="E416" s="46" t="s"/>
      <x:c r="H416" s="46" t="s"/>
      <x:c r="K416" s="48">
        <x:f>SUM(K415:K415)</x:f>
      </x:c>
    </x:row>
    <x:row r="418" spans="1:27" customFormat="1" ht="45" customHeight="1">
      <x:c r="A418" s="36" t="s">
        <x:v>313</x:v>
      </x:c>
      <x:c r="B418" s="36" t="s">
        <x:v>103</x:v>
      </x:c>
      <x:c r="C418" s="37" t="s">
        <x:v>12</x:v>
      </x:c>
      <x:c r="D418" s="38" t="s">
        <x:v>104</x:v>
      </x:c>
      <x:c r="E418" s="37" t="s"/>
      <x:c r="F418" s="37" t="s"/>
      <x:c r="G418" s="37" t="s"/>
      <x:c r="H418" s="39" t="s">
        <x:v>159</x:v>
      </x:c>
      <x:c r="I418" s="40" t="n">
        <x:v>1</x:v>
      </x:c>
      <x:c r="J418" s="41" t="s"/>
      <x:c r="K418" s="42">
        <x:f>ROUND(K430,2)</x:f>
      </x:c>
      <x:c r="L418" s="37" t="s"/>
      <x:c r="M418" s="37" t="s"/>
      <x:c r="N418" s="37" t="s"/>
      <x:c r="O418" s="37" t="s"/>
      <x:c r="P418" s="37" t="s"/>
      <x:c r="Q418" s="37" t="s"/>
      <x:c r="R418" s="37" t="s"/>
      <x:c r="S418" s="37" t="s"/>
      <x:c r="T418" s="37" t="s"/>
      <x:c r="U418" s="37" t="s"/>
      <x:c r="V418" s="37" t="s"/>
      <x:c r="W418" s="37" t="s"/>
      <x:c r="X418" s="37" t="s"/>
      <x:c r="Y418" s="37" t="s"/>
      <x:c r="Z418" s="37" t="s"/>
      <x:c r="AA418" s="37" t="s"/>
    </x:row>
    <x:row r="419" spans="1:27">
      <x:c r="B419" s="14" t="s">
        <x:v>160</x:v>
      </x:c>
    </x:row>
    <x:row r="420" spans="1:27">
      <x:c r="B420" s="0" t="s">
        <x:v>202</x:v>
      </x:c>
      <x:c r="C420" s="0" t="s">
        <x:v>162</x:v>
      </x:c>
      <x:c r="D420" s="0" t="s">
        <x:v>203</x:v>
      </x:c>
      <x:c r="E420" s="43" t="n">
        <x:v>0.2</x:v>
      </x:c>
      <x:c r="F420" s="0" t="s">
        <x:v>164</x:v>
      </x:c>
      <x:c r="G420" s="0" t="s">
        <x:v>165</x:v>
      </x:c>
      <x:c r="H420" s="44" t="s"/>
      <x:c r="I420" s="0" t="s">
        <x:v>166</x:v>
      </x:c>
      <x:c r="J420" s="45">
        <x:f>ROUND(E420/I418* H420,5)</x:f>
      </x:c>
      <x:c r="K420" s="46" t="s"/>
    </x:row>
    <x:row r="421" spans="1:27">
      <x:c r="B421" s="0" t="s">
        <x:v>204</x:v>
      </x:c>
      <x:c r="C421" s="0" t="s">
        <x:v>162</x:v>
      </x:c>
      <x:c r="D421" s="0" t="s">
        <x:v>205</x:v>
      </x:c>
      <x:c r="E421" s="43" t="n">
        <x:v>0.23</x:v>
      </x:c>
      <x:c r="F421" s="0" t="s">
        <x:v>164</x:v>
      </x:c>
      <x:c r="G421" s="0" t="s">
        <x:v>165</x:v>
      </x:c>
      <x:c r="H421" s="44" t="s"/>
      <x:c r="I421" s="0" t="s">
        <x:v>166</x:v>
      </x:c>
      <x:c r="J421" s="45">
        <x:f>ROUND(E421/I418* H421,5)</x:f>
      </x:c>
      <x:c r="K421" s="46" t="s"/>
    </x:row>
    <x:row r="422" spans="1:27">
      <x:c r="D422" s="47" t="s">
        <x:v>169</x:v>
      </x:c>
      <x:c r="E422" s="46" t="s"/>
      <x:c r="H422" s="46" t="s"/>
      <x:c r="K422" s="44">
        <x:f>SUM(J420:J421)</x:f>
      </x:c>
    </x:row>
    <x:row r="423" spans="1:27">
      <x:c r="B423" s="14" t="s">
        <x:v>170</x:v>
      </x:c>
      <x:c r="E423" s="46" t="s"/>
      <x:c r="H423" s="46" t="s"/>
      <x:c r="K423" s="46" t="s"/>
    </x:row>
    <x:row r="424" spans="1:27">
      <x:c r="B424" s="0" t="s">
        <x:v>314</x:v>
      </x:c>
      <x:c r="C424" s="0" t="s">
        <x:v>12</x:v>
      </x:c>
      <x:c r="D424" s="0" t="s">
        <x:v>315</x:v>
      </x:c>
      <x:c r="E424" s="43" t="n">
        <x:v>1</x:v>
      </x:c>
      <x:c r="G424" s="0" t="s">
        <x:v>165</x:v>
      </x:c>
      <x:c r="H424" s="44" t="s"/>
      <x:c r="I424" s="0" t="s">
        <x:v>166</x:v>
      </x:c>
      <x:c r="J424" s="45">
        <x:f>ROUND(E424* H424,5)</x:f>
      </x:c>
      <x:c r="K424" s="46" t="s"/>
    </x:row>
    <x:row r="425" spans="1:27">
      <x:c r="B425" s="0" t="s">
        <x:v>206</x:v>
      </x:c>
      <x:c r="C425" s="0" t="s">
        <x:v>12</x:v>
      </x:c>
      <x:c r="D425" s="0" t="s">
        <x:v>207</x:v>
      </x:c>
      <x:c r="E425" s="43" t="n">
        <x:v>1</x:v>
      </x:c>
      <x:c r="G425" s="0" t="s">
        <x:v>165</x:v>
      </x:c>
      <x:c r="H425" s="44" t="s"/>
      <x:c r="I425" s="0" t="s">
        <x:v>166</x:v>
      </x:c>
      <x:c r="J425" s="45">
        <x:f>ROUND(E425* H425,5)</x:f>
      </x:c>
      <x:c r="K425" s="46" t="s"/>
    </x:row>
    <x:row r="426" spans="1:27">
      <x:c r="D426" s="47" t="s">
        <x:v>175</x:v>
      </x:c>
      <x:c r="E426" s="46" t="s"/>
      <x:c r="H426" s="46" t="s"/>
      <x:c r="K426" s="44">
        <x:f>SUM(J424:J425)</x:f>
      </x:c>
    </x:row>
    <x:row r="427" spans="1:27">
      <x:c r="E427" s="46" t="s"/>
      <x:c r="H427" s="46" t="s"/>
      <x:c r="K427" s="46" t="s"/>
    </x:row>
    <x:row r="428" spans="1:27">
      <x:c r="D428" s="47" t="s">
        <x:v>176</x:v>
      </x:c>
      <x:c r="E428" s="46" t="s"/>
      <x:c r="H428" s="46" t="n">
        <x:v>1.5</x:v>
      </x:c>
      <x:c r="I428" s="0" t="s">
        <x:v>177</x:v>
      </x:c>
      <x:c r="J428" s="0">
        <x:f>ROUND(H428/100*K422,5)</x:f>
      </x:c>
      <x:c r="K428" s="46" t="s"/>
    </x:row>
    <x:row r="429" spans="1:27">
      <x:c r="D429" s="47" t="s">
        <x:v>178</x:v>
      </x:c>
      <x:c r="E429" s="46" t="s"/>
      <x:c r="H429" s="46" t="s"/>
      <x:c r="K429" s="48">
        <x:f>SUM(J419:J428)</x:f>
      </x:c>
    </x:row>
    <x:row r="430" spans="1:27">
      <x:c r="D430" s="47" t="s">
        <x:v>179</x:v>
      </x:c>
      <x:c r="E430" s="46" t="s"/>
      <x:c r="H430" s="46" t="s"/>
      <x:c r="K430" s="48">
        <x:f>SUM(K429:K429)</x:f>
      </x:c>
    </x:row>
    <x:row r="432" spans="1:27" customFormat="1" ht="45" customHeight="1">
      <x:c r="A432" s="36" t="s">
        <x:v>316</x:v>
      </x:c>
      <x:c r="B432" s="36" t="s">
        <x:v>119</x:v>
      </x:c>
      <x:c r="C432" s="37" t="s">
        <x:v>12</x:v>
      </x:c>
      <x:c r="D432" s="38" t="s">
        <x:v>120</x:v>
      </x:c>
      <x:c r="E432" s="37" t="s"/>
      <x:c r="F432" s="37" t="s"/>
      <x:c r="G432" s="37" t="s"/>
      <x:c r="H432" s="39" t="s">
        <x:v>159</x:v>
      </x:c>
      <x:c r="I432" s="40" t="n">
        <x:v>1</x:v>
      </x:c>
      <x:c r="J432" s="41" t="s"/>
      <x:c r="K432" s="42">
        <x:f>ROUND(K444,2)</x:f>
      </x:c>
      <x:c r="L432" s="37" t="s"/>
      <x:c r="M432" s="37" t="s"/>
      <x:c r="N432" s="37" t="s"/>
      <x:c r="O432" s="37" t="s"/>
      <x:c r="P432" s="37" t="s"/>
      <x:c r="Q432" s="37" t="s"/>
      <x:c r="R432" s="37" t="s"/>
      <x:c r="S432" s="37" t="s"/>
      <x:c r="T432" s="37" t="s"/>
      <x:c r="U432" s="37" t="s"/>
      <x:c r="V432" s="37" t="s"/>
      <x:c r="W432" s="37" t="s"/>
      <x:c r="X432" s="37" t="s"/>
      <x:c r="Y432" s="37" t="s"/>
      <x:c r="Z432" s="37" t="s"/>
      <x:c r="AA432" s="37" t="s"/>
    </x:row>
    <x:row r="433" spans="1:27">
      <x:c r="B433" s="14" t="s">
        <x:v>160</x:v>
      </x:c>
    </x:row>
    <x:row r="434" spans="1:27">
      <x:c r="B434" s="0" t="s">
        <x:v>202</x:v>
      </x:c>
      <x:c r="C434" s="0" t="s">
        <x:v>162</x:v>
      </x:c>
      <x:c r="D434" s="0" t="s">
        <x:v>203</x:v>
      </x:c>
      <x:c r="E434" s="43" t="n">
        <x:v>0.2</x:v>
      </x:c>
      <x:c r="F434" s="0" t="s">
        <x:v>164</x:v>
      </x:c>
      <x:c r="G434" s="0" t="s">
        <x:v>165</x:v>
      </x:c>
      <x:c r="H434" s="44" t="s"/>
      <x:c r="I434" s="0" t="s">
        <x:v>166</x:v>
      </x:c>
      <x:c r="J434" s="45">
        <x:f>ROUND(E434/I432* H434,5)</x:f>
      </x:c>
      <x:c r="K434" s="46" t="s"/>
    </x:row>
    <x:row r="435" spans="1:27">
      <x:c r="B435" s="0" t="s">
        <x:v>204</x:v>
      </x:c>
      <x:c r="C435" s="0" t="s">
        <x:v>162</x:v>
      </x:c>
      <x:c r="D435" s="0" t="s">
        <x:v>205</x:v>
      </x:c>
      <x:c r="E435" s="43" t="n">
        <x:v>0.33</x:v>
      </x:c>
      <x:c r="F435" s="0" t="s">
        <x:v>164</x:v>
      </x:c>
      <x:c r="G435" s="0" t="s">
        <x:v>165</x:v>
      </x:c>
      <x:c r="H435" s="44" t="s"/>
      <x:c r="I435" s="0" t="s">
        <x:v>166</x:v>
      </x:c>
      <x:c r="J435" s="45">
        <x:f>ROUND(E435/I432* H435,5)</x:f>
      </x:c>
      <x:c r="K435" s="46" t="s"/>
    </x:row>
    <x:row r="436" spans="1:27">
      <x:c r="D436" s="47" t="s">
        <x:v>169</x:v>
      </x:c>
      <x:c r="E436" s="46" t="s"/>
      <x:c r="H436" s="46" t="s"/>
      <x:c r="K436" s="44">
        <x:f>SUM(J434:J435)</x:f>
      </x:c>
    </x:row>
    <x:row r="437" spans="1:27">
      <x:c r="B437" s="14" t="s">
        <x:v>170</x:v>
      </x:c>
      <x:c r="E437" s="46" t="s"/>
      <x:c r="H437" s="46" t="s"/>
      <x:c r="K437" s="46" t="s"/>
    </x:row>
    <x:row r="438" spans="1:27">
      <x:c r="B438" s="0" t="s">
        <x:v>317</x:v>
      </x:c>
      <x:c r="C438" s="0" t="s">
        <x:v>12</x:v>
      </x:c>
      <x:c r="D438" s="0" t="s">
        <x:v>318</x:v>
      </x:c>
      <x:c r="E438" s="43" t="n">
        <x:v>1</x:v>
      </x:c>
      <x:c r="G438" s="0" t="s">
        <x:v>165</x:v>
      </x:c>
      <x:c r="H438" s="44" t="s"/>
      <x:c r="I438" s="0" t="s">
        <x:v>166</x:v>
      </x:c>
      <x:c r="J438" s="45">
        <x:f>ROUND(E438* H438,5)</x:f>
      </x:c>
      <x:c r="K438" s="46" t="s"/>
    </x:row>
    <x:row r="439" spans="1:27">
      <x:c r="B439" s="0" t="s">
        <x:v>206</x:v>
      </x:c>
      <x:c r="C439" s="0" t="s">
        <x:v>12</x:v>
      </x:c>
      <x:c r="D439" s="0" t="s">
        <x:v>207</x:v>
      </x:c>
      <x:c r="E439" s="43" t="n">
        <x:v>1</x:v>
      </x:c>
      <x:c r="G439" s="0" t="s">
        <x:v>165</x:v>
      </x:c>
      <x:c r="H439" s="44" t="s"/>
      <x:c r="I439" s="0" t="s">
        <x:v>166</x:v>
      </x:c>
      <x:c r="J439" s="45">
        <x:f>ROUND(E439* H439,5)</x:f>
      </x:c>
      <x:c r="K439" s="46" t="s"/>
    </x:row>
    <x:row r="440" spans="1:27">
      <x:c r="D440" s="47" t="s">
        <x:v>175</x:v>
      </x:c>
      <x:c r="E440" s="46" t="s"/>
      <x:c r="H440" s="46" t="s"/>
      <x:c r="K440" s="44">
        <x:f>SUM(J438:J439)</x:f>
      </x:c>
    </x:row>
    <x:row r="441" spans="1:27">
      <x:c r="E441" s="46" t="s"/>
      <x:c r="H441" s="46" t="s"/>
      <x:c r="K441" s="46" t="s"/>
    </x:row>
    <x:row r="442" spans="1:27">
      <x:c r="D442" s="47" t="s">
        <x:v>176</x:v>
      </x:c>
      <x:c r="E442" s="46" t="s"/>
      <x:c r="H442" s="46" t="n">
        <x:v>1.5</x:v>
      </x:c>
      <x:c r="I442" s="0" t="s">
        <x:v>177</x:v>
      </x:c>
      <x:c r="J442" s="0">
        <x:f>ROUND(H442/100*K436,5)</x:f>
      </x:c>
      <x:c r="K442" s="46" t="s"/>
    </x:row>
    <x:row r="443" spans="1:27">
      <x:c r="D443" s="47" t="s">
        <x:v>178</x:v>
      </x:c>
      <x:c r="E443" s="46" t="s"/>
      <x:c r="H443" s="46" t="s"/>
      <x:c r="K443" s="48">
        <x:f>SUM(J433:J442)</x:f>
      </x:c>
    </x:row>
    <x:row r="444" spans="1:27">
      <x:c r="D444" s="47" t="s">
        <x:v>179</x:v>
      </x:c>
      <x:c r="E444" s="46" t="s"/>
      <x:c r="H444" s="46" t="s"/>
      <x:c r="K444" s="48">
        <x:f>SUM(K443:K443)</x:f>
      </x:c>
    </x:row>
    <x:row r="446" spans="1:27" customFormat="1" ht="45" customHeight="1">
      <x:c r="A446" s="36" t="s">
        <x:v>319</x:v>
      </x:c>
      <x:c r="B446" s="36" t="s">
        <x:v>105</x:v>
      </x:c>
      <x:c r="C446" s="37" t="s">
        <x:v>12</x:v>
      </x:c>
      <x:c r="D446" s="38" t="s">
        <x:v>106</x:v>
      </x:c>
      <x:c r="E446" s="37" t="s"/>
      <x:c r="F446" s="37" t="s"/>
      <x:c r="G446" s="37" t="s"/>
      <x:c r="H446" s="39" t="s">
        <x:v>159</x:v>
      </x:c>
      <x:c r="I446" s="40" t="n">
        <x:v>1</x:v>
      </x:c>
      <x:c r="J446" s="41" t="s"/>
      <x:c r="K446" s="42">
        <x:f>ROUND(K458,2)</x:f>
      </x:c>
      <x:c r="L446" s="37" t="s"/>
      <x:c r="M446" s="37" t="s"/>
      <x:c r="N446" s="37" t="s"/>
      <x:c r="O446" s="37" t="s"/>
      <x:c r="P446" s="37" t="s"/>
      <x:c r="Q446" s="37" t="s"/>
      <x:c r="R446" s="37" t="s"/>
      <x:c r="S446" s="37" t="s"/>
      <x:c r="T446" s="37" t="s"/>
      <x:c r="U446" s="37" t="s"/>
      <x:c r="V446" s="37" t="s"/>
      <x:c r="W446" s="37" t="s"/>
      <x:c r="X446" s="37" t="s"/>
      <x:c r="Y446" s="37" t="s"/>
      <x:c r="Z446" s="37" t="s"/>
      <x:c r="AA446" s="37" t="s"/>
    </x:row>
    <x:row r="447" spans="1:27">
      <x:c r="B447" s="14" t="s">
        <x:v>160</x:v>
      </x:c>
    </x:row>
    <x:row r="448" spans="1:27">
      <x:c r="B448" s="0" t="s">
        <x:v>202</x:v>
      </x:c>
      <x:c r="C448" s="0" t="s">
        <x:v>162</x:v>
      </x:c>
      <x:c r="D448" s="0" t="s">
        <x:v>203</x:v>
      </x:c>
      <x:c r="E448" s="43" t="n">
        <x:v>0.2</x:v>
      </x:c>
      <x:c r="F448" s="0" t="s">
        <x:v>164</x:v>
      </x:c>
      <x:c r="G448" s="0" t="s">
        <x:v>165</x:v>
      </x:c>
      <x:c r="H448" s="44" t="s"/>
      <x:c r="I448" s="0" t="s">
        <x:v>166</x:v>
      </x:c>
      <x:c r="J448" s="45">
        <x:f>ROUND(E448/I446* H448,5)</x:f>
      </x:c>
      <x:c r="K448" s="46" t="s"/>
    </x:row>
    <x:row r="449" spans="1:27">
      <x:c r="B449" s="0" t="s">
        <x:v>204</x:v>
      </x:c>
      <x:c r="C449" s="0" t="s">
        <x:v>162</x:v>
      </x:c>
      <x:c r="D449" s="0" t="s">
        <x:v>205</x:v>
      </x:c>
      <x:c r="E449" s="43" t="n">
        <x:v>0.33</x:v>
      </x:c>
      <x:c r="F449" s="0" t="s">
        <x:v>164</x:v>
      </x:c>
      <x:c r="G449" s="0" t="s">
        <x:v>165</x:v>
      </x:c>
      <x:c r="H449" s="44" t="s"/>
      <x:c r="I449" s="0" t="s">
        <x:v>166</x:v>
      </x:c>
      <x:c r="J449" s="45">
        <x:f>ROUND(E449/I446* H449,5)</x:f>
      </x:c>
      <x:c r="K449" s="46" t="s"/>
    </x:row>
    <x:row r="450" spans="1:27">
      <x:c r="D450" s="47" t="s">
        <x:v>169</x:v>
      </x:c>
      <x:c r="E450" s="46" t="s"/>
      <x:c r="H450" s="46" t="s"/>
      <x:c r="K450" s="44">
        <x:f>SUM(J448:J449)</x:f>
      </x:c>
    </x:row>
    <x:row r="451" spans="1:27">
      <x:c r="B451" s="14" t="s">
        <x:v>170</x:v>
      </x:c>
      <x:c r="E451" s="46" t="s"/>
      <x:c r="H451" s="46" t="s"/>
      <x:c r="K451" s="46" t="s"/>
    </x:row>
    <x:row r="452" spans="1:27">
      <x:c r="B452" s="0" t="s">
        <x:v>320</x:v>
      </x:c>
      <x:c r="C452" s="0" t="s">
        <x:v>12</x:v>
      </x:c>
      <x:c r="D452" s="0" t="s">
        <x:v>321</x:v>
      </x:c>
      <x:c r="E452" s="43" t="n">
        <x:v>1</x:v>
      </x:c>
      <x:c r="G452" s="0" t="s">
        <x:v>165</x:v>
      </x:c>
      <x:c r="H452" s="44" t="s"/>
      <x:c r="I452" s="0" t="s">
        <x:v>166</x:v>
      </x:c>
      <x:c r="J452" s="45">
        <x:f>ROUND(E452* H452,5)</x:f>
      </x:c>
      <x:c r="K452" s="46" t="s"/>
    </x:row>
    <x:row r="453" spans="1:27">
      <x:c r="B453" s="0" t="s">
        <x:v>206</x:v>
      </x:c>
      <x:c r="C453" s="0" t="s">
        <x:v>12</x:v>
      </x:c>
      <x:c r="D453" s="0" t="s">
        <x:v>207</x:v>
      </x:c>
      <x:c r="E453" s="43" t="n">
        <x:v>1</x:v>
      </x:c>
      <x:c r="G453" s="0" t="s">
        <x:v>165</x:v>
      </x:c>
      <x:c r="H453" s="44" t="s"/>
      <x:c r="I453" s="0" t="s">
        <x:v>166</x:v>
      </x:c>
      <x:c r="J453" s="45">
        <x:f>ROUND(E453* H453,5)</x:f>
      </x:c>
      <x:c r="K453" s="46" t="s"/>
    </x:row>
    <x:row r="454" spans="1:27">
      <x:c r="D454" s="47" t="s">
        <x:v>175</x:v>
      </x:c>
      <x:c r="E454" s="46" t="s"/>
      <x:c r="H454" s="46" t="s"/>
      <x:c r="K454" s="44">
        <x:f>SUM(J452:J453)</x:f>
      </x:c>
    </x:row>
    <x:row r="455" spans="1:27">
      <x:c r="E455" s="46" t="s"/>
      <x:c r="H455" s="46" t="s"/>
      <x:c r="K455" s="46" t="s"/>
    </x:row>
    <x:row r="456" spans="1:27">
      <x:c r="D456" s="47" t="s">
        <x:v>176</x:v>
      </x:c>
      <x:c r="E456" s="46" t="s"/>
      <x:c r="H456" s="46" t="n">
        <x:v>1.5</x:v>
      </x:c>
      <x:c r="I456" s="0" t="s">
        <x:v>177</x:v>
      </x:c>
      <x:c r="J456" s="0">
        <x:f>ROUND(H456/100*K450,5)</x:f>
      </x:c>
      <x:c r="K456" s="46" t="s"/>
    </x:row>
    <x:row r="457" spans="1:27">
      <x:c r="D457" s="47" t="s">
        <x:v>178</x:v>
      </x:c>
      <x:c r="E457" s="46" t="s"/>
      <x:c r="H457" s="46" t="s"/>
      <x:c r="K457" s="48">
        <x:f>SUM(J447:J456)</x:f>
      </x:c>
    </x:row>
    <x:row r="458" spans="1:27">
      <x:c r="D458" s="47" t="s">
        <x:v>179</x:v>
      </x:c>
      <x:c r="E458" s="46" t="s"/>
      <x:c r="H458" s="46" t="s"/>
      <x:c r="K458" s="48">
        <x:f>SUM(K457:K457)</x:f>
      </x:c>
    </x:row>
    <x:row r="460" spans="1:27" customFormat="1" ht="45" customHeight="1">
      <x:c r="A460" s="36" t="s">
        <x:v>322</x:v>
      </x:c>
      <x:c r="B460" s="36" t="s">
        <x:v>117</x:v>
      </x:c>
      <x:c r="C460" s="37" t="s">
        <x:v>12</x:v>
      </x:c>
      <x:c r="D460" s="38" t="s">
        <x:v>118</x:v>
      </x:c>
      <x:c r="E460" s="37" t="s"/>
      <x:c r="F460" s="37" t="s"/>
      <x:c r="G460" s="37" t="s"/>
      <x:c r="H460" s="39" t="s">
        <x:v>159</x:v>
      </x:c>
      <x:c r="I460" s="40" t="n">
        <x:v>1</x:v>
      </x:c>
      <x:c r="J460" s="41" t="s"/>
      <x:c r="K460" s="42">
        <x:f>ROUND(K472,2)</x:f>
      </x:c>
      <x:c r="L460" s="37" t="s"/>
      <x:c r="M460" s="37" t="s"/>
      <x:c r="N460" s="37" t="s"/>
      <x:c r="O460" s="37" t="s"/>
      <x:c r="P460" s="37" t="s"/>
      <x:c r="Q460" s="37" t="s"/>
      <x:c r="R460" s="37" t="s"/>
      <x:c r="S460" s="37" t="s"/>
      <x:c r="T460" s="37" t="s"/>
      <x:c r="U460" s="37" t="s"/>
      <x:c r="V460" s="37" t="s"/>
      <x:c r="W460" s="37" t="s"/>
      <x:c r="X460" s="37" t="s"/>
      <x:c r="Y460" s="37" t="s"/>
      <x:c r="Z460" s="37" t="s"/>
      <x:c r="AA460" s="37" t="s"/>
    </x:row>
    <x:row r="461" spans="1:27">
      <x:c r="B461" s="14" t="s">
        <x:v>160</x:v>
      </x:c>
    </x:row>
    <x:row r="462" spans="1:27">
      <x:c r="B462" s="0" t="s">
        <x:v>202</x:v>
      </x:c>
      <x:c r="C462" s="0" t="s">
        <x:v>162</x:v>
      </x:c>
      <x:c r="D462" s="0" t="s">
        <x:v>203</x:v>
      </x:c>
      <x:c r="E462" s="43" t="n">
        <x:v>0.2</x:v>
      </x:c>
      <x:c r="F462" s="0" t="s">
        <x:v>164</x:v>
      </x:c>
      <x:c r="G462" s="0" t="s">
        <x:v>165</x:v>
      </x:c>
      <x:c r="H462" s="44" t="s"/>
      <x:c r="I462" s="0" t="s">
        <x:v>166</x:v>
      </x:c>
      <x:c r="J462" s="45">
        <x:f>ROUND(E462/I460* H462,5)</x:f>
      </x:c>
      <x:c r="K462" s="46" t="s"/>
    </x:row>
    <x:row r="463" spans="1:27">
      <x:c r="B463" s="0" t="s">
        <x:v>204</x:v>
      </x:c>
      <x:c r="C463" s="0" t="s">
        <x:v>162</x:v>
      </x:c>
      <x:c r="D463" s="0" t="s">
        <x:v>205</x:v>
      </x:c>
      <x:c r="E463" s="43" t="n">
        <x:v>0.5</x:v>
      </x:c>
      <x:c r="F463" s="0" t="s">
        <x:v>164</x:v>
      </x:c>
      <x:c r="G463" s="0" t="s">
        <x:v>165</x:v>
      </x:c>
      <x:c r="H463" s="44" t="s"/>
      <x:c r="I463" s="0" t="s">
        <x:v>166</x:v>
      </x:c>
      <x:c r="J463" s="45">
        <x:f>ROUND(E463/I460* H463,5)</x:f>
      </x:c>
      <x:c r="K463" s="46" t="s"/>
    </x:row>
    <x:row r="464" spans="1:27">
      <x:c r="D464" s="47" t="s">
        <x:v>169</x:v>
      </x:c>
      <x:c r="E464" s="46" t="s"/>
      <x:c r="H464" s="46" t="s"/>
      <x:c r="K464" s="44">
        <x:f>SUM(J462:J463)</x:f>
      </x:c>
    </x:row>
    <x:row r="465" spans="1:27">
      <x:c r="B465" s="14" t="s">
        <x:v>170</x:v>
      </x:c>
      <x:c r="E465" s="46" t="s"/>
      <x:c r="H465" s="46" t="s"/>
      <x:c r="K465" s="46" t="s"/>
    </x:row>
    <x:row r="466" spans="1:27">
      <x:c r="B466" s="0" t="s">
        <x:v>212</x:v>
      </x:c>
      <x:c r="C466" s="0" t="s">
        <x:v>12</x:v>
      </x:c>
      <x:c r="D466" s="0" t="s">
        <x:v>213</x:v>
      </x:c>
      <x:c r="E466" s="43" t="n">
        <x:v>1</x:v>
      </x:c>
      <x:c r="G466" s="0" t="s">
        <x:v>165</x:v>
      </x:c>
      <x:c r="H466" s="44" t="s"/>
      <x:c r="I466" s="0" t="s">
        <x:v>166</x:v>
      </x:c>
      <x:c r="J466" s="45">
        <x:f>ROUND(E466* H466,5)</x:f>
      </x:c>
      <x:c r="K466" s="46" t="s"/>
    </x:row>
    <x:row r="467" spans="1:27">
      <x:c r="B467" s="0" t="s">
        <x:v>323</x:v>
      </x:c>
      <x:c r="C467" s="0" t="s">
        <x:v>12</x:v>
      </x:c>
      <x:c r="D467" s="0" t="s">
        <x:v>324</x:v>
      </x:c>
      <x:c r="E467" s="43" t="n">
        <x:v>1</x:v>
      </x:c>
      <x:c r="G467" s="0" t="s">
        <x:v>165</x:v>
      </x:c>
      <x:c r="H467" s="44" t="s"/>
      <x:c r="I467" s="0" t="s">
        <x:v>166</x:v>
      </x:c>
      <x:c r="J467" s="45">
        <x:f>ROUND(E467* H467,5)</x:f>
      </x:c>
      <x:c r="K467" s="46" t="s"/>
    </x:row>
    <x:row r="468" spans="1:27">
      <x:c r="D468" s="47" t="s">
        <x:v>175</x:v>
      </x:c>
      <x:c r="E468" s="46" t="s"/>
      <x:c r="H468" s="46" t="s"/>
      <x:c r="K468" s="44">
        <x:f>SUM(J466:J467)</x:f>
      </x:c>
    </x:row>
    <x:row r="469" spans="1:27">
      <x:c r="E469" s="46" t="s"/>
      <x:c r="H469" s="46" t="s"/>
      <x:c r="K469" s="46" t="s"/>
    </x:row>
    <x:row r="470" spans="1:27">
      <x:c r="D470" s="47" t="s">
        <x:v>176</x:v>
      </x:c>
      <x:c r="E470" s="46" t="s"/>
      <x:c r="H470" s="46" t="n">
        <x:v>1.5</x:v>
      </x:c>
      <x:c r="I470" s="0" t="s">
        <x:v>177</x:v>
      </x:c>
      <x:c r="J470" s="0">
        <x:f>ROUND(H470/100*K464,5)</x:f>
      </x:c>
      <x:c r="K470" s="46" t="s"/>
    </x:row>
    <x:row r="471" spans="1:27">
      <x:c r="D471" s="47" t="s">
        <x:v>178</x:v>
      </x:c>
      <x:c r="E471" s="46" t="s"/>
      <x:c r="H471" s="46" t="s"/>
      <x:c r="K471" s="48">
        <x:f>SUM(J461:J470)</x:f>
      </x:c>
    </x:row>
    <x:row r="472" spans="1:27">
      <x:c r="D472" s="47" t="s">
        <x:v>179</x:v>
      </x:c>
      <x:c r="E472" s="46" t="s"/>
      <x:c r="H472" s="46" t="s"/>
      <x:c r="K472" s="48">
        <x:f>SUM(K471:K471)</x:f>
      </x:c>
    </x:row>
    <x:row r="474" spans="1:27" customFormat="1" ht="45" customHeight="1">
      <x:c r="A474" s="36" t="s">
        <x:v>325</x:v>
      </x:c>
      <x:c r="B474" s="36" t="s">
        <x:v>111</x:v>
      </x:c>
      <x:c r="C474" s="37" t="s">
        <x:v>12</x:v>
      </x:c>
      <x:c r="D474" s="38" t="s">
        <x:v>112</x:v>
      </x:c>
      <x:c r="E474" s="37" t="s"/>
      <x:c r="F474" s="37" t="s"/>
      <x:c r="G474" s="37" t="s"/>
      <x:c r="H474" s="39" t="s">
        <x:v>159</x:v>
      </x:c>
      <x:c r="I474" s="40" t="n">
        <x:v>1</x:v>
      </x:c>
      <x:c r="J474" s="41" t="s"/>
      <x:c r="K474" s="42">
        <x:f>ROUND(K486,2)</x:f>
      </x:c>
      <x:c r="L474" s="37" t="s"/>
      <x:c r="M474" s="37" t="s"/>
      <x:c r="N474" s="37" t="s"/>
      <x:c r="O474" s="37" t="s"/>
      <x:c r="P474" s="37" t="s"/>
      <x:c r="Q474" s="37" t="s"/>
      <x:c r="R474" s="37" t="s"/>
      <x:c r="S474" s="37" t="s"/>
      <x:c r="T474" s="37" t="s"/>
      <x:c r="U474" s="37" t="s"/>
      <x:c r="V474" s="37" t="s"/>
      <x:c r="W474" s="37" t="s"/>
      <x:c r="X474" s="37" t="s"/>
      <x:c r="Y474" s="37" t="s"/>
      <x:c r="Z474" s="37" t="s"/>
      <x:c r="AA474" s="37" t="s"/>
    </x:row>
    <x:row r="475" spans="1:27">
      <x:c r="B475" s="14" t="s">
        <x:v>160</x:v>
      </x:c>
    </x:row>
    <x:row r="476" spans="1:27">
      <x:c r="B476" s="0" t="s">
        <x:v>204</x:v>
      </x:c>
      <x:c r="C476" s="0" t="s">
        <x:v>162</x:v>
      </x:c>
      <x:c r="D476" s="0" t="s">
        <x:v>205</x:v>
      </x:c>
      <x:c r="E476" s="43" t="n">
        <x:v>0.35</x:v>
      </x:c>
      <x:c r="F476" s="0" t="s">
        <x:v>164</x:v>
      </x:c>
      <x:c r="G476" s="0" t="s">
        <x:v>165</x:v>
      </x:c>
      <x:c r="H476" s="44" t="s"/>
      <x:c r="I476" s="0" t="s">
        <x:v>166</x:v>
      </x:c>
      <x:c r="J476" s="45">
        <x:f>ROUND(E476/I474* H476,5)</x:f>
      </x:c>
      <x:c r="K476" s="46" t="s"/>
    </x:row>
    <x:row r="477" spans="1:27">
      <x:c r="B477" s="0" t="s">
        <x:v>202</x:v>
      </x:c>
      <x:c r="C477" s="0" t="s">
        <x:v>162</x:v>
      </x:c>
      <x:c r="D477" s="0" t="s">
        <x:v>203</x:v>
      </x:c>
      <x:c r="E477" s="43" t="n">
        <x:v>0.2</x:v>
      </x:c>
      <x:c r="F477" s="0" t="s">
        <x:v>164</x:v>
      </x:c>
      <x:c r="G477" s="0" t="s">
        <x:v>165</x:v>
      </x:c>
      <x:c r="H477" s="44" t="s"/>
      <x:c r="I477" s="0" t="s">
        <x:v>166</x:v>
      </x:c>
      <x:c r="J477" s="45">
        <x:f>ROUND(E477/I474* H477,5)</x:f>
      </x:c>
      <x:c r="K477" s="46" t="s"/>
    </x:row>
    <x:row r="478" spans="1:27">
      <x:c r="D478" s="47" t="s">
        <x:v>169</x:v>
      </x:c>
      <x:c r="E478" s="46" t="s"/>
      <x:c r="H478" s="46" t="s"/>
      <x:c r="K478" s="44">
        <x:f>SUM(J476:J477)</x:f>
      </x:c>
    </x:row>
    <x:row r="479" spans="1:27">
      <x:c r="B479" s="14" t="s">
        <x:v>170</x:v>
      </x:c>
      <x:c r="E479" s="46" t="s"/>
      <x:c r="H479" s="46" t="s"/>
      <x:c r="K479" s="46" t="s"/>
    </x:row>
    <x:row r="480" spans="1:27">
      <x:c r="B480" s="0" t="s">
        <x:v>326</x:v>
      </x:c>
      <x:c r="C480" s="0" t="s">
        <x:v>12</x:v>
      </x:c>
      <x:c r="D480" s="0" t="s">
        <x:v>327</x:v>
      </x:c>
      <x:c r="E480" s="43" t="n">
        <x:v>1</x:v>
      </x:c>
      <x:c r="G480" s="0" t="s">
        <x:v>165</x:v>
      </x:c>
      <x:c r="H480" s="44" t="s"/>
      <x:c r="I480" s="0" t="s">
        <x:v>166</x:v>
      </x:c>
      <x:c r="J480" s="45">
        <x:f>ROUND(E480* H480,5)</x:f>
      </x:c>
      <x:c r="K480" s="46" t="s"/>
    </x:row>
    <x:row r="481" spans="1:27">
      <x:c r="B481" s="0" t="s">
        <x:v>212</x:v>
      </x:c>
      <x:c r="C481" s="0" t="s">
        <x:v>12</x:v>
      </x:c>
      <x:c r="D481" s="0" t="s">
        <x:v>213</x:v>
      </x:c>
      <x:c r="E481" s="43" t="n">
        <x:v>1</x:v>
      </x:c>
      <x:c r="G481" s="0" t="s">
        <x:v>165</x:v>
      </x:c>
      <x:c r="H481" s="44" t="s"/>
      <x:c r="I481" s="0" t="s">
        <x:v>166</x:v>
      </x:c>
      <x:c r="J481" s="45">
        <x:f>ROUND(E481* H481,5)</x:f>
      </x:c>
      <x:c r="K481" s="46" t="s"/>
    </x:row>
    <x:row r="482" spans="1:27">
      <x:c r="D482" s="47" t="s">
        <x:v>175</x:v>
      </x:c>
      <x:c r="E482" s="46" t="s"/>
      <x:c r="H482" s="46" t="s"/>
      <x:c r="K482" s="44">
        <x:f>SUM(J480:J481)</x:f>
      </x:c>
    </x:row>
    <x:row r="483" spans="1:27">
      <x:c r="E483" s="46" t="s"/>
      <x:c r="H483" s="46" t="s"/>
      <x:c r="K483" s="46" t="s"/>
    </x:row>
    <x:row r="484" spans="1:27">
      <x:c r="D484" s="47" t="s">
        <x:v>176</x:v>
      </x:c>
      <x:c r="E484" s="46" t="s"/>
      <x:c r="H484" s="46" t="n">
        <x:v>1.5</x:v>
      </x:c>
      <x:c r="I484" s="0" t="s">
        <x:v>177</x:v>
      </x:c>
      <x:c r="J484" s="0">
        <x:f>ROUND(H484/100*K478,5)</x:f>
      </x:c>
      <x:c r="K484" s="46" t="s"/>
    </x:row>
    <x:row r="485" spans="1:27">
      <x:c r="D485" s="47" t="s">
        <x:v>178</x:v>
      </x:c>
      <x:c r="E485" s="46" t="s"/>
      <x:c r="H485" s="46" t="s"/>
      <x:c r="K485" s="48">
        <x:f>SUM(J475:J484)</x:f>
      </x:c>
    </x:row>
    <x:row r="486" spans="1:27">
      <x:c r="D486" s="47" t="s">
        <x:v>179</x:v>
      </x:c>
      <x:c r="E486" s="46" t="s"/>
      <x:c r="H486" s="46" t="s"/>
      <x:c r="K486" s="48">
        <x:f>SUM(K485:K485)</x:f>
      </x:c>
    </x:row>
    <x:row r="488" spans="1:27" customFormat="1" ht="45" customHeight="1">
      <x:c r="A488" s="36" t="s">
        <x:v>328</x:v>
      </x:c>
      <x:c r="B488" s="36" t="s">
        <x:v>113</x:v>
      </x:c>
      <x:c r="C488" s="37" t="s">
        <x:v>12</x:v>
      </x:c>
      <x:c r="D488" s="38" t="s">
        <x:v>114</x:v>
      </x:c>
      <x:c r="E488" s="37" t="s"/>
      <x:c r="F488" s="37" t="s"/>
      <x:c r="G488" s="37" t="s"/>
      <x:c r="H488" s="39" t="s">
        <x:v>159</x:v>
      </x:c>
      <x:c r="I488" s="40" t="n">
        <x:v>1</x:v>
      </x:c>
      <x:c r="J488" s="41" t="s"/>
      <x:c r="K488" s="42">
        <x:f>ROUND(K500,2)</x:f>
      </x:c>
      <x:c r="L488" s="37" t="s"/>
      <x:c r="M488" s="37" t="s"/>
      <x:c r="N488" s="37" t="s"/>
      <x:c r="O488" s="37" t="s"/>
      <x:c r="P488" s="37" t="s"/>
      <x:c r="Q488" s="37" t="s"/>
      <x:c r="R488" s="37" t="s"/>
      <x:c r="S488" s="37" t="s"/>
      <x:c r="T488" s="37" t="s"/>
      <x:c r="U488" s="37" t="s"/>
      <x:c r="V488" s="37" t="s"/>
      <x:c r="W488" s="37" t="s"/>
      <x:c r="X488" s="37" t="s"/>
      <x:c r="Y488" s="37" t="s"/>
      <x:c r="Z488" s="37" t="s"/>
      <x:c r="AA488" s="37" t="s"/>
    </x:row>
    <x:row r="489" spans="1:27">
      <x:c r="B489" s="14" t="s">
        <x:v>160</x:v>
      </x:c>
    </x:row>
    <x:row r="490" spans="1:27">
      <x:c r="B490" s="0" t="s">
        <x:v>202</x:v>
      </x:c>
      <x:c r="C490" s="0" t="s">
        <x:v>162</x:v>
      </x:c>
      <x:c r="D490" s="0" t="s">
        <x:v>203</x:v>
      </x:c>
      <x:c r="E490" s="43" t="n">
        <x:v>0.2</x:v>
      </x:c>
      <x:c r="F490" s="0" t="s">
        <x:v>164</x:v>
      </x:c>
      <x:c r="G490" s="0" t="s">
        <x:v>165</x:v>
      </x:c>
      <x:c r="H490" s="44" t="s"/>
      <x:c r="I490" s="0" t="s">
        <x:v>166</x:v>
      </x:c>
      <x:c r="J490" s="45">
        <x:f>ROUND(E490/I488* H490,5)</x:f>
      </x:c>
      <x:c r="K490" s="46" t="s"/>
    </x:row>
    <x:row r="491" spans="1:27">
      <x:c r="B491" s="0" t="s">
        <x:v>204</x:v>
      </x:c>
      <x:c r="C491" s="0" t="s">
        <x:v>162</x:v>
      </x:c>
      <x:c r="D491" s="0" t="s">
        <x:v>205</x:v>
      </x:c>
      <x:c r="E491" s="43" t="n">
        <x:v>0.5</x:v>
      </x:c>
      <x:c r="F491" s="0" t="s">
        <x:v>164</x:v>
      </x:c>
      <x:c r="G491" s="0" t="s">
        <x:v>165</x:v>
      </x:c>
      <x:c r="H491" s="44" t="s"/>
      <x:c r="I491" s="0" t="s">
        <x:v>166</x:v>
      </x:c>
      <x:c r="J491" s="45">
        <x:f>ROUND(E491/I488* H491,5)</x:f>
      </x:c>
      <x:c r="K491" s="46" t="s"/>
    </x:row>
    <x:row r="492" spans="1:27">
      <x:c r="D492" s="47" t="s">
        <x:v>169</x:v>
      </x:c>
      <x:c r="E492" s="46" t="s"/>
      <x:c r="H492" s="46" t="s"/>
      <x:c r="K492" s="44">
        <x:f>SUM(J490:J491)</x:f>
      </x:c>
    </x:row>
    <x:row r="493" spans="1:27">
      <x:c r="B493" s="14" t="s">
        <x:v>170</x:v>
      </x:c>
      <x:c r="E493" s="46" t="s"/>
      <x:c r="H493" s="46" t="s"/>
      <x:c r="K493" s="46" t="s"/>
    </x:row>
    <x:row r="494" spans="1:27">
      <x:c r="B494" s="0" t="s">
        <x:v>212</x:v>
      </x:c>
      <x:c r="C494" s="0" t="s">
        <x:v>12</x:v>
      </x:c>
      <x:c r="D494" s="0" t="s">
        <x:v>213</x:v>
      </x:c>
      <x:c r="E494" s="43" t="n">
        <x:v>1</x:v>
      </x:c>
      <x:c r="G494" s="0" t="s">
        <x:v>165</x:v>
      </x:c>
      <x:c r="H494" s="44" t="s"/>
      <x:c r="I494" s="0" t="s">
        <x:v>166</x:v>
      </x:c>
      <x:c r="J494" s="45">
        <x:f>ROUND(E494* H494,5)</x:f>
      </x:c>
      <x:c r="K494" s="46" t="s"/>
    </x:row>
    <x:row r="495" spans="1:27">
      <x:c r="B495" s="0" t="s">
        <x:v>329</x:v>
      </x:c>
      <x:c r="C495" s="0" t="s">
        <x:v>12</x:v>
      </x:c>
      <x:c r="D495" s="0" t="s">
        <x:v>330</x:v>
      </x:c>
      <x:c r="E495" s="43" t="n">
        <x:v>1</x:v>
      </x:c>
      <x:c r="G495" s="0" t="s">
        <x:v>165</x:v>
      </x:c>
      <x:c r="H495" s="44" t="s"/>
      <x:c r="I495" s="0" t="s">
        <x:v>166</x:v>
      </x:c>
      <x:c r="J495" s="45">
        <x:f>ROUND(E495* H495,5)</x:f>
      </x:c>
      <x:c r="K495" s="46" t="s"/>
    </x:row>
    <x:row r="496" spans="1:27">
      <x:c r="D496" s="47" t="s">
        <x:v>175</x:v>
      </x:c>
      <x:c r="E496" s="46" t="s"/>
      <x:c r="H496" s="46" t="s"/>
      <x:c r="K496" s="44">
        <x:f>SUM(J494:J495)</x:f>
      </x:c>
    </x:row>
    <x:row r="497" spans="1:27">
      <x:c r="E497" s="46" t="s"/>
      <x:c r="H497" s="46" t="s"/>
      <x:c r="K497" s="46" t="s"/>
    </x:row>
    <x:row r="498" spans="1:27">
      <x:c r="D498" s="47" t="s">
        <x:v>176</x:v>
      </x:c>
      <x:c r="E498" s="46" t="s"/>
      <x:c r="H498" s="46" t="n">
        <x:v>1.5</x:v>
      </x:c>
      <x:c r="I498" s="0" t="s">
        <x:v>177</x:v>
      </x:c>
      <x:c r="J498" s="0">
        <x:f>ROUND(H498/100*K492,5)</x:f>
      </x:c>
      <x:c r="K498" s="46" t="s"/>
    </x:row>
    <x:row r="499" spans="1:27">
      <x:c r="D499" s="47" t="s">
        <x:v>178</x:v>
      </x:c>
      <x:c r="E499" s="46" t="s"/>
      <x:c r="H499" s="46" t="s"/>
      <x:c r="K499" s="48">
        <x:f>SUM(J489:J498)</x:f>
      </x:c>
    </x:row>
    <x:row r="500" spans="1:27">
      <x:c r="D500" s="47" t="s">
        <x:v>179</x:v>
      </x:c>
      <x:c r="E500" s="46" t="s"/>
      <x:c r="H500" s="46" t="s"/>
      <x:c r="K500" s="48">
        <x:f>SUM(K499:K499)</x:f>
      </x:c>
    </x:row>
    <x:row r="502" spans="1:27" customFormat="1" ht="45" customHeight="1">
      <x:c r="A502" s="36" t="s">
        <x:v>331</x:v>
      </x:c>
      <x:c r="B502" s="36" t="s">
        <x:v>115</x:v>
      </x:c>
      <x:c r="C502" s="37" t="s">
        <x:v>12</x:v>
      </x:c>
      <x:c r="D502" s="38" t="s">
        <x:v>116</x:v>
      </x:c>
      <x:c r="E502" s="37" t="s"/>
      <x:c r="F502" s="37" t="s"/>
      <x:c r="G502" s="37" t="s"/>
      <x:c r="H502" s="39" t="s">
        <x:v>159</x:v>
      </x:c>
      <x:c r="I502" s="40" t="n">
        <x:v>1</x:v>
      </x:c>
      <x:c r="J502" s="41" t="s"/>
      <x:c r="K502" s="42">
        <x:f>ROUND(K514,2)</x:f>
      </x:c>
      <x:c r="L502" s="37" t="s"/>
      <x:c r="M502" s="37" t="s"/>
      <x:c r="N502" s="37" t="s"/>
      <x:c r="O502" s="37" t="s"/>
      <x:c r="P502" s="37" t="s"/>
      <x:c r="Q502" s="37" t="s"/>
      <x:c r="R502" s="37" t="s"/>
      <x:c r="S502" s="37" t="s"/>
      <x:c r="T502" s="37" t="s"/>
      <x:c r="U502" s="37" t="s"/>
      <x:c r="V502" s="37" t="s"/>
      <x:c r="W502" s="37" t="s"/>
      <x:c r="X502" s="37" t="s"/>
      <x:c r="Y502" s="37" t="s"/>
      <x:c r="Z502" s="37" t="s"/>
      <x:c r="AA502" s="37" t="s"/>
    </x:row>
    <x:row r="503" spans="1:27">
      <x:c r="B503" s="14" t="s">
        <x:v>160</x:v>
      </x:c>
    </x:row>
    <x:row r="504" spans="1:27">
      <x:c r="B504" s="0" t="s">
        <x:v>202</x:v>
      </x:c>
      <x:c r="C504" s="0" t="s">
        <x:v>162</x:v>
      </x:c>
      <x:c r="D504" s="0" t="s">
        <x:v>203</x:v>
      </x:c>
      <x:c r="E504" s="43" t="n">
        <x:v>0.2</x:v>
      </x:c>
      <x:c r="F504" s="0" t="s">
        <x:v>164</x:v>
      </x:c>
      <x:c r="G504" s="0" t="s">
        <x:v>165</x:v>
      </x:c>
      <x:c r="H504" s="44" t="s"/>
      <x:c r="I504" s="0" t="s">
        <x:v>166</x:v>
      </x:c>
      <x:c r="J504" s="45">
        <x:f>ROUND(E504/I502* H504,5)</x:f>
      </x:c>
      <x:c r="K504" s="46" t="s"/>
    </x:row>
    <x:row r="505" spans="1:27">
      <x:c r="B505" s="0" t="s">
        <x:v>204</x:v>
      </x:c>
      <x:c r="C505" s="0" t="s">
        <x:v>162</x:v>
      </x:c>
      <x:c r="D505" s="0" t="s">
        <x:v>205</x:v>
      </x:c>
      <x:c r="E505" s="43" t="n">
        <x:v>0.6</x:v>
      </x:c>
      <x:c r="F505" s="0" t="s">
        <x:v>164</x:v>
      </x:c>
      <x:c r="G505" s="0" t="s">
        <x:v>165</x:v>
      </x:c>
      <x:c r="H505" s="44" t="s"/>
      <x:c r="I505" s="0" t="s">
        <x:v>166</x:v>
      </x:c>
      <x:c r="J505" s="45">
        <x:f>ROUND(E505/I502* H505,5)</x:f>
      </x:c>
      <x:c r="K505" s="46" t="s"/>
    </x:row>
    <x:row r="506" spans="1:27">
      <x:c r="D506" s="47" t="s">
        <x:v>169</x:v>
      </x:c>
      <x:c r="E506" s="46" t="s"/>
      <x:c r="H506" s="46" t="s"/>
      <x:c r="K506" s="44">
        <x:f>SUM(J504:J505)</x:f>
      </x:c>
    </x:row>
    <x:row r="507" spans="1:27">
      <x:c r="B507" s="14" t="s">
        <x:v>170</x:v>
      </x:c>
      <x:c r="E507" s="46" t="s"/>
      <x:c r="H507" s="46" t="s"/>
      <x:c r="K507" s="46" t="s"/>
    </x:row>
    <x:row r="508" spans="1:27">
      <x:c r="B508" s="0" t="s">
        <x:v>212</x:v>
      </x:c>
      <x:c r="C508" s="0" t="s">
        <x:v>12</x:v>
      </x:c>
      <x:c r="D508" s="0" t="s">
        <x:v>213</x:v>
      </x:c>
      <x:c r="E508" s="43" t="n">
        <x:v>1</x:v>
      </x:c>
      <x:c r="G508" s="0" t="s">
        <x:v>165</x:v>
      </x:c>
      <x:c r="H508" s="44" t="s"/>
      <x:c r="I508" s="0" t="s">
        <x:v>166</x:v>
      </x:c>
      <x:c r="J508" s="45">
        <x:f>ROUND(E508* H508,5)</x:f>
      </x:c>
      <x:c r="K508" s="46" t="s"/>
    </x:row>
    <x:row r="509" spans="1:27">
      <x:c r="B509" s="0" t="s">
        <x:v>332</x:v>
      </x:c>
      <x:c r="C509" s="0" t="s">
        <x:v>12</x:v>
      </x:c>
      <x:c r="D509" s="0" t="s">
        <x:v>333</x:v>
      </x:c>
      <x:c r="E509" s="43" t="n">
        <x:v>1</x:v>
      </x:c>
      <x:c r="G509" s="0" t="s">
        <x:v>165</x:v>
      </x:c>
      <x:c r="H509" s="44" t="s"/>
      <x:c r="I509" s="0" t="s">
        <x:v>166</x:v>
      </x:c>
      <x:c r="J509" s="45">
        <x:f>ROUND(E509* H509,5)</x:f>
      </x:c>
      <x:c r="K509" s="46" t="s"/>
    </x:row>
    <x:row r="510" spans="1:27">
      <x:c r="D510" s="47" t="s">
        <x:v>175</x:v>
      </x:c>
      <x:c r="E510" s="46" t="s"/>
      <x:c r="H510" s="46" t="s"/>
      <x:c r="K510" s="44">
        <x:f>SUM(J508:J509)</x:f>
      </x:c>
    </x:row>
    <x:row r="511" spans="1:27">
      <x:c r="E511" s="46" t="s"/>
      <x:c r="H511" s="46" t="s"/>
      <x:c r="K511" s="46" t="s"/>
    </x:row>
    <x:row r="512" spans="1:27">
      <x:c r="D512" s="47" t="s">
        <x:v>176</x:v>
      </x:c>
      <x:c r="E512" s="46" t="s"/>
      <x:c r="H512" s="46" t="n">
        <x:v>1.5</x:v>
      </x:c>
      <x:c r="I512" s="0" t="s">
        <x:v>177</x:v>
      </x:c>
      <x:c r="J512" s="0">
        <x:f>ROUND(H512/100*K506,5)</x:f>
      </x:c>
      <x:c r="K512" s="46" t="s"/>
    </x:row>
    <x:row r="513" spans="1:27">
      <x:c r="D513" s="47" t="s">
        <x:v>178</x:v>
      </x:c>
      <x:c r="E513" s="46" t="s"/>
      <x:c r="H513" s="46" t="s"/>
      <x:c r="K513" s="48">
        <x:f>SUM(J503:J512)</x:f>
      </x:c>
    </x:row>
    <x:row r="514" spans="1:27">
      <x:c r="D514" s="47" t="s">
        <x:v>179</x:v>
      </x:c>
      <x:c r="E514" s="46" t="s"/>
      <x:c r="H514" s="46" t="s"/>
      <x:c r="K514" s="48">
        <x:f>SUM(K513:K513)</x:f>
      </x:c>
    </x:row>
    <x:row r="516" spans="1:27" customFormat="1" ht="45" customHeight="1">
      <x:c r="A516" s="36" t="s">
        <x:v>334</x:v>
      </x:c>
      <x:c r="B516" s="36" t="s">
        <x:v>129</x:v>
      </x:c>
      <x:c r="C516" s="37" t="s">
        <x:v>12</x:v>
      </x:c>
      <x:c r="D516" s="38" t="s">
        <x:v>130</x:v>
      </x:c>
      <x:c r="E516" s="37" t="s"/>
      <x:c r="F516" s="37" t="s"/>
      <x:c r="G516" s="37" t="s"/>
      <x:c r="H516" s="39" t="s">
        <x:v>159</x:v>
      </x:c>
      <x:c r="I516" s="40" t="n">
        <x:v>1</x:v>
      </x:c>
      <x:c r="J516" s="41" t="s"/>
      <x:c r="K516" s="42">
        <x:f>ROUND(K528,2)</x:f>
      </x:c>
      <x:c r="L516" s="37" t="s"/>
      <x:c r="M516" s="37" t="s"/>
      <x:c r="N516" s="37" t="s"/>
      <x:c r="O516" s="37" t="s"/>
      <x:c r="P516" s="37" t="s"/>
      <x:c r="Q516" s="37" t="s"/>
      <x:c r="R516" s="37" t="s"/>
      <x:c r="S516" s="37" t="s"/>
      <x:c r="T516" s="37" t="s"/>
      <x:c r="U516" s="37" t="s"/>
      <x:c r="V516" s="37" t="s"/>
      <x:c r="W516" s="37" t="s"/>
      <x:c r="X516" s="37" t="s"/>
      <x:c r="Y516" s="37" t="s"/>
      <x:c r="Z516" s="37" t="s"/>
      <x:c r="AA516" s="37" t="s"/>
    </x:row>
    <x:row r="517" spans="1:27">
      <x:c r="B517" s="14" t="s">
        <x:v>160</x:v>
      </x:c>
    </x:row>
    <x:row r="518" spans="1:27">
      <x:c r="B518" s="0" t="s">
        <x:v>202</x:v>
      </x:c>
      <x:c r="C518" s="0" t="s">
        <x:v>162</x:v>
      </x:c>
      <x:c r="D518" s="0" t="s">
        <x:v>203</x:v>
      </x:c>
      <x:c r="E518" s="43" t="n">
        <x:v>0.2</x:v>
      </x:c>
      <x:c r="F518" s="0" t="s">
        <x:v>164</x:v>
      </x:c>
      <x:c r="G518" s="0" t="s">
        <x:v>165</x:v>
      </x:c>
      <x:c r="H518" s="44" t="s"/>
      <x:c r="I518" s="0" t="s">
        <x:v>166</x:v>
      </x:c>
      <x:c r="J518" s="45">
        <x:f>ROUND(E518/I516* H518,5)</x:f>
      </x:c>
      <x:c r="K518" s="46" t="s"/>
    </x:row>
    <x:row r="519" spans="1:27">
      <x:c r="B519" s="0" t="s">
        <x:v>204</x:v>
      </x:c>
      <x:c r="C519" s="0" t="s">
        <x:v>162</x:v>
      </x:c>
      <x:c r="D519" s="0" t="s">
        <x:v>205</x:v>
      </x:c>
      <x:c r="E519" s="43" t="n">
        <x:v>0.33</x:v>
      </x:c>
      <x:c r="F519" s="0" t="s">
        <x:v>164</x:v>
      </x:c>
      <x:c r="G519" s="0" t="s">
        <x:v>165</x:v>
      </x:c>
      <x:c r="H519" s="44" t="s"/>
      <x:c r="I519" s="0" t="s">
        <x:v>166</x:v>
      </x:c>
      <x:c r="J519" s="45">
        <x:f>ROUND(E519/I516* H519,5)</x:f>
      </x:c>
      <x:c r="K519" s="46" t="s"/>
    </x:row>
    <x:row r="520" spans="1:27">
      <x:c r="D520" s="47" t="s">
        <x:v>169</x:v>
      </x:c>
      <x:c r="E520" s="46" t="s"/>
      <x:c r="H520" s="46" t="s"/>
      <x:c r="K520" s="44">
        <x:f>SUM(J518:J519)</x:f>
      </x:c>
    </x:row>
    <x:row r="521" spans="1:27">
      <x:c r="B521" s="14" t="s">
        <x:v>170</x:v>
      </x:c>
      <x:c r="E521" s="46" t="s"/>
      <x:c r="H521" s="46" t="s"/>
      <x:c r="K521" s="46" t="s"/>
    </x:row>
    <x:row r="522" spans="1:27">
      <x:c r="B522" s="0" t="s">
        <x:v>335</x:v>
      </x:c>
      <x:c r="C522" s="0" t="s">
        <x:v>12</x:v>
      </x:c>
      <x:c r="D522" s="0" t="s">
        <x:v>336</x:v>
      </x:c>
      <x:c r="E522" s="43" t="n">
        <x:v>1</x:v>
      </x:c>
      <x:c r="G522" s="0" t="s">
        <x:v>165</x:v>
      </x:c>
      <x:c r="H522" s="44" t="s"/>
      <x:c r="I522" s="0" t="s">
        <x:v>166</x:v>
      </x:c>
      <x:c r="J522" s="45">
        <x:f>ROUND(E522* H522,5)</x:f>
      </x:c>
      <x:c r="K522" s="46" t="s"/>
    </x:row>
    <x:row r="523" spans="1:27">
      <x:c r="B523" s="0" t="s">
        <x:v>222</x:v>
      </x:c>
      <x:c r="C523" s="0" t="s">
        <x:v>12</x:v>
      </x:c>
      <x:c r="D523" s="0" t="s">
        <x:v>223</x:v>
      </x:c>
      <x:c r="E523" s="43" t="n">
        <x:v>1</x:v>
      </x:c>
      <x:c r="G523" s="0" t="s">
        <x:v>165</x:v>
      </x:c>
      <x:c r="H523" s="44" t="s"/>
      <x:c r="I523" s="0" t="s">
        <x:v>166</x:v>
      </x:c>
      <x:c r="J523" s="45">
        <x:f>ROUND(E523* H523,5)</x:f>
      </x:c>
      <x:c r="K523" s="46" t="s"/>
    </x:row>
    <x:row r="524" spans="1:27">
      <x:c r="D524" s="47" t="s">
        <x:v>175</x:v>
      </x:c>
      <x:c r="E524" s="46" t="s"/>
      <x:c r="H524" s="46" t="s"/>
      <x:c r="K524" s="44">
        <x:f>SUM(J522:J523)</x:f>
      </x:c>
    </x:row>
    <x:row r="525" spans="1:27">
      <x:c r="E525" s="46" t="s"/>
      <x:c r="H525" s="46" t="s"/>
      <x:c r="K525" s="46" t="s"/>
    </x:row>
    <x:row r="526" spans="1:27">
      <x:c r="D526" s="47" t="s">
        <x:v>176</x:v>
      </x:c>
      <x:c r="E526" s="46" t="s"/>
      <x:c r="H526" s="46" t="n">
        <x:v>1.5</x:v>
      </x:c>
      <x:c r="I526" s="0" t="s">
        <x:v>177</x:v>
      </x:c>
      <x:c r="J526" s="0">
        <x:f>ROUND(H526/100*K520,5)</x:f>
      </x:c>
      <x:c r="K526" s="46" t="s"/>
    </x:row>
    <x:row r="527" spans="1:27">
      <x:c r="D527" s="47" t="s">
        <x:v>178</x:v>
      </x:c>
      <x:c r="E527" s="46" t="s"/>
      <x:c r="H527" s="46" t="s"/>
      <x:c r="K527" s="48">
        <x:f>SUM(J517:J526)</x:f>
      </x:c>
    </x:row>
    <x:row r="528" spans="1:27">
      <x:c r="D528" s="47" t="s">
        <x:v>179</x:v>
      </x:c>
      <x:c r="E528" s="46" t="s"/>
      <x:c r="H528" s="46" t="s"/>
      <x:c r="K528" s="48">
        <x:f>SUM(K527:K527)</x:f>
      </x:c>
    </x:row>
    <x:row r="530" spans="1:27" customFormat="1" ht="45" customHeight="1">
      <x:c r="A530" s="36" t="s">
        <x:v>337</x:v>
      </x:c>
      <x:c r="B530" s="36" t="s">
        <x:v>123</x:v>
      </x:c>
      <x:c r="C530" s="37" t="s">
        <x:v>12</x:v>
      </x:c>
      <x:c r="D530" s="38" t="s">
        <x:v>124</x:v>
      </x:c>
      <x:c r="E530" s="37" t="s"/>
      <x:c r="F530" s="37" t="s"/>
      <x:c r="G530" s="37" t="s"/>
      <x:c r="H530" s="39" t="s">
        <x:v>159</x:v>
      </x:c>
      <x:c r="I530" s="40" t="n">
        <x:v>1</x:v>
      </x:c>
      <x:c r="J530" s="41" t="s"/>
      <x:c r="K530" s="42">
        <x:f>ROUND(K541,2)</x:f>
      </x:c>
      <x:c r="L530" s="37" t="s"/>
      <x:c r="M530" s="37" t="s"/>
      <x:c r="N530" s="37" t="s"/>
      <x:c r="O530" s="37" t="s"/>
      <x:c r="P530" s="37" t="s"/>
      <x:c r="Q530" s="37" t="s"/>
      <x:c r="R530" s="37" t="s"/>
      <x:c r="S530" s="37" t="s"/>
      <x:c r="T530" s="37" t="s"/>
      <x:c r="U530" s="37" t="s"/>
      <x:c r="V530" s="37" t="s"/>
      <x:c r="W530" s="37" t="s"/>
      <x:c r="X530" s="37" t="s"/>
      <x:c r="Y530" s="37" t="s"/>
      <x:c r="Z530" s="37" t="s"/>
      <x:c r="AA530" s="37" t="s"/>
    </x:row>
    <x:row r="531" spans="1:27">
      <x:c r="B531" s="14" t="s">
        <x:v>160</x:v>
      </x:c>
    </x:row>
    <x:row r="532" spans="1:27">
      <x:c r="B532" s="0" t="s">
        <x:v>204</x:v>
      </x:c>
      <x:c r="C532" s="0" t="s">
        <x:v>162</x:v>
      </x:c>
      <x:c r="D532" s="0" t="s">
        <x:v>205</x:v>
      </x:c>
      <x:c r="E532" s="43" t="n">
        <x:v>0.5</x:v>
      </x:c>
      <x:c r="F532" s="0" t="s">
        <x:v>164</x:v>
      </x:c>
      <x:c r="G532" s="0" t="s">
        <x:v>165</x:v>
      </x:c>
      <x:c r="H532" s="44" t="s"/>
      <x:c r="I532" s="0" t="s">
        <x:v>166</x:v>
      </x:c>
      <x:c r="J532" s="45">
        <x:f>ROUND(E532/I530* H532,5)</x:f>
      </x:c>
      <x:c r="K532" s="46" t="s"/>
    </x:row>
    <x:row r="533" spans="1:27">
      <x:c r="B533" s="0" t="s">
        <x:v>202</x:v>
      </x:c>
      <x:c r="C533" s="0" t="s">
        <x:v>162</x:v>
      </x:c>
      <x:c r="D533" s="0" t="s">
        <x:v>203</x:v>
      </x:c>
      <x:c r="E533" s="43" t="n">
        <x:v>0.2</x:v>
      </x:c>
      <x:c r="F533" s="0" t="s">
        <x:v>164</x:v>
      </x:c>
      <x:c r="G533" s="0" t="s">
        <x:v>165</x:v>
      </x:c>
      <x:c r="H533" s="44" t="s"/>
      <x:c r="I533" s="0" t="s">
        <x:v>166</x:v>
      </x:c>
      <x:c r="J533" s="45">
        <x:f>ROUND(E533/I530* H533,5)</x:f>
      </x:c>
      <x:c r="K533" s="46" t="s"/>
    </x:row>
    <x:row r="534" spans="1:27">
      <x:c r="D534" s="47" t="s">
        <x:v>169</x:v>
      </x:c>
      <x:c r="E534" s="46" t="s"/>
      <x:c r="H534" s="46" t="s"/>
      <x:c r="K534" s="44">
        <x:f>SUM(J532:J533)</x:f>
      </x:c>
    </x:row>
    <x:row r="535" spans="1:27">
      <x:c r="B535" s="14" t="s">
        <x:v>170</x:v>
      </x:c>
      <x:c r="E535" s="46" t="s"/>
      <x:c r="H535" s="46" t="s"/>
      <x:c r="K535" s="46" t="s"/>
    </x:row>
    <x:row r="536" spans="1:27">
      <x:c r="B536" s="0" t="s">
        <x:v>338</x:v>
      </x:c>
      <x:c r="C536" s="0" t="s">
        <x:v>12</x:v>
      </x:c>
      <x:c r="D536" s="0" t="s">
        <x:v>339</x:v>
      </x:c>
      <x:c r="E536" s="43" t="n">
        <x:v>1</x:v>
      </x:c>
      <x:c r="G536" s="0" t="s">
        <x:v>165</x:v>
      </x:c>
      <x:c r="H536" s="44" t="s"/>
      <x:c r="I536" s="0" t="s">
        <x:v>166</x:v>
      </x:c>
      <x:c r="J536" s="45">
        <x:f>ROUND(E536* H536,5)</x:f>
      </x:c>
      <x:c r="K536" s="46" t="s"/>
    </x:row>
    <x:row r="537" spans="1:27">
      <x:c r="D537" s="47" t="s">
        <x:v>175</x:v>
      </x:c>
      <x:c r="E537" s="46" t="s"/>
      <x:c r="H537" s="46" t="s"/>
      <x:c r="K537" s="44">
        <x:f>SUM(J536:J536)</x:f>
      </x:c>
    </x:row>
    <x:row r="538" spans="1:27">
      <x:c r="E538" s="46" t="s"/>
      <x:c r="H538" s="46" t="s"/>
      <x:c r="K538" s="46" t="s"/>
    </x:row>
    <x:row r="539" spans="1:27">
      <x:c r="D539" s="47" t="s">
        <x:v>176</x:v>
      </x:c>
      <x:c r="E539" s="46" t="s"/>
      <x:c r="H539" s="46" t="n">
        <x:v>1.5</x:v>
      </x:c>
      <x:c r="I539" s="0" t="s">
        <x:v>177</x:v>
      </x:c>
      <x:c r="J539" s="0">
        <x:f>ROUND(H539/100*K534,5)</x:f>
      </x:c>
      <x:c r="K539" s="46" t="s"/>
    </x:row>
    <x:row r="540" spans="1:27">
      <x:c r="D540" s="47" t="s">
        <x:v>178</x:v>
      </x:c>
      <x:c r="E540" s="46" t="s"/>
      <x:c r="H540" s="46" t="s"/>
      <x:c r="K540" s="48">
        <x:f>SUM(J531:J539)</x:f>
      </x:c>
    </x:row>
    <x:row r="541" spans="1:27">
      <x:c r="D541" s="47" t="s">
        <x:v>179</x:v>
      </x:c>
      <x:c r="E541" s="46" t="s"/>
      <x:c r="H541" s="46" t="s"/>
      <x:c r="K541" s="48">
        <x:f>SUM(K540:K540)</x:f>
      </x:c>
    </x:row>
    <x:row r="543" spans="1:27" customFormat="1" ht="45" customHeight="1">
      <x:c r="A543" s="36" t="s">
        <x:v>340</x:v>
      </x:c>
      <x:c r="B543" s="36" t="s">
        <x:v>125</x:v>
      </x:c>
      <x:c r="C543" s="37" t="s">
        <x:v>12</x:v>
      </x:c>
      <x:c r="D543" s="38" t="s">
        <x:v>126</x:v>
      </x:c>
      <x:c r="E543" s="37" t="s"/>
      <x:c r="F543" s="37" t="s"/>
      <x:c r="G543" s="37" t="s"/>
      <x:c r="H543" s="39" t="s">
        <x:v>159</x:v>
      </x:c>
      <x:c r="I543" s="40" t="n">
        <x:v>1</x:v>
      </x:c>
      <x:c r="J543" s="41" t="s"/>
      <x:c r="K543" s="42">
        <x:f>ROUND(K554,2)</x:f>
      </x:c>
      <x:c r="L543" s="37" t="s"/>
      <x:c r="M543" s="37" t="s"/>
      <x:c r="N543" s="37" t="s"/>
      <x:c r="O543" s="37" t="s"/>
      <x:c r="P543" s="37" t="s"/>
      <x:c r="Q543" s="37" t="s"/>
      <x:c r="R543" s="37" t="s"/>
      <x:c r="S543" s="37" t="s"/>
      <x:c r="T543" s="37" t="s"/>
      <x:c r="U543" s="37" t="s"/>
      <x:c r="V543" s="37" t="s"/>
      <x:c r="W543" s="37" t="s"/>
      <x:c r="X543" s="37" t="s"/>
      <x:c r="Y543" s="37" t="s"/>
      <x:c r="Z543" s="37" t="s"/>
      <x:c r="AA543" s="37" t="s"/>
    </x:row>
    <x:row r="544" spans="1:27">
      <x:c r="B544" s="14" t="s">
        <x:v>160</x:v>
      </x:c>
    </x:row>
    <x:row r="545" spans="1:27">
      <x:c r="B545" s="0" t="s">
        <x:v>204</x:v>
      </x:c>
      <x:c r="C545" s="0" t="s">
        <x:v>162</x:v>
      </x:c>
      <x:c r="D545" s="0" t="s">
        <x:v>205</x:v>
      </x:c>
      <x:c r="E545" s="43" t="n">
        <x:v>0.5</x:v>
      </x:c>
      <x:c r="F545" s="0" t="s">
        <x:v>164</x:v>
      </x:c>
      <x:c r="G545" s="0" t="s">
        <x:v>165</x:v>
      </x:c>
      <x:c r="H545" s="44" t="s"/>
      <x:c r="I545" s="0" t="s">
        <x:v>166</x:v>
      </x:c>
      <x:c r="J545" s="45">
        <x:f>ROUND(E545/I543* H545,5)</x:f>
      </x:c>
      <x:c r="K545" s="46" t="s"/>
    </x:row>
    <x:row r="546" spans="1:27">
      <x:c r="B546" s="0" t="s">
        <x:v>202</x:v>
      </x:c>
      <x:c r="C546" s="0" t="s">
        <x:v>162</x:v>
      </x:c>
      <x:c r="D546" s="0" t="s">
        <x:v>203</x:v>
      </x:c>
      <x:c r="E546" s="43" t="n">
        <x:v>0.2</x:v>
      </x:c>
      <x:c r="F546" s="0" t="s">
        <x:v>164</x:v>
      </x:c>
      <x:c r="G546" s="0" t="s">
        <x:v>165</x:v>
      </x:c>
      <x:c r="H546" s="44" t="s"/>
      <x:c r="I546" s="0" t="s">
        <x:v>166</x:v>
      </x:c>
      <x:c r="J546" s="45">
        <x:f>ROUND(E546/I543* H546,5)</x:f>
      </x:c>
      <x:c r="K546" s="46" t="s"/>
    </x:row>
    <x:row r="547" spans="1:27">
      <x:c r="D547" s="47" t="s">
        <x:v>169</x:v>
      </x:c>
      <x:c r="E547" s="46" t="s"/>
      <x:c r="H547" s="46" t="s"/>
      <x:c r="K547" s="44">
        <x:f>SUM(J545:J546)</x:f>
      </x:c>
    </x:row>
    <x:row r="548" spans="1:27">
      <x:c r="B548" s="14" t="s">
        <x:v>170</x:v>
      </x:c>
      <x:c r="E548" s="46" t="s"/>
      <x:c r="H548" s="46" t="s"/>
      <x:c r="K548" s="46" t="s"/>
    </x:row>
    <x:row r="549" spans="1:27">
      <x:c r="B549" s="0" t="s">
        <x:v>341</x:v>
      </x:c>
      <x:c r="C549" s="0" t="s">
        <x:v>12</x:v>
      </x:c>
      <x:c r="D549" s="0" t="s">
        <x:v>342</x:v>
      </x:c>
      <x:c r="E549" s="43" t="n">
        <x:v>1</x:v>
      </x:c>
      <x:c r="G549" s="0" t="s">
        <x:v>165</x:v>
      </x:c>
      <x:c r="H549" s="44" t="s"/>
      <x:c r="I549" s="0" t="s">
        <x:v>166</x:v>
      </x:c>
      <x:c r="J549" s="45">
        <x:f>ROUND(E549* H549,5)</x:f>
      </x:c>
      <x:c r="K549" s="46" t="s"/>
    </x:row>
    <x:row r="550" spans="1:27">
      <x:c r="D550" s="47" t="s">
        <x:v>175</x:v>
      </x:c>
      <x:c r="E550" s="46" t="s"/>
      <x:c r="H550" s="46" t="s"/>
      <x:c r="K550" s="44">
        <x:f>SUM(J549:J549)</x:f>
      </x:c>
    </x:row>
    <x:row r="551" spans="1:27">
      <x:c r="E551" s="46" t="s"/>
      <x:c r="H551" s="46" t="s"/>
      <x:c r="K551" s="46" t="s"/>
    </x:row>
    <x:row r="552" spans="1:27">
      <x:c r="D552" s="47" t="s">
        <x:v>176</x:v>
      </x:c>
      <x:c r="E552" s="46" t="s"/>
      <x:c r="H552" s="46" t="n">
        <x:v>1.5</x:v>
      </x:c>
      <x:c r="I552" s="0" t="s">
        <x:v>177</x:v>
      </x:c>
      <x:c r="J552" s="0">
        <x:f>ROUND(H552/100*K547,5)</x:f>
      </x:c>
      <x:c r="K552" s="46" t="s"/>
    </x:row>
    <x:row r="553" spans="1:27">
      <x:c r="D553" s="47" t="s">
        <x:v>178</x:v>
      </x:c>
      <x:c r="E553" s="46" t="s"/>
      <x:c r="H553" s="46" t="s"/>
      <x:c r="K553" s="48">
        <x:f>SUM(J544:J552)</x:f>
      </x:c>
    </x:row>
    <x:row r="554" spans="1:27">
      <x:c r="D554" s="47" t="s">
        <x:v>179</x:v>
      </x:c>
      <x:c r="E554" s="46" t="s"/>
      <x:c r="H554" s="46" t="s"/>
      <x:c r="K554" s="48">
        <x:f>SUM(K553:K553)</x:f>
      </x:c>
    </x:row>
    <x:row r="556" spans="1:27" customFormat="1" ht="45" customHeight="1">
      <x:c r="A556" s="36" t="s">
        <x:v>343</x:v>
      </x:c>
      <x:c r="B556" s="36" t="s">
        <x:v>127</x:v>
      </x:c>
      <x:c r="C556" s="37" t="s">
        <x:v>12</x:v>
      </x:c>
      <x:c r="D556" s="38" t="s">
        <x:v>128</x:v>
      </x:c>
      <x:c r="E556" s="37" t="s"/>
      <x:c r="F556" s="37" t="s"/>
      <x:c r="G556" s="37" t="s"/>
      <x:c r="H556" s="39" t="s">
        <x:v>159</x:v>
      </x:c>
      <x:c r="I556" s="40" t="n">
        <x:v>1</x:v>
      </x:c>
      <x:c r="J556" s="41" t="s"/>
      <x:c r="K556" s="42">
        <x:f>ROUND(K568,2)</x:f>
      </x:c>
      <x:c r="L556" s="37" t="s"/>
      <x:c r="M556" s="37" t="s"/>
      <x:c r="N556" s="37" t="s"/>
      <x:c r="O556" s="37" t="s"/>
      <x:c r="P556" s="37" t="s"/>
      <x:c r="Q556" s="37" t="s"/>
      <x:c r="R556" s="37" t="s"/>
      <x:c r="S556" s="37" t="s"/>
      <x:c r="T556" s="37" t="s"/>
      <x:c r="U556" s="37" t="s"/>
      <x:c r="V556" s="37" t="s"/>
      <x:c r="W556" s="37" t="s"/>
      <x:c r="X556" s="37" t="s"/>
      <x:c r="Y556" s="37" t="s"/>
      <x:c r="Z556" s="37" t="s"/>
      <x:c r="AA556" s="37" t="s"/>
    </x:row>
    <x:row r="557" spans="1:27">
      <x:c r="B557" s="14" t="s">
        <x:v>160</x:v>
      </x:c>
    </x:row>
    <x:row r="558" spans="1:27">
      <x:c r="B558" s="0" t="s">
        <x:v>202</x:v>
      </x:c>
      <x:c r="C558" s="0" t="s">
        <x:v>162</x:v>
      </x:c>
      <x:c r="D558" s="0" t="s">
        <x:v>203</x:v>
      </x:c>
      <x:c r="E558" s="43" t="n">
        <x:v>0.15</x:v>
      </x:c>
      <x:c r="F558" s="0" t="s">
        <x:v>164</x:v>
      </x:c>
      <x:c r="G558" s="0" t="s">
        <x:v>165</x:v>
      </x:c>
      <x:c r="H558" s="44" t="s"/>
      <x:c r="I558" s="0" t="s">
        <x:v>166</x:v>
      </x:c>
      <x:c r="J558" s="45">
        <x:f>ROUND(E558/I556* H558,5)</x:f>
      </x:c>
      <x:c r="K558" s="46" t="s"/>
    </x:row>
    <x:row r="559" spans="1:27">
      <x:c r="B559" s="0" t="s">
        <x:v>204</x:v>
      </x:c>
      <x:c r="C559" s="0" t="s">
        <x:v>162</x:v>
      </x:c>
      <x:c r="D559" s="0" t="s">
        <x:v>205</x:v>
      </x:c>
      <x:c r="E559" s="43" t="n">
        <x:v>0.15</x:v>
      </x:c>
      <x:c r="F559" s="0" t="s">
        <x:v>164</x:v>
      </x:c>
      <x:c r="G559" s="0" t="s">
        <x:v>165</x:v>
      </x:c>
      <x:c r="H559" s="44" t="s"/>
      <x:c r="I559" s="0" t="s">
        <x:v>166</x:v>
      </x:c>
      <x:c r="J559" s="45">
        <x:f>ROUND(E559/I556* H559,5)</x:f>
      </x:c>
      <x:c r="K559" s="46" t="s"/>
    </x:row>
    <x:row r="560" spans="1:27">
      <x:c r="D560" s="47" t="s">
        <x:v>169</x:v>
      </x:c>
      <x:c r="E560" s="46" t="s"/>
      <x:c r="H560" s="46" t="s"/>
      <x:c r="K560" s="44">
        <x:f>SUM(J558:J559)</x:f>
      </x:c>
    </x:row>
    <x:row r="561" spans="1:27">
      <x:c r="B561" s="14" t="s">
        <x:v>170</x:v>
      </x:c>
      <x:c r="E561" s="46" t="s"/>
      <x:c r="H561" s="46" t="s"/>
      <x:c r="K561" s="46" t="s"/>
    </x:row>
    <x:row r="562" spans="1:27">
      <x:c r="B562" s="0" t="s">
        <x:v>344</x:v>
      </x:c>
      <x:c r="C562" s="0" t="s">
        <x:v>12</x:v>
      </x:c>
      <x:c r="D562" s="0" t="s">
        <x:v>345</x:v>
      </x:c>
      <x:c r="E562" s="43" t="n">
        <x:v>1</x:v>
      </x:c>
      <x:c r="G562" s="0" t="s">
        <x:v>165</x:v>
      </x:c>
      <x:c r="H562" s="44" t="s"/>
      <x:c r="I562" s="0" t="s">
        <x:v>166</x:v>
      </x:c>
      <x:c r="J562" s="45">
        <x:f>ROUND(E562* H562,5)</x:f>
      </x:c>
      <x:c r="K562" s="46" t="s"/>
    </x:row>
    <x:row r="563" spans="1:27">
      <x:c r="B563" s="0" t="s">
        <x:v>346</x:v>
      </x:c>
      <x:c r="C563" s="0" t="s">
        <x:v>12</x:v>
      </x:c>
      <x:c r="D563" s="0" t="s">
        <x:v>347</x:v>
      </x:c>
      <x:c r="E563" s="43" t="n">
        <x:v>1</x:v>
      </x:c>
      <x:c r="G563" s="0" t="s">
        <x:v>165</x:v>
      </x:c>
      <x:c r="H563" s="44" t="s"/>
      <x:c r="I563" s="0" t="s">
        <x:v>166</x:v>
      </x:c>
      <x:c r="J563" s="45">
        <x:f>ROUND(E563* H563,5)</x:f>
      </x:c>
      <x:c r="K563" s="46" t="s"/>
    </x:row>
    <x:row r="564" spans="1:27">
      <x:c r="D564" s="47" t="s">
        <x:v>175</x:v>
      </x:c>
      <x:c r="E564" s="46" t="s"/>
      <x:c r="H564" s="46" t="s"/>
      <x:c r="K564" s="44">
        <x:f>SUM(J562:J563)</x:f>
      </x:c>
    </x:row>
    <x:row r="565" spans="1:27">
      <x:c r="E565" s="46" t="s"/>
      <x:c r="H565" s="46" t="s"/>
      <x:c r="K565" s="46" t="s"/>
    </x:row>
    <x:row r="566" spans="1:27">
      <x:c r="D566" s="47" t="s">
        <x:v>176</x:v>
      </x:c>
      <x:c r="E566" s="46" t="s"/>
      <x:c r="H566" s="46" t="n">
        <x:v>1.5</x:v>
      </x:c>
      <x:c r="I566" s="0" t="s">
        <x:v>177</x:v>
      </x:c>
      <x:c r="J566" s="0">
        <x:f>ROUND(H566/100*K560,5)</x:f>
      </x:c>
      <x:c r="K566" s="46" t="s"/>
    </x:row>
    <x:row r="567" spans="1:27">
      <x:c r="D567" s="47" t="s">
        <x:v>178</x:v>
      </x:c>
      <x:c r="E567" s="46" t="s"/>
      <x:c r="H567" s="46" t="s"/>
      <x:c r="K567" s="48">
        <x:f>SUM(J557:J566)</x:f>
      </x:c>
    </x:row>
    <x:row r="568" spans="1:27">
      <x:c r="D568" s="47" t="s">
        <x:v>179</x:v>
      </x:c>
      <x:c r="E568" s="46" t="s"/>
      <x:c r="H568" s="46" t="s"/>
      <x:c r="K568" s="48">
        <x:f>SUM(K567:K567)</x:f>
      </x:c>
    </x:row>
    <x:row r="570" spans="1:27" customFormat="1" ht="45" customHeight="1">
      <x:c r="A570" s="36" t="s">
        <x:v>348</x:v>
      </x:c>
      <x:c r="B570" s="36" t="s">
        <x:v>26</x:v>
      </x:c>
      <x:c r="C570" s="37" t="s">
        <x:v>12</x:v>
      </x:c>
      <x:c r="D570" s="38" t="s">
        <x:v>27</x:v>
      </x:c>
      <x:c r="E570" s="37" t="s"/>
      <x:c r="F570" s="37" t="s"/>
      <x:c r="G570" s="37" t="s"/>
      <x:c r="H570" s="39" t="s">
        <x:v>159</x:v>
      </x:c>
      <x:c r="I570" s="40" t="n">
        <x:v>1</x:v>
      </x:c>
      <x:c r="J570" s="41" t="s"/>
      <x:c r="K570" s="42">
        <x:f>ROUND(K581,2)</x:f>
      </x:c>
      <x:c r="L570" s="37" t="s"/>
      <x:c r="M570" s="37" t="s"/>
      <x:c r="N570" s="37" t="s"/>
      <x:c r="O570" s="37" t="s"/>
      <x:c r="P570" s="37" t="s"/>
      <x:c r="Q570" s="37" t="s"/>
      <x:c r="R570" s="37" t="s"/>
      <x:c r="S570" s="37" t="s"/>
      <x:c r="T570" s="37" t="s"/>
      <x:c r="U570" s="37" t="s"/>
      <x:c r="V570" s="37" t="s"/>
      <x:c r="W570" s="37" t="s"/>
      <x:c r="X570" s="37" t="s"/>
      <x:c r="Y570" s="37" t="s"/>
      <x:c r="Z570" s="37" t="s"/>
      <x:c r="AA570" s="37" t="s"/>
    </x:row>
    <x:row r="571" spans="1:27">
      <x:c r="B571" s="14" t="s">
        <x:v>160</x:v>
      </x:c>
    </x:row>
    <x:row r="572" spans="1:27">
      <x:c r="B572" s="0" t="s">
        <x:v>188</x:v>
      </x:c>
      <x:c r="C572" s="0" t="s">
        <x:v>162</x:v>
      </x:c>
      <x:c r="D572" s="0" t="s">
        <x:v>189</x:v>
      </x:c>
      <x:c r="E572" s="43" t="n">
        <x:v>0.281</x:v>
      </x:c>
      <x:c r="F572" s="0" t="s">
        <x:v>164</x:v>
      </x:c>
      <x:c r="G572" s="0" t="s">
        <x:v>165</x:v>
      </x:c>
      <x:c r="H572" s="44" t="s"/>
      <x:c r="I572" s="0" t="s">
        <x:v>166</x:v>
      </x:c>
      <x:c r="J572" s="45">
        <x:f>ROUND(E572/I570* H572,5)</x:f>
      </x:c>
      <x:c r="K572" s="46" t="s"/>
    </x:row>
    <x:row r="573" spans="1:27">
      <x:c r="B573" s="0" t="s">
        <x:v>186</x:v>
      </x:c>
      <x:c r="C573" s="0" t="s">
        <x:v>162</x:v>
      </x:c>
      <x:c r="D573" s="0" t="s">
        <x:v>187</x:v>
      </x:c>
      <x:c r="E573" s="43" t="n">
        <x:v>0.281</x:v>
      </x:c>
      <x:c r="F573" s="0" t="s">
        <x:v>164</x:v>
      </x:c>
      <x:c r="G573" s="0" t="s">
        <x:v>165</x:v>
      </x:c>
      <x:c r="H573" s="44" t="s"/>
      <x:c r="I573" s="0" t="s">
        <x:v>166</x:v>
      </x:c>
      <x:c r="J573" s="45">
        <x:f>ROUND(E573/I570* H573,5)</x:f>
      </x:c>
      <x:c r="K573" s="46" t="s"/>
    </x:row>
    <x:row r="574" spans="1:27">
      <x:c r="D574" s="47" t="s">
        <x:v>169</x:v>
      </x:c>
      <x:c r="E574" s="46" t="s"/>
      <x:c r="H574" s="46" t="s"/>
      <x:c r="K574" s="44">
        <x:f>SUM(J572:J573)</x:f>
      </x:c>
    </x:row>
    <x:row r="575" spans="1:27">
      <x:c r="B575" s="14" t="s">
        <x:v>170</x:v>
      </x:c>
      <x:c r="E575" s="46" t="s"/>
      <x:c r="H575" s="46" t="s"/>
      <x:c r="K575" s="46" t="s"/>
    </x:row>
    <x:row r="576" spans="1:27">
      <x:c r="B576" s="0" t="s">
        <x:v>349</x:v>
      </x:c>
      <x:c r="C576" s="0" t="s">
        <x:v>12</x:v>
      </x:c>
      <x:c r="D576" s="0" t="s">
        <x:v>350</x:v>
      </x:c>
      <x:c r="E576" s="43" t="n">
        <x:v>1</x:v>
      </x:c>
      <x:c r="G576" s="0" t="s">
        <x:v>165</x:v>
      </x:c>
      <x:c r="H576" s="44" t="s"/>
      <x:c r="I576" s="0" t="s">
        <x:v>166</x:v>
      </x:c>
      <x:c r="J576" s="45">
        <x:f>ROUND(E576* H576,5)</x:f>
      </x:c>
      <x:c r="K576" s="46" t="s"/>
    </x:row>
    <x:row r="577" spans="1:27">
      <x:c r="D577" s="47" t="s">
        <x:v>175</x:v>
      </x:c>
      <x:c r="E577" s="46" t="s"/>
      <x:c r="H577" s="46" t="s"/>
      <x:c r="K577" s="44">
        <x:f>SUM(J576:J576)</x:f>
      </x:c>
    </x:row>
    <x:row r="578" spans="1:27">
      <x:c r="E578" s="46" t="s"/>
      <x:c r="H578" s="46" t="s"/>
      <x:c r="K578" s="46" t="s"/>
    </x:row>
    <x:row r="579" spans="1:27">
      <x:c r="D579" s="47" t="s">
        <x:v>176</x:v>
      </x:c>
      <x:c r="E579" s="46" t="s"/>
      <x:c r="H579" s="46" t="n">
        <x:v>1.5</x:v>
      </x:c>
      <x:c r="I579" s="0" t="s">
        <x:v>177</x:v>
      </x:c>
      <x:c r="J579" s="0">
        <x:f>ROUND(H579/100*K574,5)</x:f>
      </x:c>
      <x:c r="K579" s="46" t="s"/>
    </x:row>
    <x:row r="580" spans="1:27">
      <x:c r="D580" s="47" t="s">
        <x:v>178</x:v>
      </x:c>
      <x:c r="E580" s="46" t="s"/>
      <x:c r="H580" s="46" t="s"/>
      <x:c r="K580" s="48">
        <x:f>SUM(J571:J579)</x:f>
      </x:c>
    </x:row>
    <x:row r="581" spans="1:27">
      <x:c r="D581" s="47" t="s">
        <x:v>179</x:v>
      </x:c>
      <x:c r="E581" s="46" t="s"/>
      <x:c r="H581" s="46" t="s"/>
      <x:c r="K581" s="48">
        <x:f>SUM(K580:K580)</x:f>
      </x:c>
    </x:row>
    <x:row r="583" spans="1:27" customFormat="1" ht="45" customHeight="1">
      <x:c r="A583" s="36" t="s">
        <x:v>351</x:v>
      </x:c>
      <x:c r="B583" s="36" t="s">
        <x:v>28</x:v>
      </x:c>
      <x:c r="C583" s="37" t="s">
        <x:v>12</x:v>
      </x:c>
      <x:c r="D583" s="38" t="s">
        <x:v>29</x:v>
      </x:c>
      <x:c r="E583" s="37" t="s"/>
      <x:c r="F583" s="37" t="s"/>
      <x:c r="G583" s="37" t="s"/>
      <x:c r="H583" s="39" t="s">
        <x:v>159</x:v>
      </x:c>
      <x:c r="I583" s="40" t="n">
        <x:v>1</x:v>
      </x:c>
      <x:c r="J583" s="41" t="s"/>
      <x:c r="K583" s="42">
        <x:f>ROUND(K594,2)</x:f>
      </x:c>
      <x:c r="L583" s="37" t="s"/>
      <x:c r="M583" s="37" t="s"/>
      <x:c r="N583" s="37" t="s"/>
      <x:c r="O583" s="37" t="s"/>
      <x:c r="P583" s="37" t="s"/>
      <x:c r="Q583" s="37" t="s"/>
      <x:c r="R583" s="37" t="s"/>
      <x:c r="S583" s="37" t="s"/>
      <x:c r="T583" s="37" t="s"/>
      <x:c r="U583" s="37" t="s"/>
      <x:c r="V583" s="37" t="s"/>
      <x:c r="W583" s="37" t="s"/>
      <x:c r="X583" s="37" t="s"/>
      <x:c r="Y583" s="37" t="s"/>
      <x:c r="Z583" s="37" t="s"/>
      <x:c r="AA583" s="37" t="s"/>
    </x:row>
    <x:row r="584" spans="1:27">
      <x:c r="B584" s="14" t="s">
        <x:v>160</x:v>
      </x:c>
    </x:row>
    <x:row r="585" spans="1:27">
      <x:c r="B585" s="0" t="s">
        <x:v>186</x:v>
      </x:c>
      <x:c r="C585" s="0" t="s">
        <x:v>162</x:v>
      </x:c>
      <x:c r="D585" s="0" t="s">
        <x:v>187</x:v>
      </x:c>
      <x:c r="E585" s="43" t="n">
        <x:v>0.586</x:v>
      </x:c>
      <x:c r="F585" s="0" t="s">
        <x:v>164</x:v>
      </x:c>
      <x:c r="G585" s="0" t="s">
        <x:v>165</x:v>
      </x:c>
      <x:c r="H585" s="44" t="s"/>
      <x:c r="I585" s="0" t="s">
        <x:v>166</x:v>
      </x:c>
      <x:c r="J585" s="45">
        <x:f>ROUND(E585/I583* H585,5)</x:f>
      </x:c>
      <x:c r="K585" s="46" t="s"/>
    </x:row>
    <x:row r="586" spans="1:27">
      <x:c r="B586" s="0" t="s">
        <x:v>188</x:v>
      </x:c>
      <x:c r="C586" s="0" t="s">
        <x:v>162</x:v>
      </x:c>
      <x:c r="D586" s="0" t="s">
        <x:v>189</x:v>
      </x:c>
      <x:c r="E586" s="43" t="n">
        <x:v>0.596</x:v>
      </x:c>
      <x:c r="F586" s="0" t="s">
        <x:v>164</x:v>
      </x:c>
      <x:c r="G586" s="0" t="s">
        <x:v>165</x:v>
      </x:c>
      <x:c r="H586" s="44" t="s"/>
      <x:c r="I586" s="0" t="s">
        <x:v>166</x:v>
      </x:c>
      <x:c r="J586" s="45">
        <x:f>ROUND(E586/I583* H586,5)</x:f>
      </x:c>
      <x:c r="K586" s="46" t="s"/>
    </x:row>
    <x:row r="587" spans="1:27">
      <x:c r="D587" s="47" t="s">
        <x:v>169</x:v>
      </x:c>
      <x:c r="E587" s="46" t="s"/>
      <x:c r="H587" s="46" t="s"/>
      <x:c r="K587" s="44">
        <x:f>SUM(J585:J586)</x:f>
      </x:c>
    </x:row>
    <x:row r="588" spans="1:27">
      <x:c r="B588" s="14" t="s">
        <x:v>170</x:v>
      </x:c>
      <x:c r="E588" s="46" t="s"/>
      <x:c r="H588" s="46" t="s"/>
      <x:c r="K588" s="46" t="s"/>
    </x:row>
    <x:row r="589" spans="1:27">
      <x:c r="B589" s="0" t="s">
        <x:v>352</x:v>
      </x:c>
      <x:c r="C589" s="0" t="s">
        <x:v>12</x:v>
      </x:c>
      <x:c r="D589" s="0" t="s">
        <x:v>353</x:v>
      </x:c>
      <x:c r="E589" s="43" t="n">
        <x:v>1</x:v>
      </x:c>
      <x:c r="G589" s="0" t="s">
        <x:v>165</x:v>
      </x:c>
      <x:c r="H589" s="44" t="s"/>
      <x:c r="I589" s="0" t="s">
        <x:v>166</x:v>
      </x:c>
      <x:c r="J589" s="45">
        <x:f>ROUND(E589* H589,5)</x:f>
      </x:c>
      <x:c r="K589" s="46" t="s"/>
    </x:row>
    <x:row r="590" spans="1:27">
      <x:c r="D590" s="47" t="s">
        <x:v>175</x:v>
      </x:c>
      <x:c r="E590" s="46" t="s"/>
      <x:c r="H590" s="46" t="s"/>
      <x:c r="K590" s="44">
        <x:f>SUM(J589:J589)</x:f>
      </x:c>
    </x:row>
    <x:row r="591" spans="1:27">
      <x:c r="E591" s="46" t="s"/>
      <x:c r="H591" s="46" t="s"/>
      <x:c r="K591" s="46" t="s"/>
    </x:row>
    <x:row r="592" spans="1:27">
      <x:c r="D592" s="47" t="s">
        <x:v>176</x:v>
      </x:c>
      <x:c r="E592" s="46" t="s"/>
      <x:c r="H592" s="46" t="n">
        <x:v>1.5</x:v>
      </x:c>
      <x:c r="I592" s="0" t="s">
        <x:v>177</x:v>
      </x:c>
      <x:c r="J592" s="0">
        <x:f>ROUND(H592/100*K587,5)</x:f>
      </x:c>
      <x:c r="K592" s="46" t="s"/>
    </x:row>
    <x:row r="593" spans="1:27">
      <x:c r="D593" s="47" t="s">
        <x:v>178</x:v>
      </x:c>
      <x:c r="E593" s="46" t="s"/>
      <x:c r="H593" s="46" t="s"/>
      <x:c r="K593" s="48">
        <x:f>SUM(J584:J592)</x:f>
      </x:c>
    </x:row>
    <x:row r="594" spans="1:27">
      <x:c r="D594" s="47" t="s">
        <x:v>179</x:v>
      </x:c>
      <x:c r="E594" s="46" t="s"/>
      <x:c r="H594" s="46" t="s"/>
      <x:c r="K594" s="48">
        <x:f>SUM(K593:K593)</x:f>
      </x:c>
    </x:row>
    <x:row r="596" spans="1:27" customFormat="1" ht="45" customHeight="1">
      <x:c r="A596" s="36" t="s">
        <x:v>354</x:v>
      </x:c>
      <x:c r="B596" s="36" t="s">
        <x:v>30</x:v>
      </x:c>
      <x:c r="C596" s="37" t="s">
        <x:v>12</x:v>
      </x:c>
      <x:c r="D596" s="38" t="s">
        <x:v>31</x:v>
      </x:c>
      <x:c r="E596" s="37" t="s"/>
      <x:c r="F596" s="37" t="s"/>
      <x:c r="G596" s="37" t="s"/>
      <x:c r="H596" s="39" t="s">
        <x:v>159</x:v>
      </x:c>
      <x:c r="I596" s="40" t="n">
        <x:v>1</x:v>
      </x:c>
      <x:c r="J596" s="41" t="s"/>
      <x:c r="K596" s="42">
        <x:f>ROUND(K607,2)</x:f>
      </x:c>
      <x:c r="L596" s="37" t="s"/>
      <x:c r="M596" s="37" t="s"/>
      <x:c r="N596" s="37" t="s"/>
      <x:c r="O596" s="37" t="s"/>
      <x:c r="P596" s="37" t="s"/>
      <x:c r="Q596" s="37" t="s"/>
      <x:c r="R596" s="37" t="s"/>
      <x:c r="S596" s="37" t="s"/>
      <x:c r="T596" s="37" t="s"/>
      <x:c r="U596" s="37" t="s"/>
      <x:c r="V596" s="37" t="s"/>
      <x:c r="W596" s="37" t="s"/>
      <x:c r="X596" s="37" t="s"/>
      <x:c r="Y596" s="37" t="s"/>
      <x:c r="Z596" s="37" t="s"/>
      <x:c r="AA596" s="37" t="s"/>
    </x:row>
    <x:row r="597" spans="1:27">
      <x:c r="B597" s="14" t="s">
        <x:v>160</x:v>
      </x:c>
    </x:row>
    <x:row r="598" spans="1:27">
      <x:c r="B598" s="0" t="s">
        <x:v>188</x:v>
      </x:c>
      <x:c r="C598" s="0" t="s">
        <x:v>162</x:v>
      </x:c>
      <x:c r="D598" s="0" t="s">
        <x:v>189</x:v>
      </x:c>
      <x:c r="E598" s="43" t="n">
        <x:v>0.68</x:v>
      </x:c>
      <x:c r="F598" s="0" t="s">
        <x:v>164</x:v>
      </x:c>
      <x:c r="G598" s="0" t="s">
        <x:v>165</x:v>
      </x:c>
      <x:c r="H598" s="44" t="s"/>
      <x:c r="I598" s="0" t="s">
        <x:v>166</x:v>
      </x:c>
      <x:c r="J598" s="45">
        <x:f>ROUND(E598/I596* H598,5)</x:f>
      </x:c>
      <x:c r="K598" s="46" t="s"/>
    </x:row>
    <x:row r="599" spans="1:27">
      <x:c r="B599" s="0" t="s">
        <x:v>186</x:v>
      </x:c>
      <x:c r="C599" s="0" t="s">
        <x:v>162</x:v>
      </x:c>
      <x:c r="D599" s="0" t="s">
        <x:v>187</x:v>
      </x:c>
      <x:c r="E599" s="43" t="n">
        <x:v>0.68</x:v>
      </x:c>
      <x:c r="F599" s="0" t="s">
        <x:v>164</x:v>
      </x:c>
      <x:c r="G599" s="0" t="s">
        <x:v>165</x:v>
      </x:c>
      <x:c r="H599" s="44" t="s"/>
      <x:c r="I599" s="0" t="s">
        <x:v>166</x:v>
      </x:c>
      <x:c r="J599" s="45">
        <x:f>ROUND(E599/I596* H599,5)</x:f>
      </x:c>
      <x:c r="K599" s="46" t="s"/>
    </x:row>
    <x:row r="600" spans="1:27">
      <x:c r="D600" s="47" t="s">
        <x:v>169</x:v>
      </x:c>
      <x:c r="E600" s="46" t="s"/>
      <x:c r="H600" s="46" t="s"/>
      <x:c r="K600" s="44">
        <x:f>SUM(J598:J599)</x:f>
      </x:c>
    </x:row>
    <x:row r="601" spans="1:27">
      <x:c r="B601" s="14" t="s">
        <x:v>170</x:v>
      </x:c>
      <x:c r="E601" s="46" t="s"/>
      <x:c r="H601" s="46" t="s"/>
      <x:c r="K601" s="46" t="s"/>
    </x:row>
    <x:row r="602" spans="1:27">
      <x:c r="B602" s="0" t="s">
        <x:v>355</x:v>
      </x:c>
      <x:c r="C602" s="0" t="s">
        <x:v>12</x:v>
      </x:c>
      <x:c r="D602" s="0" t="s">
        <x:v>356</x:v>
      </x:c>
      <x:c r="E602" s="43" t="n">
        <x:v>1</x:v>
      </x:c>
      <x:c r="G602" s="0" t="s">
        <x:v>165</x:v>
      </x:c>
      <x:c r="H602" s="44" t="s"/>
      <x:c r="I602" s="0" t="s">
        <x:v>166</x:v>
      </x:c>
      <x:c r="J602" s="45">
        <x:f>ROUND(E602* H602,5)</x:f>
      </x:c>
      <x:c r="K602" s="46" t="s"/>
    </x:row>
    <x:row r="603" spans="1:27">
      <x:c r="D603" s="47" t="s">
        <x:v>175</x:v>
      </x:c>
      <x:c r="E603" s="46" t="s"/>
      <x:c r="H603" s="46" t="s"/>
      <x:c r="K603" s="44">
        <x:f>SUM(J602:J602)</x:f>
      </x:c>
    </x:row>
    <x:row r="604" spans="1:27">
      <x:c r="E604" s="46" t="s"/>
      <x:c r="H604" s="46" t="s"/>
      <x:c r="K604" s="46" t="s"/>
    </x:row>
    <x:row r="605" spans="1:27">
      <x:c r="D605" s="47" t="s">
        <x:v>176</x:v>
      </x:c>
      <x:c r="E605" s="46" t="s"/>
      <x:c r="H605" s="46" t="n">
        <x:v>1.5</x:v>
      </x:c>
      <x:c r="I605" s="0" t="s">
        <x:v>177</x:v>
      </x:c>
      <x:c r="J605" s="0">
        <x:f>ROUND(H605/100*K600,5)</x:f>
      </x:c>
      <x:c r="K605" s="46" t="s"/>
    </x:row>
    <x:row r="606" spans="1:27">
      <x:c r="D606" s="47" t="s">
        <x:v>178</x:v>
      </x:c>
      <x:c r="E606" s="46" t="s"/>
      <x:c r="H606" s="46" t="s"/>
      <x:c r="K606" s="48">
        <x:f>SUM(J597:J605)</x:f>
      </x:c>
    </x:row>
    <x:row r="607" spans="1:27">
      <x:c r="D607" s="47" t="s">
        <x:v>179</x:v>
      </x:c>
      <x:c r="E607" s="46" t="s"/>
      <x:c r="H607" s="46" t="s"/>
      <x:c r="K607" s="48">
        <x:f>SUM(K606:K606)</x:f>
      </x:c>
    </x:row>
    <x:row r="609" spans="1:27" customFormat="1" ht="45" customHeight="1">
      <x:c r="A609" s="36" t="s">
        <x:v>357</x:v>
      </x:c>
      <x:c r="B609" s="36" t="s">
        <x:v>32</x:v>
      </x:c>
      <x:c r="C609" s="37" t="s">
        <x:v>12</x:v>
      </x:c>
      <x:c r="D609" s="38" t="s">
        <x:v>33</x:v>
      </x:c>
      <x:c r="E609" s="37" t="s"/>
      <x:c r="F609" s="37" t="s"/>
      <x:c r="G609" s="37" t="s"/>
      <x:c r="H609" s="39" t="s">
        <x:v>159</x:v>
      </x:c>
      <x:c r="I609" s="40" t="n">
        <x:v>1</x:v>
      </x:c>
      <x:c r="J609" s="41" t="s"/>
      <x:c r="K609" s="42">
        <x:f>ROUND(K620,2)</x:f>
      </x:c>
      <x:c r="L609" s="37" t="s"/>
      <x:c r="M609" s="37" t="s"/>
      <x:c r="N609" s="37" t="s"/>
      <x:c r="O609" s="37" t="s"/>
      <x:c r="P609" s="37" t="s"/>
      <x:c r="Q609" s="37" t="s"/>
      <x:c r="R609" s="37" t="s"/>
      <x:c r="S609" s="37" t="s"/>
      <x:c r="T609" s="37" t="s"/>
      <x:c r="U609" s="37" t="s"/>
      <x:c r="V609" s="37" t="s"/>
      <x:c r="W609" s="37" t="s"/>
      <x:c r="X609" s="37" t="s"/>
      <x:c r="Y609" s="37" t="s"/>
      <x:c r="Z609" s="37" t="s"/>
      <x:c r="AA609" s="37" t="s"/>
    </x:row>
    <x:row r="610" spans="1:27">
      <x:c r="B610" s="14" t="s">
        <x:v>160</x:v>
      </x:c>
    </x:row>
    <x:row r="611" spans="1:27">
      <x:c r="B611" s="0" t="s">
        <x:v>188</x:v>
      </x:c>
      <x:c r="C611" s="0" t="s">
        <x:v>162</x:v>
      </x:c>
      <x:c r="D611" s="0" t="s">
        <x:v>189</x:v>
      </x:c>
      <x:c r="E611" s="43" t="n">
        <x:v>0.901</x:v>
      </x:c>
      <x:c r="F611" s="0" t="s">
        <x:v>164</x:v>
      </x:c>
      <x:c r="G611" s="0" t="s">
        <x:v>165</x:v>
      </x:c>
      <x:c r="H611" s="44" t="s"/>
      <x:c r="I611" s="0" t="s">
        <x:v>166</x:v>
      </x:c>
      <x:c r="J611" s="45">
        <x:f>ROUND(E611/I609* H611,5)</x:f>
      </x:c>
      <x:c r="K611" s="46" t="s"/>
    </x:row>
    <x:row r="612" spans="1:27">
      <x:c r="B612" s="0" t="s">
        <x:v>186</x:v>
      </x:c>
      <x:c r="C612" s="0" t="s">
        <x:v>162</x:v>
      </x:c>
      <x:c r="D612" s="0" t="s">
        <x:v>187</x:v>
      </x:c>
      <x:c r="E612" s="43" t="n">
        <x:v>0.901</x:v>
      </x:c>
      <x:c r="F612" s="0" t="s">
        <x:v>164</x:v>
      </x:c>
      <x:c r="G612" s="0" t="s">
        <x:v>165</x:v>
      </x:c>
      <x:c r="H612" s="44" t="s"/>
      <x:c r="I612" s="0" t="s">
        <x:v>166</x:v>
      </x:c>
      <x:c r="J612" s="45">
        <x:f>ROUND(E612/I609* H612,5)</x:f>
      </x:c>
      <x:c r="K612" s="46" t="s"/>
    </x:row>
    <x:row r="613" spans="1:27">
      <x:c r="D613" s="47" t="s">
        <x:v>169</x:v>
      </x:c>
      <x:c r="E613" s="46" t="s"/>
      <x:c r="H613" s="46" t="s"/>
      <x:c r="K613" s="44">
        <x:f>SUM(J611:J612)</x:f>
      </x:c>
    </x:row>
    <x:row r="614" spans="1:27">
      <x:c r="B614" s="14" t="s">
        <x:v>170</x:v>
      </x:c>
      <x:c r="E614" s="46" t="s"/>
      <x:c r="H614" s="46" t="s"/>
      <x:c r="K614" s="46" t="s"/>
    </x:row>
    <x:row r="615" spans="1:27">
      <x:c r="B615" s="0" t="s">
        <x:v>358</x:v>
      </x:c>
      <x:c r="C615" s="0" t="s">
        <x:v>12</x:v>
      </x:c>
      <x:c r="D615" s="0" t="s">
        <x:v>359</x:v>
      </x:c>
      <x:c r="E615" s="43" t="n">
        <x:v>1</x:v>
      </x:c>
      <x:c r="G615" s="0" t="s">
        <x:v>165</x:v>
      </x:c>
      <x:c r="H615" s="44" t="s"/>
      <x:c r="I615" s="0" t="s">
        <x:v>166</x:v>
      </x:c>
      <x:c r="J615" s="45">
        <x:f>ROUND(E615* H615,5)</x:f>
      </x:c>
      <x:c r="K615" s="46" t="s"/>
    </x:row>
    <x:row r="616" spans="1:27">
      <x:c r="D616" s="47" t="s">
        <x:v>175</x:v>
      </x:c>
      <x:c r="E616" s="46" t="s"/>
      <x:c r="H616" s="46" t="s"/>
      <x:c r="K616" s="44">
        <x:f>SUM(J615:J615)</x:f>
      </x:c>
    </x:row>
    <x:row r="617" spans="1:27">
      <x:c r="E617" s="46" t="s"/>
      <x:c r="H617" s="46" t="s"/>
      <x:c r="K617" s="46" t="s"/>
    </x:row>
    <x:row r="618" spans="1:27">
      <x:c r="D618" s="47" t="s">
        <x:v>176</x:v>
      </x:c>
      <x:c r="E618" s="46" t="s"/>
      <x:c r="H618" s="46" t="n">
        <x:v>1.5</x:v>
      </x:c>
      <x:c r="I618" s="0" t="s">
        <x:v>177</x:v>
      </x:c>
      <x:c r="J618" s="0">
        <x:f>ROUND(H618/100*K613,5)</x:f>
      </x:c>
      <x:c r="K618" s="46" t="s"/>
    </x:row>
    <x:row r="619" spans="1:27">
      <x:c r="D619" s="47" t="s">
        <x:v>178</x:v>
      </x:c>
      <x:c r="E619" s="46" t="s"/>
      <x:c r="H619" s="46" t="s"/>
      <x:c r="K619" s="48">
        <x:f>SUM(J610:J618)</x:f>
      </x:c>
    </x:row>
    <x:row r="620" spans="1:27">
      <x:c r="D620" s="47" t="s">
        <x:v>179</x:v>
      </x:c>
      <x:c r="E620" s="46" t="s"/>
      <x:c r="H620" s="46" t="s"/>
      <x:c r="K620" s="48">
        <x:f>SUM(K619:K619)</x:f>
      </x:c>
    </x:row>
    <x:row r="622" spans="1:27" customFormat="1" ht="45" customHeight="1">
      <x:c r="A622" s="36" t="s">
        <x:v>360</x:v>
      </x:c>
      <x:c r="B622" s="36" t="s">
        <x:v>34</x:v>
      </x:c>
      <x:c r="C622" s="37" t="s">
        <x:v>12</x:v>
      </x:c>
      <x:c r="D622" s="38" t="s">
        <x:v>35</x:v>
      </x:c>
      <x:c r="E622" s="37" t="s"/>
      <x:c r="F622" s="37" t="s"/>
      <x:c r="G622" s="37" t="s"/>
      <x:c r="H622" s="39" t="s">
        <x:v>159</x:v>
      </x:c>
      <x:c r="I622" s="40" t="n">
        <x:v>1</x:v>
      </x:c>
      <x:c r="J622" s="41" t="s"/>
      <x:c r="K622" s="42">
        <x:f>ROUND(K636,2)</x:f>
      </x:c>
      <x:c r="L622" s="37" t="s"/>
      <x:c r="M622" s="37" t="s"/>
      <x:c r="N622" s="37" t="s"/>
      <x:c r="O622" s="37" t="s"/>
      <x:c r="P622" s="37" t="s"/>
      <x:c r="Q622" s="37" t="s"/>
      <x:c r="R622" s="37" t="s"/>
      <x:c r="S622" s="37" t="s"/>
      <x:c r="T622" s="37" t="s"/>
      <x:c r="U622" s="37" t="s"/>
      <x:c r="V622" s="37" t="s"/>
      <x:c r="W622" s="37" t="s"/>
      <x:c r="X622" s="37" t="s"/>
      <x:c r="Y622" s="37" t="s"/>
      <x:c r="Z622" s="37" t="s"/>
      <x:c r="AA622" s="37" t="s"/>
    </x:row>
    <x:row r="623" spans="1:27">
      <x:c r="B623" s="14" t="s">
        <x:v>160</x:v>
      </x:c>
    </x:row>
    <x:row r="624" spans="1:27">
      <x:c r="B624" s="0" t="s">
        <x:v>188</x:v>
      </x:c>
      <x:c r="C624" s="0" t="s">
        <x:v>162</x:v>
      </x:c>
      <x:c r="D624" s="0" t="s">
        <x:v>189</x:v>
      </x:c>
      <x:c r="E624" s="43" t="n">
        <x:v>0.935</x:v>
      </x:c>
      <x:c r="F624" s="0" t="s">
        <x:v>164</x:v>
      </x:c>
      <x:c r="G624" s="0" t="s">
        <x:v>165</x:v>
      </x:c>
      <x:c r="H624" s="44" t="s"/>
      <x:c r="I624" s="0" t="s">
        <x:v>166</x:v>
      </x:c>
      <x:c r="J624" s="45">
        <x:f>ROUND(E624/I622* H624,5)</x:f>
      </x:c>
      <x:c r="K624" s="46" t="s"/>
    </x:row>
    <x:row r="625" spans="1:27">
      <x:c r="B625" s="0" t="s">
        <x:v>186</x:v>
      </x:c>
      <x:c r="C625" s="0" t="s">
        <x:v>162</x:v>
      </x:c>
      <x:c r="D625" s="0" t="s">
        <x:v>187</x:v>
      </x:c>
      <x:c r="E625" s="43" t="n">
        <x:v>1.87</x:v>
      </x:c>
      <x:c r="F625" s="0" t="s">
        <x:v>164</x:v>
      </x:c>
      <x:c r="G625" s="0" t="s">
        <x:v>165</x:v>
      </x:c>
      <x:c r="H625" s="44" t="s"/>
      <x:c r="I625" s="0" t="s">
        <x:v>166</x:v>
      </x:c>
      <x:c r="J625" s="45">
        <x:f>ROUND(E625/I622* H625,5)</x:f>
      </x:c>
      <x:c r="K625" s="46" t="s"/>
    </x:row>
    <x:row r="626" spans="1:27">
      <x:c r="D626" s="47" t="s">
        <x:v>169</x:v>
      </x:c>
      <x:c r="E626" s="46" t="s"/>
      <x:c r="H626" s="46" t="s"/>
      <x:c r="K626" s="44">
        <x:f>SUM(J624:J625)</x:f>
      </x:c>
    </x:row>
    <x:row r="627" spans="1:27">
      <x:c r="B627" s="14" t="s">
        <x:v>252</x:v>
      </x:c>
      <x:c r="E627" s="46" t="s"/>
      <x:c r="H627" s="46" t="s"/>
      <x:c r="K627" s="46" t="s"/>
    </x:row>
    <x:row r="628" spans="1:27">
      <x:c r="B628" s="0" t="s">
        <x:v>361</x:v>
      </x:c>
      <x:c r="C628" s="0" t="s">
        <x:v>162</x:v>
      </x:c>
      <x:c r="D628" s="0" t="s">
        <x:v>362</x:v>
      </x:c>
      <x:c r="E628" s="43" t="n">
        <x:v>1.87</x:v>
      </x:c>
      <x:c r="F628" s="0" t="s">
        <x:v>164</x:v>
      </x:c>
      <x:c r="G628" s="0" t="s">
        <x:v>165</x:v>
      </x:c>
      <x:c r="H628" s="44" t="s"/>
      <x:c r="I628" s="0" t="s">
        <x:v>166</x:v>
      </x:c>
      <x:c r="J628" s="45">
        <x:f>ROUND(E628/I622* H628,5)</x:f>
      </x:c>
      <x:c r="K628" s="46" t="s"/>
    </x:row>
    <x:row r="629" spans="1:27">
      <x:c r="D629" s="47" t="s">
        <x:v>255</x:v>
      </x:c>
      <x:c r="E629" s="46" t="s"/>
      <x:c r="H629" s="46" t="s"/>
      <x:c r="K629" s="44">
        <x:f>SUM(J628:J628)</x:f>
      </x:c>
    </x:row>
    <x:row r="630" spans="1:27">
      <x:c r="B630" s="14" t="s">
        <x:v>170</x:v>
      </x:c>
      <x:c r="E630" s="46" t="s"/>
      <x:c r="H630" s="46" t="s"/>
      <x:c r="K630" s="46" t="s"/>
    </x:row>
    <x:row r="631" spans="1:27">
      <x:c r="B631" s="0" t="s">
        <x:v>363</x:v>
      </x:c>
      <x:c r="C631" s="0" t="s">
        <x:v>12</x:v>
      </x:c>
      <x:c r="D631" s="0" t="s">
        <x:v>364</x:v>
      </x:c>
      <x:c r="E631" s="43" t="n">
        <x:v>1</x:v>
      </x:c>
      <x:c r="G631" s="0" t="s">
        <x:v>165</x:v>
      </x:c>
      <x:c r="H631" s="44" t="s"/>
      <x:c r="I631" s="0" t="s">
        <x:v>166</x:v>
      </x:c>
      <x:c r="J631" s="45">
        <x:f>ROUND(E631* H631,5)</x:f>
      </x:c>
      <x:c r="K631" s="46" t="s"/>
    </x:row>
    <x:row r="632" spans="1:27">
      <x:c r="D632" s="47" t="s">
        <x:v>175</x:v>
      </x:c>
      <x:c r="E632" s="46" t="s"/>
      <x:c r="H632" s="46" t="s"/>
      <x:c r="K632" s="44">
        <x:f>SUM(J631:J631)</x:f>
      </x:c>
    </x:row>
    <x:row r="633" spans="1:27">
      <x:c r="E633" s="46" t="s"/>
      <x:c r="H633" s="46" t="s"/>
      <x:c r="K633" s="46" t="s"/>
    </x:row>
    <x:row r="634" spans="1:27">
      <x:c r="D634" s="47" t="s">
        <x:v>176</x:v>
      </x:c>
      <x:c r="E634" s="46" t="s"/>
      <x:c r="H634" s="46" t="n">
        <x:v>1.5</x:v>
      </x:c>
      <x:c r="I634" s="0" t="s">
        <x:v>177</x:v>
      </x:c>
      <x:c r="J634" s="0">
        <x:f>ROUND(H634/100*K626,5)</x:f>
      </x:c>
      <x:c r="K634" s="46" t="s"/>
    </x:row>
    <x:row r="635" spans="1:27">
      <x:c r="D635" s="47" t="s">
        <x:v>178</x:v>
      </x:c>
      <x:c r="E635" s="46" t="s"/>
      <x:c r="H635" s="46" t="s"/>
      <x:c r="K635" s="48">
        <x:f>SUM(J623:J634)</x:f>
      </x:c>
    </x:row>
    <x:row r="636" spans="1:27">
      <x:c r="D636" s="47" t="s">
        <x:v>179</x:v>
      </x:c>
      <x:c r="E636" s="46" t="s"/>
      <x:c r="H636" s="46" t="s"/>
      <x:c r="K636" s="48">
        <x:f>SUM(K635:K635)</x:f>
      </x:c>
    </x:row>
    <x:row r="638" spans="1:27" customFormat="1" ht="45" customHeight="1">
      <x:c r="A638" s="36" t="s">
        <x:v>365</x:v>
      </x:c>
      <x:c r="B638" s="36" t="s">
        <x:v>75</x:v>
      </x:c>
      <x:c r="C638" s="37" t="s">
        <x:v>12</x:v>
      </x:c>
      <x:c r="D638" s="38" t="s">
        <x:v>76</x:v>
      </x:c>
      <x:c r="E638" s="37" t="s"/>
      <x:c r="F638" s="37" t="s"/>
      <x:c r="G638" s="37" t="s"/>
      <x:c r="H638" s="39" t="s">
        <x:v>159</x:v>
      </x:c>
      <x:c r="I638" s="40" t="n">
        <x:v>1</x:v>
      </x:c>
      <x:c r="J638" s="41" t="s"/>
      <x:c r="K638" s="42">
        <x:f>ROUND(K649,2)</x:f>
      </x:c>
      <x:c r="L638" s="37" t="s"/>
      <x:c r="M638" s="37" t="s"/>
      <x:c r="N638" s="37" t="s"/>
      <x:c r="O638" s="37" t="s"/>
      <x:c r="P638" s="37" t="s"/>
      <x:c r="Q638" s="37" t="s"/>
      <x:c r="R638" s="37" t="s"/>
      <x:c r="S638" s="37" t="s"/>
      <x:c r="T638" s="37" t="s"/>
      <x:c r="U638" s="37" t="s"/>
      <x:c r="V638" s="37" t="s"/>
      <x:c r="W638" s="37" t="s"/>
      <x:c r="X638" s="37" t="s"/>
      <x:c r="Y638" s="37" t="s"/>
      <x:c r="Z638" s="37" t="s"/>
      <x:c r="AA638" s="37" t="s"/>
    </x:row>
    <x:row r="639" spans="1:27">
      <x:c r="B639" s="14" t="s">
        <x:v>160</x:v>
      </x:c>
    </x:row>
    <x:row r="640" spans="1:27">
      <x:c r="B640" s="0" t="s">
        <x:v>186</x:v>
      </x:c>
      <x:c r="C640" s="0" t="s">
        <x:v>162</x:v>
      </x:c>
      <x:c r="D640" s="0" t="s">
        <x:v>187</x:v>
      </x:c>
      <x:c r="E640" s="43" t="n">
        <x:v>0.4</x:v>
      </x:c>
      <x:c r="F640" s="0" t="s">
        <x:v>164</x:v>
      </x:c>
      <x:c r="G640" s="0" t="s">
        <x:v>165</x:v>
      </x:c>
      <x:c r="H640" s="44" t="s"/>
      <x:c r="I640" s="0" t="s">
        <x:v>166</x:v>
      </x:c>
      <x:c r="J640" s="45">
        <x:f>ROUND(E640/I638* H640,5)</x:f>
      </x:c>
      <x:c r="K640" s="46" t="s"/>
    </x:row>
    <x:row r="641" spans="1:27">
      <x:c r="B641" s="0" t="s">
        <x:v>188</x:v>
      </x:c>
      <x:c r="C641" s="0" t="s">
        <x:v>162</x:v>
      </x:c>
      <x:c r="D641" s="0" t="s">
        <x:v>189</x:v>
      </x:c>
      <x:c r="E641" s="43" t="n">
        <x:v>0.4</x:v>
      </x:c>
      <x:c r="F641" s="0" t="s">
        <x:v>164</x:v>
      </x:c>
      <x:c r="G641" s="0" t="s">
        <x:v>165</x:v>
      </x:c>
      <x:c r="H641" s="44" t="s"/>
      <x:c r="I641" s="0" t="s">
        <x:v>166</x:v>
      </x:c>
      <x:c r="J641" s="45">
        <x:f>ROUND(E641/I638* H641,5)</x:f>
      </x:c>
      <x:c r="K641" s="46" t="s"/>
    </x:row>
    <x:row r="642" spans="1:27">
      <x:c r="D642" s="47" t="s">
        <x:v>169</x:v>
      </x:c>
      <x:c r="E642" s="46" t="s"/>
      <x:c r="H642" s="46" t="s"/>
      <x:c r="K642" s="44">
        <x:f>SUM(J640:J641)</x:f>
      </x:c>
    </x:row>
    <x:row r="643" spans="1:27">
      <x:c r="B643" s="14" t="s">
        <x:v>170</x:v>
      </x:c>
      <x:c r="E643" s="46" t="s"/>
      <x:c r="H643" s="46" t="s"/>
      <x:c r="K643" s="46" t="s"/>
    </x:row>
    <x:row r="644" spans="1:27">
      <x:c r="B644" s="0" t="s">
        <x:v>366</x:v>
      </x:c>
      <x:c r="C644" s="0" t="s">
        <x:v>12</x:v>
      </x:c>
      <x:c r="D644" s="0" t="s">
        <x:v>367</x:v>
      </x:c>
      <x:c r="E644" s="43" t="n">
        <x:v>1</x:v>
      </x:c>
      <x:c r="G644" s="0" t="s">
        <x:v>165</x:v>
      </x:c>
      <x:c r="H644" s="44" t="s"/>
      <x:c r="I644" s="0" t="s">
        <x:v>166</x:v>
      </x:c>
      <x:c r="J644" s="45">
        <x:f>ROUND(E644* H644,5)</x:f>
      </x:c>
      <x:c r="K644" s="46" t="s"/>
    </x:row>
    <x:row r="645" spans="1:27">
      <x:c r="D645" s="47" t="s">
        <x:v>175</x:v>
      </x:c>
      <x:c r="E645" s="46" t="s"/>
      <x:c r="H645" s="46" t="s"/>
      <x:c r="K645" s="44">
        <x:f>SUM(J644:J644)</x:f>
      </x:c>
    </x:row>
    <x:row r="646" spans="1:27">
      <x:c r="E646" s="46" t="s"/>
      <x:c r="H646" s="46" t="s"/>
      <x:c r="K646" s="46" t="s"/>
    </x:row>
    <x:row r="647" spans="1:27">
      <x:c r="D647" s="47" t="s">
        <x:v>176</x:v>
      </x:c>
      <x:c r="E647" s="46" t="s"/>
      <x:c r="H647" s="46" t="n">
        <x:v>1.5</x:v>
      </x:c>
      <x:c r="I647" s="0" t="s">
        <x:v>177</x:v>
      </x:c>
      <x:c r="J647" s="0">
        <x:f>ROUND(H647/100*K642,5)</x:f>
      </x:c>
      <x:c r="K647" s="46" t="s"/>
    </x:row>
    <x:row r="648" spans="1:27">
      <x:c r="D648" s="47" t="s">
        <x:v>178</x:v>
      </x:c>
      <x:c r="E648" s="46" t="s"/>
      <x:c r="H648" s="46" t="s"/>
      <x:c r="K648" s="48">
        <x:f>SUM(J639:J647)</x:f>
      </x:c>
    </x:row>
    <x:row r="649" spans="1:27">
      <x:c r="D649" s="47" t="s">
        <x:v>179</x:v>
      </x:c>
      <x:c r="E649" s="46" t="s"/>
      <x:c r="H649" s="46" t="s"/>
      <x:c r="K649" s="48">
        <x:f>SUM(K648:K648)</x:f>
      </x:c>
    </x:row>
    <x:row r="651" spans="1:27" customFormat="1" ht="45" customHeight="1">
      <x:c r="A651" s="36" t="s">
        <x:v>368</x:v>
      </x:c>
      <x:c r="B651" s="36" t="s">
        <x:v>77</x:v>
      </x:c>
      <x:c r="C651" s="37" t="s">
        <x:v>12</x:v>
      </x:c>
      <x:c r="D651" s="38" t="s">
        <x:v>78</x:v>
      </x:c>
      <x:c r="E651" s="37" t="s"/>
      <x:c r="F651" s="37" t="s"/>
      <x:c r="G651" s="37" t="s"/>
      <x:c r="H651" s="39" t="s">
        <x:v>159</x:v>
      </x:c>
      <x:c r="I651" s="40" t="n">
        <x:v>1</x:v>
      </x:c>
      <x:c r="J651" s="41" t="s"/>
      <x:c r="K651" s="42">
        <x:f>ROUND(K662,2)</x:f>
      </x:c>
      <x:c r="L651" s="37" t="s"/>
      <x:c r="M651" s="37" t="s"/>
      <x:c r="N651" s="37" t="s"/>
      <x:c r="O651" s="37" t="s"/>
      <x:c r="P651" s="37" t="s"/>
      <x:c r="Q651" s="37" t="s"/>
      <x:c r="R651" s="37" t="s"/>
      <x:c r="S651" s="37" t="s"/>
      <x:c r="T651" s="37" t="s"/>
      <x:c r="U651" s="37" t="s"/>
      <x:c r="V651" s="37" t="s"/>
      <x:c r="W651" s="37" t="s"/>
      <x:c r="X651" s="37" t="s"/>
      <x:c r="Y651" s="37" t="s"/>
      <x:c r="Z651" s="37" t="s"/>
      <x:c r="AA651" s="37" t="s"/>
    </x:row>
    <x:row r="652" spans="1:27">
      <x:c r="B652" s="14" t="s">
        <x:v>160</x:v>
      </x:c>
    </x:row>
    <x:row r="653" spans="1:27">
      <x:c r="B653" s="0" t="s">
        <x:v>186</x:v>
      </x:c>
      <x:c r="C653" s="0" t="s">
        <x:v>162</x:v>
      </x:c>
      <x:c r="D653" s="0" t="s">
        <x:v>187</x:v>
      </x:c>
      <x:c r="E653" s="43" t="n">
        <x:v>0.84</x:v>
      </x:c>
      <x:c r="F653" s="0" t="s">
        <x:v>164</x:v>
      </x:c>
      <x:c r="G653" s="0" t="s">
        <x:v>165</x:v>
      </x:c>
      <x:c r="H653" s="44" t="s"/>
      <x:c r="I653" s="0" t="s">
        <x:v>166</x:v>
      </x:c>
      <x:c r="J653" s="45">
        <x:f>ROUND(E653/I651* H653,5)</x:f>
      </x:c>
      <x:c r="K653" s="46" t="s"/>
    </x:row>
    <x:row r="654" spans="1:27">
      <x:c r="B654" s="0" t="s">
        <x:v>188</x:v>
      </x:c>
      <x:c r="C654" s="0" t="s">
        <x:v>162</x:v>
      </x:c>
      <x:c r="D654" s="0" t="s">
        <x:v>189</x:v>
      </x:c>
      <x:c r="E654" s="43" t="n">
        <x:v>0.84</x:v>
      </x:c>
      <x:c r="F654" s="0" t="s">
        <x:v>164</x:v>
      </x:c>
      <x:c r="G654" s="0" t="s">
        <x:v>165</x:v>
      </x:c>
      <x:c r="H654" s="44" t="s"/>
      <x:c r="I654" s="0" t="s">
        <x:v>166</x:v>
      </x:c>
      <x:c r="J654" s="45">
        <x:f>ROUND(E654/I651* H654,5)</x:f>
      </x:c>
      <x:c r="K654" s="46" t="s"/>
    </x:row>
    <x:row r="655" spans="1:27">
      <x:c r="D655" s="47" t="s">
        <x:v>169</x:v>
      </x:c>
      <x:c r="E655" s="46" t="s"/>
      <x:c r="H655" s="46" t="s"/>
      <x:c r="K655" s="44">
        <x:f>SUM(J653:J654)</x:f>
      </x:c>
    </x:row>
    <x:row r="656" spans="1:27">
      <x:c r="B656" s="14" t="s">
        <x:v>170</x:v>
      </x:c>
      <x:c r="E656" s="46" t="s"/>
      <x:c r="H656" s="46" t="s"/>
      <x:c r="K656" s="46" t="s"/>
    </x:row>
    <x:row r="657" spans="1:27">
      <x:c r="B657" s="0" t="s">
        <x:v>369</x:v>
      </x:c>
      <x:c r="C657" s="0" t="s">
        <x:v>12</x:v>
      </x:c>
      <x:c r="D657" s="0" t="s">
        <x:v>370</x:v>
      </x:c>
      <x:c r="E657" s="43" t="n">
        <x:v>1</x:v>
      </x:c>
      <x:c r="G657" s="0" t="s">
        <x:v>165</x:v>
      </x:c>
      <x:c r="H657" s="44" t="s"/>
      <x:c r="I657" s="0" t="s">
        <x:v>166</x:v>
      </x:c>
      <x:c r="J657" s="45">
        <x:f>ROUND(E657* H657,5)</x:f>
      </x:c>
      <x:c r="K657" s="46" t="s"/>
    </x:row>
    <x:row r="658" spans="1:27">
      <x:c r="D658" s="47" t="s">
        <x:v>175</x:v>
      </x:c>
      <x:c r="E658" s="46" t="s"/>
      <x:c r="H658" s="46" t="s"/>
      <x:c r="K658" s="44">
        <x:f>SUM(J657:J657)</x:f>
      </x:c>
    </x:row>
    <x:row r="659" spans="1:27">
      <x:c r="E659" s="46" t="s"/>
      <x:c r="H659" s="46" t="s"/>
      <x:c r="K659" s="46" t="s"/>
    </x:row>
    <x:row r="660" spans="1:27">
      <x:c r="D660" s="47" t="s">
        <x:v>176</x:v>
      </x:c>
      <x:c r="E660" s="46" t="s"/>
      <x:c r="H660" s="46" t="n">
        <x:v>1.5</x:v>
      </x:c>
      <x:c r="I660" s="0" t="s">
        <x:v>177</x:v>
      </x:c>
      <x:c r="J660" s="0">
        <x:f>ROUND(H660/100*K655,5)</x:f>
      </x:c>
      <x:c r="K660" s="46" t="s"/>
    </x:row>
    <x:row r="661" spans="1:27">
      <x:c r="D661" s="47" t="s">
        <x:v>178</x:v>
      </x:c>
      <x:c r="E661" s="46" t="s"/>
      <x:c r="H661" s="46" t="s"/>
      <x:c r="K661" s="48">
        <x:f>SUM(J652:J660)</x:f>
      </x:c>
    </x:row>
    <x:row r="662" spans="1:27">
      <x:c r="D662" s="47" t="s">
        <x:v>179</x:v>
      </x:c>
      <x:c r="E662" s="46" t="s"/>
      <x:c r="H662" s="46" t="s"/>
      <x:c r="K662" s="48">
        <x:f>SUM(K661:K661)</x:f>
      </x:c>
    </x:row>
    <x:row r="664" spans="1:27" customFormat="1" ht="45" customHeight="1">
      <x:c r="A664" s="36" t="s">
        <x:v>371</x:v>
      </x:c>
      <x:c r="B664" s="36" t="s">
        <x:v>79</x:v>
      </x:c>
      <x:c r="C664" s="37" t="s">
        <x:v>12</x:v>
      </x:c>
      <x:c r="D664" s="38" t="s">
        <x:v>80</x:v>
      </x:c>
      <x:c r="E664" s="37" t="s"/>
      <x:c r="F664" s="37" t="s"/>
      <x:c r="G664" s="37" t="s"/>
      <x:c r="H664" s="39" t="s">
        <x:v>159</x:v>
      </x:c>
      <x:c r="I664" s="40" t="n">
        <x:v>1</x:v>
      </x:c>
      <x:c r="J664" s="41" t="s"/>
      <x:c r="K664" s="42">
        <x:f>ROUND(K675,2)</x:f>
      </x:c>
      <x:c r="L664" s="37" t="s"/>
      <x:c r="M664" s="37" t="s"/>
      <x:c r="N664" s="37" t="s"/>
      <x:c r="O664" s="37" t="s"/>
      <x:c r="P664" s="37" t="s"/>
      <x:c r="Q664" s="37" t="s"/>
      <x:c r="R664" s="37" t="s"/>
      <x:c r="S664" s="37" t="s"/>
      <x:c r="T664" s="37" t="s"/>
      <x:c r="U664" s="37" t="s"/>
      <x:c r="V664" s="37" t="s"/>
      <x:c r="W664" s="37" t="s"/>
      <x:c r="X664" s="37" t="s"/>
      <x:c r="Y664" s="37" t="s"/>
      <x:c r="Z664" s="37" t="s"/>
      <x:c r="AA664" s="37" t="s"/>
    </x:row>
    <x:row r="665" spans="1:27">
      <x:c r="B665" s="14" t="s">
        <x:v>160</x:v>
      </x:c>
    </x:row>
    <x:row r="666" spans="1:27">
      <x:c r="B666" s="0" t="s">
        <x:v>186</x:v>
      </x:c>
      <x:c r="C666" s="0" t="s">
        <x:v>162</x:v>
      </x:c>
      <x:c r="D666" s="0" t="s">
        <x:v>187</x:v>
      </x:c>
      <x:c r="E666" s="43" t="n">
        <x:v>0.95</x:v>
      </x:c>
      <x:c r="F666" s="0" t="s">
        <x:v>164</x:v>
      </x:c>
      <x:c r="G666" s="0" t="s">
        <x:v>165</x:v>
      </x:c>
      <x:c r="H666" s="44" t="s"/>
      <x:c r="I666" s="0" t="s">
        <x:v>166</x:v>
      </x:c>
      <x:c r="J666" s="45">
        <x:f>ROUND(E666/I664* H666,5)</x:f>
      </x:c>
      <x:c r="K666" s="46" t="s"/>
    </x:row>
    <x:row r="667" spans="1:27">
      <x:c r="B667" s="0" t="s">
        <x:v>188</x:v>
      </x:c>
      <x:c r="C667" s="0" t="s">
        <x:v>162</x:v>
      </x:c>
      <x:c r="D667" s="0" t="s">
        <x:v>189</x:v>
      </x:c>
      <x:c r="E667" s="43" t="n">
        <x:v>0.95</x:v>
      </x:c>
      <x:c r="F667" s="0" t="s">
        <x:v>164</x:v>
      </x:c>
      <x:c r="G667" s="0" t="s">
        <x:v>165</x:v>
      </x:c>
      <x:c r="H667" s="44" t="s"/>
      <x:c r="I667" s="0" t="s">
        <x:v>166</x:v>
      </x:c>
      <x:c r="J667" s="45">
        <x:f>ROUND(E667/I664* H667,5)</x:f>
      </x:c>
      <x:c r="K667" s="46" t="s"/>
    </x:row>
    <x:row r="668" spans="1:27">
      <x:c r="D668" s="47" t="s">
        <x:v>169</x:v>
      </x:c>
      <x:c r="E668" s="46" t="s"/>
      <x:c r="H668" s="46" t="s"/>
      <x:c r="K668" s="44">
        <x:f>SUM(J666:J667)</x:f>
      </x:c>
    </x:row>
    <x:row r="669" spans="1:27">
      <x:c r="B669" s="14" t="s">
        <x:v>170</x:v>
      </x:c>
      <x:c r="E669" s="46" t="s"/>
      <x:c r="H669" s="46" t="s"/>
      <x:c r="K669" s="46" t="s"/>
    </x:row>
    <x:row r="670" spans="1:27">
      <x:c r="B670" s="0" t="s">
        <x:v>372</x:v>
      </x:c>
      <x:c r="C670" s="0" t="s">
        <x:v>12</x:v>
      </x:c>
      <x:c r="D670" s="0" t="s">
        <x:v>373</x:v>
      </x:c>
      <x:c r="E670" s="43" t="n">
        <x:v>1</x:v>
      </x:c>
      <x:c r="G670" s="0" t="s">
        <x:v>165</x:v>
      </x:c>
      <x:c r="H670" s="44" t="s"/>
      <x:c r="I670" s="0" t="s">
        <x:v>166</x:v>
      </x:c>
      <x:c r="J670" s="45">
        <x:f>ROUND(E670* H670,5)</x:f>
      </x:c>
      <x:c r="K670" s="46" t="s"/>
    </x:row>
    <x:row r="671" spans="1:27">
      <x:c r="D671" s="47" t="s">
        <x:v>175</x:v>
      </x:c>
      <x:c r="E671" s="46" t="s"/>
      <x:c r="H671" s="46" t="s"/>
      <x:c r="K671" s="44">
        <x:f>SUM(J670:J670)</x:f>
      </x:c>
    </x:row>
    <x:row r="672" spans="1:27">
      <x:c r="E672" s="46" t="s"/>
      <x:c r="H672" s="46" t="s"/>
      <x:c r="K672" s="46" t="s"/>
    </x:row>
    <x:row r="673" spans="1:27">
      <x:c r="D673" s="47" t="s">
        <x:v>176</x:v>
      </x:c>
      <x:c r="E673" s="46" t="s"/>
      <x:c r="H673" s="46" t="n">
        <x:v>1.5</x:v>
      </x:c>
      <x:c r="I673" s="0" t="s">
        <x:v>177</x:v>
      </x:c>
      <x:c r="J673" s="0">
        <x:f>ROUND(H673/100*K668,5)</x:f>
      </x:c>
      <x:c r="K673" s="46" t="s"/>
    </x:row>
    <x:row r="674" spans="1:27">
      <x:c r="D674" s="47" t="s">
        <x:v>178</x:v>
      </x:c>
      <x:c r="E674" s="46" t="s"/>
      <x:c r="H674" s="46" t="s"/>
      <x:c r="K674" s="48">
        <x:f>SUM(J665:J673)</x:f>
      </x:c>
    </x:row>
    <x:row r="675" spans="1:27">
      <x:c r="D675" s="47" t="s">
        <x:v>179</x:v>
      </x:c>
      <x:c r="E675" s="46" t="s"/>
      <x:c r="H675" s="46" t="s"/>
      <x:c r="K675" s="48">
        <x:f>SUM(K674:K674)</x:f>
      </x:c>
    </x:row>
    <x:row r="677" spans="1:27" customFormat="1" ht="45" customHeight="1">
      <x:c r="A677" s="36" t="s">
        <x:v>374</x:v>
      </x:c>
      <x:c r="B677" s="36" t="s">
        <x:v>81</x:v>
      </x:c>
      <x:c r="C677" s="37" t="s">
        <x:v>12</x:v>
      </x:c>
      <x:c r="D677" s="38" t="s">
        <x:v>82</x:v>
      </x:c>
      <x:c r="E677" s="37" t="s"/>
      <x:c r="F677" s="37" t="s"/>
      <x:c r="G677" s="37" t="s"/>
      <x:c r="H677" s="39" t="s">
        <x:v>159</x:v>
      </x:c>
      <x:c r="I677" s="40" t="n">
        <x:v>1</x:v>
      </x:c>
      <x:c r="J677" s="41" t="s"/>
      <x:c r="K677" s="42">
        <x:f>ROUND(K688,2)</x:f>
      </x:c>
      <x:c r="L677" s="37" t="s"/>
      <x:c r="M677" s="37" t="s"/>
      <x:c r="N677" s="37" t="s"/>
      <x:c r="O677" s="37" t="s"/>
      <x:c r="P677" s="37" t="s"/>
      <x:c r="Q677" s="37" t="s"/>
      <x:c r="R677" s="37" t="s"/>
      <x:c r="S677" s="37" t="s"/>
      <x:c r="T677" s="37" t="s"/>
      <x:c r="U677" s="37" t="s"/>
      <x:c r="V677" s="37" t="s"/>
      <x:c r="W677" s="37" t="s"/>
      <x:c r="X677" s="37" t="s"/>
      <x:c r="Y677" s="37" t="s"/>
      <x:c r="Z677" s="37" t="s"/>
      <x:c r="AA677" s="37" t="s"/>
    </x:row>
    <x:row r="678" spans="1:27">
      <x:c r="B678" s="14" t="s">
        <x:v>160</x:v>
      </x:c>
    </x:row>
    <x:row r="679" spans="1:27">
      <x:c r="B679" s="0" t="s">
        <x:v>188</x:v>
      </x:c>
      <x:c r="C679" s="0" t="s">
        <x:v>162</x:v>
      </x:c>
      <x:c r="D679" s="0" t="s">
        <x:v>189</x:v>
      </x:c>
      <x:c r="E679" s="43" t="n">
        <x:v>1.1</x:v>
      </x:c>
      <x:c r="F679" s="0" t="s">
        <x:v>164</x:v>
      </x:c>
      <x:c r="G679" s="0" t="s">
        <x:v>165</x:v>
      </x:c>
      <x:c r="H679" s="44" t="s"/>
      <x:c r="I679" s="0" t="s">
        <x:v>166</x:v>
      </x:c>
      <x:c r="J679" s="45">
        <x:f>ROUND(E679/I677* H679,5)</x:f>
      </x:c>
      <x:c r="K679" s="46" t="s"/>
    </x:row>
    <x:row r="680" spans="1:27">
      <x:c r="B680" s="0" t="s">
        <x:v>186</x:v>
      </x:c>
      <x:c r="C680" s="0" t="s">
        <x:v>162</x:v>
      </x:c>
      <x:c r="D680" s="0" t="s">
        <x:v>187</x:v>
      </x:c>
      <x:c r="E680" s="43" t="n">
        <x:v>1.1</x:v>
      </x:c>
      <x:c r="F680" s="0" t="s">
        <x:v>164</x:v>
      </x:c>
      <x:c r="G680" s="0" t="s">
        <x:v>165</x:v>
      </x:c>
      <x:c r="H680" s="44" t="s"/>
      <x:c r="I680" s="0" t="s">
        <x:v>166</x:v>
      </x:c>
      <x:c r="J680" s="45">
        <x:f>ROUND(E680/I677* H680,5)</x:f>
      </x:c>
      <x:c r="K680" s="46" t="s"/>
    </x:row>
    <x:row r="681" spans="1:27">
      <x:c r="D681" s="47" t="s">
        <x:v>169</x:v>
      </x:c>
      <x:c r="E681" s="46" t="s"/>
      <x:c r="H681" s="46" t="s"/>
      <x:c r="K681" s="44">
        <x:f>SUM(J679:J680)</x:f>
      </x:c>
    </x:row>
    <x:row r="682" spans="1:27">
      <x:c r="B682" s="14" t="s">
        <x:v>170</x:v>
      </x:c>
      <x:c r="E682" s="46" t="s"/>
      <x:c r="H682" s="46" t="s"/>
      <x:c r="K682" s="46" t="s"/>
    </x:row>
    <x:row r="683" spans="1:27">
      <x:c r="B683" s="0" t="s">
        <x:v>375</x:v>
      </x:c>
      <x:c r="C683" s="0" t="s">
        <x:v>12</x:v>
      </x:c>
      <x:c r="D683" s="0" t="s">
        <x:v>376</x:v>
      </x:c>
      <x:c r="E683" s="43" t="n">
        <x:v>1</x:v>
      </x:c>
      <x:c r="G683" s="0" t="s">
        <x:v>165</x:v>
      </x:c>
      <x:c r="H683" s="44" t="s"/>
      <x:c r="I683" s="0" t="s">
        <x:v>166</x:v>
      </x:c>
      <x:c r="J683" s="45">
        <x:f>ROUND(E683* H683,5)</x:f>
      </x:c>
      <x:c r="K683" s="46" t="s"/>
    </x:row>
    <x:row r="684" spans="1:27">
      <x:c r="D684" s="47" t="s">
        <x:v>175</x:v>
      </x:c>
      <x:c r="E684" s="46" t="s"/>
      <x:c r="H684" s="46" t="s"/>
      <x:c r="K684" s="44">
        <x:f>SUM(J683:J683)</x:f>
      </x:c>
    </x:row>
    <x:row r="685" spans="1:27">
      <x:c r="E685" s="46" t="s"/>
      <x:c r="H685" s="46" t="s"/>
      <x:c r="K685" s="46" t="s"/>
    </x:row>
    <x:row r="686" spans="1:27">
      <x:c r="D686" s="47" t="s">
        <x:v>176</x:v>
      </x:c>
      <x:c r="E686" s="46" t="s"/>
      <x:c r="H686" s="46" t="n">
        <x:v>1.5</x:v>
      </x:c>
      <x:c r="I686" s="0" t="s">
        <x:v>177</x:v>
      </x:c>
      <x:c r="J686" s="0">
        <x:f>ROUND(H686/100*K681,5)</x:f>
      </x:c>
      <x:c r="K686" s="46" t="s"/>
    </x:row>
    <x:row r="687" spans="1:27">
      <x:c r="D687" s="47" t="s">
        <x:v>178</x:v>
      </x:c>
      <x:c r="E687" s="46" t="s"/>
      <x:c r="H687" s="46" t="s"/>
      <x:c r="K687" s="48">
        <x:f>SUM(J678:J686)</x:f>
      </x:c>
    </x:row>
    <x:row r="688" spans="1:27">
      <x:c r="D688" s="47" t="s">
        <x:v>179</x:v>
      </x:c>
      <x:c r="E688" s="46" t="s"/>
      <x:c r="H688" s="46" t="s"/>
      <x:c r="K688" s="48">
        <x:f>SUM(K687:K687)</x:f>
      </x:c>
    </x:row>
    <x:row r="690" spans="1:27" customFormat="1" ht="45" customHeight="1">
      <x:c r="A690" s="36" t="s">
        <x:v>377</x:v>
      </x:c>
      <x:c r="B690" s="36" t="s">
        <x:v>20</x:v>
      </x:c>
      <x:c r="C690" s="37" t="s">
        <x:v>12</x:v>
      </x:c>
      <x:c r="D690" s="38" t="s">
        <x:v>21</x:v>
      </x:c>
      <x:c r="E690" s="37" t="s"/>
      <x:c r="F690" s="37" t="s"/>
      <x:c r="G690" s="37" t="s"/>
      <x:c r="H690" s="39" t="s">
        <x:v>159</x:v>
      </x:c>
      <x:c r="I690" s="40" t="n">
        <x:v>1</x:v>
      </x:c>
      <x:c r="J690" s="41" t="s"/>
      <x:c r="K690" s="42">
        <x:f>ROUND(K701,2)</x:f>
      </x:c>
      <x:c r="L690" s="37" t="s"/>
      <x:c r="M690" s="37" t="s"/>
      <x:c r="N690" s="37" t="s"/>
      <x:c r="O690" s="37" t="s"/>
      <x:c r="P690" s="37" t="s"/>
      <x:c r="Q690" s="37" t="s"/>
      <x:c r="R690" s="37" t="s"/>
      <x:c r="S690" s="37" t="s"/>
      <x:c r="T690" s="37" t="s"/>
      <x:c r="U690" s="37" t="s"/>
      <x:c r="V690" s="37" t="s"/>
      <x:c r="W690" s="37" t="s"/>
      <x:c r="X690" s="37" t="s"/>
      <x:c r="Y690" s="37" t="s"/>
      <x:c r="Z690" s="37" t="s"/>
      <x:c r="AA690" s="37" t="s"/>
    </x:row>
    <x:row r="691" spans="1:27">
      <x:c r="B691" s="14" t="s">
        <x:v>160</x:v>
      </x:c>
    </x:row>
    <x:row r="692" spans="1:27">
      <x:c r="B692" s="0" t="s">
        <x:v>188</x:v>
      </x:c>
      <x:c r="C692" s="0" t="s">
        <x:v>162</x:v>
      </x:c>
      <x:c r="D692" s="0" t="s">
        <x:v>189</x:v>
      </x:c>
      <x:c r="E692" s="43" t="n">
        <x:v>2.5</x:v>
      </x:c>
      <x:c r="F692" s="0" t="s">
        <x:v>164</x:v>
      </x:c>
      <x:c r="G692" s="0" t="s">
        <x:v>165</x:v>
      </x:c>
      <x:c r="H692" s="44" t="s"/>
      <x:c r="I692" s="0" t="s">
        <x:v>166</x:v>
      </x:c>
      <x:c r="J692" s="45">
        <x:f>ROUND(E692/I690* H692,5)</x:f>
      </x:c>
      <x:c r="K692" s="46" t="s"/>
    </x:row>
    <x:row r="693" spans="1:27">
      <x:c r="B693" s="0" t="s">
        <x:v>186</x:v>
      </x:c>
      <x:c r="C693" s="0" t="s">
        <x:v>162</x:v>
      </x:c>
      <x:c r="D693" s="0" t="s">
        <x:v>187</x:v>
      </x:c>
      <x:c r="E693" s="43" t="n">
        <x:v>2.5</x:v>
      </x:c>
      <x:c r="F693" s="0" t="s">
        <x:v>164</x:v>
      </x:c>
      <x:c r="G693" s="0" t="s">
        <x:v>165</x:v>
      </x:c>
      <x:c r="H693" s="44" t="s"/>
      <x:c r="I693" s="0" t="s">
        <x:v>166</x:v>
      </x:c>
      <x:c r="J693" s="45">
        <x:f>ROUND(E693/I690* H693,5)</x:f>
      </x:c>
      <x:c r="K693" s="46" t="s"/>
    </x:row>
    <x:row r="694" spans="1:27">
      <x:c r="D694" s="47" t="s">
        <x:v>169</x:v>
      </x:c>
      <x:c r="E694" s="46" t="s"/>
      <x:c r="H694" s="46" t="s"/>
      <x:c r="K694" s="44">
        <x:f>SUM(J692:J693)</x:f>
      </x:c>
    </x:row>
    <x:row r="695" spans="1:27">
      <x:c r="B695" s="14" t="s">
        <x:v>170</x:v>
      </x:c>
      <x:c r="E695" s="46" t="s"/>
      <x:c r="H695" s="46" t="s"/>
      <x:c r="K695" s="46" t="s"/>
    </x:row>
    <x:row r="696" spans="1:27">
      <x:c r="B696" s="0" t="s">
        <x:v>378</x:v>
      </x:c>
      <x:c r="C696" s="0" t="s">
        <x:v>12</x:v>
      </x:c>
      <x:c r="D696" s="49" t="s">
        <x:v>379</x:v>
      </x:c>
      <x:c r="E696" s="43" t="n">
        <x:v>1</x:v>
      </x:c>
      <x:c r="G696" s="0" t="s">
        <x:v>165</x:v>
      </x:c>
      <x:c r="H696" s="44" t="s"/>
      <x:c r="I696" s="0" t="s">
        <x:v>166</x:v>
      </x:c>
      <x:c r="J696" s="45">
        <x:f>ROUND(E696* H696,5)</x:f>
      </x:c>
      <x:c r="K696" s="46" t="s"/>
    </x:row>
    <x:row r="697" spans="1:27">
      <x:c r="D697" s="47" t="s">
        <x:v>175</x:v>
      </x:c>
      <x:c r="E697" s="46" t="s"/>
      <x:c r="H697" s="46" t="s"/>
      <x:c r="K697" s="44">
        <x:f>SUM(J696:J696)</x:f>
      </x:c>
    </x:row>
    <x:row r="698" spans="1:27">
      <x:c r="E698" s="46" t="s"/>
      <x:c r="H698" s="46" t="s"/>
      <x:c r="K698" s="46" t="s"/>
    </x:row>
    <x:row r="699" spans="1:27">
      <x:c r="D699" s="47" t="s">
        <x:v>176</x:v>
      </x:c>
      <x:c r="E699" s="46" t="s"/>
      <x:c r="H699" s="46" t="n">
        <x:v>1.5</x:v>
      </x:c>
      <x:c r="I699" s="0" t="s">
        <x:v>177</x:v>
      </x:c>
      <x:c r="J699" s="0">
        <x:f>ROUND(H699/100*K694,5)</x:f>
      </x:c>
      <x:c r="K699" s="46" t="s"/>
    </x:row>
    <x:row r="700" spans="1:27">
      <x:c r="D700" s="47" t="s">
        <x:v>178</x:v>
      </x:c>
      <x:c r="E700" s="46" t="s"/>
      <x:c r="H700" s="46" t="s"/>
      <x:c r="K700" s="48">
        <x:f>SUM(J691:J699)</x:f>
      </x:c>
    </x:row>
    <x:row r="701" spans="1:27">
      <x:c r="D701" s="47" t="s">
        <x:v>179</x:v>
      </x:c>
      <x:c r="E701" s="46" t="s"/>
      <x:c r="H701" s="46" t="s"/>
      <x:c r="K701" s="48">
        <x:f>SUM(K700:K700)</x:f>
      </x:c>
    </x:row>
    <x:row r="703" spans="1:27" customFormat="1" ht="45" customHeight="1">
      <x:c r="A703" s="36" t="s">
        <x:v>380</x:v>
      </x:c>
      <x:c r="B703" s="36" t="s">
        <x:v>22</x:v>
      </x:c>
      <x:c r="C703" s="37" t="s">
        <x:v>12</x:v>
      </x:c>
      <x:c r="D703" s="38" t="s">
        <x:v>23</x:v>
      </x:c>
      <x:c r="E703" s="37" t="s"/>
      <x:c r="F703" s="37" t="s"/>
      <x:c r="G703" s="37" t="s"/>
      <x:c r="H703" s="39" t="s">
        <x:v>159</x:v>
      </x:c>
      <x:c r="I703" s="40" t="n">
        <x:v>1</x:v>
      </x:c>
      <x:c r="J703" s="41" t="s"/>
      <x:c r="K703" s="42">
        <x:f>ROUND(K714,2)</x:f>
      </x:c>
      <x:c r="L703" s="37" t="s"/>
      <x:c r="M703" s="37" t="s"/>
      <x:c r="N703" s="37" t="s"/>
      <x:c r="O703" s="37" t="s"/>
      <x:c r="P703" s="37" t="s"/>
      <x:c r="Q703" s="37" t="s"/>
      <x:c r="R703" s="37" t="s"/>
      <x:c r="S703" s="37" t="s"/>
      <x:c r="T703" s="37" t="s"/>
      <x:c r="U703" s="37" t="s"/>
      <x:c r="V703" s="37" t="s"/>
      <x:c r="W703" s="37" t="s"/>
      <x:c r="X703" s="37" t="s"/>
      <x:c r="Y703" s="37" t="s"/>
      <x:c r="Z703" s="37" t="s"/>
      <x:c r="AA703" s="37" t="s"/>
    </x:row>
    <x:row r="704" spans="1:27">
      <x:c r="B704" s="14" t="s">
        <x:v>160</x:v>
      </x:c>
    </x:row>
    <x:row r="705" spans="1:27">
      <x:c r="B705" s="0" t="s">
        <x:v>188</x:v>
      </x:c>
      <x:c r="C705" s="0" t="s">
        <x:v>162</x:v>
      </x:c>
      <x:c r="D705" s="0" t="s">
        <x:v>189</x:v>
      </x:c>
      <x:c r="E705" s="43" t="n">
        <x:v>2.5</x:v>
      </x:c>
      <x:c r="F705" s="0" t="s">
        <x:v>164</x:v>
      </x:c>
      <x:c r="G705" s="0" t="s">
        <x:v>165</x:v>
      </x:c>
      <x:c r="H705" s="44" t="s"/>
      <x:c r="I705" s="0" t="s">
        <x:v>166</x:v>
      </x:c>
      <x:c r="J705" s="45">
        <x:f>ROUND(E705/I703* H705,5)</x:f>
      </x:c>
      <x:c r="K705" s="46" t="s"/>
    </x:row>
    <x:row r="706" spans="1:27">
      <x:c r="B706" s="0" t="s">
        <x:v>186</x:v>
      </x:c>
      <x:c r="C706" s="0" t="s">
        <x:v>162</x:v>
      </x:c>
      <x:c r="D706" s="0" t="s">
        <x:v>187</x:v>
      </x:c>
      <x:c r="E706" s="43" t="n">
        <x:v>2.5</x:v>
      </x:c>
      <x:c r="F706" s="0" t="s">
        <x:v>164</x:v>
      </x:c>
      <x:c r="G706" s="0" t="s">
        <x:v>165</x:v>
      </x:c>
      <x:c r="H706" s="44" t="s"/>
      <x:c r="I706" s="0" t="s">
        <x:v>166</x:v>
      </x:c>
      <x:c r="J706" s="45">
        <x:f>ROUND(E706/I703* H706,5)</x:f>
      </x:c>
      <x:c r="K706" s="46" t="s"/>
    </x:row>
    <x:row r="707" spans="1:27">
      <x:c r="D707" s="47" t="s">
        <x:v>169</x:v>
      </x:c>
      <x:c r="E707" s="46" t="s"/>
      <x:c r="H707" s="46" t="s"/>
      <x:c r="K707" s="44">
        <x:f>SUM(J705:J706)</x:f>
      </x:c>
    </x:row>
    <x:row r="708" spans="1:27">
      <x:c r="B708" s="14" t="s">
        <x:v>170</x:v>
      </x:c>
      <x:c r="E708" s="46" t="s"/>
      <x:c r="H708" s="46" t="s"/>
      <x:c r="K708" s="46" t="s"/>
    </x:row>
    <x:row r="709" spans="1:27">
      <x:c r="B709" s="0" t="s">
        <x:v>381</x:v>
      </x:c>
      <x:c r="C709" s="0" t="n">
        <x:v>1</x:v>
      </x:c>
      <x:c r="D709" s="49" t="s">
        <x:v>382</x:v>
      </x:c>
      <x:c r="E709" s="43" t="n">
        <x:v>1</x:v>
      </x:c>
      <x:c r="G709" s="0" t="s">
        <x:v>165</x:v>
      </x:c>
      <x:c r="H709" s="44" t="s"/>
      <x:c r="I709" s="0" t="s">
        <x:v>166</x:v>
      </x:c>
      <x:c r="J709" s="45">
        <x:f>ROUND(E709* H709,5)</x:f>
      </x:c>
      <x:c r="K709" s="46" t="s"/>
    </x:row>
    <x:row r="710" spans="1:27">
      <x:c r="D710" s="47" t="s">
        <x:v>175</x:v>
      </x:c>
      <x:c r="E710" s="46" t="s"/>
      <x:c r="H710" s="46" t="s"/>
      <x:c r="K710" s="44">
        <x:f>SUM(J709:J709)</x:f>
      </x:c>
    </x:row>
    <x:row r="711" spans="1:27">
      <x:c r="E711" s="46" t="s"/>
      <x:c r="H711" s="46" t="s"/>
      <x:c r="K711" s="46" t="s"/>
    </x:row>
    <x:row r="712" spans="1:27">
      <x:c r="D712" s="47" t="s">
        <x:v>176</x:v>
      </x:c>
      <x:c r="E712" s="46" t="s"/>
      <x:c r="H712" s="46" t="n">
        <x:v>1.5</x:v>
      </x:c>
      <x:c r="I712" s="0" t="s">
        <x:v>177</x:v>
      </x:c>
      <x:c r="J712" s="0">
        <x:f>ROUND(H712/100*K707,5)</x:f>
      </x:c>
      <x:c r="K712" s="46" t="s"/>
    </x:row>
    <x:row r="713" spans="1:27">
      <x:c r="D713" s="47" t="s">
        <x:v>178</x:v>
      </x:c>
      <x:c r="E713" s="46" t="s"/>
      <x:c r="H713" s="46" t="s"/>
      <x:c r="K713" s="48">
        <x:f>SUM(J704:J712)</x:f>
      </x:c>
    </x:row>
    <x:row r="714" spans="1:27">
      <x:c r="D714" s="47" t="s">
        <x:v>179</x:v>
      </x:c>
      <x:c r="E714" s="46" t="s"/>
      <x:c r="H714" s="46" t="s"/>
      <x:c r="K714" s="48">
        <x:f>SUM(K713:K713)</x:f>
      </x:c>
    </x:row>
    <x:row r="716" spans="1:27" customFormat="1" ht="45" customHeight="1">
      <x:c r="A716" s="36" t="s">
        <x:v>383</x:v>
      </x:c>
      <x:c r="B716" s="36" t="s">
        <x:v>24</x:v>
      </x:c>
      <x:c r="C716" s="37" t="s">
        <x:v>12</x:v>
      </x:c>
      <x:c r="D716" s="38" t="s">
        <x:v>21</x:v>
      </x:c>
      <x:c r="E716" s="37" t="s"/>
      <x:c r="F716" s="37" t="s"/>
      <x:c r="G716" s="37" t="s"/>
      <x:c r="H716" s="39" t="s">
        <x:v>159</x:v>
      </x:c>
      <x:c r="I716" s="40" t="n">
        <x:v>1</x:v>
      </x:c>
      <x:c r="J716" s="41" t="s"/>
      <x:c r="K716" s="42">
        <x:f>ROUND(K727,2)</x:f>
      </x:c>
      <x:c r="L716" s="37" t="s"/>
      <x:c r="M716" s="37" t="s"/>
      <x:c r="N716" s="37" t="s"/>
      <x:c r="O716" s="37" t="s"/>
      <x:c r="P716" s="37" t="s"/>
      <x:c r="Q716" s="37" t="s"/>
      <x:c r="R716" s="37" t="s"/>
      <x:c r="S716" s="37" t="s"/>
      <x:c r="T716" s="37" t="s"/>
      <x:c r="U716" s="37" t="s"/>
      <x:c r="V716" s="37" t="s"/>
      <x:c r="W716" s="37" t="s"/>
      <x:c r="X716" s="37" t="s"/>
      <x:c r="Y716" s="37" t="s"/>
      <x:c r="Z716" s="37" t="s"/>
      <x:c r="AA716" s="37" t="s"/>
    </x:row>
    <x:row r="717" spans="1:27">
      <x:c r="B717" s="14" t="s">
        <x:v>160</x:v>
      </x:c>
    </x:row>
    <x:row r="718" spans="1:27">
      <x:c r="B718" s="0" t="s">
        <x:v>188</x:v>
      </x:c>
      <x:c r="C718" s="0" t="s">
        <x:v>162</x:v>
      </x:c>
      <x:c r="D718" s="0" t="s">
        <x:v>189</x:v>
      </x:c>
      <x:c r="E718" s="43" t="n">
        <x:v>2.5</x:v>
      </x:c>
      <x:c r="F718" s="0" t="s">
        <x:v>164</x:v>
      </x:c>
      <x:c r="G718" s="0" t="s">
        <x:v>165</x:v>
      </x:c>
      <x:c r="H718" s="44" t="s"/>
      <x:c r="I718" s="0" t="s">
        <x:v>166</x:v>
      </x:c>
      <x:c r="J718" s="45">
        <x:f>ROUND(E718/I716* H718,5)</x:f>
      </x:c>
      <x:c r="K718" s="46" t="s"/>
    </x:row>
    <x:row r="719" spans="1:27">
      <x:c r="B719" s="0" t="s">
        <x:v>186</x:v>
      </x:c>
      <x:c r="C719" s="0" t="s">
        <x:v>162</x:v>
      </x:c>
      <x:c r="D719" s="0" t="s">
        <x:v>187</x:v>
      </x:c>
      <x:c r="E719" s="43" t="n">
        <x:v>2.5</x:v>
      </x:c>
      <x:c r="F719" s="0" t="s">
        <x:v>164</x:v>
      </x:c>
      <x:c r="G719" s="0" t="s">
        <x:v>165</x:v>
      </x:c>
      <x:c r="H719" s="44" t="s"/>
      <x:c r="I719" s="0" t="s">
        <x:v>166</x:v>
      </x:c>
      <x:c r="J719" s="45">
        <x:f>ROUND(E719/I716* H719,5)</x:f>
      </x:c>
      <x:c r="K719" s="46" t="s"/>
    </x:row>
    <x:row r="720" spans="1:27">
      <x:c r="D720" s="47" t="s">
        <x:v>169</x:v>
      </x:c>
      <x:c r="E720" s="46" t="s"/>
      <x:c r="H720" s="46" t="s"/>
      <x:c r="K720" s="44">
        <x:f>SUM(J718:J719)</x:f>
      </x:c>
    </x:row>
    <x:row r="721" spans="1:27">
      <x:c r="B721" s="14" t="s">
        <x:v>170</x:v>
      </x:c>
      <x:c r="E721" s="46" t="s"/>
      <x:c r="H721" s="46" t="s"/>
      <x:c r="K721" s="46" t="s"/>
    </x:row>
    <x:row r="722" spans="1:27">
      <x:c r="B722" s="0" t="s">
        <x:v>384</x:v>
      </x:c>
      <x:c r="C722" s="0" t="n">
        <x:v>1</x:v>
      </x:c>
      <x:c r="D722" s="49" t="s">
        <x:v>385</x:v>
      </x:c>
      <x:c r="E722" s="43" t="n">
        <x:v>1</x:v>
      </x:c>
      <x:c r="G722" s="0" t="s">
        <x:v>165</x:v>
      </x:c>
      <x:c r="H722" s="44" t="s"/>
      <x:c r="I722" s="0" t="s">
        <x:v>166</x:v>
      </x:c>
      <x:c r="J722" s="45">
        <x:f>ROUND(E722* H722,5)</x:f>
      </x:c>
      <x:c r="K722" s="46" t="s"/>
    </x:row>
    <x:row r="723" spans="1:27">
      <x:c r="D723" s="47" t="s">
        <x:v>175</x:v>
      </x:c>
      <x:c r="E723" s="46" t="s"/>
      <x:c r="H723" s="46" t="s"/>
      <x:c r="K723" s="44">
        <x:f>SUM(J722:J722)</x:f>
      </x:c>
    </x:row>
    <x:row r="724" spans="1:27">
      <x:c r="E724" s="46" t="s"/>
      <x:c r="H724" s="46" t="s"/>
      <x:c r="K724" s="46" t="s"/>
    </x:row>
    <x:row r="725" spans="1:27">
      <x:c r="D725" s="47" t="s">
        <x:v>176</x:v>
      </x:c>
      <x:c r="E725" s="46" t="s"/>
      <x:c r="H725" s="46" t="n">
        <x:v>1.5</x:v>
      </x:c>
      <x:c r="I725" s="0" t="s">
        <x:v>177</x:v>
      </x:c>
      <x:c r="J725" s="0">
        <x:f>ROUND(H725/100*K720,5)</x:f>
      </x:c>
      <x:c r="K725" s="46" t="s"/>
    </x:row>
    <x:row r="726" spans="1:27">
      <x:c r="D726" s="47" t="s">
        <x:v>178</x:v>
      </x:c>
      <x:c r="E726" s="46" t="s"/>
      <x:c r="H726" s="46" t="s"/>
      <x:c r="K726" s="48">
        <x:f>SUM(J717:J725)</x:f>
      </x:c>
    </x:row>
    <x:row r="727" spans="1:27">
      <x:c r="D727" s="47" t="s">
        <x:v>179</x:v>
      </x:c>
      <x:c r="E727" s="46" t="s"/>
      <x:c r="H727" s="46" t="s"/>
      <x:c r="K727" s="48">
        <x:f>SUM(K726:K726)</x:f>
      </x:c>
    </x:row>
    <x:row r="729" spans="1:27" customFormat="1" ht="45" customHeight="1">
      <x:c r="A729" s="36" t="s">
        <x:v>386</x:v>
      </x:c>
      <x:c r="B729" s="36" t="s">
        <x:v>25</x:v>
      </x:c>
      <x:c r="C729" s="37" t="s">
        <x:v>12</x:v>
      </x:c>
      <x:c r="D729" s="38" t="s">
        <x:v>21</x:v>
      </x:c>
      <x:c r="E729" s="37" t="s"/>
      <x:c r="F729" s="37" t="s"/>
      <x:c r="G729" s="37" t="s"/>
      <x:c r="H729" s="39" t="s">
        <x:v>159</x:v>
      </x:c>
      <x:c r="I729" s="40" t="n">
        <x:v>1</x:v>
      </x:c>
      <x:c r="J729" s="41" t="s"/>
      <x:c r="K729" s="42">
        <x:f>ROUND(K740,2)</x:f>
      </x:c>
      <x:c r="L729" s="37" t="s"/>
      <x:c r="M729" s="37" t="s"/>
      <x:c r="N729" s="37" t="s"/>
      <x:c r="O729" s="37" t="s"/>
      <x:c r="P729" s="37" t="s"/>
      <x:c r="Q729" s="37" t="s"/>
      <x:c r="R729" s="37" t="s"/>
      <x:c r="S729" s="37" t="s"/>
      <x:c r="T729" s="37" t="s"/>
      <x:c r="U729" s="37" t="s"/>
      <x:c r="V729" s="37" t="s"/>
      <x:c r="W729" s="37" t="s"/>
      <x:c r="X729" s="37" t="s"/>
      <x:c r="Y729" s="37" t="s"/>
      <x:c r="Z729" s="37" t="s"/>
      <x:c r="AA729" s="37" t="s"/>
    </x:row>
    <x:row r="730" spans="1:27">
      <x:c r="B730" s="14" t="s">
        <x:v>160</x:v>
      </x:c>
    </x:row>
    <x:row r="731" spans="1:27">
      <x:c r="B731" s="0" t="s">
        <x:v>188</x:v>
      </x:c>
      <x:c r="C731" s="0" t="s">
        <x:v>162</x:v>
      </x:c>
      <x:c r="D731" s="0" t="s">
        <x:v>189</x:v>
      </x:c>
      <x:c r="E731" s="43" t="n">
        <x:v>2.5</x:v>
      </x:c>
      <x:c r="F731" s="0" t="s">
        <x:v>164</x:v>
      </x:c>
      <x:c r="G731" s="0" t="s">
        <x:v>165</x:v>
      </x:c>
      <x:c r="H731" s="44" t="s"/>
      <x:c r="I731" s="0" t="s">
        <x:v>166</x:v>
      </x:c>
      <x:c r="J731" s="45">
        <x:f>ROUND(E731/I729* H731,5)</x:f>
      </x:c>
      <x:c r="K731" s="46" t="s"/>
    </x:row>
    <x:row r="732" spans="1:27">
      <x:c r="B732" s="0" t="s">
        <x:v>186</x:v>
      </x:c>
      <x:c r="C732" s="0" t="s">
        <x:v>162</x:v>
      </x:c>
      <x:c r="D732" s="0" t="s">
        <x:v>187</x:v>
      </x:c>
      <x:c r="E732" s="43" t="n">
        <x:v>2.5</x:v>
      </x:c>
      <x:c r="F732" s="0" t="s">
        <x:v>164</x:v>
      </x:c>
      <x:c r="G732" s="0" t="s">
        <x:v>165</x:v>
      </x:c>
      <x:c r="H732" s="44" t="s"/>
      <x:c r="I732" s="0" t="s">
        <x:v>166</x:v>
      </x:c>
      <x:c r="J732" s="45">
        <x:f>ROUND(E732/I729* H732,5)</x:f>
      </x:c>
      <x:c r="K732" s="46" t="s"/>
    </x:row>
    <x:row r="733" spans="1:27">
      <x:c r="D733" s="47" t="s">
        <x:v>169</x:v>
      </x:c>
      <x:c r="E733" s="46" t="s"/>
      <x:c r="H733" s="46" t="s"/>
      <x:c r="K733" s="44">
        <x:f>SUM(J731:J732)</x:f>
      </x:c>
    </x:row>
    <x:row r="734" spans="1:27">
      <x:c r="B734" s="14" t="s">
        <x:v>170</x:v>
      </x:c>
      <x:c r="E734" s="46" t="s"/>
      <x:c r="H734" s="46" t="s"/>
      <x:c r="K734" s="46" t="s"/>
    </x:row>
    <x:row r="735" spans="1:27">
      <x:c r="B735" s="0" t="s">
        <x:v>387</x:v>
      </x:c>
      <x:c r="C735" s="0" t="n">
        <x:v>1</x:v>
      </x:c>
      <x:c r="D735" s="49" t="s">
        <x:v>388</x:v>
      </x:c>
      <x:c r="E735" s="43" t="n">
        <x:v>1</x:v>
      </x:c>
      <x:c r="G735" s="0" t="s">
        <x:v>165</x:v>
      </x:c>
      <x:c r="H735" s="44" t="s"/>
      <x:c r="I735" s="0" t="s">
        <x:v>166</x:v>
      </x:c>
      <x:c r="J735" s="45">
        <x:f>ROUND(E735* H735,5)</x:f>
      </x:c>
      <x:c r="K735" s="46" t="s"/>
    </x:row>
    <x:row r="736" spans="1:27">
      <x:c r="D736" s="47" t="s">
        <x:v>175</x:v>
      </x:c>
      <x:c r="E736" s="46" t="s"/>
      <x:c r="H736" s="46" t="s"/>
      <x:c r="K736" s="44">
        <x:f>SUM(J735:J735)</x:f>
      </x:c>
    </x:row>
    <x:row r="737" spans="1:27">
      <x:c r="E737" s="46" t="s"/>
      <x:c r="H737" s="46" t="s"/>
      <x:c r="K737" s="46" t="s"/>
    </x:row>
    <x:row r="738" spans="1:27">
      <x:c r="D738" s="47" t="s">
        <x:v>176</x:v>
      </x:c>
      <x:c r="E738" s="46" t="s"/>
      <x:c r="H738" s="46" t="n">
        <x:v>1.5</x:v>
      </x:c>
      <x:c r="I738" s="0" t="s">
        <x:v>177</x:v>
      </x:c>
      <x:c r="J738" s="0">
        <x:f>ROUND(H738/100*K733,5)</x:f>
      </x:c>
      <x:c r="K738" s="46" t="s"/>
    </x:row>
    <x:row r="739" spans="1:27">
      <x:c r="D739" s="47" t="s">
        <x:v>178</x:v>
      </x:c>
      <x:c r="E739" s="46" t="s"/>
      <x:c r="H739" s="46" t="s"/>
      <x:c r="K739" s="48">
        <x:f>SUM(J730:J738)</x:f>
      </x:c>
    </x:row>
    <x:row r="740" spans="1:27">
      <x:c r="D740" s="47" t="s">
        <x:v>179</x:v>
      </x:c>
      <x:c r="E740" s="46" t="s"/>
      <x:c r="H740" s="46" t="s"/>
      <x:c r="K740" s="48">
        <x:f>SUM(K739:K739)</x:f>
      </x:c>
    </x:row>
    <x:row r="742" spans="1:27" customFormat="1" ht="45" customHeight="1">
      <x:c r="A742" s="36" t="s">
        <x:v>389</x:v>
      </x:c>
      <x:c r="B742" s="36" t="s">
        <x:v>107</x:v>
      </x:c>
      <x:c r="C742" s="37" t="s">
        <x:v>84</x:v>
      </x:c>
      <x:c r="D742" s="38" t="s">
        <x:v>108</x:v>
      </x:c>
      <x:c r="E742" s="37" t="s"/>
      <x:c r="F742" s="37" t="s"/>
      <x:c r="G742" s="37" t="s"/>
      <x:c r="H742" s="39" t="s">
        <x:v>159</x:v>
      </x:c>
      <x:c r="I742" s="40" t="n">
        <x:v>1</x:v>
      </x:c>
      <x:c r="J742" s="41" t="s"/>
      <x:c r="K742" s="42">
        <x:f>ROUND(K753,2)</x:f>
      </x:c>
      <x:c r="L742" s="37" t="s"/>
      <x:c r="M742" s="37" t="s"/>
      <x:c r="N742" s="37" t="s"/>
      <x:c r="O742" s="37" t="s"/>
      <x:c r="P742" s="37" t="s"/>
      <x:c r="Q742" s="37" t="s"/>
      <x:c r="R742" s="37" t="s"/>
      <x:c r="S742" s="37" t="s"/>
      <x:c r="T742" s="37" t="s"/>
      <x:c r="U742" s="37" t="s"/>
      <x:c r="V742" s="37" t="s"/>
      <x:c r="W742" s="37" t="s"/>
      <x:c r="X742" s="37" t="s"/>
      <x:c r="Y742" s="37" t="s"/>
      <x:c r="Z742" s="37" t="s"/>
      <x:c r="AA742" s="37" t="s"/>
    </x:row>
    <x:row r="743" spans="1:27">
      <x:c r="B743" s="14" t="s">
        <x:v>160</x:v>
      </x:c>
    </x:row>
    <x:row r="744" spans="1:27">
      <x:c r="B744" s="0" t="s">
        <x:v>202</x:v>
      </x:c>
      <x:c r="C744" s="0" t="s">
        <x:v>162</x:v>
      </x:c>
      <x:c r="D744" s="0" t="s">
        <x:v>203</x:v>
      </x:c>
      <x:c r="E744" s="43" t="n">
        <x:v>0.05</x:v>
      </x:c>
      <x:c r="F744" s="0" t="s">
        <x:v>164</x:v>
      </x:c>
      <x:c r="G744" s="0" t="s">
        <x:v>165</x:v>
      </x:c>
      <x:c r="H744" s="44" t="s"/>
      <x:c r="I744" s="0" t="s">
        <x:v>166</x:v>
      </x:c>
      <x:c r="J744" s="45">
        <x:f>ROUND(E744/I742* H744,5)</x:f>
      </x:c>
      <x:c r="K744" s="46" t="s"/>
    </x:row>
    <x:row r="745" spans="1:27">
      <x:c r="B745" s="0" t="s">
        <x:v>204</x:v>
      </x:c>
      <x:c r="C745" s="0" t="s">
        <x:v>162</x:v>
      </x:c>
      <x:c r="D745" s="0" t="s">
        <x:v>205</x:v>
      </x:c>
      <x:c r="E745" s="43" t="n">
        <x:v>0.31</x:v>
      </x:c>
      <x:c r="F745" s="0" t="s">
        <x:v>164</x:v>
      </x:c>
      <x:c r="G745" s="0" t="s">
        <x:v>165</x:v>
      </x:c>
      <x:c r="H745" s="44" t="s"/>
      <x:c r="I745" s="0" t="s">
        <x:v>166</x:v>
      </x:c>
      <x:c r="J745" s="45">
        <x:f>ROUND(E745/I742* H745,5)</x:f>
      </x:c>
      <x:c r="K745" s="46" t="s"/>
    </x:row>
    <x:row r="746" spans="1:27">
      <x:c r="D746" s="47" t="s">
        <x:v>169</x:v>
      </x:c>
      <x:c r="E746" s="46" t="s"/>
      <x:c r="H746" s="46" t="s"/>
      <x:c r="K746" s="44">
        <x:f>SUM(J744:J745)</x:f>
      </x:c>
    </x:row>
    <x:row r="747" spans="1:27">
      <x:c r="B747" s="14" t="s">
        <x:v>170</x:v>
      </x:c>
      <x:c r="E747" s="46" t="s"/>
      <x:c r="H747" s="46" t="s"/>
      <x:c r="K747" s="46" t="s"/>
    </x:row>
    <x:row r="748" spans="1:27">
      <x:c r="B748" s="0" t="s">
        <x:v>390</x:v>
      </x:c>
      <x:c r="C748" s="0" t="s">
        <x:v>12</x:v>
      </x:c>
      <x:c r="D748" s="0" t="s">
        <x:v>391</x:v>
      </x:c>
      <x:c r="E748" s="43" t="n">
        <x:v>1</x:v>
      </x:c>
      <x:c r="G748" s="0" t="s">
        <x:v>165</x:v>
      </x:c>
      <x:c r="H748" s="44" t="s"/>
      <x:c r="I748" s="0" t="s">
        <x:v>166</x:v>
      </x:c>
      <x:c r="J748" s="45">
        <x:f>ROUND(E748* H748,5)</x:f>
      </x:c>
      <x:c r="K748" s="46" t="s"/>
    </x:row>
    <x:row r="749" spans="1:27">
      <x:c r="D749" s="47" t="s">
        <x:v>175</x:v>
      </x:c>
      <x:c r="E749" s="46" t="s"/>
      <x:c r="H749" s="46" t="s"/>
      <x:c r="K749" s="44">
        <x:f>SUM(J748:J748)</x:f>
      </x:c>
    </x:row>
    <x:row r="750" spans="1:27">
      <x:c r="E750" s="46" t="s"/>
      <x:c r="H750" s="46" t="s"/>
      <x:c r="K750" s="46" t="s"/>
    </x:row>
    <x:row r="751" spans="1:27">
      <x:c r="D751" s="47" t="s">
        <x:v>176</x:v>
      </x:c>
      <x:c r="E751" s="46" t="s"/>
      <x:c r="H751" s="46" t="n">
        <x:v>2.5</x:v>
      </x:c>
      <x:c r="I751" s="0" t="s">
        <x:v>177</x:v>
      </x:c>
      <x:c r="J751" s="0">
        <x:f>ROUND(H751/100*K746,5)</x:f>
      </x:c>
      <x:c r="K751" s="46" t="s"/>
    </x:row>
    <x:row r="752" spans="1:27">
      <x:c r="D752" s="47" t="s">
        <x:v>178</x:v>
      </x:c>
      <x:c r="E752" s="46" t="s"/>
      <x:c r="H752" s="46" t="s"/>
      <x:c r="K752" s="48">
        <x:f>SUM(J743:J751)</x:f>
      </x:c>
    </x:row>
    <x:row r="753" spans="1:27">
      <x:c r="D753" s="47" t="s">
        <x:v>179</x:v>
      </x:c>
      <x:c r="E753" s="46" t="s"/>
      <x:c r="H753" s="46" t="s"/>
      <x:c r="K753" s="48">
        <x:f>SUM(K752:K752)</x:f>
      </x:c>
    </x:row>
    <x:row r="755" spans="1:27" customFormat="1" ht="45" customHeight="1">
      <x:c r="A755" s="36" t="s">
        <x:v>392</x:v>
      </x:c>
      <x:c r="B755" s="36" t="s">
        <x:v>134</x:v>
      </x:c>
      <x:c r="C755" s="37" t="s">
        <x:v>12</x:v>
      </x:c>
      <x:c r="D755" s="38" t="s">
        <x:v>135</x:v>
      </x:c>
      <x:c r="E755" s="37" t="s"/>
      <x:c r="F755" s="37" t="s"/>
      <x:c r="G755" s="37" t="s"/>
      <x:c r="H755" s="39" t="s">
        <x:v>159</x:v>
      </x:c>
      <x:c r="I755" s="40" t="n">
        <x:v>1</x:v>
      </x:c>
      <x:c r="J755" s="41" t="s"/>
      <x:c r="K755" s="42" t="s"/>
      <x:c r="L755" s="37" t="s"/>
      <x:c r="M755" s="37" t="s"/>
      <x:c r="N755" s="37" t="s"/>
      <x:c r="O755" s="37" t="s"/>
      <x:c r="P755" s="37" t="s"/>
      <x:c r="Q755" s="37" t="s"/>
      <x:c r="R755" s="37" t="s"/>
      <x:c r="S755" s="37" t="s"/>
      <x:c r="T755" s="37" t="s"/>
      <x:c r="U755" s="37" t="s"/>
      <x:c r="V755" s="37" t="s"/>
      <x:c r="W755" s="37" t="s"/>
      <x:c r="X755" s="37" t="s"/>
      <x:c r="Y755" s="37" t="s"/>
      <x:c r="Z755" s="37" t="s"/>
      <x:c r="AA755" s="37" t="s"/>
    </x:row>
    <x:row r="756" spans="1:27" customFormat="1" ht="45" customHeight="1">
      <x:c r="A756" s="36" t="s">
        <x:v>393</x:v>
      </x:c>
      <x:c r="B756" s="36" t="s">
        <x:v>55</x:v>
      </x:c>
      <x:c r="C756" s="37" t="s">
        <x:v>37</x:v>
      </x:c>
      <x:c r="D756" s="38" t="s">
        <x:v>56</x:v>
      </x:c>
      <x:c r="E756" s="37" t="s"/>
      <x:c r="F756" s="37" t="s"/>
      <x:c r="G756" s="37" t="s"/>
      <x:c r="H756" s="39" t="s">
        <x:v>159</x:v>
      </x:c>
      <x:c r="I756" s="40" t="n">
        <x:v>1</x:v>
      </x:c>
      <x:c r="J756" s="41" t="s"/>
      <x:c r="K756" s="42">
        <x:f>ROUND(K768,2)</x:f>
      </x:c>
      <x:c r="L756" s="37" t="s"/>
      <x:c r="M756" s="37" t="s"/>
      <x:c r="N756" s="37" t="s"/>
      <x:c r="O756" s="37" t="s"/>
      <x:c r="P756" s="37" t="s"/>
      <x:c r="Q756" s="37" t="s"/>
      <x:c r="R756" s="37" t="s"/>
      <x:c r="S756" s="37" t="s"/>
      <x:c r="T756" s="37" t="s"/>
      <x:c r="U756" s="37" t="s"/>
      <x:c r="V756" s="37" t="s"/>
      <x:c r="W756" s="37" t="s"/>
      <x:c r="X756" s="37" t="s"/>
      <x:c r="Y756" s="37" t="s"/>
      <x:c r="Z756" s="37" t="s"/>
      <x:c r="AA756" s="37" t="s"/>
    </x:row>
    <x:row r="757" spans="1:27">
      <x:c r="B757" s="14" t="s">
        <x:v>160</x:v>
      </x:c>
    </x:row>
    <x:row r="758" spans="1:27">
      <x:c r="B758" s="0" t="s">
        <x:v>186</x:v>
      </x:c>
      <x:c r="C758" s="0" t="s">
        <x:v>162</x:v>
      </x:c>
      <x:c r="D758" s="0" t="s">
        <x:v>187</x:v>
      </x:c>
      <x:c r="E758" s="43" t="n">
        <x:v>0.43</x:v>
      </x:c>
      <x:c r="F758" s="0" t="s">
        <x:v>164</x:v>
      </x:c>
      <x:c r="G758" s="0" t="s">
        <x:v>165</x:v>
      </x:c>
      <x:c r="H758" s="44" t="s"/>
      <x:c r="I758" s="0" t="s">
        <x:v>166</x:v>
      </x:c>
      <x:c r="J758" s="45">
        <x:f>ROUND(E758/I756* H758,5)</x:f>
      </x:c>
      <x:c r="K758" s="46" t="s"/>
    </x:row>
    <x:row r="759" spans="1:27">
      <x:c r="B759" s="0" t="s">
        <x:v>188</x:v>
      </x:c>
      <x:c r="C759" s="0" t="s">
        <x:v>162</x:v>
      </x:c>
      <x:c r="D759" s="0" t="s">
        <x:v>189</x:v>
      </x:c>
      <x:c r="E759" s="43" t="n">
        <x:v>0.43</x:v>
      </x:c>
      <x:c r="F759" s="0" t="s">
        <x:v>164</x:v>
      </x:c>
      <x:c r="G759" s="0" t="s">
        <x:v>165</x:v>
      </x:c>
      <x:c r="H759" s="44" t="s"/>
      <x:c r="I759" s="0" t="s">
        <x:v>166</x:v>
      </x:c>
      <x:c r="J759" s="45">
        <x:f>ROUND(E759/I756* H759,5)</x:f>
      </x:c>
      <x:c r="K759" s="46" t="s"/>
    </x:row>
    <x:row r="760" spans="1:27">
      <x:c r="D760" s="47" t="s">
        <x:v>169</x:v>
      </x:c>
      <x:c r="E760" s="46" t="s"/>
      <x:c r="H760" s="46" t="s"/>
      <x:c r="K760" s="44">
        <x:f>SUM(J758:J759)</x:f>
      </x:c>
    </x:row>
    <x:row r="761" spans="1:27">
      <x:c r="B761" s="14" t="s">
        <x:v>170</x:v>
      </x:c>
      <x:c r="E761" s="46" t="s"/>
      <x:c r="H761" s="46" t="s"/>
      <x:c r="K761" s="46" t="s"/>
    </x:row>
    <x:row r="762" spans="1:27">
      <x:c r="B762" s="0" t="s">
        <x:v>394</x:v>
      </x:c>
      <x:c r="C762" s="0" t="s">
        <x:v>12</x:v>
      </x:c>
      <x:c r="D762" s="0" t="s">
        <x:v>395</x:v>
      </x:c>
      <x:c r="E762" s="43" t="n">
        <x:v>1</x:v>
      </x:c>
      <x:c r="G762" s="0" t="s">
        <x:v>165</x:v>
      </x:c>
      <x:c r="H762" s="44" t="s"/>
      <x:c r="I762" s="0" t="s">
        <x:v>166</x:v>
      </x:c>
      <x:c r="J762" s="45">
        <x:f>ROUND(E762* H762,5)</x:f>
      </x:c>
      <x:c r="K762" s="46" t="s"/>
    </x:row>
    <x:row r="763" spans="1:27">
      <x:c r="B763" s="0" t="s">
        <x:v>396</x:v>
      </x:c>
      <x:c r="C763" s="0" t="s">
        <x:v>37</x:v>
      </x:c>
      <x:c r="D763" s="0" t="s">
        <x:v>397</x:v>
      </x:c>
      <x:c r="E763" s="43" t="n">
        <x:v>1.02</x:v>
      </x:c>
      <x:c r="G763" s="0" t="s">
        <x:v>165</x:v>
      </x:c>
      <x:c r="H763" s="44" t="s"/>
      <x:c r="I763" s="0" t="s">
        <x:v>166</x:v>
      </x:c>
      <x:c r="J763" s="45">
        <x:f>ROUND(E763* H763,5)</x:f>
      </x:c>
      <x:c r="K763" s="46" t="s"/>
    </x:row>
    <x:row r="764" spans="1:27">
      <x:c r="D764" s="47" t="s">
        <x:v>175</x:v>
      </x:c>
      <x:c r="E764" s="46" t="s"/>
      <x:c r="H764" s="46" t="s"/>
      <x:c r="K764" s="44">
        <x:f>SUM(J762:J763)</x:f>
      </x:c>
    </x:row>
    <x:row r="765" spans="1:27">
      <x:c r="E765" s="46" t="s"/>
      <x:c r="H765" s="46" t="s"/>
      <x:c r="K765" s="46" t="s"/>
    </x:row>
    <x:row r="766" spans="1:27">
      <x:c r="D766" s="47" t="s">
        <x:v>176</x:v>
      </x:c>
      <x:c r="E766" s="46" t="s"/>
      <x:c r="H766" s="46" t="n">
        <x:v>1.5</x:v>
      </x:c>
      <x:c r="I766" s="0" t="s">
        <x:v>177</x:v>
      </x:c>
      <x:c r="J766" s="0">
        <x:f>ROUND(H766/100*K760,5)</x:f>
      </x:c>
      <x:c r="K766" s="46" t="s"/>
    </x:row>
    <x:row r="767" spans="1:27">
      <x:c r="D767" s="47" t="s">
        <x:v>178</x:v>
      </x:c>
      <x:c r="E767" s="46" t="s"/>
      <x:c r="H767" s="46" t="s"/>
      <x:c r="K767" s="48">
        <x:f>SUM(J757:J766)</x:f>
      </x:c>
    </x:row>
    <x:row r="768" spans="1:27">
      <x:c r="D768" s="47" t="s">
        <x:v>179</x:v>
      </x:c>
      <x:c r="E768" s="46" t="s"/>
      <x:c r="H768" s="46" t="s"/>
      <x:c r="K768" s="48">
        <x:f>SUM(K767:K767)</x:f>
      </x:c>
    </x:row>
    <x:row r="770" spans="1:27" customFormat="1" ht="45" customHeight="1">
      <x:c r="A770" s="36" t="s">
        <x:v>398</x:v>
      </x:c>
      <x:c r="B770" s="36" t="s">
        <x:v>47</x:v>
      </x:c>
      <x:c r="C770" s="37" t="s">
        <x:v>37</x:v>
      </x:c>
      <x:c r="D770" s="38" t="s">
        <x:v>48</x:v>
      </x:c>
      <x:c r="E770" s="37" t="s"/>
      <x:c r="F770" s="37" t="s"/>
      <x:c r="G770" s="37" t="s"/>
      <x:c r="H770" s="39" t="s">
        <x:v>159</x:v>
      </x:c>
      <x:c r="I770" s="40" t="n">
        <x:v>1</x:v>
      </x:c>
      <x:c r="J770" s="41" t="s"/>
      <x:c r="K770" s="42">
        <x:f>ROUND(K782,2)</x:f>
      </x:c>
      <x:c r="L770" s="37" t="s"/>
      <x:c r="M770" s="37" t="s"/>
      <x:c r="N770" s="37" t="s"/>
      <x:c r="O770" s="37" t="s"/>
      <x:c r="P770" s="37" t="s"/>
      <x:c r="Q770" s="37" t="s"/>
      <x:c r="R770" s="37" t="s"/>
      <x:c r="S770" s="37" t="s"/>
      <x:c r="T770" s="37" t="s"/>
      <x:c r="U770" s="37" t="s"/>
      <x:c r="V770" s="37" t="s"/>
      <x:c r="W770" s="37" t="s"/>
      <x:c r="X770" s="37" t="s"/>
      <x:c r="Y770" s="37" t="s"/>
      <x:c r="Z770" s="37" t="s"/>
      <x:c r="AA770" s="37" t="s"/>
    </x:row>
    <x:row r="771" spans="1:27">
      <x:c r="B771" s="14" t="s">
        <x:v>160</x:v>
      </x:c>
    </x:row>
    <x:row r="772" spans="1:27">
      <x:c r="B772" s="0" t="s">
        <x:v>186</x:v>
      </x:c>
      <x:c r="C772" s="0" t="s">
        <x:v>162</x:v>
      </x:c>
      <x:c r="D772" s="0" t="s">
        <x:v>187</x:v>
      </x:c>
      <x:c r="E772" s="43" t="n">
        <x:v>0.14</x:v>
      </x:c>
      <x:c r="F772" s="0" t="s">
        <x:v>164</x:v>
      </x:c>
      <x:c r="G772" s="0" t="s">
        <x:v>165</x:v>
      </x:c>
      <x:c r="H772" s="44" t="s"/>
      <x:c r="I772" s="0" t="s">
        <x:v>166</x:v>
      </x:c>
      <x:c r="J772" s="45">
        <x:f>ROUND(E772/I770* H772,5)</x:f>
      </x:c>
      <x:c r="K772" s="46" t="s"/>
    </x:row>
    <x:row r="773" spans="1:27">
      <x:c r="B773" s="0" t="s">
        <x:v>188</x:v>
      </x:c>
      <x:c r="C773" s="0" t="s">
        <x:v>162</x:v>
      </x:c>
      <x:c r="D773" s="0" t="s">
        <x:v>189</x:v>
      </x:c>
      <x:c r="E773" s="43" t="n">
        <x:v>0.14</x:v>
      </x:c>
      <x:c r="F773" s="0" t="s">
        <x:v>164</x:v>
      </x:c>
      <x:c r="G773" s="0" t="s">
        <x:v>165</x:v>
      </x:c>
      <x:c r="H773" s="44" t="s"/>
      <x:c r="I773" s="0" t="s">
        <x:v>166</x:v>
      </x:c>
      <x:c r="J773" s="45">
        <x:f>ROUND(E773/I770* H773,5)</x:f>
      </x:c>
      <x:c r="K773" s="46" t="s"/>
    </x:row>
    <x:row r="774" spans="1:27">
      <x:c r="D774" s="47" t="s">
        <x:v>169</x:v>
      </x:c>
      <x:c r="E774" s="46" t="s"/>
      <x:c r="H774" s="46" t="s"/>
      <x:c r="K774" s="44">
        <x:f>SUM(J772:J773)</x:f>
      </x:c>
    </x:row>
    <x:row r="775" spans="1:27">
      <x:c r="B775" s="14" t="s">
        <x:v>170</x:v>
      </x:c>
      <x:c r="E775" s="46" t="s"/>
      <x:c r="H775" s="46" t="s"/>
      <x:c r="K775" s="46" t="s"/>
    </x:row>
    <x:row r="776" spans="1:27">
      <x:c r="B776" s="0" t="s">
        <x:v>399</x:v>
      </x:c>
      <x:c r="C776" s="0" t="s">
        <x:v>37</x:v>
      </x:c>
      <x:c r="D776" s="0" t="s">
        <x:v>400</x:v>
      </x:c>
      <x:c r="E776" s="43" t="n">
        <x:v>1.02</x:v>
      </x:c>
      <x:c r="G776" s="0" t="s">
        <x:v>165</x:v>
      </x:c>
      <x:c r="H776" s="44" t="s"/>
      <x:c r="I776" s="0" t="s">
        <x:v>166</x:v>
      </x:c>
      <x:c r="J776" s="45">
        <x:f>ROUND(E776* H776,5)</x:f>
      </x:c>
      <x:c r="K776" s="46" t="s"/>
    </x:row>
    <x:row r="777" spans="1:27">
      <x:c r="B777" s="0" t="s">
        <x:v>401</x:v>
      </x:c>
      <x:c r="C777" s="0" t="s">
        <x:v>12</x:v>
      </x:c>
      <x:c r="D777" s="0" t="s">
        <x:v>402</x:v>
      </x:c>
      <x:c r="E777" s="43" t="n">
        <x:v>1</x:v>
      </x:c>
      <x:c r="G777" s="0" t="s">
        <x:v>165</x:v>
      </x:c>
      <x:c r="H777" s="44" t="s"/>
      <x:c r="I777" s="0" t="s">
        <x:v>166</x:v>
      </x:c>
      <x:c r="J777" s="45">
        <x:f>ROUND(E777* H777,5)</x:f>
      </x:c>
      <x:c r="K777" s="46" t="s"/>
    </x:row>
    <x:row r="778" spans="1:27">
      <x:c r="D778" s="47" t="s">
        <x:v>175</x:v>
      </x:c>
      <x:c r="E778" s="46" t="s"/>
      <x:c r="H778" s="46" t="s"/>
      <x:c r="K778" s="44">
        <x:f>SUM(J776:J777)</x:f>
      </x:c>
    </x:row>
    <x:row r="779" spans="1:27">
      <x:c r="E779" s="46" t="s"/>
      <x:c r="H779" s="46" t="s"/>
      <x:c r="K779" s="46" t="s"/>
    </x:row>
    <x:row r="780" spans="1:27">
      <x:c r="D780" s="47" t="s">
        <x:v>176</x:v>
      </x:c>
      <x:c r="E780" s="46" t="s"/>
      <x:c r="H780" s="46" t="n">
        <x:v>1.5</x:v>
      </x:c>
      <x:c r="I780" s="0" t="s">
        <x:v>177</x:v>
      </x:c>
      <x:c r="J780" s="0">
        <x:f>ROUND(H780/100*K774,5)</x:f>
      </x:c>
      <x:c r="K780" s="46" t="s"/>
    </x:row>
    <x:row r="781" spans="1:27">
      <x:c r="D781" s="47" t="s">
        <x:v>178</x:v>
      </x:c>
      <x:c r="E781" s="46" t="s"/>
      <x:c r="H781" s="46" t="s"/>
      <x:c r="K781" s="48">
        <x:f>SUM(J771:J780)</x:f>
      </x:c>
    </x:row>
    <x:row r="782" spans="1:27">
      <x:c r="D782" s="47" t="s">
        <x:v>179</x:v>
      </x:c>
      <x:c r="E782" s="46" t="s"/>
      <x:c r="H782" s="46" t="s"/>
      <x:c r="K782" s="48">
        <x:f>SUM(K781:K781)</x:f>
      </x:c>
    </x:row>
    <x:row r="784" spans="1:27" customFormat="1" ht="45" customHeight="1">
      <x:c r="A784" s="36" t="s">
        <x:v>403</x:v>
      </x:c>
      <x:c r="B784" s="36" t="s">
        <x:v>49</x:v>
      </x:c>
      <x:c r="C784" s="37" t="s">
        <x:v>37</x:v>
      </x:c>
      <x:c r="D784" s="38" t="s">
        <x:v>50</x:v>
      </x:c>
      <x:c r="E784" s="37" t="s"/>
      <x:c r="F784" s="37" t="s"/>
      <x:c r="G784" s="37" t="s"/>
      <x:c r="H784" s="39" t="s">
        <x:v>159</x:v>
      </x:c>
      <x:c r="I784" s="40" t="n">
        <x:v>1</x:v>
      </x:c>
      <x:c r="J784" s="41" t="s"/>
      <x:c r="K784" s="42">
        <x:f>ROUND(K796,2)</x:f>
      </x:c>
      <x:c r="L784" s="37" t="s"/>
      <x:c r="M784" s="37" t="s"/>
      <x:c r="N784" s="37" t="s"/>
      <x:c r="O784" s="37" t="s"/>
      <x:c r="P784" s="37" t="s"/>
      <x:c r="Q784" s="37" t="s"/>
      <x:c r="R784" s="37" t="s"/>
      <x:c r="S784" s="37" t="s"/>
      <x:c r="T784" s="37" t="s"/>
      <x:c r="U784" s="37" t="s"/>
      <x:c r="V784" s="37" t="s"/>
      <x:c r="W784" s="37" t="s"/>
      <x:c r="X784" s="37" t="s"/>
      <x:c r="Y784" s="37" t="s"/>
      <x:c r="Z784" s="37" t="s"/>
      <x:c r="AA784" s="37" t="s"/>
    </x:row>
    <x:row r="785" spans="1:27">
      <x:c r="B785" s="14" t="s">
        <x:v>160</x:v>
      </x:c>
    </x:row>
    <x:row r="786" spans="1:27">
      <x:c r="B786" s="0" t="s">
        <x:v>188</x:v>
      </x:c>
      <x:c r="C786" s="0" t="s">
        <x:v>162</x:v>
      </x:c>
      <x:c r="D786" s="0" t="s">
        <x:v>189</x:v>
      </x:c>
      <x:c r="E786" s="43" t="n">
        <x:v>0.15</x:v>
      </x:c>
      <x:c r="F786" s="0" t="s">
        <x:v>164</x:v>
      </x:c>
      <x:c r="G786" s="0" t="s">
        <x:v>165</x:v>
      </x:c>
      <x:c r="H786" s="44" t="s"/>
      <x:c r="I786" s="0" t="s">
        <x:v>166</x:v>
      </x:c>
      <x:c r="J786" s="45">
        <x:f>ROUND(E786/I784* H786,5)</x:f>
      </x:c>
      <x:c r="K786" s="46" t="s"/>
    </x:row>
    <x:row r="787" spans="1:27">
      <x:c r="B787" s="0" t="s">
        <x:v>186</x:v>
      </x:c>
      <x:c r="C787" s="0" t="s">
        <x:v>162</x:v>
      </x:c>
      <x:c r="D787" s="0" t="s">
        <x:v>187</x:v>
      </x:c>
      <x:c r="E787" s="43" t="n">
        <x:v>0.15</x:v>
      </x:c>
      <x:c r="F787" s="0" t="s">
        <x:v>164</x:v>
      </x:c>
      <x:c r="G787" s="0" t="s">
        <x:v>165</x:v>
      </x:c>
      <x:c r="H787" s="44" t="s"/>
      <x:c r="I787" s="0" t="s">
        <x:v>166</x:v>
      </x:c>
      <x:c r="J787" s="45">
        <x:f>ROUND(E787/I784* H787,5)</x:f>
      </x:c>
      <x:c r="K787" s="46" t="s"/>
    </x:row>
    <x:row r="788" spans="1:27">
      <x:c r="D788" s="47" t="s">
        <x:v>169</x:v>
      </x:c>
      <x:c r="E788" s="46" t="s"/>
      <x:c r="H788" s="46" t="s"/>
      <x:c r="K788" s="44">
        <x:f>SUM(J786:J787)</x:f>
      </x:c>
    </x:row>
    <x:row r="789" spans="1:27">
      <x:c r="B789" s="14" t="s">
        <x:v>170</x:v>
      </x:c>
      <x:c r="E789" s="46" t="s"/>
      <x:c r="H789" s="46" t="s"/>
      <x:c r="K789" s="46" t="s"/>
    </x:row>
    <x:row r="790" spans="1:27">
      <x:c r="B790" s="0" t="s">
        <x:v>401</x:v>
      </x:c>
      <x:c r="C790" s="0" t="s">
        <x:v>12</x:v>
      </x:c>
      <x:c r="D790" s="0" t="s">
        <x:v>402</x:v>
      </x:c>
      <x:c r="E790" s="43" t="n">
        <x:v>1</x:v>
      </x:c>
      <x:c r="G790" s="0" t="s">
        <x:v>165</x:v>
      </x:c>
      <x:c r="H790" s="44" t="s"/>
      <x:c r="I790" s="0" t="s">
        <x:v>166</x:v>
      </x:c>
      <x:c r="J790" s="45">
        <x:f>ROUND(E790* H790,5)</x:f>
      </x:c>
      <x:c r="K790" s="46" t="s"/>
    </x:row>
    <x:row r="791" spans="1:27">
      <x:c r="B791" s="0" t="s">
        <x:v>404</x:v>
      </x:c>
      <x:c r="C791" s="0" t="s">
        <x:v>37</x:v>
      </x:c>
      <x:c r="D791" s="0" t="s">
        <x:v>405</x:v>
      </x:c>
      <x:c r="E791" s="43" t="n">
        <x:v>1.02</x:v>
      </x:c>
      <x:c r="G791" s="0" t="s">
        <x:v>165</x:v>
      </x:c>
      <x:c r="H791" s="44" t="s"/>
      <x:c r="I791" s="0" t="s">
        <x:v>166</x:v>
      </x:c>
      <x:c r="J791" s="45">
        <x:f>ROUND(E791* H791,5)</x:f>
      </x:c>
      <x:c r="K791" s="46" t="s"/>
    </x:row>
    <x:row r="792" spans="1:27">
      <x:c r="D792" s="47" t="s">
        <x:v>175</x:v>
      </x:c>
      <x:c r="E792" s="46" t="s"/>
      <x:c r="H792" s="46" t="s"/>
      <x:c r="K792" s="44">
        <x:f>SUM(J790:J791)</x:f>
      </x:c>
    </x:row>
    <x:row r="793" spans="1:27">
      <x:c r="E793" s="46" t="s"/>
      <x:c r="H793" s="46" t="s"/>
      <x:c r="K793" s="46" t="s"/>
    </x:row>
    <x:row r="794" spans="1:27">
      <x:c r="D794" s="47" t="s">
        <x:v>176</x:v>
      </x:c>
      <x:c r="E794" s="46" t="s"/>
      <x:c r="H794" s="46" t="n">
        <x:v>1.5</x:v>
      </x:c>
      <x:c r="I794" s="0" t="s">
        <x:v>177</x:v>
      </x:c>
      <x:c r="J794" s="0">
        <x:f>ROUND(H794/100*K788,5)</x:f>
      </x:c>
      <x:c r="K794" s="46" t="s"/>
    </x:row>
    <x:row r="795" spans="1:27">
      <x:c r="D795" s="47" t="s">
        <x:v>178</x:v>
      </x:c>
      <x:c r="E795" s="46" t="s"/>
      <x:c r="H795" s="46" t="s"/>
      <x:c r="K795" s="48">
        <x:f>SUM(J785:J794)</x:f>
      </x:c>
    </x:row>
    <x:row r="796" spans="1:27">
      <x:c r="D796" s="47" t="s">
        <x:v>179</x:v>
      </x:c>
      <x:c r="E796" s="46" t="s"/>
      <x:c r="H796" s="46" t="s"/>
      <x:c r="K796" s="48">
        <x:f>SUM(K795:K795)</x:f>
      </x:c>
    </x:row>
    <x:row r="798" spans="1:27" customFormat="1" ht="45" customHeight="1">
      <x:c r="A798" s="36" t="s">
        <x:v>406</x:v>
      </x:c>
      <x:c r="B798" s="36" t="s">
        <x:v>51</x:v>
      </x:c>
      <x:c r="C798" s="37" t="s">
        <x:v>37</x:v>
      </x:c>
      <x:c r="D798" s="38" t="s">
        <x:v>52</x:v>
      </x:c>
      <x:c r="E798" s="37" t="s"/>
      <x:c r="F798" s="37" t="s"/>
      <x:c r="G798" s="37" t="s"/>
      <x:c r="H798" s="39" t="s">
        <x:v>159</x:v>
      </x:c>
      <x:c r="I798" s="40" t="n">
        <x:v>1</x:v>
      </x:c>
      <x:c r="J798" s="41" t="s"/>
      <x:c r="K798" s="42">
        <x:f>ROUND(K810,2)</x:f>
      </x:c>
      <x:c r="L798" s="37" t="s"/>
      <x:c r="M798" s="37" t="s"/>
      <x:c r="N798" s="37" t="s"/>
      <x:c r="O798" s="37" t="s"/>
      <x:c r="P798" s="37" t="s"/>
      <x:c r="Q798" s="37" t="s"/>
      <x:c r="R798" s="37" t="s"/>
      <x:c r="S798" s="37" t="s"/>
      <x:c r="T798" s="37" t="s"/>
      <x:c r="U798" s="37" t="s"/>
      <x:c r="V798" s="37" t="s"/>
      <x:c r="W798" s="37" t="s"/>
      <x:c r="X798" s="37" t="s"/>
      <x:c r="Y798" s="37" t="s"/>
      <x:c r="Z798" s="37" t="s"/>
      <x:c r="AA798" s="37" t="s"/>
    </x:row>
    <x:row r="799" spans="1:27">
      <x:c r="B799" s="14" t="s">
        <x:v>160</x:v>
      </x:c>
    </x:row>
    <x:row r="800" spans="1:27">
      <x:c r="B800" s="0" t="s">
        <x:v>188</x:v>
      </x:c>
      <x:c r="C800" s="0" t="s">
        <x:v>162</x:v>
      </x:c>
      <x:c r="D800" s="0" t="s">
        <x:v>189</x:v>
      </x:c>
      <x:c r="E800" s="43" t="n">
        <x:v>0.15</x:v>
      </x:c>
      <x:c r="F800" s="0" t="s">
        <x:v>164</x:v>
      </x:c>
      <x:c r="G800" s="0" t="s">
        <x:v>165</x:v>
      </x:c>
      <x:c r="H800" s="44" t="s"/>
      <x:c r="I800" s="0" t="s">
        <x:v>166</x:v>
      </x:c>
      <x:c r="J800" s="45">
        <x:f>ROUND(E800/I798* H800,5)</x:f>
      </x:c>
      <x:c r="K800" s="46" t="s"/>
    </x:row>
    <x:row r="801" spans="1:27">
      <x:c r="B801" s="0" t="s">
        <x:v>186</x:v>
      </x:c>
      <x:c r="C801" s="0" t="s">
        <x:v>162</x:v>
      </x:c>
      <x:c r="D801" s="0" t="s">
        <x:v>187</x:v>
      </x:c>
      <x:c r="E801" s="43" t="n">
        <x:v>0.15</x:v>
      </x:c>
      <x:c r="F801" s="0" t="s">
        <x:v>164</x:v>
      </x:c>
      <x:c r="G801" s="0" t="s">
        <x:v>165</x:v>
      </x:c>
      <x:c r="H801" s="44" t="s"/>
      <x:c r="I801" s="0" t="s">
        <x:v>166</x:v>
      </x:c>
      <x:c r="J801" s="45">
        <x:f>ROUND(E801/I798* H801,5)</x:f>
      </x:c>
      <x:c r="K801" s="46" t="s"/>
    </x:row>
    <x:row r="802" spans="1:27">
      <x:c r="D802" s="47" t="s">
        <x:v>169</x:v>
      </x:c>
      <x:c r="E802" s="46" t="s"/>
      <x:c r="H802" s="46" t="s"/>
      <x:c r="K802" s="44">
        <x:f>SUM(J800:J801)</x:f>
      </x:c>
    </x:row>
    <x:row r="803" spans="1:27">
      <x:c r="B803" s="14" t="s">
        <x:v>170</x:v>
      </x:c>
      <x:c r="E803" s="46" t="s"/>
      <x:c r="H803" s="46" t="s"/>
      <x:c r="K803" s="46" t="s"/>
    </x:row>
    <x:row r="804" spans="1:27">
      <x:c r="B804" s="0" t="s">
        <x:v>407</x:v>
      </x:c>
      <x:c r="C804" s="0" t="s">
        <x:v>37</x:v>
      </x:c>
      <x:c r="D804" s="0" t="s">
        <x:v>408</x:v>
      </x:c>
      <x:c r="E804" s="43" t="n">
        <x:v>1.02</x:v>
      </x:c>
      <x:c r="G804" s="0" t="s">
        <x:v>165</x:v>
      </x:c>
      <x:c r="H804" s="44" t="s"/>
      <x:c r="I804" s="0" t="s">
        <x:v>166</x:v>
      </x:c>
      <x:c r="J804" s="45">
        <x:f>ROUND(E804* H804,5)</x:f>
      </x:c>
      <x:c r="K804" s="46" t="s"/>
    </x:row>
    <x:row r="805" spans="1:27">
      <x:c r="B805" s="0" t="s">
        <x:v>401</x:v>
      </x:c>
      <x:c r="C805" s="0" t="s">
        <x:v>12</x:v>
      </x:c>
      <x:c r="D805" s="0" t="s">
        <x:v>402</x:v>
      </x:c>
      <x:c r="E805" s="43" t="n">
        <x:v>1</x:v>
      </x:c>
      <x:c r="G805" s="0" t="s">
        <x:v>165</x:v>
      </x:c>
      <x:c r="H805" s="44" t="s"/>
      <x:c r="I805" s="0" t="s">
        <x:v>166</x:v>
      </x:c>
      <x:c r="J805" s="45">
        <x:f>ROUND(E805* H805,5)</x:f>
      </x:c>
      <x:c r="K805" s="46" t="s"/>
    </x:row>
    <x:row r="806" spans="1:27">
      <x:c r="D806" s="47" t="s">
        <x:v>175</x:v>
      </x:c>
      <x:c r="E806" s="46" t="s"/>
      <x:c r="H806" s="46" t="s"/>
      <x:c r="K806" s="44">
        <x:f>SUM(J804:J805)</x:f>
      </x:c>
    </x:row>
    <x:row r="807" spans="1:27">
      <x:c r="E807" s="46" t="s"/>
      <x:c r="H807" s="46" t="s"/>
      <x:c r="K807" s="46" t="s"/>
    </x:row>
    <x:row r="808" spans="1:27">
      <x:c r="D808" s="47" t="s">
        <x:v>176</x:v>
      </x:c>
      <x:c r="E808" s="46" t="s"/>
      <x:c r="H808" s="46" t="n">
        <x:v>1.5</x:v>
      </x:c>
      <x:c r="I808" s="0" t="s">
        <x:v>177</x:v>
      </x:c>
      <x:c r="J808" s="0">
        <x:f>ROUND(H808/100*K802,5)</x:f>
      </x:c>
      <x:c r="K808" s="46" t="s"/>
    </x:row>
    <x:row r="809" spans="1:27">
      <x:c r="D809" s="47" t="s">
        <x:v>178</x:v>
      </x:c>
      <x:c r="E809" s="46" t="s"/>
      <x:c r="H809" s="46" t="s"/>
      <x:c r="K809" s="48">
        <x:f>SUM(J799:J808)</x:f>
      </x:c>
    </x:row>
    <x:row r="810" spans="1:27">
      <x:c r="D810" s="47" t="s">
        <x:v>179</x:v>
      </x:c>
      <x:c r="E810" s="46" t="s"/>
      <x:c r="H810" s="46" t="s"/>
      <x:c r="K810" s="48">
        <x:f>SUM(K809:K809)</x:f>
      </x:c>
    </x:row>
    <x:row r="812" spans="1:27" customFormat="1" ht="45" customHeight="1">
      <x:c r="A812" s="36" t="s">
        <x:v>409</x:v>
      </x:c>
      <x:c r="B812" s="36" t="s">
        <x:v>53</x:v>
      </x:c>
      <x:c r="C812" s="37" t="s">
        <x:v>37</x:v>
      </x:c>
      <x:c r="D812" s="38" t="s">
        <x:v>54</x:v>
      </x:c>
      <x:c r="E812" s="37" t="s"/>
      <x:c r="F812" s="37" t="s"/>
      <x:c r="G812" s="37" t="s"/>
      <x:c r="H812" s="39" t="s">
        <x:v>159</x:v>
      </x:c>
      <x:c r="I812" s="40" t="n">
        <x:v>1</x:v>
      </x:c>
      <x:c r="J812" s="41" t="s"/>
      <x:c r="K812" s="42">
        <x:f>ROUND(K824,2)</x:f>
      </x:c>
      <x:c r="L812" s="37" t="s"/>
      <x:c r="M812" s="37" t="s"/>
      <x:c r="N812" s="37" t="s"/>
      <x:c r="O812" s="37" t="s"/>
      <x:c r="P812" s="37" t="s"/>
      <x:c r="Q812" s="37" t="s"/>
      <x:c r="R812" s="37" t="s"/>
      <x:c r="S812" s="37" t="s"/>
      <x:c r="T812" s="37" t="s"/>
      <x:c r="U812" s="37" t="s"/>
      <x:c r="V812" s="37" t="s"/>
      <x:c r="W812" s="37" t="s"/>
      <x:c r="X812" s="37" t="s"/>
      <x:c r="Y812" s="37" t="s"/>
      <x:c r="Z812" s="37" t="s"/>
      <x:c r="AA812" s="37" t="s"/>
    </x:row>
    <x:row r="813" spans="1:27">
      <x:c r="B813" s="14" t="s">
        <x:v>160</x:v>
      </x:c>
    </x:row>
    <x:row r="814" spans="1:27">
      <x:c r="B814" s="0" t="s">
        <x:v>186</x:v>
      </x:c>
      <x:c r="C814" s="0" t="s">
        <x:v>162</x:v>
      </x:c>
      <x:c r="D814" s="0" t="s">
        <x:v>187</x:v>
      </x:c>
      <x:c r="E814" s="43" t="n">
        <x:v>0.165</x:v>
      </x:c>
      <x:c r="F814" s="0" t="s">
        <x:v>164</x:v>
      </x:c>
      <x:c r="G814" s="0" t="s">
        <x:v>165</x:v>
      </x:c>
      <x:c r="H814" s="44" t="s"/>
      <x:c r="I814" s="0" t="s">
        <x:v>166</x:v>
      </x:c>
      <x:c r="J814" s="45">
        <x:f>ROUND(E814/I812* H814,5)</x:f>
      </x:c>
      <x:c r="K814" s="46" t="s"/>
    </x:row>
    <x:row r="815" spans="1:27">
      <x:c r="B815" s="0" t="s">
        <x:v>188</x:v>
      </x:c>
      <x:c r="C815" s="0" t="s">
        <x:v>162</x:v>
      </x:c>
      <x:c r="D815" s="0" t="s">
        <x:v>189</x:v>
      </x:c>
      <x:c r="E815" s="43" t="n">
        <x:v>0.165</x:v>
      </x:c>
      <x:c r="F815" s="0" t="s">
        <x:v>164</x:v>
      </x:c>
      <x:c r="G815" s="0" t="s">
        <x:v>165</x:v>
      </x:c>
      <x:c r="H815" s="44" t="s"/>
      <x:c r="I815" s="0" t="s">
        <x:v>166</x:v>
      </x:c>
      <x:c r="J815" s="45">
        <x:f>ROUND(E815/I812* H815,5)</x:f>
      </x:c>
      <x:c r="K815" s="46" t="s"/>
    </x:row>
    <x:row r="816" spans="1:27">
      <x:c r="D816" s="47" t="s">
        <x:v>169</x:v>
      </x:c>
      <x:c r="E816" s="46" t="s"/>
      <x:c r="H816" s="46" t="s"/>
      <x:c r="K816" s="44">
        <x:f>SUM(J814:J815)</x:f>
      </x:c>
    </x:row>
    <x:row r="817" spans="1:27">
      <x:c r="B817" s="14" t="s">
        <x:v>170</x:v>
      </x:c>
      <x:c r="E817" s="46" t="s"/>
      <x:c r="H817" s="46" t="s"/>
      <x:c r="K817" s="46" t="s"/>
    </x:row>
    <x:row r="818" spans="1:27">
      <x:c r="B818" s="0" t="s">
        <x:v>401</x:v>
      </x:c>
      <x:c r="C818" s="0" t="s">
        <x:v>12</x:v>
      </x:c>
      <x:c r="D818" s="0" t="s">
        <x:v>402</x:v>
      </x:c>
      <x:c r="E818" s="43" t="n">
        <x:v>1</x:v>
      </x:c>
      <x:c r="G818" s="0" t="s">
        <x:v>165</x:v>
      </x:c>
      <x:c r="H818" s="44" t="s"/>
      <x:c r="I818" s="0" t="s">
        <x:v>166</x:v>
      </x:c>
      <x:c r="J818" s="45">
        <x:f>ROUND(E818* H818,5)</x:f>
      </x:c>
      <x:c r="K818" s="46" t="s"/>
    </x:row>
    <x:row r="819" spans="1:27">
      <x:c r="B819" s="0" t="s">
        <x:v>410</x:v>
      </x:c>
      <x:c r="C819" s="0" t="s">
        <x:v>37</x:v>
      </x:c>
      <x:c r="D819" s="0" t="s">
        <x:v>411</x:v>
      </x:c>
      <x:c r="E819" s="43" t="n">
        <x:v>1.02</x:v>
      </x:c>
      <x:c r="G819" s="0" t="s">
        <x:v>165</x:v>
      </x:c>
      <x:c r="H819" s="44" t="s"/>
      <x:c r="I819" s="0" t="s">
        <x:v>166</x:v>
      </x:c>
      <x:c r="J819" s="45">
        <x:f>ROUND(E819* H819,5)</x:f>
      </x:c>
      <x:c r="K819" s="46" t="s"/>
    </x:row>
    <x:row r="820" spans="1:27">
      <x:c r="D820" s="47" t="s">
        <x:v>175</x:v>
      </x:c>
      <x:c r="E820" s="46" t="s"/>
      <x:c r="H820" s="46" t="s"/>
      <x:c r="K820" s="44">
        <x:f>SUM(J818:J819)</x:f>
      </x:c>
    </x:row>
    <x:row r="821" spans="1:27">
      <x:c r="E821" s="46" t="s"/>
      <x:c r="H821" s="46" t="s"/>
      <x:c r="K821" s="46" t="s"/>
    </x:row>
    <x:row r="822" spans="1:27">
      <x:c r="D822" s="47" t="s">
        <x:v>176</x:v>
      </x:c>
      <x:c r="E822" s="46" t="s"/>
      <x:c r="H822" s="46" t="n">
        <x:v>1.5</x:v>
      </x:c>
      <x:c r="I822" s="0" t="s">
        <x:v>177</x:v>
      </x:c>
      <x:c r="J822" s="0">
        <x:f>ROUND(H822/100*K816,5)</x:f>
      </x:c>
      <x:c r="K822" s="46" t="s"/>
    </x:row>
    <x:row r="823" spans="1:27">
      <x:c r="D823" s="47" t="s">
        <x:v>178</x:v>
      </x:c>
      <x:c r="E823" s="46" t="s"/>
      <x:c r="H823" s="46" t="s"/>
      <x:c r="K823" s="48">
        <x:f>SUM(J813:J822)</x:f>
      </x:c>
    </x:row>
    <x:row r="824" spans="1:27">
      <x:c r="D824" s="47" t="s">
        <x:v>179</x:v>
      </x:c>
      <x:c r="E824" s="46" t="s"/>
      <x:c r="H824" s="46" t="s"/>
      <x:c r="K824" s="48">
        <x:f>SUM(K823:K823)</x:f>
      </x:c>
    </x:row>
    <x:row r="826" spans="1:27" customFormat="1" ht="45" customHeight="1">
      <x:c r="A826" s="36" t="s">
        <x:v>412</x:v>
      </x:c>
      <x:c r="B826" s="36" t="s">
        <x:v>69</x:v>
      </x:c>
      <x:c r="C826" s="37" t="s">
        <x:v>12</x:v>
      </x:c>
      <x:c r="D826" s="38" t="s">
        <x:v>70</x:v>
      </x:c>
      <x:c r="E826" s="37" t="s"/>
      <x:c r="F826" s="37" t="s"/>
      <x:c r="G826" s="37" t="s"/>
      <x:c r="H826" s="39" t="s">
        <x:v>159</x:v>
      </x:c>
      <x:c r="I826" s="40" t="n">
        <x:v>1</x:v>
      </x:c>
      <x:c r="J826" s="41" t="s"/>
      <x:c r="K826" s="42">
        <x:f>ROUND(K837,2)</x:f>
      </x:c>
      <x:c r="L826" s="37" t="s"/>
      <x:c r="M826" s="37" t="s"/>
      <x:c r="N826" s="37" t="s"/>
      <x:c r="O826" s="37" t="s"/>
      <x:c r="P826" s="37" t="s"/>
      <x:c r="Q826" s="37" t="s"/>
      <x:c r="R826" s="37" t="s"/>
      <x:c r="S826" s="37" t="s"/>
      <x:c r="T826" s="37" t="s"/>
      <x:c r="U826" s="37" t="s"/>
      <x:c r="V826" s="37" t="s"/>
      <x:c r="W826" s="37" t="s"/>
      <x:c r="X826" s="37" t="s"/>
      <x:c r="Y826" s="37" t="s"/>
      <x:c r="Z826" s="37" t="s"/>
      <x:c r="AA826" s="37" t="s"/>
    </x:row>
    <x:row r="827" spans="1:27">
      <x:c r="B827" s="14" t="s">
        <x:v>160</x:v>
      </x:c>
    </x:row>
    <x:row r="828" spans="1:27">
      <x:c r="B828" s="0" t="s">
        <x:v>186</x:v>
      </x:c>
      <x:c r="C828" s="0" t="s">
        <x:v>162</x:v>
      </x:c>
      <x:c r="D828" s="0" t="s">
        <x:v>187</x:v>
      </x:c>
      <x:c r="E828" s="43" t="n">
        <x:v>0.165</x:v>
      </x:c>
      <x:c r="F828" s="0" t="s">
        <x:v>164</x:v>
      </x:c>
      <x:c r="G828" s="0" t="s">
        <x:v>165</x:v>
      </x:c>
      <x:c r="H828" s="44" t="s"/>
      <x:c r="I828" s="0" t="s">
        <x:v>166</x:v>
      </x:c>
      <x:c r="J828" s="45">
        <x:f>ROUND(E828/I826* H828,5)</x:f>
      </x:c>
      <x:c r="K828" s="46" t="s"/>
    </x:row>
    <x:row r="829" spans="1:27">
      <x:c r="B829" s="0" t="s">
        <x:v>188</x:v>
      </x:c>
      <x:c r="C829" s="0" t="s">
        <x:v>162</x:v>
      </x:c>
      <x:c r="D829" s="0" t="s">
        <x:v>189</x:v>
      </x:c>
      <x:c r="E829" s="43" t="n">
        <x:v>0.165</x:v>
      </x:c>
      <x:c r="F829" s="0" t="s">
        <x:v>164</x:v>
      </x:c>
      <x:c r="G829" s="0" t="s">
        <x:v>165</x:v>
      </x:c>
      <x:c r="H829" s="44" t="s"/>
      <x:c r="I829" s="0" t="s">
        <x:v>166</x:v>
      </x:c>
      <x:c r="J829" s="45">
        <x:f>ROUND(E829/I826* H829,5)</x:f>
      </x:c>
      <x:c r="K829" s="46" t="s"/>
    </x:row>
    <x:row r="830" spans="1:27">
      <x:c r="D830" s="47" t="s">
        <x:v>169</x:v>
      </x:c>
      <x:c r="E830" s="46" t="s"/>
      <x:c r="H830" s="46" t="s"/>
      <x:c r="K830" s="44">
        <x:f>SUM(J828:J829)</x:f>
      </x:c>
    </x:row>
    <x:row r="831" spans="1:27">
      <x:c r="B831" s="14" t="s">
        <x:v>170</x:v>
      </x:c>
      <x:c r="E831" s="46" t="s"/>
      <x:c r="H831" s="46" t="s"/>
      <x:c r="K831" s="46" t="s"/>
    </x:row>
    <x:row r="832" spans="1:27">
      <x:c r="B832" s="0" t="s">
        <x:v>413</x:v>
      </x:c>
      <x:c r="C832" s="0" t="s">
        <x:v>12</x:v>
      </x:c>
      <x:c r="D832" s="0" t="s">
        <x:v>414</x:v>
      </x:c>
      <x:c r="E832" s="43" t="n">
        <x:v>1</x:v>
      </x:c>
      <x:c r="G832" s="0" t="s">
        <x:v>165</x:v>
      </x:c>
      <x:c r="H832" s="44" t="s"/>
      <x:c r="I832" s="0" t="s">
        <x:v>166</x:v>
      </x:c>
      <x:c r="J832" s="45">
        <x:f>ROUND(E832* H832,5)</x:f>
      </x:c>
      <x:c r="K832" s="46" t="s"/>
    </x:row>
    <x:row r="833" spans="1:27">
      <x:c r="D833" s="47" t="s">
        <x:v>175</x:v>
      </x:c>
      <x:c r="E833" s="46" t="s"/>
      <x:c r="H833" s="46" t="s"/>
      <x:c r="K833" s="44">
        <x:f>SUM(J832:J832)</x:f>
      </x:c>
    </x:row>
    <x:row r="834" spans="1:27">
      <x:c r="E834" s="46" t="s"/>
      <x:c r="H834" s="46" t="s"/>
      <x:c r="K834" s="46" t="s"/>
    </x:row>
    <x:row r="835" spans="1:27">
      <x:c r="D835" s="47" t="s">
        <x:v>176</x:v>
      </x:c>
      <x:c r="E835" s="46" t="s"/>
      <x:c r="H835" s="46" t="n">
        <x:v>1.5</x:v>
      </x:c>
      <x:c r="I835" s="0" t="s">
        <x:v>177</x:v>
      </x:c>
      <x:c r="J835" s="0">
        <x:f>ROUND(H835/100*K830,5)</x:f>
      </x:c>
      <x:c r="K835" s="46" t="s"/>
    </x:row>
    <x:row r="836" spans="1:27">
      <x:c r="D836" s="47" t="s">
        <x:v>178</x:v>
      </x:c>
      <x:c r="E836" s="46" t="s"/>
      <x:c r="H836" s="46" t="s"/>
      <x:c r="K836" s="48">
        <x:f>SUM(J827:J835)</x:f>
      </x:c>
    </x:row>
    <x:row r="837" spans="1:27">
      <x:c r="D837" s="47" t="s">
        <x:v>179</x:v>
      </x:c>
      <x:c r="E837" s="46" t="s"/>
      <x:c r="H837" s="46" t="s"/>
      <x:c r="K837" s="48">
        <x:f>SUM(K836:K836)</x:f>
      </x:c>
    </x:row>
    <x:row r="839" spans="1:27" customFormat="1" ht="45" customHeight="1">
      <x:c r="A839" s="36" t="s">
        <x:v>415</x:v>
      </x:c>
      <x:c r="B839" s="36" t="s">
        <x:v>148</x:v>
      </x:c>
      <x:c r="C839" s="37" t="s">
        <x:v>12</x:v>
      </x:c>
      <x:c r="D839" s="38" t="s">
        <x:v>149</x:v>
      </x:c>
      <x:c r="E839" s="37" t="s"/>
      <x:c r="F839" s="37" t="s"/>
      <x:c r="G839" s="37" t="s"/>
      <x:c r="H839" s="39" t="s">
        <x:v>159</x:v>
      </x:c>
      <x:c r="I839" s="40" t="n">
        <x:v>1</x:v>
      </x:c>
      <x:c r="J839" s="41" t="s"/>
      <x:c r="K839" s="42" t="s"/>
      <x:c r="L839" s="37" t="s"/>
      <x:c r="M839" s="37" t="s"/>
      <x:c r="N839" s="37" t="s"/>
      <x:c r="O839" s="37" t="s"/>
      <x:c r="P839" s="37" t="s"/>
      <x:c r="Q839" s="37" t="s"/>
      <x:c r="R839" s="37" t="s"/>
      <x:c r="S839" s="37" t="s"/>
      <x:c r="T839" s="37" t="s"/>
      <x:c r="U839" s="37" t="s"/>
      <x:c r="V839" s="37" t="s"/>
      <x:c r="W839" s="37" t="s"/>
      <x:c r="X839" s="37" t="s"/>
      <x:c r="Y839" s="37" t="s"/>
      <x:c r="Z839" s="37" t="s"/>
      <x:c r="AA839" s="37" t="s"/>
    </x:row>
    <x:row r="840" spans="1:27" customFormat="1" ht="45" customHeight="1">
      <x:c r="A840" s="36" t="s">
        <x:v>416</x:v>
      </x:c>
      <x:c r="B840" s="36" t="s">
        <x:v>57</x:v>
      </x:c>
      <x:c r="C840" s="37" t="s">
        <x:v>12</x:v>
      </x:c>
      <x:c r="D840" s="38" t="s">
        <x:v>58</x:v>
      </x:c>
      <x:c r="E840" s="37" t="s"/>
      <x:c r="F840" s="37" t="s"/>
      <x:c r="G840" s="37" t="s"/>
      <x:c r="H840" s="39" t="s">
        <x:v>159</x:v>
      </x:c>
      <x:c r="I840" s="40" t="n">
        <x:v>1</x:v>
      </x:c>
      <x:c r="J840" s="41" t="s"/>
      <x:c r="K840" s="42">
        <x:f>ROUND(K854,2)</x:f>
      </x:c>
      <x:c r="L840" s="37" t="s"/>
      <x:c r="M840" s="37" t="s"/>
      <x:c r="N840" s="37" t="s"/>
      <x:c r="O840" s="37" t="s"/>
      <x:c r="P840" s="37" t="s"/>
      <x:c r="Q840" s="37" t="s"/>
      <x:c r="R840" s="37" t="s"/>
      <x:c r="S840" s="37" t="s"/>
      <x:c r="T840" s="37" t="s"/>
      <x:c r="U840" s="37" t="s"/>
      <x:c r="V840" s="37" t="s"/>
      <x:c r="W840" s="37" t="s"/>
      <x:c r="X840" s="37" t="s"/>
      <x:c r="Y840" s="37" t="s"/>
      <x:c r="Z840" s="37" t="s"/>
      <x:c r="AA840" s="37" t="s"/>
    </x:row>
    <x:row r="841" spans="1:27">
      <x:c r="B841" s="14" t="s">
        <x:v>160</x:v>
      </x:c>
    </x:row>
    <x:row r="842" spans="1:27">
      <x:c r="B842" s="0" t="s">
        <x:v>167</x:v>
      </x:c>
      <x:c r="C842" s="0" t="s">
        <x:v>162</x:v>
      </x:c>
      <x:c r="D842" s="0" t="s">
        <x:v>168</x:v>
      </x:c>
      <x:c r="E842" s="43" t="n">
        <x:v>15</x:v>
      </x:c>
      <x:c r="F842" s="0" t="s">
        <x:v>164</x:v>
      </x:c>
      <x:c r="G842" s="0" t="s">
        <x:v>165</x:v>
      </x:c>
      <x:c r="H842" s="44" t="s"/>
      <x:c r="I842" s="0" t="s">
        <x:v>166</x:v>
      </x:c>
      <x:c r="J842" s="45">
        <x:f>ROUND(E842/I840* H842,5)</x:f>
      </x:c>
      <x:c r="K842" s="46" t="s"/>
    </x:row>
    <x:row r="843" spans="1:27">
      <x:c r="B843" s="0" t="s">
        <x:v>161</x:v>
      </x:c>
      <x:c r="C843" s="0" t="s">
        <x:v>162</x:v>
      </x:c>
      <x:c r="D843" s="0" t="s">
        <x:v>163</x:v>
      </x:c>
      <x:c r="E843" s="43" t="n">
        <x:v>15</x:v>
      </x:c>
      <x:c r="F843" s="0" t="s">
        <x:v>164</x:v>
      </x:c>
      <x:c r="G843" s="0" t="s">
        <x:v>165</x:v>
      </x:c>
      <x:c r="H843" s="44" t="s"/>
      <x:c r="I843" s="0" t="s">
        <x:v>166</x:v>
      </x:c>
      <x:c r="J843" s="45">
        <x:f>ROUND(E843/I840* H843,5)</x:f>
      </x:c>
      <x:c r="K843" s="46" t="s"/>
    </x:row>
    <x:row r="844" spans="1:27">
      <x:c r="D844" s="47" t="s">
        <x:v>169</x:v>
      </x:c>
      <x:c r="E844" s="46" t="s"/>
      <x:c r="H844" s="46" t="s"/>
      <x:c r="K844" s="44">
        <x:f>SUM(J842:J843)</x:f>
      </x:c>
    </x:row>
    <x:row r="845" spans="1:27">
      <x:c r="B845" s="14" t="s">
        <x:v>252</x:v>
      </x:c>
      <x:c r="E845" s="46" t="s"/>
      <x:c r="H845" s="46" t="s"/>
      <x:c r="K845" s="46" t="s"/>
    </x:row>
    <x:row r="846" spans="1:27">
      <x:c r="B846" s="0" t="s">
        <x:v>253</x:v>
      </x:c>
      <x:c r="C846" s="0" t="s">
        <x:v>162</x:v>
      </x:c>
      <x:c r="D846" s="0" t="s">
        <x:v>254</x:v>
      </x:c>
      <x:c r="E846" s="43" t="n">
        <x:v>3</x:v>
      </x:c>
      <x:c r="F846" s="0" t="s">
        <x:v>164</x:v>
      </x:c>
      <x:c r="G846" s="0" t="s">
        <x:v>165</x:v>
      </x:c>
      <x:c r="H846" s="44" t="s"/>
      <x:c r="I846" s="0" t="s">
        <x:v>166</x:v>
      </x:c>
      <x:c r="J846" s="45">
        <x:f>ROUND(E846/I840* H846,5)</x:f>
      </x:c>
      <x:c r="K846" s="46" t="s"/>
    </x:row>
    <x:row r="847" spans="1:27">
      <x:c r="D847" s="47" t="s">
        <x:v>255</x:v>
      </x:c>
      <x:c r="E847" s="46" t="s"/>
      <x:c r="H847" s="46" t="s"/>
      <x:c r="K847" s="44">
        <x:f>SUM(J846:J846)</x:f>
      </x:c>
    </x:row>
    <x:row r="848" spans="1:27">
      <x:c r="B848" s="14" t="s">
        <x:v>170</x:v>
      </x:c>
      <x:c r="E848" s="46" t="s"/>
      <x:c r="H848" s="46" t="s"/>
      <x:c r="K848" s="46" t="s"/>
    </x:row>
    <x:row r="849" spans="1:27">
      <x:c r="B849" s="0" t="s">
        <x:v>417</x:v>
      </x:c>
      <x:c r="C849" s="0" t="s">
        <x:v>84</x:v>
      </x:c>
      <x:c r="D849" s="0" t="s">
        <x:v>58</x:v>
      </x:c>
      <x:c r="E849" s="43" t="n">
        <x:v>1</x:v>
      </x:c>
      <x:c r="G849" s="0" t="s">
        <x:v>165</x:v>
      </x:c>
      <x:c r="H849" s="44" t="s"/>
      <x:c r="I849" s="0" t="s">
        <x:v>166</x:v>
      </x:c>
      <x:c r="J849" s="45">
        <x:f>ROUND(E849* H849,5)</x:f>
      </x:c>
      <x:c r="K849" s="46" t="s"/>
    </x:row>
    <x:row r="850" spans="1:27">
      <x:c r="D850" s="47" t="s">
        <x:v>175</x:v>
      </x:c>
      <x:c r="E850" s="46" t="s"/>
      <x:c r="H850" s="46" t="s"/>
      <x:c r="K850" s="44">
        <x:f>SUM(J849:J849)</x:f>
      </x:c>
    </x:row>
    <x:row r="851" spans="1:27">
      <x:c r="E851" s="46" t="s"/>
      <x:c r="H851" s="46" t="s"/>
      <x:c r="K851" s="46" t="s"/>
    </x:row>
    <x:row r="852" spans="1:27">
      <x:c r="D852" s="47" t="s">
        <x:v>176</x:v>
      </x:c>
      <x:c r="E852" s="46" t="s"/>
      <x:c r="H852" s="46" t="n">
        <x:v>2.5</x:v>
      </x:c>
      <x:c r="I852" s="0" t="s">
        <x:v>177</x:v>
      </x:c>
      <x:c r="J852" s="0">
        <x:f>ROUND(H852/100*K844,5)</x:f>
      </x:c>
      <x:c r="K852" s="46" t="s"/>
    </x:row>
    <x:row r="853" spans="1:27">
      <x:c r="D853" s="47" t="s">
        <x:v>178</x:v>
      </x:c>
      <x:c r="E853" s="46" t="s"/>
      <x:c r="H853" s="46" t="s"/>
      <x:c r="K853" s="48">
        <x:f>SUM(J841:J852)</x:f>
      </x:c>
    </x:row>
    <x:row r="854" spans="1:27">
      <x:c r="D854" s="47" t="s">
        <x:v>179</x:v>
      </x:c>
      <x:c r="E854" s="46" t="s"/>
      <x:c r="H854" s="46" t="s"/>
      <x:c r="K854" s="48">
        <x:f>SUM(K853:K853)</x:f>
      </x:c>
    </x:row>
    <x:row r="856" spans="1:27" customFormat="1" ht="45" customHeight="1">
      <x:c r="A856" s="36" t="s">
        <x:v>418</x:v>
      </x:c>
      <x:c r="B856" s="36" t="s">
        <x:v>36</x:v>
      </x:c>
      <x:c r="C856" s="37" t="s">
        <x:v>37</x:v>
      </x:c>
      <x:c r="D856" s="38" t="s">
        <x:v>38</x:v>
      </x:c>
      <x:c r="E856" s="37" t="s"/>
      <x:c r="F856" s="37" t="s"/>
      <x:c r="G856" s="37" t="s"/>
      <x:c r="H856" s="39" t="s">
        <x:v>159</x:v>
      </x:c>
      <x:c r="I856" s="40" t="n">
        <x:v>1</x:v>
      </x:c>
      <x:c r="J856" s="41" t="s"/>
      <x:c r="K856" s="42">
        <x:f>ROUND(K872,2)</x:f>
      </x:c>
      <x:c r="L856" s="37" t="s"/>
      <x:c r="M856" s="37" t="s"/>
      <x:c r="N856" s="37" t="s"/>
      <x:c r="O856" s="37" t="s"/>
      <x:c r="P856" s="37" t="s"/>
      <x:c r="Q856" s="37" t="s"/>
      <x:c r="R856" s="37" t="s"/>
      <x:c r="S856" s="37" t="s"/>
      <x:c r="T856" s="37" t="s"/>
      <x:c r="U856" s="37" t="s"/>
      <x:c r="V856" s="37" t="s"/>
      <x:c r="W856" s="37" t="s"/>
      <x:c r="X856" s="37" t="s"/>
      <x:c r="Y856" s="37" t="s"/>
      <x:c r="Z856" s="37" t="s"/>
      <x:c r="AA856" s="37" t="s"/>
    </x:row>
    <x:row r="857" spans="1:27">
      <x:c r="B857" s="14" t="s">
        <x:v>160</x:v>
      </x:c>
    </x:row>
    <x:row r="858" spans="1:27">
      <x:c r="B858" s="0" t="s">
        <x:v>419</x:v>
      </x:c>
      <x:c r="C858" s="0" t="s">
        <x:v>162</x:v>
      </x:c>
      <x:c r="D858" s="0" t="s">
        <x:v>420</x:v>
      </x:c>
      <x:c r="E858" s="43" t="n">
        <x:v>0.086</x:v>
      </x:c>
      <x:c r="F858" s="0" t="s">
        <x:v>164</x:v>
      </x:c>
      <x:c r="G858" s="0" t="s">
        <x:v>165</x:v>
      </x:c>
      <x:c r="H858" s="44" t="s"/>
      <x:c r="I858" s="0" t="s">
        <x:v>166</x:v>
      </x:c>
      <x:c r="J858" s="45">
        <x:f>ROUND(E858/I856* H858,5)</x:f>
      </x:c>
      <x:c r="K858" s="46" t="s"/>
    </x:row>
    <x:row r="859" spans="1:27">
      <x:c r="B859" s="0" t="s">
        <x:v>421</x:v>
      </x:c>
      <x:c r="C859" s="0" t="s">
        <x:v>162</x:v>
      </x:c>
      <x:c r="D859" s="0" t="s">
        <x:v>422</x:v>
      </x:c>
      <x:c r="E859" s="43" t="n">
        <x:v>0.086</x:v>
      </x:c>
      <x:c r="F859" s="0" t="s">
        <x:v>164</x:v>
      </x:c>
      <x:c r="G859" s="0" t="s">
        <x:v>165</x:v>
      </x:c>
      <x:c r="H859" s="44" t="s"/>
      <x:c r="I859" s="0" t="s">
        <x:v>166</x:v>
      </x:c>
      <x:c r="J859" s="45">
        <x:f>ROUND(E859/I856* H859,5)</x:f>
      </x:c>
      <x:c r="K859" s="46" t="s"/>
    </x:row>
    <x:row r="860" spans="1:27">
      <x:c r="D860" s="47" t="s">
        <x:v>169</x:v>
      </x:c>
      <x:c r="E860" s="46" t="s"/>
      <x:c r="H860" s="46" t="s"/>
      <x:c r="K860" s="44">
        <x:f>SUM(J858:J859)</x:f>
      </x:c>
    </x:row>
    <x:row r="861" spans="1:27">
      <x:c r="B861" s="14" t="s">
        <x:v>170</x:v>
      </x:c>
      <x:c r="E861" s="46" t="s"/>
      <x:c r="H861" s="46" t="s"/>
      <x:c r="K861" s="46" t="s"/>
    </x:row>
    <x:row r="862" spans="1:27">
      <x:c r="B862" s="0" t="s">
        <x:v>423</x:v>
      </x:c>
      <x:c r="C862" s="0" t="s">
        <x:v>12</x:v>
      </x:c>
      <x:c r="D862" s="0" t="s">
        <x:v>424</x:v>
      </x:c>
      <x:c r="E862" s="43" t="n">
        <x:v>0.25</x:v>
      </x:c>
      <x:c r="G862" s="0" t="s">
        <x:v>165</x:v>
      </x:c>
      <x:c r="H862" s="44" t="s"/>
      <x:c r="I862" s="0" t="s">
        <x:v>166</x:v>
      </x:c>
      <x:c r="J862" s="45">
        <x:f>ROUND(E862* H862,5)</x:f>
      </x:c>
      <x:c r="K862" s="46" t="s"/>
    </x:row>
    <x:row r="863" spans="1:27">
      <x:c r="B863" s="0" t="s">
        <x:v>425</x:v>
      </x:c>
      <x:c r="C863" s="0" t="s">
        <x:v>12</x:v>
      </x:c>
      <x:c r="D863" s="0" t="s">
        <x:v>426</x:v>
      </x:c>
      <x:c r="E863" s="43" t="n">
        <x:v>0.1</x:v>
      </x:c>
      <x:c r="G863" s="0" t="s">
        <x:v>165</x:v>
      </x:c>
      <x:c r="H863" s="44" t="s"/>
      <x:c r="I863" s="0" t="s">
        <x:v>166</x:v>
      </x:c>
      <x:c r="J863" s="45">
        <x:f>ROUND(E863* H863,5)</x:f>
      </x:c>
      <x:c r="K863" s="46" t="s"/>
    </x:row>
    <x:row r="864" spans="1:27">
      <x:c r="B864" s="0" t="s">
        <x:v>427</x:v>
      </x:c>
      <x:c r="C864" s="0" t="s">
        <x:v>12</x:v>
      </x:c>
      <x:c r="D864" s="0" t="s">
        <x:v>428</x:v>
      </x:c>
      <x:c r="E864" s="43" t="n">
        <x:v>1.03</x:v>
      </x:c>
      <x:c r="G864" s="0" t="s">
        <x:v>165</x:v>
      </x:c>
      <x:c r="H864" s="44" t="s"/>
      <x:c r="I864" s="0" t="s">
        <x:v>166</x:v>
      </x:c>
      <x:c r="J864" s="45">
        <x:f>ROUND(E864* H864,5)</x:f>
      </x:c>
      <x:c r="K864" s="46" t="s"/>
    </x:row>
    <x:row r="865" spans="1:27">
      <x:c r="B865" s="0" t="s">
        <x:v>429</x:v>
      </x:c>
      <x:c r="C865" s="0" t="s">
        <x:v>37</x:v>
      </x:c>
      <x:c r="D865" s="0" t="s">
        <x:v>430</x:v>
      </x:c>
      <x:c r="E865" s="43" t="n">
        <x:v>1</x:v>
      </x:c>
      <x:c r="G865" s="0" t="s">
        <x:v>165</x:v>
      </x:c>
      <x:c r="H865" s="44" t="s"/>
      <x:c r="I865" s="0" t="s">
        <x:v>166</x:v>
      </x:c>
      <x:c r="J865" s="45">
        <x:f>ROUND(E865* H865,5)</x:f>
      </x:c>
      <x:c r="K865" s="46" t="s"/>
    </x:row>
    <x:row r="866" spans="1:27">
      <x:c r="B866" s="0" t="s">
        <x:v>431</x:v>
      </x:c>
      <x:c r="C866" s="0" t="s">
        <x:v>12</x:v>
      </x:c>
      <x:c r="D866" s="0" t="s">
        <x:v>432</x:v>
      </x:c>
      <x:c r="E866" s="43" t="n">
        <x:v>0.1</x:v>
      </x:c>
      <x:c r="G866" s="0" t="s">
        <x:v>165</x:v>
      </x:c>
      <x:c r="H866" s="44" t="s"/>
      <x:c r="I866" s="0" t="s">
        <x:v>166</x:v>
      </x:c>
      <x:c r="J866" s="45">
        <x:f>ROUND(E866* H866,5)</x:f>
      </x:c>
      <x:c r="K866" s="46" t="s"/>
    </x:row>
    <x:row r="867" spans="1:27">
      <x:c r="D867" s="47" t="s">
        <x:v>175</x:v>
      </x:c>
      <x:c r="E867" s="46" t="s"/>
      <x:c r="H867" s="46" t="s"/>
      <x:c r="K867" s="44">
        <x:f>SUM(J862:J866)</x:f>
      </x:c>
    </x:row>
    <x:row r="868" spans="1:27">
      <x:c r="B868" s="14" t="s">
        <x:v>262</x:v>
      </x:c>
      <x:c r="E868" s="46" t="s"/>
      <x:c r="H868" s="46" t="s"/>
      <x:c r="K868" s="46" t="s"/>
    </x:row>
    <x:row r="869" spans="1:27">
      <x:c r="B869" s="0" t="s">
        <x:v>433</x:v>
      </x:c>
      <x:c r="C869" s="0" t="s">
        <x:v>177</x:v>
      </x:c>
      <x:c r="D869" s="0" t="s">
        <x:v>434</x:v>
      </x:c>
      <x:c r="E869" s="43" t="n">
        <x:v>2</x:v>
      </x:c>
      <x:c r="G869" s="0" t="s">
        <x:v>177</x:v>
      </x:c>
      <x:c r="H869" s="44" t="n">
        <x:v>0</x:v>
      </x:c>
      <x:c r="I869" s="0" t="s">
        <x:v>166</x:v>
      </x:c>
      <x:c r="J869" s="45">
        <x:f>ROUND(E869* H869/100,5)</x:f>
      </x:c>
      <x:c r="K869" s="46" t="s"/>
    </x:row>
    <x:row r="870" spans="1:27">
      <x:c r="D870" s="47" t="s">
        <x:v>267</x:v>
      </x:c>
      <x:c r="E870" s="46" t="s"/>
      <x:c r="H870" s="46" t="s"/>
      <x:c r="K870" s="44">
        <x:f>SUM(J869:J869)</x:f>
      </x:c>
    </x:row>
    <x:row r="871" spans="1:27">
      <x:c r="D871" s="47" t="s">
        <x:v>178</x:v>
      </x:c>
      <x:c r="E871" s="46" t="s"/>
      <x:c r="H871" s="46" t="s"/>
      <x:c r="K871" s="48">
        <x:f>SUM(J857:J870)</x:f>
      </x:c>
    </x:row>
    <x:row r="872" spans="1:27">
      <x:c r="D872" s="47" t="s">
        <x:v>179</x:v>
      </x:c>
      <x:c r="E872" s="46" t="s"/>
      <x:c r="H872" s="46" t="s"/>
      <x:c r="K872" s="48">
        <x:f>SUM(K871:K871)</x:f>
      </x:c>
    </x:row>
    <x:row r="874" spans="1:27" customFormat="1" ht="45" customHeight="1">
      <x:c r="A874" s="36" t="s">
        <x:v>435</x:v>
      </x:c>
      <x:c r="B874" s="36" t="s">
        <x:v>39</x:v>
      </x:c>
      <x:c r="C874" s="37" t="s">
        <x:v>37</x:v>
      </x:c>
      <x:c r="D874" s="38" t="s">
        <x:v>40</x:v>
      </x:c>
      <x:c r="E874" s="37" t="s"/>
      <x:c r="F874" s="37" t="s"/>
      <x:c r="G874" s="37" t="s"/>
      <x:c r="H874" s="39" t="s">
        <x:v>159</x:v>
      </x:c>
      <x:c r="I874" s="40" t="n">
        <x:v>1</x:v>
      </x:c>
      <x:c r="J874" s="41" t="s"/>
      <x:c r="K874" s="42">
        <x:f>ROUND(K890,2)</x:f>
      </x:c>
      <x:c r="L874" s="37" t="s"/>
      <x:c r="M874" s="37" t="s"/>
      <x:c r="N874" s="37" t="s"/>
      <x:c r="O874" s="37" t="s"/>
      <x:c r="P874" s="37" t="s"/>
      <x:c r="Q874" s="37" t="s"/>
      <x:c r="R874" s="37" t="s"/>
      <x:c r="S874" s="37" t="s"/>
      <x:c r="T874" s="37" t="s"/>
      <x:c r="U874" s="37" t="s"/>
      <x:c r="V874" s="37" t="s"/>
      <x:c r="W874" s="37" t="s"/>
      <x:c r="X874" s="37" t="s"/>
      <x:c r="Y874" s="37" t="s"/>
      <x:c r="Z874" s="37" t="s"/>
      <x:c r="AA874" s="37" t="s"/>
    </x:row>
    <x:row r="875" spans="1:27">
      <x:c r="B875" s="14" t="s">
        <x:v>160</x:v>
      </x:c>
    </x:row>
    <x:row r="876" spans="1:27">
      <x:c r="B876" s="0" t="s">
        <x:v>419</x:v>
      </x:c>
      <x:c r="C876" s="0" t="s">
        <x:v>162</x:v>
      </x:c>
      <x:c r="D876" s="0" t="s">
        <x:v>420</x:v>
      </x:c>
      <x:c r="E876" s="43" t="n">
        <x:v>0.072</x:v>
      </x:c>
      <x:c r="F876" s="0" t="s">
        <x:v>164</x:v>
      </x:c>
      <x:c r="G876" s="0" t="s">
        <x:v>165</x:v>
      </x:c>
      <x:c r="H876" s="44" t="s"/>
      <x:c r="I876" s="0" t="s">
        <x:v>166</x:v>
      </x:c>
      <x:c r="J876" s="45">
        <x:f>ROUND(E876/I874* H876,5)</x:f>
      </x:c>
      <x:c r="K876" s="46" t="s"/>
    </x:row>
    <x:row r="877" spans="1:27">
      <x:c r="B877" s="0" t="s">
        <x:v>421</x:v>
      </x:c>
      <x:c r="C877" s="0" t="s">
        <x:v>162</x:v>
      </x:c>
      <x:c r="D877" s="0" t="s">
        <x:v>422</x:v>
      </x:c>
      <x:c r="E877" s="43" t="n">
        <x:v>0.072</x:v>
      </x:c>
      <x:c r="F877" s="0" t="s">
        <x:v>164</x:v>
      </x:c>
      <x:c r="G877" s="0" t="s">
        <x:v>165</x:v>
      </x:c>
      <x:c r="H877" s="44" t="s"/>
      <x:c r="I877" s="0" t="s">
        <x:v>166</x:v>
      </x:c>
      <x:c r="J877" s="45">
        <x:f>ROUND(E877/I874* H877,5)</x:f>
      </x:c>
      <x:c r="K877" s="46" t="s"/>
    </x:row>
    <x:row r="878" spans="1:27">
      <x:c r="D878" s="47" t="s">
        <x:v>169</x:v>
      </x:c>
      <x:c r="E878" s="46" t="s"/>
      <x:c r="H878" s="46" t="s"/>
      <x:c r="K878" s="44">
        <x:f>SUM(J876:J877)</x:f>
      </x:c>
    </x:row>
    <x:row r="879" spans="1:27">
      <x:c r="B879" s="14" t="s">
        <x:v>170</x:v>
      </x:c>
      <x:c r="E879" s="46" t="s"/>
      <x:c r="H879" s="46" t="s"/>
      <x:c r="K879" s="46" t="s"/>
    </x:row>
    <x:row r="880" spans="1:27">
      <x:c r="B880" s="0" t="s">
        <x:v>436</x:v>
      </x:c>
      <x:c r="C880" s="0" t="s">
        <x:v>12</x:v>
      </x:c>
      <x:c r="D880" s="0" t="s">
        <x:v>437</x:v>
      </x:c>
      <x:c r="E880" s="43" t="n">
        <x:v>0.1</x:v>
      </x:c>
      <x:c r="G880" s="0" t="s">
        <x:v>165</x:v>
      </x:c>
      <x:c r="H880" s="44" t="s"/>
      <x:c r="I880" s="0" t="s">
        <x:v>166</x:v>
      </x:c>
      <x:c r="J880" s="45">
        <x:f>ROUND(E880* H880,5)</x:f>
      </x:c>
      <x:c r="K880" s="46" t="s"/>
    </x:row>
    <x:row r="881" spans="1:27">
      <x:c r="B881" s="0" t="s">
        <x:v>438</x:v>
      </x:c>
      <x:c r="C881" s="0" t="s">
        <x:v>12</x:v>
      </x:c>
      <x:c r="D881" s="0" t="s">
        <x:v>439</x:v>
      </x:c>
      <x:c r="E881" s="43" t="n">
        <x:v>0.25</x:v>
      </x:c>
      <x:c r="G881" s="0" t="s">
        <x:v>165</x:v>
      </x:c>
      <x:c r="H881" s="44" t="s"/>
      <x:c r="I881" s="0" t="s">
        <x:v>166</x:v>
      </x:c>
      <x:c r="J881" s="45">
        <x:f>ROUND(E881* H881,5)</x:f>
      </x:c>
      <x:c r="K881" s="46" t="s"/>
    </x:row>
    <x:row r="882" spans="1:27">
      <x:c r="B882" s="0" t="s">
        <x:v>440</x:v>
      </x:c>
      <x:c r="C882" s="0" t="s">
        <x:v>37</x:v>
      </x:c>
      <x:c r="D882" s="0" t="s">
        <x:v>441</x:v>
      </x:c>
      <x:c r="E882" s="43" t="n">
        <x:v>1</x:v>
      </x:c>
      <x:c r="G882" s="0" t="s">
        <x:v>165</x:v>
      </x:c>
      <x:c r="H882" s="44" t="s"/>
      <x:c r="I882" s="0" t="s">
        <x:v>166</x:v>
      </x:c>
      <x:c r="J882" s="45">
        <x:f>ROUND(E882* H882,5)</x:f>
      </x:c>
      <x:c r="K882" s="46" t="s"/>
    </x:row>
    <x:row r="883" spans="1:27">
      <x:c r="B883" s="0" t="s">
        <x:v>442</x:v>
      </x:c>
      <x:c r="C883" s="0" t="s">
        <x:v>12</x:v>
      </x:c>
      <x:c r="D883" s="0" t="s">
        <x:v>428</x:v>
      </x:c>
      <x:c r="E883" s="43" t="n">
        <x:v>0.59</x:v>
      </x:c>
      <x:c r="G883" s="0" t="s">
        <x:v>165</x:v>
      </x:c>
      <x:c r="H883" s="44" t="s"/>
      <x:c r="I883" s="0" t="s">
        <x:v>166</x:v>
      </x:c>
      <x:c r="J883" s="45">
        <x:f>ROUND(E883* H883,5)</x:f>
      </x:c>
      <x:c r="K883" s="46" t="s"/>
    </x:row>
    <x:row r="884" spans="1:27">
      <x:c r="B884" s="0" t="s">
        <x:v>443</x:v>
      </x:c>
      <x:c r="C884" s="0" t="s">
        <x:v>12</x:v>
      </x:c>
      <x:c r="D884" s="0" t="s">
        <x:v>444</x:v>
      </x:c>
      <x:c r="E884" s="43" t="n">
        <x:v>0.1</x:v>
      </x:c>
      <x:c r="G884" s="0" t="s">
        <x:v>165</x:v>
      </x:c>
      <x:c r="H884" s="44" t="s"/>
      <x:c r="I884" s="0" t="s">
        <x:v>166</x:v>
      </x:c>
      <x:c r="J884" s="45">
        <x:f>ROUND(E884* H884,5)</x:f>
      </x:c>
      <x:c r="K884" s="46" t="s"/>
    </x:row>
    <x:row r="885" spans="1:27">
      <x:c r="D885" s="47" t="s">
        <x:v>175</x:v>
      </x:c>
      <x:c r="E885" s="46" t="s"/>
      <x:c r="H885" s="46" t="s"/>
      <x:c r="K885" s="44">
        <x:f>SUM(J880:J884)</x:f>
      </x:c>
    </x:row>
    <x:row r="886" spans="1:27">
      <x:c r="B886" s="14" t="s">
        <x:v>262</x:v>
      </x:c>
      <x:c r="E886" s="46" t="s"/>
      <x:c r="H886" s="46" t="s"/>
      <x:c r="K886" s="46" t="s"/>
    </x:row>
    <x:row r="887" spans="1:27">
      <x:c r="B887" s="0" t="s">
        <x:v>433</x:v>
      </x:c>
      <x:c r="C887" s="0" t="s">
        <x:v>177</x:v>
      </x:c>
      <x:c r="D887" s="0" t="s">
        <x:v>434</x:v>
      </x:c>
      <x:c r="E887" s="43" t="n">
        <x:v>2</x:v>
      </x:c>
      <x:c r="G887" s="0" t="s">
        <x:v>177</x:v>
      </x:c>
      <x:c r="H887" s="44" t="n">
        <x:v>0</x:v>
      </x:c>
      <x:c r="I887" s="0" t="s">
        <x:v>166</x:v>
      </x:c>
      <x:c r="J887" s="45">
        <x:f>ROUND(E887* H887/100,5)</x:f>
      </x:c>
      <x:c r="K887" s="46" t="s"/>
    </x:row>
    <x:row r="888" spans="1:27">
      <x:c r="D888" s="47" t="s">
        <x:v>267</x:v>
      </x:c>
      <x:c r="E888" s="46" t="s"/>
      <x:c r="H888" s="46" t="s"/>
      <x:c r="K888" s="44">
        <x:f>SUM(J887:J887)</x:f>
      </x:c>
    </x:row>
    <x:row r="889" spans="1:27">
      <x:c r="D889" s="47" t="s">
        <x:v>178</x:v>
      </x:c>
      <x:c r="E889" s="46" t="s"/>
      <x:c r="H889" s="46" t="s"/>
      <x:c r="K889" s="48">
        <x:f>SUM(J875:J888)</x:f>
      </x:c>
    </x:row>
    <x:row r="890" spans="1:27">
      <x:c r="D890" s="47" t="s">
        <x:v>179</x:v>
      </x:c>
      <x:c r="E890" s="46" t="s"/>
      <x:c r="H890" s="46" t="s"/>
      <x:c r="K890" s="48">
        <x:f>SUM(K889:K889)</x:f>
      </x:c>
    </x:row>
    <x:row r="892" spans="1:27" customFormat="1" ht="45" customHeight="1">
      <x:c r="A892" s="36" t="s">
        <x:v>445</x:v>
      </x:c>
      <x:c r="B892" s="36" t="s">
        <x:v>41</x:v>
      </x:c>
      <x:c r="C892" s="37" t="s">
        <x:v>37</x:v>
      </x:c>
      <x:c r="D892" s="38" t="s">
        <x:v>42</x:v>
      </x:c>
      <x:c r="E892" s="37" t="s"/>
      <x:c r="F892" s="37" t="s"/>
      <x:c r="G892" s="37" t="s"/>
      <x:c r="H892" s="39" t="s">
        <x:v>159</x:v>
      </x:c>
      <x:c r="I892" s="40" t="n">
        <x:v>1</x:v>
      </x:c>
      <x:c r="J892" s="41" t="s"/>
      <x:c r="K892" s="42">
        <x:f>ROUND(K908,2)</x:f>
      </x:c>
      <x:c r="L892" s="37" t="s"/>
      <x:c r="M892" s="37" t="s"/>
      <x:c r="N892" s="37" t="s"/>
      <x:c r="O892" s="37" t="s"/>
      <x:c r="P892" s="37" t="s"/>
      <x:c r="Q892" s="37" t="s"/>
      <x:c r="R892" s="37" t="s"/>
      <x:c r="S892" s="37" t="s"/>
      <x:c r="T892" s="37" t="s"/>
      <x:c r="U892" s="37" t="s"/>
      <x:c r="V892" s="37" t="s"/>
      <x:c r="W892" s="37" t="s"/>
      <x:c r="X892" s="37" t="s"/>
      <x:c r="Y892" s="37" t="s"/>
      <x:c r="Z892" s="37" t="s"/>
      <x:c r="AA892" s="37" t="s"/>
    </x:row>
    <x:row r="893" spans="1:27">
      <x:c r="B893" s="14" t="s">
        <x:v>160</x:v>
      </x:c>
    </x:row>
    <x:row r="894" spans="1:27">
      <x:c r="B894" s="0" t="s">
        <x:v>421</x:v>
      </x:c>
      <x:c r="C894" s="0" t="s">
        <x:v>162</x:v>
      </x:c>
      <x:c r="D894" s="0" t="s">
        <x:v>422</x:v>
      </x:c>
      <x:c r="E894" s="43" t="n">
        <x:v>0.074</x:v>
      </x:c>
      <x:c r="F894" s="0" t="s">
        <x:v>164</x:v>
      </x:c>
      <x:c r="G894" s="0" t="s">
        <x:v>165</x:v>
      </x:c>
      <x:c r="H894" s="44" t="s"/>
      <x:c r="I894" s="0" t="s">
        <x:v>166</x:v>
      </x:c>
      <x:c r="J894" s="45">
        <x:f>ROUND(E894/I892* H894,5)</x:f>
      </x:c>
      <x:c r="K894" s="46" t="s"/>
    </x:row>
    <x:row r="895" spans="1:27">
      <x:c r="B895" s="0" t="s">
        <x:v>419</x:v>
      </x:c>
      <x:c r="C895" s="0" t="s">
        <x:v>162</x:v>
      </x:c>
      <x:c r="D895" s="0" t="s">
        <x:v>420</x:v>
      </x:c>
      <x:c r="E895" s="43" t="n">
        <x:v>0.074</x:v>
      </x:c>
      <x:c r="F895" s="0" t="s">
        <x:v>164</x:v>
      </x:c>
      <x:c r="G895" s="0" t="s">
        <x:v>165</x:v>
      </x:c>
      <x:c r="H895" s="44" t="s"/>
      <x:c r="I895" s="0" t="s">
        <x:v>166</x:v>
      </x:c>
      <x:c r="J895" s="45">
        <x:f>ROUND(E895/I892* H895,5)</x:f>
      </x:c>
      <x:c r="K895" s="46" t="s"/>
    </x:row>
    <x:row r="896" spans="1:27">
      <x:c r="D896" s="47" t="s">
        <x:v>169</x:v>
      </x:c>
      <x:c r="E896" s="46" t="s"/>
      <x:c r="H896" s="46" t="s"/>
      <x:c r="K896" s="44">
        <x:f>SUM(J894:J895)</x:f>
      </x:c>
    </x:row>
    <x:row r="897" spans="1:27">
      <x:c r="B897" s="14" t="s">
        <x:v>170</x:v>
      </x:c>
      <x:c r="E897" s="46" t="s"/>
      <x:c r="H897" s="46" t="s"/>
      <x:c r="K897" s="46" t="s"/>
    </x:row>
    <x:row r="898" spans="1:27">
      <x:c r="B898" s="0" t="s">
        <x:v>446</x:v>
      </x:c>
      <x:c r="C898" s="0" t="s">
        <x:v>12</x:v>
      </x:c>
      <x:c r="D898" s="0" t="s">
        <x:v>428</x:v>
      </x:c>
      <x:c r="E898" s="43" t="n">
        <x:v>0.55</x:v>
      </x:c>
      <x:c r="G898" s="0" t="s">
        <x:v>165</x:v>
      </x:c>
      <x:c r="H898" s="44" t="s"/>
      <x:c r="I898" s="0" t="s">
        <x:v>166</x:v>
      </x:c>
      <x:c r="J898" s="45">
        <x:f>ROUND(E898* H898,5)</x:f>
      </x:c>
      <x:c r="K898" s="46" t="s"/>
    </x:row>
    <x:row r="899" spans="1:27">
      <x:c r="B899" s="0" t="s">
        <x:v>447</x:v>
      </x:c>
      <x:c r="C899" s="0" t="s">
        <x:v>12</x:v>
      </x:c>
      <x:c r="D899" s="0" t="s">
        <x:v>424</x:v>
      </x:c>
      <x:c r="E899" s="43" t="n">
        <x:v>0.25</x:v>
      </x:c>
      <x:c r="G899" s="0" t="s">
        <x:v>165</x:v>
      </x:c>
      <x:c r="H899" s="44" t="s"/>
      <x:c r="I899" s="0" t="s">
        <x:v>166</x:v>
      </x:c>
      <x:c r="J899" s="45">
        <x:f>ROUND(E899* H899,5)</x:f>
      </x:c>
      <x:c r="K899" s="46" t="s"/>
    </x:row>
    <x:row r="900" spans="1:27">
      <x:c r="B900" s="0" t="s">
        <x:v>448</x:v>
      </x:c>
      <x:c r="C900" s="0" t="s">
        <x:v>37</x:v>
      </x:c>
      <x:c r="D900" s="0" t="s">
        <x:v>449</x:v>
      </x:c>
      <x:c r="E900" s="43" t="n">
        <x:v>1</x:v>
      </x:c>
      <x:c r="G900" s="0" t="s">
        <x:v>165</x:v>
      </x:c>
      <x:c r="H900" s="44" t="s"/>
      <x:c r="I900" s="0" t="s">
        <x:v>166</x:v>
      </x:c>
      <x:c r="J900" s="45">
        <x:f>ROUND(E900* H900,5)</x:f>
      </x:c>
      <x:c r="K900" s="46" t="s"/>
    </x:row>
    <x:row r="901" spans="1:27">
      <x:c r="B901" s="0" t="s">
        <x:v>450</x:v>
      </x:c>
      <x:c r="C901" s="0" t="s">
        <x:v>12</x:v>
      </x:c>
      <x:c r="D901" s="0" t="s">
        <x:v>426</x:v>
      </x:c>
      <x:c r="E901" s="43" t="n">
        <x:v>0.1</x:v>
      </x:c>
      <x:c r="G901" s="0" t="s">
        <x:v>165</x:v>
      </x:c>
      <x:c r="H901" s="44" t="s"/>
      <x:c r="I901" s="0" t="s">
        <x:v>166</x:v>
      </x:c>
      <x:c r="J901" s="45">
        <x:f>ROUND(E901* H901,5)</x:f>
      </x:c>
      <x:c r="K901" s="46" t="s"/>
    </x:row>
    <x:row r="902" spans="1:27">
      <x:c r="B902" s="0" t="s">
        <x:v>451</x:v>
      </x:c>
      <x:c r="C902" s="0" t="s">
        <x:v>12</x:v>
      </x:c>
      <x:c r="D902" s="0" t="s">
        <x:v>432</x:v>
      </x:c>
      <x:c r="E902" s="43" t="n">
        <x:v>0.1</x:v>
      </x:c>
      <x:c r="G902" s="0" t="s">
        <x:v>165</x:v>
      </x:c>
      <x:c r="H902" s="44" t="s"/>
      <x:c r="I902" s="0" t="s">
        <x:v>166</x:v>
      </x:c>
      <x:c r="J902" s="45">
        <x:f>ROUND(E902* H902,5)</x:f>
      </x:c>
      <x:c r="K902" s="46" t="s"/>
    </x:row>
    <x:row r="903" spans="1:27">
      <x:c r="D903" s="47" t="s">
        <x:v>175</x:v>
      </x:c>
      <x:c r="E903" s="46" t="s"/>
      <x:c r="H903" s="46" t="s"/>
      <x:c r="K903" s="44">
        <x:f>SUM(J898:J902)</x:f>
      </x:c>
    </x:row>
    <x:row r="904" spans="1:27">
      <x:c r="B904" s="14" t="s">
        <x:v>262</x:v>
      </x:c>
      <x:c r="E904" s="46" t="s"/>
      <x:c r="H904" s="46" t="s"/>
      <x:c r="K904" s="46" t="s"/>
    </x:row>
    <x:row r="905" spans="1:27">
      <x:c r="B905" s="0" t="s">
        <x:v>433</x:v>
      </x:c>
      <x:c r="C905" s="0" t="s">
        <x:v>177</x:v>
      </x:c>
      <x:c r="D905" s="0" t="s">
        <x:v>434</x:v>
      </x:c>
      <x:c r="E905" s="43" t="n">
        <x:v>2</x:v>
      </x:c>
      <x:c r="G905" s="0" t="s">
        <x:v>177</x:v>
      </x:c>
      <x:c r="H905" s="44" t="n">
        <x:v>0</x:v>
      </x:c>
      <x:c r="I905" s="0" t="s">
        <x:v>166</x:v>
      </x:c>
      <x:c r="J905" s="45">
        <x:f>ROUND(E905* H905/100,5)</x:f>
      </x:c>
      <x:c r="K905" s="46" t="s"/>
    </x:row>
    <x:row r="906" spans="1:27">
      <x:c r="D906" s="47" t="s">
        <x:v>267</x:v>
      </x:c>
      <x:c r="E906" s="46" t="s"/>
      <x:c r="H906" s="46" t="s"/>
      <x:c r="K906" s="44">
        <x:f>SUM(J905:J905)</x:f>
      </x:c>
    </x:row>
    <x:row r="907" spans="1:27">
      <x:c r="D907" s="47" t="s">
        <x:v>178</x:v>
      </x:c>
      <x:c r="E907" s="46" t="s"/>
      <x:c r="H907" s="46" t="s"/>
      <x:c r="K907" s="48">
        <x:f>SUM(J893:J906)</x:f>
      </x:c>
    </x:row>
    <x:row r="908" spans="1:27">
      <x:c r="D908" s="47" t="s">
        <x:v>179</x:v>
      </x:c>
      <x:c r="E908" s="46" t="s"/>
      <x:c r="H908" s="46" t="s"/>
      <x:c r="K908" s="48">
        <x:f>SUM(K907:K907)</x:f>
      </x:c>
    </x:row>
    <x:row r="910" spans="1:27" customFormat="1" ht="45" customHeight="1">
      <x:c r="A910" s="36" t="s">
        <x:v>452</x:v>
      </x:c>
      <x:c r="B910" s="36" t="s">
        <x:v>43</x:v>
      </x:c>
      <x:c r="C910" s="37" t="s">
        <x:v>37</x:v>
      </x:c>
      <x:c r="D910" s="38" t="s">
        <x:v>44</x:v>
      </x:c>
      <x:c r="E910" s="37" t="s"/>
      <x:c r="F910" s="37" t="s"/>
      <x:c r="G910" s="37" t="s"/>
      <x:c r="H910" s="39" t="s">
        <x:v>159</x:v>
      </x:c>
      <x:c r="I910" s="40" t="n">
        <x:v>1</x:v>
      </x:c>
      <x:c r="J910" s="41" t="s"/>
      <x:c r="K910" s="42">
        <x:f>ROUND(K925,2)</x:f>
      </x:c>
      <x:c r="L910" s="37" t="s"/>
      <x:c r="M910" s="37" t="s"/>
      <x:c r="N910" s="37" t="s"/>
      <x:c r="O910" s="37" t="s"/>
      <x:c r="P910" s="37" t="s"/>
      <x:c r="Q910" s="37" t="s"/>
      <x:c r="R910" s="37" t="s"/>
      <x:c r="S910" s="37" t="s"/>
      <x:c r="T910" s="37" t="s"/>
      <x:c r="U910" s="37" t="s"/>
      <x:c r="V910" s="37" t="s"/>
      <x:c r="W910" s="37" t="s"/>
      <x:c r="X910" s="37" t="s"/>
      <x:c r="Y910" s="37" t="s"/>
      <x:c r="Z910" s="37" t="s"/>
      <x:c r="AA910" s="37" t="s"/>
    </x:row>
    <x:row r="911" spans="1:27">
      <x:c r="B911" s="14" t="s">
        <x:v>160</x:v>
      </x:c>
    </x:row>
    <x:row r="912" spans="1:27">
      <x:c r="B912" s="0" t="s">
        <x:v>419</x:v>
      </x:c>
      <x:c r="C912" s="0" t="s">
        <x:v>162</x:v>
      </x:c>
      <x:c r="D912" s="0" t="s">
        <x:v>420</x:v>
      </x:c>
      <x:c r="E912" s="43" t="n">
        <x:v>0.095</x:v>
      </x:c>
      <x:c r="F912" s="0" t="s">
        <x:v>164</x:v>
      </x:c>
      <x:c r="G912" s="0" t="s">
        <x:v>165</x:v>
      </x:c>
      <x:c r="H912" s="44" t="s"/>
      <x:c r="I912" s="0" t="s">
        <x:v>166</x:v>
      </x:c>
      <x:c r="J912" s="45">
        <x:f>ROUND(E912/I910* H912,5)</x:f>
      </x:c>
      <x:c r="K912" s="46" t="s"/>
    </x:row>
    <x:row r="913" spans="1:27">
      <x:c r="B913" s="0" t="s">
        <x:v>421</x:v>
      </x:c>
      <x:c r="C913" s="0" t="s">
        <x:v>162</x:v>
      </x:c>
      <x:c r="D913" s="0" t="s">
        <x:v>422</x:v>
      </x:c>
      <x:c r="E913" s="43" t="n">
        <x:v>0.095</x:v>
      </x:c>
      <x:c r="F913" s="0" t="s">
        <x:v>164</x:v>
      </x:c>
      <x:c r="G913" s="0" t="s">
        <x:v>165</x:v>
      </x:c>
      <x:c r="H913" s="44" t="s"/>
      <x:c r="I913" s="0" t="s">
        <x:v>166</x:v>
      </x:c>
      <x:c r="J913" s="45">
        <x:f>ROUND(E913/I910* H913,5)</x:f>
      </x:c>
      <x:c r="K913" s="46" t="s"/>
    </x:row>
    <x:row r="914" spans="1:27">
      <x:c r="D914" s="47" t="s">
        <x:v>169</x:v>
      </x:c>
      <x:c r="E914" s="46" t="s"/>
      <x:c r="H914" s="46" t="s"/>
      <x:c r="K914" s="44">
        <x:f>SUM(J912:J913)</x:f>
      </x:c>
    </x:row>
    <x:row r="915" spans="1:27">
      <x:c r="B915" s="14" t="s">
        <x:v>170</x:v>
      </x:c>
      <x:c r="E915" s="46" t="s"/>
      <x:c r="H915" s="46" t="s"/>
      <x:c r="K915" s="46" t="s"/>
    </x:row>
    <x:row r="916" spans="1:27">
      <x:c r="B916" s="0" t="s">
        <x:v>453</x:v>
      </x:c>
      <x:c r="C916" s="0" t="s">
        <x:v>37</x:v>
      </x:c>
      <x:c r="D916" s="0" t="s">
        <x:v>454</x:v>
      </x:c>
      <x:c r="E916" s="43" t="n">
        <x:v>1</x:v>
      </x:c>
      <x:c r="G916" s="0" t="s">
        <x:v>165</x:v>
      </x:c>
      <x:c r="H916" s="44" t="s"/>
      <x:c r="I916" s="0" t="s">
        <x:v>166</x:v>
      </x:c>
      <x:c r="J916" s="45">
        <x:f>ROUND(E916* H916,5)</x:f>
      </x:c>
      <x:c r="K916" s="46" t="s"/>
    </x:row>
    <x:row r="917" spans="1:27">
      <x:c r="B917" s="0" t="s">
        <x:v>455</x:v>
      </x:c>
      <x:c r="C917" s="0" t="s">
        <x:v>12</x:v>
      </x:c>
      <x:c r="D917" s="0" t="s">
        <x:v>428</x:v>
      </x:c>
      <x:c r="E917" s="43" t="n">
        <x:v>1.1</x:v>
      </x:c>
      <x:c r="G917" s="0" t="s">
        <x:v>165</x:v>
      </x:c>
      <x:c r="H917" s="44" t="s"/>
      <x:c r="I917" s="0" t="s">
        <x:v>166</x:v>
      </x:c>
      <x:c r="J917" s="45">
        <x:f>ROUND(E917* H917,5)</x:f>
      </x:c>
      <x:c r="K917" s="46" t="s"/>
    </x:row>
    <x:row r="918" spans="1:27">
      <x:c r="B918" s="0" t="s">
        <x:v>456</x:v>
      </x:c>
      <x:c r="C918" s="0" t="s">
        <x:v>12</x:v>
      </x:c>
      <x:c r="D918" s="0" t="s">
        <x:v>457</x:v>
      </x:c>
      <x:c r="E918" s="43" t="n">
        <x:v>0.1</x:v>
      </x:c>
      <x:c r="G918" s="0" t="s">
        <x:v>165</x:v>
      </x:c>
      <x:c r="H918" s="44" t="s"/>
      <x:c r="I918" s="0" t="s">
        <x:v>166</x:v>
      </x:c>
      <x:c r="J918" s="45">
        <x:f>ROUND(E918* H918,5)</x:f>
      </x:c>
      <x:c r="K918" s="46" t="s"/>
    </x:row>
    <x:row r="919" spans="1:27">
      <x:c r="B919" s="0" t="s">
        <x:v>458</x:v>
      </x:c>
      <x:c r="C919" s="0" t="s">
        <x:v>12</x:v>
      </x:c>
      <x:c r="D919" s="0" t="s">
        <x:v>459</x:v>
      </x:c>
      <x:c r="E919" s="43" t="n">
        <x:v>0.1</x:v>
      </x:c>
      <x:c r="G919" s="0" t="s">
        <x:v>165</x:v>
      </x:c>
      <x:c r="H919" s="44" t="s"/>
      <x:c r="I919" s="0" t="s">
        <x:v>166</x:v>
      </x:c>
      <x:c r="J919" s="45">
        <x:f>ROUND(E919* H919,5)</x:f>
      </x:c>
      <x:c r="K919" s="46" t="s"/>
    </x:row>
    <x:row r="920" spans="1:27">
      <x:c r="D920" s="47" t="s">
        <x:v>175</x:v>
      </x:c>
      <x:c r="E920" s="46" t="s"/>
      <x:c r="H920" s="46" t="s"/>
      <x:c r="K920" s="44">
        <x:f>SUM(J916:J919)</x:f>
      </x:c>
    </x:row>
    <x:row r="921" spans="1:27">
      <x:c r="B921" s="14" t="s">
        <x:v>262</x:v>
      </x:c>
      <x:c r="E921" s="46" t="s"/>
      <x:c r="H921" s="46" t="s"/>
      <x:c r="K921" s="46" t="s"/>
    </x:row>
    <x:row r="922" spans="1:27">
      <x:c r="B922" s="0" t="s">
        <x:v>433</x:v>
      </x:c>
      <x:c r="C922" s="0" t="s">
        <x:v>177</x:v>
      </x:c>
      <x:c r="D922" s="0" t="s">
        <x:v>434</x:v>
      </x:c>
      <x:c r="E922" s="43" t="n">
        <x:v>2</x:v>
      </x:c>
      <x:c r="G922" s="0" t="s">
        <x:v>177</x:v>
      </x:c>
      <x:c r="H922" s="44" t="n">
        <x:v>0</x:v>
      </x:c>
      <x:c r="I922" s="0" t="s">
        <x:v>166</x:v>
      </x:c>
      <x:c r="J922" s="45">
        <x:f>ROUND(E922* H922/100,5)</x:f>
      </x:c>
      <x:c r="K922" s="46" t="s"/>
    </x:row>
    <x:row r="923" spans="1:27">
      <x:c r="D923" s="47" t="s">
        <x:v>267</x:v>
      </x:c>
      <x:c r="E923" s="46" t="s"/>
      <x:c r="H923" s="46" t="s"/>
      <x:c r="K923" s="44">
        <x:f>SUM(J922:J922)</x:f>
      </x:c>
    </x:row>
    <x:row r="924" spans="1:27">
      <x:c r="D924" s="47" t="s">
        <x:v>178</x:v>
      </x:c>
      <x:c r="E924" s="46" t="s"/>
      <x:c r="H924" s="46" t="s"/>
      <x:c r="K924" s="48">
        <x:f>SUM(J911:J923)</x:f>
      </x:c>
    </x:row>
    <x:row r="925" spans="1:27">
      <x:c r="D925" s="47" t="s">
        <x:v>179</x:v>
      </x:c>
      <x:c r="E925" s="46" t="s"/>
      <x:c r="H925" s="46" t="s"/>
      <x:c r="K925" s="48">
        <x:f>SUM(K924:K924)</x:f>
      </x:c>
    </x:row>
    <x:row r="927" spans="1:27" customFormat="1" ht="45" customHeight="1">
      <x:c r="A927" s="36" t="s">
        <x:v>460</x:v>
      </x:c>
      <x:c r="B927" s="36" t="s">
        <x:v>45</x:v>
      </x:c>
      <x:c r="C927" s="37" t="s">
        <x:v>37</x:v>
      </x:c>
      <x:c r="D927" s="38" t="s">
        <x:v>46</x:v>
      </x:c>
      <x:c r="E927" s="37" t="s"/>
      <x:c r="F927" s="37" t="s"/>
      <x:c r="G927" s="37" t="s"/>
      <x:c r="H927" s="39" t="s">
        <x:v>159</x:v>
      </x:c>
      <x:c r="I927" s="40" t="n">
        <x:v>1</x:v>
      </x:c>
      <x:c r="J927" s="41" t="s"/>
      <x:c r="K927" s="42">
        <x:f>ROUND(K942,2)</x:f>
      </x:c>
      <x:c r="L927" s="37" t="s"/>
      <x:c r="M927" s="37" t="s"/>
      <x:c r="N927" s="37" t="s"/>
      <x:c r="O927" s="37" t="s"/>
      <x:c r="P927" s="37" t="s"/>
      <x:c r="Q927" s="37" t="s"/>
      <x:c r="R927" s="37" t="s"/>
      <x:c r="S927" s="37" t="s"/>
      <x:c r="T927" s="37" t="s"/>
      <x:c r="U927" s="37" t="s"/>
      <x:c r="V927" s="37" t="s"/>
      <x:c r="W927" s="37" t="s"/>
      <x:c r="X927" s="37" t="s"/>
      <x:c r="Y927" s="37" t="s"/>
      <x:c r="Z927" s="37" t="s"/>
      <x:c r="AA927" s="37" t="s"/>
    </x:row>
    <x:row r="928" spans="1:27">
      <x:c r="B928" s="14" t="s">
        <x:v>160</x:v>
      </x:c>
    </x:row>
    <x:row r="929" spans="1:27">
      <x:c r="B929" s="0" t="s">
        <x:v>421</x:v>
      </x:c>
      <x:c r="C929" s="0" t="s">
        <x:v>162</x:v>
      </x:c>
      <x:c r="D929" s="0" t="s">
        <x:v>422</x:v>
      </x:c>
      <x:c r="E929" s="43" t="n">
        <x:v>0.106</x:v>
      </x:c>
      <x:c r="F929" s="0" t="s">
        <x:v>164</x:v>
      </x:c>
      <x:c r="G929" s="0" t="s">
        <x:v>165</x:v>
      </x:c>
      <x:c r="H929" s="44" t="s"/>
      <x:c r="I929" s="0" t="s">
        <x:v>166</x:v>
      </x:c>
      <x:c r="J929" s="45">
        <x:f>ROUND(E929/I927* H929,5)</x:f>
      </x:c>
      <x:c r="K929" s="46" t="s"/>
    </x:row>
    <x:row r="930" spans="1:27">
      <x:c r="B930" s="0" t="s">
        <x:v>419</x:v>
      </x:c>
      <x:c r="C930" s="0" t="s">
        <x:v>162</x:v>
      </x:c>
      <x:c r="D930" s="0" t="s">
        <x:v>420</x:v>
      </x:c>
      <x:c r="E930" s="43" t="n">
        <x:v>0.106</x:v>
      </x:c>
      <x:c r="F930" s="0" t="s">
        <x:v>164</x:v>
      </x:c>
      <x:c r="G930" s="0" t="s">
        <x:v>165</x:v>
      </x:c>
      <x:c r="H930" s="44" t="s"/>
      <x:c r="I930" s="0" t="s">
        <x:v>166</x:v>
      </x:c>
      <x:c r="J930" s="45">
        <x:f>ROUND(E930/I927* H930,5)</x:f>
      </x:c>
      <x:c r="K930" s="46" t="s"/>
    </x:row>
    <x:row r="931" spans="1:27">
      <x:c r="D931" s="47" t="s">
        <x:v>169</x:v>
      </x:c>
      <x:c r="E931" s="46" t="s"/>
      <x:c r="H931" s="46" t="s"/>
      <x:c r="K931" s="44">
        <x:f>SUM(J929:J930)</x:f>
      </x:c>
    </x:row>
    <x:row r="932" spans="1:27">
      <x:c r="B932" s="14" t="s">
        <x:v>170</x:v>
      </x:c>
      <x:c r="E932" s="46" t="s"/>
      <x:c r="H932" s="46" t="s"/>
      <x:c r="K932" s="46" t="s"/>
    </x:row>
    <x:row r="933" spans="1:27">
      <x:c r="B933" s="0" t="s">
        <x:v>461</x:v>
      </x:c>
      <x:c r="C933" s="0" t="s">
        <x:v>12</x:v>
      </x:c>
      <x:c r="D933" s="0" t="s">
        <x:v>428</x:v>
      </x:c>
      <x:c r="E933" s="43" t="n">
        <x:v>0.96</x:v>
      </x:c>
      <x:c r="G933" s="0" t="s">
        <x:v>165</x:v>
      </x:c>
      <x:c r="H933" s="44" t="s"/>
      <x:c r="I933" s="0" t="s">
        <x:v>166</x:v>
      </x:c>
      <x:c r="J933" s="45">
        <x:f>ROUND(E933* H933,5)</x:f>
      </x:c>
      <x:c r="K933" s="46" t="s"/>
    </x:row>
    <x:row r="934" spans="1:27">
      <x:c r="B934" s="0" t="s">
        <x:v>462</x:v>
      </x:c>
      <x:c r="C934" s="0" t="s">
        <x:v>12</x:v>
      </x:c>
      <x:c r="D934" s="0" t="s">
        <x:v>457</x:v>
      </x:c>
      <x:c r="E934" s="43" t="n">
        <x:v>0.1</x:v>
      </x:c>
      <x:c r="G934" s="0" t="s">
        <x:v>165</x:v>
      </x:c>
      <x:c r="H934" s="44" t="s"/>
      <x:c r="I934" s="0" t="s">
        <x:v>166</x:v>
      </x:c>
      <x:c r="J934" s="45">
        <x:f>ROUND(E934* H934,5)</x:f>
      </x:c>
      <x:c r="K934" s="46" t="s"/>
    </x:row>
    <x:row r="935" spans="1:27">
      <x:c r="B935" s="0" t="s">
        <x:v>463</x:v>
      </x:c>
      <x:c r="C935" s="0" t="s">
        <x:v>12</x:v>
      </x:c>
      <x:c r="D935" s="0" t="s">
        <x:v>459</x:v>
      </x:c>
      <x:c r="E935" s="43" t="n">
        <x:v>0.1</x:v>
      </x:c>
      <x:c r="G935" s="0" t="s">
        <x:v>165</x:v>
      </x:c>
      <x:c r="H935" s="44" t="s"/>
      <x:c r="I935" s="0" t="s">
        <x:v>166</x:v>
      </x:c>
      <x:c r="J935" s="45">
        <x:f>ROUND(E935* H935,5)</x:f>
      </x:c>
      <x:c r="K935" s="46" t="s"/>
    </x:row>
    <x:row r="936" spans="1:27">
      <x:c r="B936" s="0" t="s">
        <x:v>464</x:v>
      </x:c>
      <x:c r="C936" s="0" t="s">
        <x:v>37</x:v>
      </x:c>
      <x:c r="D936" s="0" t="s">
        <x:v>465</x:v>
      </x:c>
      <x:c r="E936" s="43" t="n">
        <x:v>1</x:v>
      </x:c>
      <x:c r="G936" s="0" t="s">
        <x:v>165</x:v>
      </x:c>
      <x:c r="H936" s="44" t="s"/>
      <x:c r="I936" s="0" t="s">
        <x:v>166</x:v>
      </x:c>
      <x:c r="J936" s="45">
        <x:f>ROUND(E936* H936,5)</x:f>
      </x:c>
      <x:c r="K936" s="46" t="s"/>
    </x:row>
    <x:row r="937" spans="1:27">
      <x:c r="D937" s="47" t="s">
        <x:v>175</x:v>
      </x:c>
      <x:c r="E937" s="46" t="s"/>
      <x:c r="H937" s="46" t="s"/>
      <x:c r="K937" s="44">
        <x:f>SUM(J933:J936)</x:f>
      </x:c>
    </x:row>
    <x:row r="938" spans="1:27">
      <x:c r="B938" s="14" t="s">
        <x:v>262</x:v>
      </x:c>
      <x:c r="E938" s="46" t="s"/>
      <x:c r="H938" s="46" t="s"/>
      <x:c r="K938" s="46" t="s"/>
    </x:row>
    <x:row r="939" spans="1:27">
      <x:c r="B939" s="0" t="s">
        <x:v>433</x:v>
      </x:c>
      <x:c r="C939" s="0" t="s">
        <x:v>177</x:v>
      </x:c>
      <x:c r="D939" s="0" t="s">
        <x:v>434</x:v>
      </x:c>
      <x:c r="E939" s="43" t="n">
        <x:v>2</x:v>
      </x:c>
      <x:c r="G939" s="0" t="s">
        <x:v>177</x:v>
      </x:c>
      <x:c r="H939" s="44" t="n">
        <x:v>0</x:v>
      </x:c>
      <x:c r="I939" s="0" t="s">
        <x:v>166</x:v>
      </x:c>
      <x:c r="J939" s="45">
        <x:f>ROUND(E939* H939/100,5)</x:f>
      </x:c>
      <x:c r="K939" s="46" t="s"/>
    </x:row>
    <x:row r="940" spans="1:27">
      <x:c r="D940" s="47" t="s">
        <x:v>267</x:v>
      </x:c>
      <x:c r="E940" s="46" t="s"/>
      <x:c r="H940" s="46" t="s"/>
      <x:c r="K940" s="44">
        <x:f>SUM(J939:J939)</x:f>
      </x:c>
    </x:row>
    <x:row r="941" spans="1:27">
      <x:c r="D941" s="47" t="s">
        <x:v>178</x:v>
      </x:c>
      <x:c r="E941" s="46" t="s"/>
      <x:c r="H941" s="46" t="s"/>
      <x:c r="K941" s="48">
        <x:f>SUM(J928:J940)</x:f>
      </x:c>
    </x:row>
    <x:row r="942" spans="1:27">
      <x:c r="D942" s="47" t="s">
        <x:v>179</x:v>
      </x:c>
      <x:c r="E942" s="46" t="s"/>
      <x:c r="H942" s="46" t="s"/>
      <x:c r="K942" s="48">
        <x:f>SUM(K941:K941)</x:f>
      </x:c>
    </x:row>
    <x:row r="944" spans="1:27">
      <x:c r="A944" s="19" t="s">
        <x:v>466</x:v>
      </x:c>
      <x:c r="B944" s="19" t="s"/>
    </x:row>
    <x:row r="945" spans="1:27" customFormat="1" ht="45" customHeight="1">
      <x:c r="A945" s="36" t="s"/>
      <x:c r="B945" s="36" t="s">
        <x:v>143</x:v>
      </x:c>
      <x:c r="C945" s="37" t="s">
        <x:v>144</x:v>
      </x:c>
      <x:c r="D945" s="38" t="s">
        <x:v>145</x:v>
      </x:c>
      <x:c r="E945" s="37" t="s"/>
      <x:c r="F945" s="37" t="s"/>
      <x:c r="G945" s="37" t="s"/>
      <x:c r="H945" s="39" t="s">
        <x:v>159</x:v>
      </x:c>
      <x:c r="I945" s="40" t="n">
        <x:v>1</x:v>
      </x:c>
      <x:c r="J945" s="41" t="s"/>
      <x:c r="K945" s="42" t="s"/>
      <x:c r="L945" s="37" t="s"/>
      <x:c r="M945" s="37" t="s"/>
      <x:c r="N945" s="37" t="s"/>
      <x:c r="O945" s="37" t="s"/>
      <x:c r="P945" s="37" t="s"/>
      <x:c r="Q945" s="37" t="s"/>
      <x:c r="R945" s="37" t="s"/>
      <x:c r="S945" s="37" t="s"/>
      <x:c r="T945" s="37" t="s"/>
      <x:c r="U945" s="37" t="s"/>
      <x:c r="V945" s="37" t="s"/>
      <x:c r="W945" s="37" t="s"/>
      <x:c r="X945" s="37" t="s"/>
      <x:c r="Y945" s="37" t="s"/>
      <x:c r="Z945" s="37" t="s"/>
      <x:c r="AA945" s="37" t="s"/>
    </x:row>
    <x:row r="946" spans="1:27" customFormat="1" ht="45" customHeight="1">
      <x:c r="A946" s="36" t="s"/>
      <x:c r="B946" s="36" t="s">
        <x:v>467</x:v>
      </x:c>
      <x:c r="C946" s="37" t="s">
        <x:v>144</x:v>
      </x:c>
      <x:c r="D946" s="38" t="s">
        <x:v>468</x:v>
      </x:c>
      <x:c r="E946" s="37" t="s"/>
      <x:c r="F946" s="37" t="s"/>
      <x:c r="G946" s="37" t="s"/>
      <x:c r="H946" s="39" t="s">
        <x:v>159</x:v>
      </x:c>
      <x:c r="I946" s="40" t="n">
        <x:v>1</x:v>
      </x:c>
      <x:c r="J946" s="41" t="s"/>
      <x:c r="K946" s="42" t="s"/>
      <x:c r="L946" s="37" t="s"/>
      <x:c r="M946" s="37" t="s"/>
      <x:c r="N946" s="37" t="s"/>
      <x:c r="O946" s="37" t="s"/>
      <x:c r="P946" s="37" t="s"/>
      <x:c r="Q946" s="37" t="s"/>
      <x:c r="R946" s="37" t="s"/>
      <x:c r="S946" s="37" t="s"/>
      <x:c r="T946" s="37" t="s"/>
      <x:c r="U946" s="37" t="s"/>
      <x:c r="V946" s="37" t="s"/>
      <x:c r="W946" s="37" t="s"/>
      <x:c r="X946" s="37" t="s"/>
      <x:c r="Y946" s="37" t="s"/>
      <x:c r="Z946" s="37" t="s"/>
      <x:c r="AA946" s="37" t="s"/>
    </x:row>
    <x:row r="947" spans="1:27" customFormat="1" ht="45" customHeight="1">
      <x:c r="A947" s="36" t="s"/>
      <x:c r="B947" s="36" t="s">
        <x:v>469</x:v>
      </x:c>
      <x:c r="C947" s="37" t="s">
        <x:v>144</x:v>
      </x:c>
      <x:c r="D947" s="38" t="s">
        <x:v>470</x:v>
      </x:c>
      <x:c r="E947" s="37" t="s"/>
      <x:c r="F947" s="37" t="s"/>
      <x:c r="G947" s="37" t="s"/>
      <x:c r="H947" s="39" t="s">
        <x:v>159</x:v>
      </x:c>
      <x:c r="I947" s="40" t="n">
        <x:v>1</x:v>
      </x:c>
      <x:c r="J947" s="41" t="s"/>
      <x:c r="K947" s="42" t="s"/>
      <x:c r="L947" s="37" t="s"/>
      <x:c r="M947" s="37" t="s"/>
      <x:c r="N947" s="37" t="s"/>
      <x:c r="O947" s="37" t="s"/>
      <x:c r="P947" s="37" t="s"/>
      <x:c r="Q947" s="37" t="s"/>
      <x:c r="R947" s="37" t="s"/>
      <x:c r="S947" s="37" t="s"/>
      <x:c r="T947" s="37" t="s"/>
      <x:c r="U947" s="37" t="s"/>
      <x:c r="V947" s="37" t="s"/>
      <x:c r="W947" s="37" t="s"/>
      <x:c r="X947" s="37" t="s"/>
      <x:c r="Y947" s="37" t="s"/>
      <x:c r="Z947" s="37" t="s"/>
      <x:c r="AA947" s="37" t="s"/>
    </x:row>
    <x:row r="948" spans="1:27" customFormat="1" ht="45" customHeight="1">
      <x:c r="A948" s="36" t="s"/>
      <x:c r="B948" s="36" t="s">
        <x:v>471</x:v>
      </x:c>
      <x:c r="C948" s="37" t="s">
        <x:v>144</x:v>
      </x:c>
      <x:c r="D948" s="38" t="s">
        <x:v>472</x:v>
      </x:c>
      <x:c r="E948" s="37" t="s"/>
      <x:c r="F948" s="37" t="s"/>
      <x:c r="G948" s="37" t="s"/>
      <x:c r="H948" s="39" t="s">
        <x:v>159</x:v>
      </x:c>
      <x:c r="I948" s="40" t="n">
        <x:v>1</x:v>
      </x:c>
      <x:c r="J948" s="41" t="s"/>
      <x:c r="K948" s="42" t="s"/>
      <x:c r="L948" s="37" t="s"/>
      <x:c r="M948" s="37" t="s"/>
      <x:c r="N948" s="37" t="s"/>
      <x:c r="O948" s="37" t="s"/>
      <x:c r="P948" s="37" t="s"/>
      <x:c r="Q948" s="37" t="s"/>
      <x:c r="R948" s="37" t="s"/>
      <x:c r="S948" s="37" t="s"/>
      <x:c r="T948" s="37" t="s"/>
      <x:c r="U948" s="37" t="s"/>
      <x:c r="V948" s="37" t="s"/>
      <x:c r="W948" s="37" t="s"/>
      <x:c r="X948" s="37" t="s"/>
      <x:c r="Y948" s="37" t="s"/>
      <x:c r="Z948" s="37" t="s"/>
      <x:c r="AA948" s="37" t="s"/>
    </x:row>
    <x:row r="949" spans="1:27" customFormat="1" ht="45" customHeight="1">
      <x:c r="A949" s="36" t="s"/>
      <x:c r="B949" s="36" t="s">
        <x:v>473</x:v>
      </x:c>
      <x:c r="C949" s="37" t="s">
        <x:v>144</x:v>
      </x:c>
      <x:c r="D949" s="38" t="s">
        <x:v>474</x:v>
      </x:c>
      <x:c r="E949" s="37" t="s"/>
      <x:c r="F949" s="37" t="s"/>
      <x:c r="G949" s="37" t="s"/>
      <x:c r="H949" s="39" t="s">
        <x:v>159</x:v>
      </x:c>
      <x:c r="I949" s="40" t="n">
        <x:v>1</x:v>
      </x:c>
      <x:c r="J949" s="41" t="s"/>
      <x:c r="K949" s="42" t="s"/>
      <x:c r="L949" s="37" t="s"/>
      <x:c r="M949" s="37" t="s"/>
      <x:c r="N949" s="37" t="s"/>
      <x:c r="O949" s="37" t="s"/>
      <x:c r="P949" s="37" t="s"/>
      <x:c r="Q949" s="37" t="s"/>
      <x:c r="R949" s="37" t="s"/>
      <x:c r="S949" s="37" t="s"/>
      <x:c r="T949" s="37" t="s"/>
      <x:c r="U949" s="37" t="s"/>
      <x:c r="V949" s="37" t="s"/>
      <x:c r="W949" s="37" t="s"/>
      <x:c r="X949" s="37" t="s"/>
      <x:c r="Y949" s="37" t="s"/>
      <x:c r="Z949" s="37" t="s"/>
      <x:c r="AA949" s="37" t="s"/>
    </x:row>
    <x:row r="950" spans="1:27" customFormat="1" ht="45" customHeight="1">
      <x:c r="A950" s="36" t="s"/>
      <x:c r="B950" s="36" t="s">
        <x:v>146</x:v>
      </x:c>
      <x:c r="C950" s="37" t="s">
        <x:v>144</x:v>
      </x:c>
      <x:c r="D950" s="38" t="s">
        <x:v>147</x:v>
      </x:c>
      <x:c r="E950" s="37" t="s"/>
      <x:c r="F950" s="37" t="s"/>
      <x:c r="G950" s="37" t="s"/>
      <x:c r="H950" s="39" t="s">
        <x:v>159</x:v>
      </x:c>
      <x:c r="I950" s="40" t="n">
        <x:v>1</x:v>
      </x:c>
      <x:c r="J950" s="41" t="s"/>
      <x:c r="K950" s="42">
        <x:f>ROUND(K952,2)</x:f>
      </x:c>
      <x:c r="L950" s="37" t="s"/>
      <x:c r="M950" s="37" t="s"/>
      <x:c r="N950" s="37" t="s"/>
      <x:c r="O950" s="37" t="s"/>
      <x:c r="P950" s="37" t="s"/>
      <x:c r="Q950" s="37" t="s"/>
      <x:c r="R950" s="37" t="s"/>
      <x:c r="S950" s="37" t="s"/>
      <x:c r="T950" s="37" t="s"/>
      <x:c r="U950" s="37" t="s"/>
      <x:c r="V950" s="37" t="s"/>
      <x:c r="W950" s="37" t="s"/>
      <x:c r="X950" s="37" t="s"/>
      <x:c r="Y950" s="37" t="s"/>
      <x:c r="Z950" s="37" t="s"/>
      <x:c r="AA950" s="37" t="s"/>
    </x:row>
    <x:row r="951" spans="1:27">
      <x:c r="D951" s="47" t="s">
        <x:v>178</x:v>
      </x:c>
      <x:c r="E951" s="46" t="s"/>
      <x:c r="H951" s="46" t="s"/>
      <x:c r="K951" s="48">
        <x:f>SUM(J950:J950)</x:f>
      </x:c>
    </x:row>
    <x:row r="952" spans="1:27">
      <x:c r="D952" s="47" t="s">
        <x:v>179</x:v>
      </x:c>
      <x:c r="E952" s="46" t="s"/>
      <x:c r="H952" s="46" t="s"/>
      <x:c r="K952" s="48">
        <x:f>SUM(K951:K951)</x:f>
      </x:c>
    </x:row>
    <x:row r="954" spans="1:27">
      <x:c r="A954" s="19" t="s">
        <x:v>156</x:v>
      </x:c>
      <x:c r="B954" s="19" t="s"/>
    </x:row>
    <x:row r="955" spans="1:27" customFormat="1" ht="45" customHeight="1">
      <x:c r="A955" s="36" t="s"/>
      <x:c r="B955" s="36" t="s">
        <x:v>475</x:v>
      </x:c>
      <x:c r="C955" s="37" t="s">
        <x:v>12</x:v>
      </x:c>
      <x:c r="D955" s="38" t="s">
        <x:v>476</x:v>
      </x:c>
      <x:c r="E955" s="37" t="s"/>
      <x:c r="F955" s="37" t="s"/>
      <x:c r="G955" s="37" t="s"/>
      <x:c r="H955" s="39" t="s">
        <x:v>159</x:v>
      </x:c>
      <x:c r="I955" s="40" t="n">
        <x:v>1</x:v>
      </x:c>
      <x:c r="J955" s="41" t="s"/>
      <x:c r="K955" s="42">
        <x:f>ROUND(K972,2)</x:f>
      </x:c>
      <x:c r="L955" s="37" t="s"/>
      <x:c r="M955" s="37" t="s"/>
      <x:c r="N955" s="37" t="s"/>
      <x:c r="O955" s="37" t="s"/>
      <x:c r="P955" s="37" t="s"/>
      <x:c r="Q955" s="37" t="s"/>
      <x:c r="R955" s="37" t="s"/>
      <x:c r="S955" s="37" t="s"/>
      <x:c r="T955" s="37" t="s"/>
      <x:c r="U955" s="37" t="s"/>
      <x:c r="V955" s="37" t="s"/>
      <x:c r="W955" s="37" t="s"/>
      <x:c r="X955" s="37" t="s"/>
      <x:c r="Y955" s="37" t="s"/>
      <x:c r="Z955" s="37" t="s"/>
      <x:c r="AA955" s="37" t="s"/>
    </x:row>
    <x:row r="956" spans="1:27">
      <x:c r="B956" s="14" t="s">
        <x:v>160</x:v>
      </x:c>
    </x:row>
    <x:row r="957" spans="1:27">
      <x:c r="B957" s="0" t="s">
        <x:v>161</x:v>
      </x:c>
      <x:c r="C957" s="0" t="s">
        <x:v>162</x:v>
      </x:c>
      <x:c r="D957" s="0" t="s">
        <x:v>163</x:v>
      </x:c>
      <x:c r="E957" s="43" t="n">
        <x:v>2</x:v>
      </x:c>
      <x:c r="F957" s="0" t="s">
        <x:v>164</x:v>
      </x:c>
      <x:c r="G957" s="0" t="s">
        <x:v>165</x:v>
      </x:c>
      <x:c r="H957" s="44" t="s"/>
      <x:c r="I957" s="0" t="s">
        <x:v>166</x:v>
      </x:c>
      <x:c r="J957" s="45">
        <x:f>ROUND(E957/I955* H957,5)</x:f>
      </x:c>
      <x:c r="K957" s="46" t="s"/>
    </x:row>
    <x:row r="958" spans="1:27">
      <x:c r="B958" s="0" t="s">
        <x:v>167</x:v>
      </x:c>
      <x:c r="C958" s="0" t="s">
        <x:v>162</x:v>
      </x:c>
      <x:c r="D958" s="0" t="s">
        <x:v>168</x:v>
      </x:c>
      <x:c r="E958" s="43" t="n">
        <x:v>2</x:v>
      </x:c>
      <x:c r="F958" s="0" t="s">
        <x:v>164</x:v>
      </x:c>
      <x:c r="G958" s="0" t="s">
        <x:v>165</x:v>
      </x:c>
      <x:c r="H958" s="44" t="s"/>
      <x:c r="I958" s="0" t="s">
        <x:v>166</x:v>
      </x:c>
      <x:c r="J958" s="45">
        <x:f>ROUND(E958/I955* H958,5)</x:f>
      </x:c>
      <x:c r="K958" s="46" t="s"/>
    </x:row>
    <x:row r="959" spans="1:27">
      <x:c r="D959" s="47" t="s">
        <x:v>169</x:v>
      </x:c>
      <x:c r="E959" s="46" t="s"/>
      <x:c r="H959" s="46" t="s"/>
      <x:c r="K959" s="44">
        <x:f>SUM(J957:J958)</x:f>
      </x:c>
    </x:row>
    <x:row r="960" spans="1:27">
      <x:c r="B960" s="14" t="s">
        <x:v>170</x:v>
      </x:c>
      <x:c r="E960" s="46" t="s"/>
      <x:c r="H960" s="46" t="s"/>
      <x:c r="K960" s="46" t="s"/>
    </x:row>
    <x:row r="961" spans="1:27">
      <x:c r="B961" s="0" t="s">
        <x:v>477</x:v>
      </x:c>
      <x:c r="C961" s="0" t="s">
        <x:v>12</x:v>
      </x:c>
      <x:c r="D961" s="0" t="s">
        <x:v>478</x:v>
      </x:c>
      <x:c r="E961" s="43" t="n">
        <x:v>1</x:v>
      </x:c>
      <x:c r="G961" s="0" t="s">
        <x:v>165</x:v>
      </x:c>
      <x:c r="H961" s="44" t="s"/>
      <x:c r="I961" s="0" t="s">
        <x:v>166</x:v>
      </x:c>
      <x:c r="J961" s="45">
        <x:f>ROUND(E961* H961,5)</x:f>
      </x:c>
      <x:c r="K961" s="46" t="s"/>
    </x:row>
    <x:row r="962" spans="1:27">
      <x:c r="B962" s="0" t="s">
        <x:v>479</x:v>
      </x:c>
      <x:c r="C962" s="0" t="s">
        <x:v>12</x:v>
      </x:c>
      <x:c r="D962" s="0" t="s">
        <x:v>480</x:v>
      </x:c>
      <x:c r="E962" s="43" t="n">
        <x:v>1</x:v>
      </x:c>
      <x:c r="G962" s="0" t="s">
        <x:v>165</x:v>
      </x:c>
      <x:c r="H962" s="44" t="s"/>
      <x:c r="I962" s="0" t="s">
        <x:v>166</x:v>
      </x:c>
      <x:c r="J962" s="45">
        <x:f>ROUND(E962* H962,5)</x:f>
      </x:c>
      <x:c r="K962" s="46" t="s"/>
    </x:row>
    <x:row r="963" spans="1:27">
      <x:c r="B963" s="0" t="s">
        <x:v>481</x:v>
      </x:c>
      <x:c r="C963" s="0" t="s">
        <x:v>12</x:v>
      </x:c>
      <x:c r="D963" s="0" t="s">
        <x:v>482</x:v>
      </x:c>
      <x:c r="E963" s="43" t="n">
        <x:v>1</x:v>
      </x:c>
      <x:c r="G963" s="0" t="s">
        <x:v>165</x:v>
      </x:c>
      <x:c r="H963" s="44" t="s"/>
      <x:c r="I963" s="0" t="s">
        <x:v>166</x:v>
      </x:c>
      <x:c r="J963" s="45">
        <x:f>ROUND(E963* H963,5)</x:f>
      </x:c>
      <x:c r="K963" s="46" t="s"/>
    </x:row>
    <x:row r="964" spans="1:27">
      <x:c r="D964" s="47" t="s">
        <x:v>175</x:v>
      </x:c>
      <x:c r="E964" s="46" t="s"/>
      <x:c r="H964" s="46" t="s"/>
      <x:c r="K964" s="44">
        <x:f>SUM(J961:J963)</x:f>
      </x:c>
    </x:row>
    <x:row r="965" spans="1:27">
      <x:c r="B965" s="14" t="s">
        <x:v>156</x:v>
      </x:c>
      <x:c r="E965" s="46" t="s"/>
      <x:c r="H965" s="46" t="s"/>
      <x:c r="K965" s="46" t="s"/>
    </x:row>
    <x:row r="966" spans="1:27">
      <x:c r="B966" s="0" t="s">
        <x:v>192</x:v>
      </x:c>
      <x:c r="C966" s="0" t="s">
        <x:v>12</x:v>
      </x:c>
      <x:c r="D966" s="0" t="s">
        <x:v>193</x:v>
      </x:c>
      <x:c r="E966" s="43" t="n">
        <x:v>1</x:v>
      </x:c>
      <x:c r="G966" s="0" t="s">
        <x:v>165</x:v>
      </x:c>
      <x:c r="H966" s="44" t="s"/>
      <x:c r="I966" s="0" t="s">
        <x:v>166</x:v>
      </x:c>
      <x:c r="J966" s="45">
        <x:f>ROUND(E966* H966,5)</x:f>
      </x:c>
      <x:c r="K966" s="46" t="s"/>
    </x:row>
    <x:row r="967" spans="1:27">
      <x:c r="B967" s="0" t="s">
        <x:v>244</x:v>
      </x:c>
      <x:c r="C967" s="0" t="s">
        <x:v>12</x:v>
      </x:c>
      <x:c r="D967" s="0" t="s">
        <x:v>245</x:v>
      </x:c>
      <x:c r="E967" s="43" t="n">
        <x:v>1</x:v>
      </x:c>
      <x:c r="G967" s="0" t="s">
        <x:v>165</x:v>
      </x:c>
      <x:c r="H967" s="44" t="s"/>
      <x:c r="I967" s="0" t="s">
        <x:v>166</x:v>
      </x:c>
      <x:c r="J967" s="45">
        <x:f>ROUND(E967* H967,5)</x:f>
      </x:c>
      <x:c r="K967" s="46" t="s"/>
    </x:row>
    <x:row r="968" spans="1:27">
      <x:c r="D968" s="47" t="s">
        <x:v>483</x:v>
      </x:c>
      <x:c r="E968" s="46" t="s"/>
      <x:c r="H968" s="46" t="s"/>
      <x:c r="K968" s="44">
        <x:f>SUM(J966:J967)</x:f>
      </x:c>
    </x:row>
    <x:row r="969" spans="1:27">
      <x:c r="E969" s="46" t="s"/>
      <x:c r="H969" s="46" t="s"/>
      <x:c r="K969" s="46" t="s"/>
    </x:row>
    <x:row r="970" spans="1:27">
      <x:c r="D970" s="47" t="s">
        <x:v>176</x:v>
      </x:c>
      <x:c r="E970" s="46" t="s"/>
      <x:c r="H970" s="46" t="n">
        <x:v>2.5</x:v>
      </x:c>
      <x:c r="I970" s="0" t="s">
        <x:v>177</x:v>
      </x:c>
      <x:c r="J970" s="0">
        <x:f>ROUND(H970/100*K959,5)</x:f>
      </x:c>
      <x:c r="K970" s="46" t="s"/>
    </x:row>
    <x:row r="971" spans="1:27">
      <x:c r="D971" s="47" t="s">
        <x:v>178</x:v>
      </x:c>
      <x:c r="E971" s="46" t="s"/>
      <x:c r="H971" s="46" t="s"/>
      <x:c r="K971" s="48">
        <x:f>SUM(J956:J970)</x:f>
      </x:c>
    </x:row>
    <x:row r="972" spans="1:27">
      <x:c r="D972" s="47" t="s">
        <x:v>179</x:v>
      </x:c>
      <x:c r="E972" s="46" t="s"/>
      <x:c r="H972" s="46" t="s"/>
      <x:c r="K972" s="48">
        <x:f>SUM(K971:K971)</x:f>
      </x:c>
    </x:row>
    <x:row r="974" spans="1:27" customFormat="1" ht="45" customHeight="1">
      <x:c r="A974" s="36" t="s">
        <x:v>484</x:v>
      </x:c>
      <x:c r="B974" s="36" t="s">
        <x:v>83</x:v>
      </x:c>
      <x:c r="C974" s="37" t="s">
        <x:v>84</x:v>
      </x:c>
      <x:c r="D974" s="38" t="s">
        <x:v>85</x:v>
      </x:c>
      <x:c r="E974" s="37" t="s"/>
      <x:c r="F974" s="37" t="s"/>
      <x:c r="G974" s="37" t="s"/>
      <x:c r="H974" s="39" t="s">
        <x:v>159</x:v>
      </x:c>
      <x:c r="I974" s="40" t="n">
        <x:v>1</x:v>
      </x:c>
      <x:c r="J974" s="41" t="s"/>
      <x:c r="K974" s="42">
        <x:f>ROUND(K989,2)</x:f>
      </x:c>
      <x:c r="L974" s="37" t="s"/>
      <x:c r="M974" s="37" t="s"/>
      <x:c r="N974" s="37" t="s"/>
      <x:c r="O974" s="37" t="s"/>
      <x:c r="P974" s="37" t="s"/>
      <x:c r="Q974" s="37" t="s"/>
      <x:c r="R974" s="37" t="s"/>
      <x:c r="S974" s="37" t="s"/>
      <x:c r="T974" s="37" t="s"/>
      <x:c r="U974" s="37" t="s"/>
      <x:c r="V974" s="37" t="s"/>
      <x:c r="W974" s="37" t="s"/>
      <x:c r="X974" s="37" t="s"/>
      <x:c r="Y974" s="37" t="s"/>
      <x:c r="Z974" s="37" t="s"/>
      <x:c r="AA974" s="37" t="s"/>
    </x:row>
    <x:row r="975" spans="1:27">
      <x:c r="B975" s="14" t="s">
        <x:v>160</x:v>
      </x:c>
    </x:row>
    <x:row r="976" spans="1:27">
      <x:c r="B976" s="0" t="s">
        <x:v>161</x:v>
      </x:c>
      <x:c r="C976" s="0" t="s">
        <x:v>162</x:v>
      </x:c>
      <x:c r="D976" s="0" t="s">
        <x:v>163</x:v>
      </x:c>
      <x:c r="E976" s="43" t="n">
        <x:v>2</x:v>
      </x:c>
      <x:c r="F976" s="0" t="s">
        <x:v>164</x:v>
      </x:c>
      <x:c r="G976" s="0" t="s">
        <x:v>165</x:v>
      </x:c>
      <x:c r="H976" s="44" t="s"/>
      <x:c r="I976" s="0" t="s">
        <x:v>166</x:v>
      </x:c>
      <x:c r="J976" s="45">
        <x:f>ROUND(E976/I974* H976,5)</x:f>
      </x:c>
      <x:c r="K976" s="46" t="s"/>
    </x:row>
    <x:row r="977" spans="1:27">
      <x:c r="B977" s="0" t="s">
        <x:v>167</x:v>
      </x:c>
      <x:c r="C977" s="0" t="s">
        <x:v>162</x:v>
      </x:c>
      <x:c r="D977" s="0" t="s">
        <x:v>168</x:v>
      </x:c>
      <x:c r="E977" s="43" t="n">
        <x:v>2</x:v>
      </x:c>
      <x:c r="F977" s="0" t="s">
        <x:v>164</x:v>
      </x:c>
      <x:c r="G977" s="0" t="s">
        <x:v>165</x:v>
      </x:c>
      <x:c r="H977" s="44" t="s"/>
      <x:c r="I977" s="0" t="s">
        <x:v>166</x:v>
      </x:c>
      <x:c r="J977" s="45">
        <x:f>ROUND(E977/I974* H977,5)</x:f>
      </x:c>
      <x:c r="K977" s="46" t="s"/>
    </x:row>
    <x:row r="978" spans="1:27">
      <x:c r="D978" s="47" t="s">
        <x:v>169</x:v>
      </x:c>
      <x:c r="E978" s="46" t="s"/>
      <x:c r="H978" s="46" t="s"/>
      <x:c r="K978" s="44">
        <x:f>SUM(J976:J977)</x:f>
      </x:c>
    </x:row>
    <x:row r="979" spans="1:27">
      <x:c r="B979" s="14" t="s">
        <x:v>170</x:v>
      </x:c>
      <x:c r="E979" s="46" t="s"/>
      <x:c r="H979" s="46" t="s"/>
      <x:c r="K979" s="46" t="s"/>
    </x:row>
    <x:row r="980" spans="1:27">
      <x:c r="B980" s="0" t="s">
        <x:v>485</x:v>
      </x:c>
      <x:c r="C980" s="0" t="s">
        <x:v>12</x:v>
      </x:c>
      <x:c r="D980" s="0" t="s">
        <x:v>486</x:v>
      </x:c>
      <x:c r="E980" s="43" t="n">
        <x:v>2</x:v>
      </x:c>
      <x:c r="G980" s="0" t="s">
        <x:v>165</x:v>
      </x:c>
      <x:c r="H980" s="44" t="s"/>
      <x:c r="I980" s="0" t="s">
        <x:v>166</x:v>
      </x:c>
      <x:c r="J980" s="45">
        <x:f>ROUND(E980* H980,5)</x:f>
      </x:c>
      <x:c r="K980" s="46" t="s"/>
    </x:row>
    <x:row r="981" spans="1:27">
      <x:c r="B981" s="0" t="s">
        <x:v>487</x:v>
      </x:c>
      <x:c r="C981" s="0" t="s">
        <x:v>12</x:v>
      </x:c>
      <x:c r="D981" s="0" t="s">
        <x:v>488</x:v>
      </x:c>
      <x:c r="E981" s="43" t="n">
        <x:v>1</x:v>
      </x:c>
      <x:c r="G981" s="0" t="s">
        <x:v>165</x:v>
      </x:c>
      <x:c r="H981" s="44" t="s"/>
      <x:c r="I981" s="0" t="s">
        <x:v>166</x:v>
      </x:c>
      <x:c r="J981" s="45">
        <x:f>ROUND(E981* H981,5)</x:f>
      </x:c>
      <x:c r="K981" s="46" t="s"/>
    </x:row>
    <x:row r="982" spans="1:27">
      <x:c r="D982" s="47" t="s">
        <x:v>175</x:v>
      </x:c>
      <x:c r="E982" s="46" t="s"/>
      <x:c r="H982" s="46" t="s"/>
      <x:c r="K982" s="44">
        <x:f>SUM(J980:J981)</x:f>
      </x:c>
    </x:row>
    <x:row r="983" spans="1:27">
      <x:c r="B983" s="14" t="s">
        <x:v>156</x:v>
      </x:c>
      <x:c r="E983" s="46" t="s"/>
      <x:c r="H983" s="46" t="s"/>
      <x:c r="K983" s="46" t="s"/>
    </x:row>
    <x:row r="984" spans="1:27">
      <x:c r="B984" s="0" t="s">
        <x:v>184</x:v>
      </x:c>
      <x:c r="C984" s="0" t="s">
        <x:v>12</x:v>
      </x:c>
      <x:c r="D984" s="0" t="s">
        <x:v>185</x:v>
      </x:c>
      <x:c r="E984" s="43" t="n">
        <x:v>2</x:v>
      </x:c>
      <x:c r="G984" s="0" t="s">
        <x:v>165</x:v>
      </x:c>
      <x:c r="H984" s="44" t="s"/>
      <x:c r="I984" s="0" t="s">
        <x:v>166</x:v>
      </x:c>
      <x:c r="J984" s="45">
        <x:f>ROUND(E984* H984,5)</x:f>
      </x:c>
      <x:c r="K984" s="46" t="s"/>
    </x:row>
    <x:row r="985" spans="1:27">
      <x:c r="D985" s="47" t="s">
        <x:v>483</x:v>
      </x:c>
      <x:c r="E985" s="46" t="s"/>
      <x:c r="H985" s="46" t="s"/>
      <x:c r="K985" s="44">
        <x:f>SUM(J984:J984)</x:f>
      </x:c>
    </x:row>
    <x:row r="986" spans="1:27">
      <x:c r="E986" s="46" t="s"/>
      <x:c r="H986" s="46" t="s"/>
      <x:c r="K986" s="46" t="s"/>
    </x:row>
    <x:row r="987" spans="1:27">
      <x:c r="D987" s="47" t="s">
        <x:v>176</x:v>
      </x:c>
      <x:c r="E987" s="46" t="s"/>
      <x:c r="H987" s="46" t="n">
        <x:v>2.5</x:v>
      </x:c>
      <x:c r="I987" s="0" t="s">
        <x:v>177</x:v>
      </x:c>
      <x:c r="J987" s="0">
        <x:f>ROUND(H987/100*K978,5)</x:f>
      </x:c>
      <x:c r="K987" s="46" t="s"/>
    </x:row>
    <x:row r="988" spans="1:27">
      <x:c r="D988" s="47" t="s">
        <x:v>178</x:v>
      </x:c>
      <x:c r="E988" s="46" t="s"/>
      <x:c r="H988" s="46" t="s"/>
      <x:c r="K988" s="48">
        <x:f>SUM(J975:J987)</x:f>
      </x:c>
    </x:row>
    <x:row r="989" spans="1:27">
      <x:c r="D989" s="47" t="s">
        <x:v>179</x:v>
      </x:c>
      <x:c r="E989" s="46" t="s"/>
      <x:c r="H989" s="46" t="s"/>
      <x:c r="K989" s="48">
        <x:f>SUM(K988:K988)</x:f>
      </x:c>
    </x:row>
    <x:row r="991" spans="1:27" customFormat="1" ht="45" customHeight="1">
      <x:c r="A991" s="36" t="s">
        <x:v>489</x:v>
      </x:c>
      <x:c r="B991" s="36" t="s">
        <x:v>86</x:v>
      </x:c>
      <x:c r="C991" s="37" t="s">
        <x:v>84</x:v>
      </x:c>
      <x:c r="D991" s="38" t="s">
        <x:v>85</x:v>
      </x:c>
      <x:c r="E991" s="37" t="s"/>
      <x:c r="F991" s="37" t="s"/>
      <x:c r="G991" s="37" t="s"/>
      <x:c r="H991" s="39" t="s">
        <x:v>159</x:v>
      </x:c>
      <x:c r="I991" s="40" t="n">
        <x:v>1</x:v>
      </x:c>
      <x:c r="J991" s="41" t="s"/>
      <x:c r="K991" s="42">
        <x:f>ROUND(K1006,2)</x:f>
      </x:c>
      <x:c r="L991" s="37" t="s"/>
      <x:c r="M991" s="37" t="s"/>
      <x:c r="N991" s="37" t="s"/>
      <x:c r="O991" s="37" t="s"/>
      <x:c r="P991" s="37" t="s"/>
      <x:c r="Q991" s="37" t="s"/>
      <x:c r="R991" s="37" t="s"/>
      <x:c r="S991" s="37" t="s"/>
      <x:c r="T991" s="37" t="s"/>
      <x:c r="U991" s="37" t="s"/>
      <x:c r="V991" s="37" t="s"/>
      <x:c r="W991" s="37" t="s"/>
      <x:c r="X991" s="37" t="s"/>
      <x:c r="Y991" s="37" t="s"/>
      <x:c r="Z991" s="37" t="s"/>
      <x:c r="AA991" s="37" t="s"/>
    </x:row>
    <x:row r="992" spans="1:27">
      <x:c r="B992" s="14" t="s">
        <x:v>160</x:v>
      </x:c>
    </x:row>
    <x:row r="993" spans="1:27">
      <x:c r="B993" s="0" t="s">
        <x:v>161</x:v>
      </x:c>
      <x:c r="C993" s="0" t="s">
        <x:v>162</x:v>
      </x:c>
      <x:c r="D993" s="0" t="s">
        <x:v>163</x:v>
      </x:c>
      <x:c r="E993" s="43" t="n">
        <x:v>2</x:v>
      </x:c>
      <x:c r="F993" s="0" t="s">
        <x:v>164</x:v>
      </x:c>
      <x:c r="G993" s="0" t="s">
        <x:v>165</x:v>
      </x:c>
      <x:c r="H993" s="44" t="s"/>
      <x:c r="I993" s="0" t="s">
        <x:v>166</x:v>
      </x:c>
      <x:c r="J993" s="45">
        <x:f>ROUND(E993/I991* H993,5)</x:f>
      </x:c>
      <x:c r="K993" s="46" t="s"/>
    </x:row>
    <x:row r="994" spans="1:27">
      <x:c r="B994" s="0" t="s">
        <x:v>167</x:v>
      </x:c>
      <x:c r="C994" s="0" t="s">
        <x:v>162</x:v>
      </x:c>
      <x:c r="D994" s="0" t="s">
        <x:v>168</x:v>
      </x:c>
      <x:c r="E994" s="43" t="n">
        <x:v>2</x:v>
      </x:c>
      <x:c r="F994" s="0" t="s">
        <x:v>164</x:v>
      </x:c>
      <x:c r="G994" s="0" t="s">
        <x:v>165</x:v>
      </x:c>
      <x:c r="H994" s="44" t="s"/>
      <x:c r="I994" s="0" t="s">
        <x:v>166</x:v>
      </x:c>
      <x:c r="J994" s="45">
        <x:f>ROUND(E994/I991* H994,5)</x:f>
      </x:c>
      <x:c r="K994" s="46" t="s"/>
    </x:row>
    <x:row r="995" spans="1:27">
      <x:c r="D995" s="47" t="s">
        <x:v>169</x:v>
      </x:c>
      <x:c r="E995" s="46" t="s"/>
      <x:c r="H995" s="46" t="s"/>
      <x:c r="K995" s="44">
        <x:f>SUM(J993:J994)</x:f>
      </x:c>
    </x:row>
    <x:row r="996" spans="1:27">
      <x:c r="B996" s="14" t="s">
        <x:v>170</x:v>
      </x:c>
      <x:c r="E996" s="46" t="s"/>
      <x:c r="H996" s="46" t="s"/>
      <x:c r="K996" s="46" t="s"/>
    </x:row>
    <x:row r="997" spans="1:27">
      <x:c r="B997" s="0" t="s">
        <x:v>490</x:v>
      </x:c>
      <x:c r="C997" s="0" t="s">
        <x:v>12</x:v>
      </x:c>
      <x:c r="D997" s="0" t="s">
        <x:v>491</x:v>
      </x:c>
      <x:c r="E997" s="43" t="n">
        <x:v>1</x:v>
      </x:c>
      <x:c r="G997" s="0" t="s">
        <x:v>165</x:v>
      </x:c>
      <x:c r="H997" s="44" t="s"/>
      <x:c r="I997" s="0" t="s">
        <x:v>166</x:v>
      </x:c>
      <x:c r="J997" s="45">
        <x:f>ROUND(E997* H997,5)</x:f>
      </x:c>
      <x:c r="K997" s="46" t="s"/>
    </x:row>
    <x:row r="998" spans="1:27">
      <x:c r="B998" s="0" t="s">
        <x:v>349</x:v>
      </x:c>
      <x:c r="C998" s="0" t="s">
        <x:v>12</x:v>
      </x:c>
      <x:c r="D998" s="0" t="s">
        <x:v>350</x:v>
      </x:c>
      <x:c r="E998" s="43" t="n">
        <x:v>2</x:v>
      </x:c>
      <x:c r="G998" s="0" t="s">
        <x:v>165</x:v>
      </x:c>
      <x:c r="H998" s="44" t="s"/>
      <x:c r="I998" s="0" t="s">
        <x:v>166</x:v>
      </x:c>
      <x:c r="J998" s="45">
        <x:f>ROUND(E998* H998,5)</x:f>
      </x:c>
      <x:c r="K998" s="46" t="s"/>
    </x:row>
    <x:row r="999" spans="1:27">
      <x:c r="D999" s="47" t="s">
        <x:v>175</x:v>
      </x:c>
      <x:c r="E999" s="46" t="s"/>
      <x:c r="H999" s="46" t="s"/>
      <x:c r="K999" s="44">
        <x:f>SUM(J997:J998)</x:f>
      </x:c>
    </x:row>
    <x:row r="1000" spans="1:27">
      <x:c r="B1000" s="14" t="s">
        <x:v>156</x:v>
      </x:c>
      <x:c r="E1000" s="46" t="s"/>
      <x:c r="H1000" s="46" t="s"/>
      <x:c r="K1000" s="46" t="s"/>
    </x:row>
    <x:row r="1001" spans="1:27">
      <x:c r="B1001" s="0" t="s">
        <x:v>184</x:v>
      </x:c>
      <x:c r="C1001" s="0" t="s">
        <x:v>12</x:v>
      </x:c>
      <x:c r="D1001" s="0" t="s">
        <x:v>185</x:v>
      </x:c>
      <x:c r="E1001" s="43" t="n">
        <x:v>2</x:v>
      </x:c>
      <x:c r="G1001" s="0" t="s">
        <x:v>165</x:v>
      </x:c>
      <x:c r="H1001" s="44" t="s"/>
      <x:c r="I1001" s="0" t="s">
        <x:v>166</x:v>
      </x:c>
      <x:c r="J1001" s="45">
        <x:f>ROUND(E1001* H1001,5)</x:f>
      </x:c>
      <x:c r="K1001" s="46" t="s"/>
    </x:row>
    <x:row r="1002" spans="1:27">
      <x:c r="D1002" s="47" t="s">
        <x:v>483</x:v>
      </x:c>
      <x:c r="E1002" s="46" t="s"/>
      <x:c r="H1002" s="46" t="s"/>
      <x:c r="K1002" s="44">
        <x:f>SUM(J1001:J1001)</x:f>
      </x:c>
    </x:row>
    <x:row r="1003" spans="1:27">
      <x:c r="E1003" s="46" t="s"/>
      <x:c r="H1003" s="46" t="s"/>
      <x:c r="K1003" s="46" t="s"/>
    </x:row>
    <x:row r="1004" spans="1:27">
      <x:c r="D1004" s="47" t="s">
        <x:v>176</x:v>
      </x:c>
      <x:c r="E1004" s="46" t="s"/>
      <x:c r="H1004" s="46" t="n">
        <x:v>2.5</x:v>
      </x:c>
      <x:c r="I1004" s="0" t="s">
        <x:v>177</x:v>
      </x:c>
      <x:c r="J1004" s="0">
        <x:f>ROUND(H1004/100*K995,5)</x:f>
      </x:c>
      <x:c r="K1004" s="46" t="s"/>
    </x:row>
    <x:row r="1005" spans="1:27">
      <x:c r="D1005" s="47" t="s">
        <x:v>178</x:v>
      </x:c>
      <x:c r="E1005" s="46" t="s"/>
      <x:c r="H1005" s="46" t="s"/>
      <x:c r="K1005" s="48">
        <x:f>SUM(J992:J1004)</x:f>
      </x:c>
    </x:row>
    <x:row r="1006" spans="1:27">
      <x:c r="D1006" s="47" t="s">
        <x:v>179</x:v>
      </x:c>
      <x:c r="E1006" s="46" t="s"/>
      <x:c r="H1006" s="46" t="s"/>
      <x:c r="K1006" s="48">
        <x:f>SUM(K1005:K1005)</x:f>
      </x:c>
    </x:row>
    <x:row r="1008" spans="1:27" customFormat="1" ht="45" customHeight="1">
      <x:c r="A1008" s="36" t="s">
        <x:v>492</x:v>
      </x:c>
      <x:c r="B1008" s="36" t="s">
        <x:v>71</x:v>
      </x:c>
      <x:c r="C1008" s="37" t="s">
        <x:v>12</x:v>
      </x:c>
      <x:c r="D1008" s="38" t="s">
        <x:v>72</x:v>
      </x:c>
      <x:c r="E1008" s="37" t="s"/>
      <x:c r="F1008" s="37" t="s"/>
      <x:c r="G1008" s="37" t="s"/>
      <x:c r="H1008" s="39" t="s">
        <x:v>159</x:v>
      </x:c>
      <x:c r="I1008" s="40" t="n">
        <x:v>1</x:v>
      </x:c>
      <x:c r="J1008" s="41" t="s"/>
      <x:c r="K1008" s="42">
        <x:f>ROUND(K1025,2)</x:f>
      </x:c>
      <x:c r="L1008" s="37" t="s"/>
      <x:c r="M1008" s="37" t="s"/>
      <x:c r="N1008" s="37" t="s"/>
      <x:c r="O1008" s="37" t="s"/>
      <x:c r="P1008" s="37" t="s"/>
      <x:c r="Q1008" s="37" t="s"/>
      <x:c r="R1008" s="37" t="s"/>
      <x:c r="S1008" s="37" t="s"/>
      <x:c r="T1008" s="37" t="s"/>
      <x:c r="U1008" s="37" t="s"/>
      <x:c r="V1008" s="37" t="s"/>
      <x:c r="W1008" s="37" t="s"/>
      <x:c r="X1008" s="37" t="s"/>
      <x:c r="Y1008" s="37" t="s"/>
      <x:c r="Z1008" s="37" t="s"/>
      <x:c r="AA1008" s="37" t="s"/>
    </x:row>
    <x:row r="1009" spans="1:27">
      <x:c r="B1009" s="14" t="s">
        <x:v>160</x:v>
      </x:c>
    </x:row>
    <x:row r="1010" spans="1:27">
      <x:c r="B1010" s="0" t="s">
        <x:v>167</x:v>
      </x:c>
      <x:c r="C1010" s="0" t="s">
        <x:v>162</x:v>
      </x:c>
      <x:c r="D1010" s="0" t="s">
        <x:v>168</x:v>
      </x:c>
      <x:c r="E1010" s="43" t="n">
        <x:v>4</x:v>
      </x:c>
      <x:c r="F1010" s="0" t="s">
        <x:v>164</x:v>
      </x:c>
      <x:c r="G1010" s="0" t="s">
        <x:v>165</x:v>
      </x:c>
      <x:c r="H1010" s="44" t="s"/>
      <x:c r="I1010" s="0" t="s">
        <x:v>166</x:v>
      </x:c>
      <x:c r="J1010" s="45">
        <x:f>ROUND(E1010/I1008* H1010,5)</x:f>
      </x:c>
      <x:c r="K1010" s="46" t="s"/>
    </x:row>
    <x:row r="1011" spans="1:27">
      <x:c r="B1011" s="0" t="s">
        <x:v>161</x:v>
      </x:c>
      <x:c r="C1011" s="0" t="s">
        <x:v>162</x:v>
      </x:c>
      <x:c r="D1011" s="0" t="s">
        <x:v>163</x:v>
      </x:c>
      <x:c r="E1011" s="43" t="n">
        <x:v>4</x:v>
      </x:c>
      <x:c r="F1011" s="0" t="s">
        <x:v>164</x:v>
      </x:c>
      <x:c r="G1011" s="0" t="s">
        <x:v>165</x:v>
      </x:c>
      <x:c r="H1011" s="44" t="s"/>
      <x:c r="I1011" s="0" t="s">
        <x:v>166</x:v>
      </x:c>
      <x:c r="J1011" s="45">
        <x:f>ROUND(E1011/I1008* H1011,5)</x:f>
      </x:c>
      <x:c r="K1011" s="46" t="s"/>
    </x:row>
    <x:row r="1012" spans="1:27">
      <x:c r="D1012" s="47" t="s">
        <x:v>169</x:v>
      </x:c>
      <x:c r="E1012" s="46" t="s"/>
      <x:c r="H1012" s="46" t="s"/>
      <x:c r="K1012" s="44">
        <x:f>SUM(J1010:J1011)</x:f>
      </x:c>
    </x:row>
    <x:row r="1013" spans="1:27">
      <x:c r="B1013" s="14" t="s">
        <x:v>170</x:v>
      </x:c>
      <x:c r="E1013" s="46" t="s"/>
      <x:c r="H1013" s="46" t="s"/>
      <x:c r="K1013" s="46" t="s"/>
    </x:row>
    <x:row r="1014" spans="1:27">
      <x:c r="B1014" s="0" t="s">
        <x:v>481</x:v>
      </x:c>
      <x:c r="C1014" s="0" t="s">
        <x:v>12</x:v>
      </x:c>
      <x:c r="D1014" s="0" t="s">
        <x:v>482</x:v>
      </x:c>
      <x:c r="E1014" s="43" t="n">
        <x:v>1</x:v>
      </x:c>
      <x:c r="G1014" s="0" t="s">
        <x:v>165</x:v>
      </x:c>
      <x:c r="H1014" s="44" t="s"/>
      <x:c r="I1014" s="0" t="s">
        <x:v>166</x:v>
      </x:c>
      <x:c r="J1014" s="45">
        <x:f>ROUND(E1014* H1014,5)</x:f>
      </x:c>
      <x:c r="K1014" s="46" t="s"/>
    </x:row>
    <x:row r="1015" spans="1:27">
      <x:c r="B1015" s="0" t="s">
        <x:v>493</x:v>
      </x:c>
      <x:c r="C1015" s="0" t="n">
        <x:v>1</x:v>
      </x:c>
      <x:c r="D1015" s="0" t="s">
        <x:v>494</x:v>
      </x:c>
      <x:c r="E1015" s="43" t="n">
        <x:v>1</x:v>
      </x:c>
      <x:c r="G1015" s="0" t="s">
        <x:v>165</x:v>
      </x:c>
      <x:c r="H1015" s="44" t="s"/>
      <x:c r="I1015" s="0" t="s">
        <x:v>166</x:v>
      </x:c>
      <x:c r="J1015" s="45">
        <x:f>ROUND(E1015* H1015,5)</x:f>
      </x:c>
      <x:c r="K1015" s="46" t="s"/>
    </x:row>
    <x:row r="1016" spans="1:27">
      <x:c r="B1016" s="0" t="s">
        <x:v>479</x:v>
      </x:c>
      <x:c r="C1016" s="0" t="s">
        <x:v>12</x:v>
      </x:c>
      <x:c r="D1016" s="0" t="s">
        <x:v>480</x:v>
      </x:c>
      <x:c r="E1016" s="43" t="n">
        <x:v>1</x:v>
      </x:c>
      <x:c r="G1016" s="0" t="s">
        <x:v>165</x:v>
      </x:c>
      <x:c r="H1016" s="44" t="s"/>
      <x:c r="I1016" s="0" t="s">
        <x:v>166</x:v>
      </x:c>
      <x:c r="J1016" s="45">
        <x:f>ROUND(E1016* H1016,5)</x:f>
      </x:c>
      <x:c r="K1016" s="46" t="s"/>
    </x:row>
    <x:row r="1017" spans="1:27">
      <x:c r="B1017" s="0" t="s">
        <x:v>477</x:v>
      </x:c>
      <x:c r="C1017" s="0" t="s">
        <x:v>12</x:v>
      </x:c>
      <x:c r="D1017" s="0" t="s">
        <x:v>478</x:v>
      </x:c>
      <x:c r="E1017" s="43" t="n">
        <x:v>1</x:v>
      </x:c>
      <x:c r="G1017" s="0" t="s">
        <x:v>165</x:v>
      </x:c>
      <x:c r="H1017" s="44" t="s"/>
      <x:c r="I1017" s="0" t="s">
        <x:v>166</x:v>
      </x:c>
      <x:c r="J1017" s="45">
        <x:f>ROUND(E1017* H1017,5)</x:f>
      </x:c>
      <x:c r="K1017" s="46" t="s"/>
    </x:row>
    <x:row r="1018" spans="1:27">
      <x:c r="D1018" s="47" t="s">
        <x:v>175</x:v>
      </x:c>
      <x:c r="E1018" s="46" t="s"/>
      <x:c r="H1018" s="46" t="s"/>
      <x:c r="K1018" s="44">
        <x:f>SUM(J1014:J1017)</x:f>
      </x:c>
    </x:row>
    <x:row r="1019" spans="1:27">
      <x:c r="B1019" s="14" t="s">
        <x:v>156</x:v>
      </x:c>
      <x:c r="E1019" s="46" t="s"/>
      <x:c r="H1019" s="46" t="s"/>
      <x:c r="K1019" s="46" t="s"/>
    </x:row>
    <x:row r="1020" spans="1:27">
      <x:c r="B1020" s="0" t="s">
        <x:v>244</x:v>
      </x:c>
      <x:c r="C1020" s="0" t="s">
        <x:v>12</x:v>
      </x:c>
      <x:c r="D1020" s="0" t="s">
        <x:v>245</x:v>
      </x:c>
      <x:c r="E1020" s="43" t="n">
        <x:v>1</x:v>
      </x:c>
      <x:c r="G1020" s="0" t="s">
        <x:v>165</x:v>
      </x:c>
      <x:c r="H1020" s="44" t="s"/>
      <x:c r="I1020" s="0" t="s">
        <x:v>166</x:v>
      </x:c>
      <x:c r="J1020" s="45">
        <x:f>ROUND(E1020* H1020,5)</x:f>
      </x:c>
      <x:c r="K1020" s="46" t="s"/>
    </x:row>
    <x:row r="1021" spans="1:27">
      <x:c r="B1021" s="0" t="s">
        <x:v>192</x:v>
      </x:c>
      <x:c r="C1021" s="0" t="s">
        <x:v>12</x:v>
      </x:c>
      <x:c r="D1021" s="0" t="s">
        <x:v>193</x:v>
      </x:c>
      <x:c r="E1021" s="43" t="n">
        <x:v>1</x:v>
      </x:c>
      <x:c r="G1021" s="0" t="s">
        <x:v>165</x:v>
      </x:c>
      <x:c r="H1021" s="44" t="s"/>
      <x:c r="I1021" s="0" t="s">
        <x:v>166</x:v>
      </x:c>
      <x:c r="J1021" s="45">
        <x:f>ROUND(E1021* H1021,5)</x:f>
      </x:c>
      <x:c r="K1021" s="46" t="s"/>
    </x:row>
    <x:row r="1022" spans="1:27">
      <x:c r="E1022" s="46" t="s"/>
      <x:c r="H1022" s="46" t="s"/>
      <x:c r="K1022" s="46" t="s"/>
    </x:row>
    <x:row r="1023" spans="1:27">
      <x:c r="D1023" s="47" t="s">
        <x:v>176</x:v>
      </x:c>
      <x:c r="E1023" s="46" t="s"/>
      <x:c r="H1023" s="46" t="n">
        <x:v>2.5</x:v>
      </x:c>
      <x:c r="I1023" s="0" t="s">
        <x:v>177</x:v>
      </x:c>
      <x:c r="J1023" s="0">
        <x:f>ROUND(H1023/100*K1012,5)</x:f>
      </x:c>
      <x:c r="K1023" s="46" t="s"/>
    </x:row>
    <x:row r="1024" spans="1:27">
      <x:c r="D1024" s="47" t="s">
        <x:v>178</x:v>
      </x:c>
      <x:c r="E1024" s="46" t="s"/>
      <x:c r="H1024" s="46" t="s"/>
      <x:c r="K1024" s="48">
        <x:f>SUM(J1009:J1023)</x:f>
      </x:c>
    </x:row>
    <x:row r="1025" spans="1:27">
      <x:c r="D1025" s="47" t="s">
        <x:v>179</x:v>
      </x:c>
      <x:c r="E1025" s="46" t="s"/>
      <x:c r="H1025" s="46" t="s"/>
      <x:c r="K1025" s="48">
        <x:f>SUM(K1024:K1024)</x:f>
      </x:c>
    </x:row>
  </x:sheetData>
  <x:sheetProtection sheet="1"/>
  <x:mergeCells count="169">
    <x:mergeCell ref="A1:K1"/>
    <x:mergeCell ref="A2:K2"/>
    <x:mergeCell ref="A3:K3"/>
    <x:mergeCell ref="A4:K4"/>
    <x:mergeCell ref="A6:K6"/>
    <x:mergeCell ref="D11:F11"/>
    <x:mergeCell ref="I11:J11"/>
    <x:mergeCell ref="D25:F25"/>
    <x:mergeCell ref="I25:J25"/>
    <x:mergeCell ref="D38:F38"/>
    <x:mergeCell ref="I38:J38"/>
    <x:mergeCell ref="D51:F51"/>
    <x:mergeCell ref="I51:J51"/>
    <x:mergeCell ref="D63:F63"/>
    <x:mergeCell ref="I63:J63"/>
    <x:mergeCell ref="D70:F70"/>
    <x:mergeCell ref="I70:J70"/>
    <x:mergeCell ref="D84:F84"/>
    <x:mergeCell ref="I84:J84"/>
    <x:mergeCell ref="D98:F98"/>
    <x:mergeCell ref="I98:J98"/>
    <x:mergeCell ref="D112:F112"/>
    <x:mergeCell ref="I112:J112"/>
    <x:mergeCell ref="D126:F126"/>
    <x:mergeCell ref="I126:J126"/>
    <x:mergeCell ref="D139:F139"/>
    <x:mergeCell ref="I139:J139"/>
    <x:mergeCell ref="D152:F152"/>
    <x:mergeCell ref="I152:J152"/>
    <x:mergeCell ref="D165:F165"/>
    <x:mergeCell ref="I165:J165"/>
    <x:mergeCell ref="D178:F178"/>
    <x:mergeCell ref="I178:J178"/>
    <x:mergeCell ref="D179:F179"/>
    <x:mergeCell ref="I179:J179"/>
    <x:mergeCell ref="D192:F192"/>
    <x:mergeCell ref="I192:J192"/>
    <x:mergeCell ref="D193:F193"/>
    <x:mergeCell ref="I193:J193"/>
    <x:mergeCell ref="D194:F194"/>
    <x:mergeCell ref="I194:J194"/>
    <x:mergeCell ref="D217:F217"/>
    <x:mergeCell ref="I217:J217"/>
    <x:mergeCell ref="D232:F232"/>
    <x:mergeCell ref="I232:J232"/>
    <x:mergeCell ref="D247:F247"/>
    <x:mergeCell ref="I247:J247"/>
    <x:mergeCell ref="D263:F263"/>
    <x:mergeCell ref="I263:J263"/>
    <x:mergeCell ref="D273:F273"/>
    <x:mergeCell ref="I273:J273"/>
    <x:mergeCell ref="D286:F286"/>
    <x:mergeCell ref="I286:J286"/>
    <x:mergeCell ref="D299:F299"/>
    <x:mergeCell ref="I299:J299"/>
    <x:mergeCell ref="D312:F312"/>
    <x:mergeCell ref="I312:J312"/>
    <x:mergeCell ref="D325:F325"/>
    <x:mergeCell ref="I325:J325"/>
    <x:mergeCell ref="D338:F338"/>
    <x:mergeCell ref="I338:J338"/>
    <x:mergeCell ref="D352:F352"/>
    <x:mergeCell ref="I352:J352"/>
    <x:mergeCell ref="D365:F365"/>
    <x:mergeCell ref="I365:J365"/>
    <x:mergeCell ref="D378:F378"/>
    <x:mergeCell ref="I378:J378"/>
    <x:mergeCell ref="D391:F391"/>
    <x:mergeCell ref="I391:J391"/>
    <x:mergeCell ref="D404:F404"/>
    <x:mergeCell ref="I404:J404"/>
    <x:mergeCell ref="D418:F418"/>
    <x:mergeCell ref="I418:J418"/>
    <x:mergeCell ref="D432:F432"/>
    <x:mergeCell ref="I432:J432"/>
    <x:mergeCell ref="D446:F446"/>
    <x:mergeCell ref="I446:J446"/>
    <x:mergeCell ref="D460:F460"/>
    <x:mergeCell ref="I460:J460"/>
    <x:mergeCell ref="D474:F474"/>
    <x:mergeCell ref="I474:J474"/>
    <x:mergeCell ref="D488:F488"/>
    <x:mergeCell ref="I488:J488"/>
    <x:mergeCell ref="D502:F502"/>
    <x:mergeCell ref="I502:J502"/>
    <x:mergeCell ref="D516:F516"/>
    <x:mergeCell ref="I516:J516"/>
    <x:mergeCell ref="D530:F530"/>
    <x:mergeCell ref="I530:J530"/>
    <x:mergeCell ref="D543:F543"/>
    <x:mergeCell ref="I543:J543"/>
    <x:mergeCell ref="D556:F556"/>
    <x:mergeCell ref="I556:J556"/>
    <x:mergeCell ref="D570:F570"/>
    <x:mergeCell ref="I570:J570"/>
    <x:mergeCell ref="D583:F583"/>
    <x:mergeCell ref="I583:J583"/>
    <x:mergeCell ref="D596:F596"/>
    <x:mergeCell ref="I596:J596"/>
    <x:mergeCell ref="D609:F609"/>
    <x:mergeCell ref="I609:J609"/>
    <x:mergeCell ref="D622:F622"/>
    <x:mergeCell ref="I622:J622"/>
    <x:mergeCell ref="D638:F638"/>
    <x:mergeCell ref="I638:J638"/>
    <x:mergeCell ref="D651:F651"/>
    <x:mergeCell ref="I651:J651"/>
    <x:mergeCell ref="D664:F664"/>
    <x:mergeCell ref="I664:J664"/>
    <x:mergeCell ref="D677:F677"/>
    <x:mergeCell ref="I677:J677"/>
    <x:mergeCell ref="D690:F690"/>
    <x:mergeCell ref="I690:J690"/>
    <x:mergeCell ref="D703:F703"/>
    <x:mergeCell ref="I703:J703"/>
    <x:mergeCell ref="D716:F716"/>
    <x:mergeCell ref="I716:J716"/>
    <x:mergeCell ref="D729:F729"/>
    <x:mergeCell ref="I729:J729"/>
    <x:mergeCell ref="D742:F742"/>
    <x:mergeCell ref="I742:J742"/>
    <x:mergeCell ref="D755:F755"/>
    <x:mergeCell ref="I755:J755"/>
    <x:mergeCell ref="D756:F756"/>
    <x:mergeCell ref="I756:J756"/>
    <x:mergeCell ref="D770:F770"/>
    <x:mergeCell ref="I770:J770"/>
    <x:mergeCell ref="D784:F784"/>
    <x:mergeCell ref="I784:J784"/>
    <x:mergeCell ref="D798:F798"/>
    <x:mergeCell ref="I798:J798"/>
    <x:mergeCell ref="D812:F812"/>
    <x:mergeCell ref="I812:J812"/>
    <x:mergeCell ref="D826:F826"/>
    <x:mergeCell ref="I826:J826"/>
    <x:mergeCell ref="D839:F839"/>
    <x:mergeCell ref="I839:J839"/>
    <x:mergeCell ref="D840:F840"/>
    <x:mergeCell ref="I840:J840"/>
    <x:mergeCell ref="D856:F856"/>
    <x:mergeCell ref="I856:J856"/>
    <x:mergeCell ref="D874:F874"/>
    <x:mergeCell ref="I874:J874"/>
    <x:mergeCell ref="D892:F892"/>
    <x:mergeCell ref="I892:J892"/>
    <x:mergeCell ref="D910:F910"/>
    <x:mergeCell ref="I910:J910"/>
    <x:mergeCell ref="D927:F927"/>
    <x:mergeCell ref="I927:J927"/>
    <x:mergeCell ref="D945:F945"/>
    <x:mergeCell ref="I945:J945"/>
    <x:mergeCell ref="D946:F946"/>
    <x:mergeCell ref="I946:J946"/>
    <x:mergeCell ref="D947:F947"/>
    <x:mergeCell ref="I947:J947"/>
    <x:mergeCell ref="D948:F948"/>
    <x:mergeCell ref="I948:J948"/>
    <x:mergeCell ref="D949:F949"/>
    <x:mergeCell ref="I949:J949"/>
    <x:mergeCell ref="D950:F950"/>
    <x:mergeCell ref="I950:J950"/>
    <x:mergeCell ref="D955:F955"/>
    <x:mergeCell ref="I955:J955"/>
    <x:mergeCell ref="D974:F974"/>
    <x:mergeCell ref="I974:J974"/>
    <x:mergeCell ref="D991:F991"/>
    <x:mergeCell ref="I991:J991"/>
    <x:mergeCell ref="D1008:F1008"/>
    <x:mergeCell ref="I1008:J1008"/>
  </x:mergeCell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D129"/>
  <x:sheetViews>
    <x:sheetView workbookViewId="0">
      <x:pane xSplit="0" ySplit="8" topLeftCell="A9" state="frozenSplit"/>
    </x:sheetView>
  </x:sheetViews>
  <x:sheetFormatPr defaultRowHeight="15"/>
  <x:cols>
    <x:col min="1" max="1" width="14.710625" style="0" customWidth="1"/>
    <x:col min="2" max="2" width="6.210625" style="0" customWidth="1"/>
    <x:col min="3" max="3" width="65.710625" style="0" customWidth="1"/>
    <x:col min="4" max="4" width="13.710625" style="0" customWidth="1"/>
    <x:col min="5" max="5" width="3.410625" style="0" customWidth="1"/>
  </x:cols>
  <x:sheetData>
    <x:row r="1" spans="1:5">
      <x:c r="A1" s="16" t="s">
        <x:v>0</x:v>
      </x:c>
      <x:c r="B1" s="16" t="s">
        <x:v>0</x:v>
      </x:c>
      <x:c r="C1" s="16" t="s">
        <x:v>0</x:v>
      </x:c>
      <x:c r="D1" s="16" t="s">
        <x:v>0</x:v>
      </x:c>
    </x:row>
    <x:row r="2" spans="1:5">
      <x:c r="A2" s="16" t="s"/>
      <x:c r="B2" s="16" t="s"/>
      <x:c r="C2" s="16" t="s"/>
      <x:c r="D2" s="16" t="s"/>
    </x:row>
    <x:row r="3" spans="1:5">
      <x:c r="A3" s="16" t="s"/>
      <x:c r="B3" s="16" t="s"/>
      <x:c r="C3" s="16" t="s"/>
      <x:c r="D3" s="16" t="s"/>
    </x:row>
    <x:row r="4" spans="1:5">
      <x:c r="A4" s="16" t="s"/>
      <x:c r="B4" s="16" t="s"/>
      <x:c r="C4" s="16" t="s"/>
      <x:c r="D4" s="16" t="s"/>
    </x:row>
    <x:row r="6" spans="1:5">
      <x:c r="A6" s="3" t="s">
        <x:v>151</x:v>
      </x:c>
      <x:c r="B6" s="3" t="s">
        <x:v>151</x:v>
      </x:c>
      <x:c r="C6" s="3" t="s">
        <x:v>151</x:v>
      </x:c>
      <x:c r="D6" s="3" t="s">
        <x:v>151</x:v>
      </x:c>
    </x:row>
    <x:row r="8" spans="1:5">
      <x:c r="A8" s="35" t="s">
        <x:v>153</x:v>
      </x:c>
      <x:c r="B8" s="35" t="s">
        <x:v>154</x:v>
      </x:c>
      <x:c r="C8" s="35" t="s">
        <x:v>155</x:v>
      </x:c>
      <x:c r="D8" s="35" t="s">
        <x:v>2</x:v>
      </x:c>
    </x:row>
    <x:row r="10" spans="1:5">
      <x:c r="A10" s="19" t="s">
        <x:v>160</x:v>
      </x:c>
    </x:row>
    <x:row r="11" spans="1:5">
      <x:c r="A11" s="0" t="s">
        <x:v>161</x:v>
      </x:c>
      <x:c r="B11" s="0" t="s">
        <x:v>162</x:v>
      </x:c>
      <x:c r="C11" s="0" t="s">
        <x:v>163</x:v>
      </x:c>
      <x:c r="D11" s="44" t="s"/>
    </x:row>
    <x:row r="12" spans="1:5">
      <x:c r="A12" s="0" t="s">
        <x:v>204</x:v>
      </x:c>
      <x:c r="B12" s="0" t="s">
        <x:v>162</x:v>
      </x:c>
      <x:c r="C12" s="0" t="s">
        <x:v>205</x:v>
      </x:c>
      <x:c r="D12" s="44" t="s"/>
    </x:row>
    <x:row r="13" spans="1:5">
      <x:c r="A13" s="0" t="s">
        <x:v>188</x:v>
      </x:c>
      <x:c r="B13" s="0" t="s">
        <x:v>162</x:v>
      </x:c>
      <x:c r="C13" s="0" t="s">
        <x:v>189</x:v>
      </x:c>
      <x:c r="D13" s="44" t="s"/>
    </x:row>
    <x:row r="14" spans="1:5">
      <x:c r="A14" s="0" t="s">
        <x:v>167</x:v>
      </x:c>
      <x:c r="B14" s="0" t="s">
        <x:v>162</x:v>
      </x:c>
      <x:c r="C14" s="0" t="s">
        <x:v>168</x:v>
      </x:c>
      <x:c r="D14" s="44" t="s"/>
    </x:row>
    <x:row r="15" spans="1:5">
      <x:c r="A15" s="0" t="s">
        <x:v>202</x:v>
      </x:c>
      <x:c r="B15" s="0" t="s">
        <x:v>162</x:v>
      </x:c>
      <x:c r="C15" s="0" t="s">
        <x:v>203</x:v>
      </x:c>
      <x:c r="D15" s="44" t="s"/>
    </x:row>
    <x:row r="16" spans="1:5">
      <x:c r="A16" s="0" t="s">
        <x:v>186</x:v>
      </x:c>
      <x:c r="B16" s="0" t="s">
        <x:v>162</x:v>
      </x:c>
      <x:c r="C16" s="0" t="s">
        <x:v>187</x:v>
      </x:c>
      <x:c r="D16" s="44" t="s"/>
    </x:row>
    <x:row r="17" spans="1:5">
      <x:c r="A17" s="0" t="s">
        <x:v>419</x:v>
      </x:c>
      <x:c r="B17" s="0" t="s">
        <x:v>162</x:v>
      </x:c>
      <x:c r="C17" s="0" t="s">
        <x:v>420</x:v>
      </x:c>
      <x:c r="D17" s="44" t="s"/>
    </x:row>
    <x:row r="18" spans="1:5">
      <x:c r="A18" s="0" t="s">
        <x:v>421</x:v>
      </x:c>
      <x:c r="B18" s="0" t="s">
        <x:v>162</x:v>
      </x:c>
      <x:c r="C18" s="0" t="s">
        <x:v>422</x:v>
      </x:c>
      <x:c r="D18" s="44" t="s"/>
    </x:row>
    <x:row r="19" spans="1:5">
      <x:c r="A19" s="19" t="s">
        <x:v>252</x:v>
      </x:c>
    </x:row>
    <x:row r="20" spans="1:5">
      <x:c r="A20" s="0" t="s">
        <x:v>361</x:v>
      </x:c>
      <x:c r="B20" s="0" t="s">
        <x:v>162</x:v>
      </x:c>
      <x:c r="C20" s="0" t="s">
        <x:v>362</x:v>
      </x:c>
      <x:c r="D20" s="44" t="s"/>
    </x:row>
    <x:row r="21" spans="1:5">
      <x:c r="A21" s="0" t="s">
        <x:v>253</x:v>
      </x:c>
      <x:c r="B21" s="0" t="s">
        <x:v>162</x:v>
      </x:c>
      <x:c r="C21" s="0" t="s">
        <x:v>254</x:v>
      </x:c>
      <x:c r="D21" s="44" t="s"/>
    </x:row>
    <x:row r="22" spans="1:5">
      <x:c r="A22" s="19" t="s">
        <x:v>170</x:v>
      </x:c>
    </x:row>
    <x:row r="23" spans="1:5">
      <x:c r="A23" s="0" t="s">
        <x:v>479</x:v>
      </x:c>
      <x:c r="B23" s="0" t="s">
        <x:v>12</x:v>
      </x:c>
      <x:c r="C23" s="0" t="s">
        <x:v>480</x:v>
      </x:c>
      <x:c r="D23" s="44" t="s"/>
    </x:row>
    <x:row r="24" spans="1:5">
      <x:c r="A24" s="0" t="s">
        <x:v>427</x:v>
      </x:c>
      <x:c r="B24" s="0" t="s">
        <x:v>12</x:v>
      </x:c>
      <x:c r="C24" s="0" t="s">
        <x:v>428</x:v>
      </x:c>
      <x:c r="D24" s="44" t="s"/>
    </x:row>
    <x:row r="25" spans="1:5">
      <x:c r="A25" s="0" t="s">
        <x:v>442</x:v>
      </x:c>
      <x:c r="B25" s="0" t="s">
        <x:v>12</x:v>
      </x:c>
      <x:c r="C25" s="0" t="s">
        <x:v>428</x:v>
      </x:c>
      <x:c r="D25" s="44" t="s"/>
    </x:row>
    <x:row r="26" spans="1:5">
      <x:c r="A26" s="0" t="s">
        <x:v>446</x:v>
      </x:c>
      <x:c r="B26" s="0" t="s">
        <x:v>12</x:v>
      </x:c>
      <x:c r="C26" s="0" t="s">
        <x:v>428</x:v>
      </x:c>
      <x:c r="D26" s="44" t="s"/>
    </x:row>
    <x:row r="27" spans="1:5">
      <x:c r="A27" s="0" t="s">
        <x:v>455</x:v>
      </x:c>
      <x:c r="B27" s="0" t="s">
        <x:v>12</x:v>
      </x:c>
      <x:c r="C27" s="0" t="s">
        <x:v>428</x:v>
      </x:c>
      <x:c r="D27" s="44" t="s"/>
    </x:row>
    <x:row r="28" spans="1:5">
      <x:c r="A28" s="0" t="s">
        <x:v>461</x:v>
      </x:c>
      <x:c r="B28" s="0" t="s">
        <x:v>12</x:v>
      </x:c>
      <x:c r="C28" s="0" t="s">
        <x:v>428</x:v>
      </x:c>
      <x:c r="D28" s="44" t="s"/>
    </x:row>
    <x:row r="29" spans="1:5">
      <x:c r="A29" s="0" t="s">
        <x:v>171</x:v>
      </x:c>
      <x:c r="B29" s="0" t="s">
        <x:v>12</x:v>
      </x:c>
      <x:c r="C29" s="0" t="s">
        <x:v>172</x:v>
      </x:c>
      <x:c r="D29" s="44" t="s"/>
    </x:row>
    <x:row r="30" spans="1:5">
      <x:c r="A30" s="0" t="s">
        <x:v>256</x:v>
      </x:c>
      <x:c r="B30" s="0" t="n">
        <x:v>1</x:v>
      </x:c>
      <x:c r="C30" s="0" t="s">
        <x:v>257</x:v>
      </x:c>
      <x:c r="D30" s="44" t="s"/>
    </x:row>
    <x:row r="31" spans="1:5">
      <x:c r="A31" s="0" t="s">
        <x:v>258</x:v>
      </x:c>
      <x:c r="B31" s="0" t="n">
        <x:v>1</x:v>
      </x:c>
      <x:c r="C31" s="0" t="s">
        <x:v>259</x:v>
      </x:c>
      <x:c r="D31" s="44" t="s"/>
    </x:row>
    <x:row r="32" spans="1:5">
      <x:c r="A32" s="0" t="s">
        <x:v>173</x:v>
      </x:c>
      <x:c r="B32" s="0" t="s">
        <x:v>12</x:v>
      </x:c>
      <x:c r="C32" s="0" t="s">
        <x:v>174</x:v>
      </x:c>
      <x:c r="D32" s="44" t="s"/>
    </x:row>
    <x:row r="33" spans="1:5">
      <x:c r="A33" s="0" t="s">
        <x:v>182</x:v>
      </x:c>
      <x:c r="B33" s="0" t="s">
        <x:v>12</x:v>
      </x:c>
      <x:c r="C33" s="0" t="s">
        <x:v>183</x:v>
      </x:c>
      <x:c r="D33" s="44" t="s"/>
    </x:row>
    <x:row r="34" spans="1:5">
      <x:c r="A34" s="0" t="s">
        <x:v>269</x:v>
      </x:c>
      <x:c r="B34" s="0" t="s">
        <x:v>12</x:v>
      </x:c>
      <x:c r="C34" s="0" t="s">
        <x:v>270</x:v>
      </x:c>
      <x:c r="D34" s="44" t="s"/>
    </x:row>
    <x:row r="35" spans="1:5">
      <x:c r="A35" s="0" t="s">
        <x:v>272</x:v>
      </x:c>
      <x:c r="B35" s="0" t="n">
        <x:v>1</x:v>
      </x:c>
      <x:c r="C35" s="0" t="s">
        <x:v>273</x:v>
      </x:c>
      <x:c r="D35" s="44" t="s"/>
    </x:row>
    <x:row r="36" spans="1:5">
      <x:c r="A36" s="0" t="s">
        <x:v>279</x:v>
      </x:c>
      <x:c r="B36" s="0" t="s">
        <x:v>12</x:v>
      </x:c>
      <x:c r="C36" s="0" t="s">
        <x:v>280</x:v>
      </x:c>
      <x:c r="D36" s="44" t="s"/>
    </x:row>
    <x:row r="37" spans="1:5">
      <x:c r="A37" s="0" t="s">
        <x:v>282</x:v>
      </x:c>
      <x:c r="B37" s="0" t="s">
        <x:v>12</x:v>
      </x:c>
      <x:c r="C37" s="0" t="s">
        <x:v>283</x:v>
      </x:c>
      <x:c r="D37" s="44" t="s"/>
    </x:row>
    <x:row r="38" spans="1:5">
      <x:c r="A38" s="0" t="s">
        <x:v>194</x:v>
      </x:c>
      <x:c r="B38" s="0" t="s">
        <x:v>12</x:v>
      </x:c>
      <x:c r="C38" s="0" t="s">
        <x:v>195</x:v>
      </x:c>
      <x:c r="D38" s="44" t="s"/>
    </x:row>
    <x:row r="39" spans="1:5">
      <x:c r="A39" s="0" t="s">
        <x:v>260</x:v>
      </x:c>
      <x:c r="B39" s="0" t="s">
        <x:v>12</x:v>
      </x:c>
      <x:c r="C39" s="0" t="s">
        <x:v>261</x:v>
      </x:c>
      <x:c r="D39" s="44" t="s"/>
    </x:row>
    <x:row r="40" spans="1:5">
      <x:c r="A40" s="0" t="s">
        <x:v>285</x:v>
      </x:c>
      <x:c r="B40" s="0" t="s">
        <x:v>12</x:v>
      </x:c>
      <x:c r="C40" s="0" t="s">
        <x:v>286</x:v>
      </x:c>
      <x:c r="D40" s="44" t="s"/>
    </x:row>
    <x:row r="41" spans="1:5">
      <x:c r="A41" s="0" t="s">
        <x:v>288</x:v>
      </x:c>
      <x:c r="B41" s="0" t="s">
        <x:v>12</x:v>
      </x:c>
      <x:c r="C41" s="0" t="s">
        <x:v>289</x:v>
      </x:c>
      <x:c r="D41" s="44" t="s"/>
    </x:row>
    <x:row r="42" spans="1:5">
      <x:c r="A42" s="0" t="s">
        <x:v>291</x:v>
      </x:c>
      <x:c r="B42" s="0" t="s">
        <x:v>12</x:v>
      </x:c>
      <x:c r="C42" s="0" t="s">
        <x:v>292</x:v>
      </x:c>
      <x:c r="D42" s="44" t="s"/>
    </x:row>
    <x:row r="43" spans="1:5">
      <x:c r="A43" s="0" t="s">
        <x:v>396</x:v>
      </x:c>
      <x:c r="B43" s="0" t="s">
        <x:v>37</x:v>
      </x:c>
      <x:c r="C43" s="0" t="s">
        <x:v>397</x:v>
      </x:c>
      <x:c r="D43" s="44" t="s"/>
    </x:row>
    <x:row r="44" spans="1:5">
      <x:c r="A44" s="0" t="s">
        <x:v>399</x:v>
      </x:c>
      <x:c r="B44" s="0" t="s">
        <x:v>37</x:v>
      </x:c>
      <x:c r="C44" s="0" t="s">
        <x:v>400</x:v>
      </x:c>
      <x:c r="D44" s="44" t="s"/>
    </x:row>
    <x:row r="45" spans="1:5">
      <x:c r="A45" s="0" t="s">
        <x:v>404</x:v>
      </x:c>
      <x:c r="B45" s="0" t="s">
        <x:v>37</x:v>
      </x:c>
      <x:c r="C45" s="0" t="s">
        <x:v>405</x:v>
      </x:c>
      <x:c r="D45" s="44" t="s"/>
    </x:row>
    <x:row r="46" spans="1:5">
      <x:c r="A46" s="0" t="s">
        <x:v>407</x:v>
      </x:c>
      <x:c r="B46" s="0" t="s">
        <x:v>37</x:v>
      </x:c>
      <x:c r="C46" s="0" t="s">
        <x:v>408</x:v>
      </x:c>
      <x:c r="D46" s="44" t="s"/>
    </x:row>
    <x:row r="47" spans="1:5">
      <x:c r="A47" s="0" t="s">
        <x:v>410</x:v>
      </x:c>
      <x:c r="B47" s="0" t="s">
        <x:v>37</x:v>
      </x:c>
      <x:c r="C47" s="0" t="s">
        <x:v>411</x:v>
      </x:c>
      <x:c r="D47" s="44" t="s"/>
    </x:row>
    <x:row r="48" spans="1:5">
      <x:c r="A48" s="0" t="s">
        <x:v>394</x:v>
      </x:c>
      <x:c r="B48" s="0" t="s">
        <x:v>12</x:v>
      </x:c>
      <x:c r="C48" s="0" t="s">
        <x:v>395</x:v>
      </x:c>
      <x:c r="D48" s="44" t="s"/>
    </x:row>
    <x:row r="49" spans="1:5">
      <x:c r="A49" s="0" t="s">
        <x:v>401</x:v>
      </x:c>
      <x:c r="B49" s="0" t="s">
        <x:v>12</x:v>
      </x:c>
      <x:c r="C49" s="0" t="s">
        <x:v>402</x:v>
      </x:c>
      <x:c r="D49" s="44" t="s"/>
    </x:row>
    <x:row r="50" spans="1:5">
      <x:c r="A50" s="0" t="s">
        <x:v>296</x:v>
      </x:c>
      <x:c r="B50" s="0" t="s">
        <x:v>12</x:v>
      </x:c>
      <x:c r="C50" s="0" t="s">
        <x:v>297</x:v>
      </x:c>
      <x:c r="D50" s="44" t="s"/>
    </x:row>
    <x:row r="51" spans="1:5">
      <x:c r="A51" s="0" t="s">
        <x:v>299</x:v>
      </x:c>
      <x:c r="B51" s="0" t="s">
        <x:v>37</x:v>
      </x:c>
      <x:c r="C51" s="0" t="s">
        <x:v>300</x:v>
      </x:c>
      <x:c r="D51" s="44" t="s"/>
    </x:row>
    <x:row r="52" spans="1:5">
      <x:c r="A52" s="0" t="s">
        <x:v>302</x:v>
      </x:c>
      <x:c r="B52" s="0" t="s">
        <x:v>37</x:v>
      </x:c>
      <x:c r="C52" s="0" t="s">
        <x:v>303</x:v>
      </x:c>
      <x:c r="D52" s="44" t="s"/>
    </x:row>
    <x:row r="53" spans="1:5">
      <x:c r="A53" s="0" t="s">
        <x:v>305</x:v>
      </x:c>
      <x:c r="B53" s="0" t="s">
        <x:v>37</x:v>
      </x:c>
      <x:c r="C53" s="0" t="s">
        <x:v>306</x:v>
      </x:c>
      <x:c r="D53" s="44" t="s"/>
    </x:row>
    <x:row r="54" spans="1:5">
      <x:c r="A54" s="0" t="s">
        <x:v>308</x:v>
      </x:c>
      <x:c r="B54" s="0" t="s">
        <x:v>37</x:v>
      </x:c>
      <x:c r="C54" s="0" t="s">
        <x:v>309</x:v>
      </x:c>
      <x:c r="D54" s="44" t="s"/>
    </x:row>
    <x:row r="55" spans="1:5">
      <x:c r="A55" s="0" t="s">
        <x:v>390</x:v>
      </x:c>
      <x:c r="B55" s="0" t="s">
        <x:v>12</x:v>
      </x:c>
      <x:c r="C55" s="0" t="s">
        <x:v>391</x:v>
      </x:c>
      <x:c r="D55" s="44" t="s"/>
    </x:row>
    <x:row r="56" spans="1:5">
      <x:c r="A56" s="0" t="s">
        <x:v>311</x:v>
      </x:c>
      <x:c r="B56" s="0" t="s">
        <x:v>12</x:v>
      </x:c>
      <x:c r="C56" s="0" t="s">
        <x:v>312</x:v>
      </x:c>
      <x:c r="D56" s="44" t="s"/>
    </x:row>
    <x:row r="57" spans="1:5">
      <x:c r="A57" s="0" t="s">
        <x:v>208</x:v>
      </x:c>
      <x:c r="B57" s="0" t="s">
        <x:v>12</x:v>
      </x:c>
      <x:c r="C57" s="0" t="s">
        <x:v>209</x:v>
      </x:c>
      <x:c r="D57" s="44" t="s"/>
    </x:row>
    <x:row r="58" spans="1:5">
      <x:c r="A58" s="0" t="s">
        <x:v>314</x:v>
      </x:c>
      <x:c r="B58" s="0" t="s">
        <x:v>12</x:v>
      </x:c>
      <x:c r="C58" s="0" t="s">
        <x:v>315</x:v>
      </x:c>
      <x:c r="D58" s="44" t="s"/>
    </x:row>
    <x:row r="59" spans="1:5">
      <x:c r="A59" s="0" t="s">
        <x:v>317</x:v>
      </x:c>
      <x:c r="B59" s="0" t="s">
        <x:v>12</x:v>
      </x:c>
      <x:c r="C59" s="0" t="s">
        <x:v>318</x:v>
      </x:c>
      <x:c r="D59" s="44" t="s"/>
    </x:row>
    <x:row r="60" spans="1:5">
      <x:c r="A60" s="0" t="s">
        <x:v>320</x:v>
      </x:c>
      <x:c r="B60" s="0" t="s">
        <x:v>12</x:v>
      </x:c>
      <x:c r="C60" s="0" t="s">
        <x:v>321</x:v>
      </x:c>
      <x:c r="D60" s="44" t="s"/>
    </x:row>
    <x:row r="61" spans="1:5">
      <x:c r="A61" s="0" t="s">
        <x:v>214</x:v>
      </x:c>
      <x:c r="B61" s="0" t="s">
        <x:v>12</x:v>
      </x:c>
      <x:c r="C61" s="0" t="s">
        <x:v>215</x:v>
      </x:c>
      <x:c r="D61" s="44" t="s"/>
    </x:row>
    <x:row r="62" spans="1:5">
      <x:c r="A62" s="0" t="s">
        <x:v>218</x:v>
      </x:c>
      <x:c r="B62" s="0" t="s">
        <x:v>12</x:v>
      </x:c>
      <x:c r="C62" s="0" t="s">
        <x:v>219</x:v>
      </x:c>
      <x:c r="D62" s="44" t="s"/>
    </x:row>
    <x:row r="63" spans="1:5">
      <x:c r="A63" s="0" t="s">
        <x:v>323</x:v>
      </x:c>
      <x:c r="B63" s="0" t="s">
        <x:v>12</x:v>
      </x:c>
      <x:c r="C63" s="0" t="s">
        <x:v>324</x:v>
      </x:c>
      <x:c r="D63" s="44" t="s"/>
    </x:row>
    <x:row r="64" spans="1:5">
      <x:c r="A64" s="0" t="s">
        <x:v>326</x:v>
      </x:c>
      <x:c r="B64" s="0" t="s">
        <x:v>12</x:v>
      </x:c>
      <x:c r="C64" s="0" t="s">
        <x:v>327</x:v>
      </x:c>
      <x:c r="D64" s="44" t="s"/>
    </x:row>
    <x:row r="65" spans="1:5">
      <x:c r="A65" s="0" t="s">
        <x:v>329</x:v>
      </x:c>
      <x:c r="B65" s="0" t="s">
        <x:v>12</x:v>
      </x:c>
      <x:c r="C65" s="0" t="s">
        <x:v>330</x:v>
      </x:c>
      <x:c r="D65" s="44" t="s"/>
    </x:row>
    <x:row r="66" spans="1:5">
      <x:c r="A66" s="0" t="s">
        <x:v>332</x:v>
      </x:c>
      <x:c r="B66" s="0" t="s">
        <x:v>12</x:v>
      </x:c>
      <x:c r="C66" s="0" t="s">
        <x:v>333</x:v>
      </x:c>
      <x:c r="D66" s="44" t="s"/>
    </x:row>
    <x:row r="67" spans="1:5">
      <x:c r="A67" s="0" t="s">
        <x:v>224</x:v>
      </x:c>
      <x:c r="B67" s="0" t="s">
        <x:v>12</x:v>
      </x:c>
      <x:c r="C67" s="0" t="s">
        <x:v>225</x:v>
      </x:c>
      <x:c r="D67" s="44" t="s"/>
    </x:row>
    <x:row r="68" spans="1:5">
      <x:c r="A68" s="0" t="s">
        <x:v>335</x:v>
      </x:c>
      <x:c r="B68" s="0" t="s">
        <x:v>12</x:v>
      </x:c>
      <x:c r="C68" s="0" t="s">
        <x:v>336</x:v>
      </x:c>
      <x:c r="D68" s="44" t="s"/>
    </x:row>
    <x:row r="69" spans="1:5">
      <x:c r="A69" s="0" t="s">
        <x:v>228</x:v>
      </x:c>
      <x:c r="B69" s="0" t="s">
        <x:v>12</x:v>
      </x:c>
      <x:c r="C69" s="0" t="s">
        <x:v>229</x:v>
      </x:c>
      <x:c r="D69" s="44" t="s"/>
    </x:row>
    <x:row r="70" spans="1:5">
      <x:c r="A70" s="0" t="s">
        <x:v>495</x:v>
      </x:c>
      <x:c r="B70" s="0" t="s">
        <x:v>12</x:v>
      </x:c>
      <x:c r="C70" s="0" t="s">
        <x:v>496</x:v>
      </x:c>
      <x:c r="D70" s="44" t="s"/>
    </x:row>
    <x:row r="71" spans="1:5">
      <x:c r="A71" s="0" t="s">
        <x:v>497</x:v>
      </x:c>
      <x:c r="B71" s="0" t="s">
        <x:v>12</x:v>
      </x:c>
      <x:c r="C71" s="0" t="s">
        <x:v>498</x:v>
      </x:c>
      <x:c r="D71" s="44" t="s"/>
    </x:row>
    <x:row r="72" spans="1:5">
      <x:c r="A72" s="0" t="s">
        <x:v>338</x:v>
      </x:c>
      <x:c r="B72" s="0" t="s">
        <x:v>12</x:v>
      </x:c>
      <x:c r="C72" s="0" t="s">
        <x:v>339</x:v>
      </x:c>
      <x:c r="D72" s="44" t="s"/>
    </x:row>
    <x:row r="73" spans="1:5">
      <x:c r="A73" s="0" t="s">
        <x:v>341</x:v>
      </x:c>
      <x:c r="B73" s="0" t="s">
        <x:v>12</x:v>
      </x:c>
      <x:c r="C73" s="0" t="s">
        <x:v>342</x:v>
      </x:c>
      <x:c r="D73" s="44" t="s"/>
    </x:row>
    <x:row r="74" spans="1:5">
      <x:c r="A74" s="0" t="s">
        <x:v>346</x:v>
      </x:c>
      <x:c r="B74" s="0" t="s">
        <x:v>12</x:v>
      </x:c>
      <x:c r="C74" s="0" t="s">
        <x:v>347</x:v>
      </x:c>
      <x:c r="D74" s="44" t="s"/>
    </x:row>
    <x:row r="75" spans="1:5">
      <x:c r="A75" s="0" t="s">
        <x:v>294</x:v>
      </x:c>
      <x:c r="B75" s="0" t="s">
        <x:v>12</x:v>
      </x:c>
      <x:c r="C75" s="0" t="s">
        <x:v>295</x:v>
      </x:c>
      <x:c r="D75" s="44" t="s"/>
    </x:row>
    <x:row r="76" spans="1:5">
      <x:c r="A76" s="0" t="s">
        <x:v>206</x:v>
      </x:c>
      <x:c r="B76" s="0" t="s">
        <x:v>12</x:v>
      </x:c>
      <x:c r="C76" s="0" t="s">
        <x:v>207</x:v>
      </x:c>
      <x:c r="D76" s="44" t="s"/>
    </x:row>
    <x:row r="77" spans="1:5">
      <x:c r="A77" s="0" t="s">
        <x:v>212</x:v>
      </x:c>
      <x:c r="B77" s="0" t="s">
        <x:v>12</x:v>
      </x:c>
      <x:c r="C77" s="0" t="s">
        <x:v>213</x:v>
      </x:c>
      <x:c r="D77" s="44" t="s"/>
    </x:row>
    <x:row r="78" spans="1:5">
      <x:c r="A78" s="0" t="s">
        <x:v>222</x:v>
      </x:c>
      <x:c r="B78" s="0" t="s">
        <x:v>12</x:v>
      </x:c>
      <x:c r="C78" s="0" t="s">
        <x:v>223</x:v>
      </x:c>
      <x:c r="D78" s="44" t="s"/>
    </x:row>
    <x:row r="79" spans="1:5">
      <x:c r="A79" s="0" t="s">
        <x:v>344</x:v>
      </x:c>
      <x:c r="B79" s="0" t="s">
        <x:v>12</x:v>
      </x:c>
      <x:c r="C79" s="0" t="s">
        <x:v>345</x:v>
      </x:c>
      <x:c r="D79" s="44" t="s"/>
    </x:row>
    <x:row r="80" spans="1:5">
      <x:c r="A80" s="0" t="s">
        <x:v>477</x:v>
      </x:c>
      <x:c r="B80" s="0" t="s">
        <x:v>12</x:v>
      </x:c>
      <x:c r="C80" s="0" t="s">
        <x:v>478</x:v>
      </x:c>
      <x:c r="D80" s="44" t="s"/>
    </x:row>
    <x:row r="81" spans="1:5">
      <x:c r="A81" s="0" t="s">
        <x:v>232</x:v>
      </x:c>
      <x:c r="B81" s="0" t="s">
        <x:v>12</x:v>
      </x:c>
      <x:c r="C81" s="0" t="s">
        <x:v>233</x:v>
      </x:c>
      <x:c r="D81" s="44" t="s"/>
    </x:row>
    <x:row r="82" spans="1:5">
      <x:c r="A82" s="0" t="s">
        <x:v>236</x:v>
      </x:c>
      <x:c r="B82" s="0" t="s">
        <x:v>12</x:v>
      </x:c>
      <x:c r="C82" s="0" t="s">
        <x:v>237</x:v>
      </x:c>
      <x:c r="D82" s="44" t="s"/>
    </x:row>
    <x:row r="83" spans="1:5">
      <x:c r="A83" s="0" t="s">
        <x:v>190</x:v>
      </x:c>
      <x:c r="B83" s="0" t="s">
        <x:v>12</x:v>
      </x:c>
      <x:c r="C83" s="0" t="s">
        <x:v>191</x:v>
      </x:c>
      <x:c r="D83" s="44" t="s"/>
    </x:row>
    <x:row r="84" spans="1:5">
      <x:c r="A84" s="0" t="s">
        <x:v>485</x:v>
      </x:c>
      <x:c r="B84" s="0" t="s">
        <x:v>12</x:v>
      </x:c>
      <x:c r="C84" s="0" t="s">
        <x:v>486</x:v>
      </x:c>
      <x:c r="D84" s="44" t="s"/>
    </x:row>
    <x:row r="85" spans="1:5">
      <x:c r="A85" s="0" t="s">
        <x:v>349</x:v>
      </x:c>
      <x:c r="B85" s="0" t="s">
        <x:v>12</x:v>
      </x:c>
      <x:c r="C85" s="0" t="s">
        <x:v>350</x:v>
      </x:c>
      <x:c r="D85" s="44" t="s"/>
    </x:row>
    <x:row r="86" spans="1:5">
      <x:c r="A86" s="0" t="s">
        <x:v>352</x:v>
      </x:c>
      <x:c r="B86" s="0" t="s">
        <x:v>12</x:v>
      </x:c>
      <x:c r="C86" s="0" t="s">
        <x:v>353</x:v>
      </x:c>
      <x:c r="D86" s="44" t="s"/>
    </x:row>
    <x:row r="87" spans="1:5">
      <x:c r="A87" s="0" t="s">
        <x:v>355</x:v>
      </x:c>
      <x:c r="B87" s="0" t="s">
        <x:v>12</x:v>
      </x:c>
      <x:c r="C87" s="0" t="s">
        <x:v>356</x:v>
      </x:c>
      <x:c r="D87" s="44" t="s"/>
    </x:row>
    <x:row r="88" spans="1:5">
      <x:c r="A88" s="0" t="s">
        <x:v>358</x:v>
      </x:c>
      <x:c r="B88" s="0" t="s">
        <x:v>12</x:v>
      </x:c>
      <x:c r="C88" s="0" t="s">
        <x:v>359</x:v>
      </x:c>
      <x:c r="D88" s="44" t="s"/>
    </x:row>
    <x:row r="89" spans="1:5">
      <x:c r="A89" s="0" t="s">
        <x:v>363</x:v>
      </x:c>
      <x:c r="B89" s="0" t="s">
        <x:v>12</x:v>
      </x:c>
      <x:c r="C89" s="0" t="s">
        <x:v>364</x:v>
      </x:c>
      <x:c r="D89" s="44" t="s"/>
    </x:row>
    <x:row r="90" spans="1:5">
      <x:c r="A90" s="0" t="s">
        <x:v>481</x:v>
      </x:c>
      <x:c r="B90" s="0" t="s">
        <x:v>12</x:v>
      </x:c>
      <x:c r="C90" s="0" t="s">
        <x:v>482</x:v>
      </x:c>
      <x:c r="D90" s="44" t="s"/>
    </x:row>
    <x:row r="91" spans="1:5">
      <x:c r="A91" s="0" t="s">
        <x:v>487</x:v>
      </x:c>
      <x:c r="B91" s="0" t="s">
        <x:v>12</x:v>
      </x:c>
      <x:c r="C91" s="0" t="s">
        <x:v>488</x:v>
      </x:c>
      <x:c r="D91" s="44" t="s"/>
    </x:row>
    <x:row r="92" spans="1:5">
      <x:c r="A92" s="0" t="s">
        <x:v>490</x:v>
      </x:c>
      <x:c r="B92" s="0" t="s">
        <x:v>12</x:v>
      </x:c>
      <x:c r="C92" s="0" t="s">
        <x:v>491</x:v>
      </x:c>
      <x:c r="D92" s="44" t="s"/>
    </x:row>
    <x:row r="93" spans="1:5">
      <x:c r="A93" s="0" t="s">
        <x:v>246</x:v>
      </x:c>
      <x:c r="B93" s="0" t="s">
        <x:v>12</x:v>
      </x:c>
      <x:c r="C93" s="0" t="s">
        <x:v>247</x:v>
      </x:c>
      <x:c r="D93" s="44" t="s"/>
    </x:row>
    <x:row r="94" spans="1:5">
      <x:c r="A94" s="0" t="s">
        <x:v>366</x:v>
      </x:c>
      <x:c r="B94" s="0" t="s">
        <x:v>12</x:v>
      </x:c>
      <x:c r="C94" s="0" t="s">
        <x:v>367</x:v>
      </x:c>
      <x:c r="D94" s="44" t="s"/>
    </x:row>
    <x:row r="95" spans="1:5">
      <x:c r="A95" s="0" t="s">
        <x:v>369</x:v>
      </x:c>
      <x:c r="B95" s="0" t="s">
        <x:v>12</x:v>
      </x:c>
      <x:c r="C95" s="0" t="s">
        <x:v>370</x:v>
      </x:c>
      <x:c r="D95" s="44" t="s"/>
    </x:row>
    <x:row r="96" spans="1:5">
      <x:c r="A96" s="0" t="s">
        <x:v>372</x:v>
      </x:c>
      <x:c r="B96" s="0" t="s">
        <x:v>12</x:v>
      </x:c>
      <x:c r="C96" s="0" t="s">
        <x:v>373</x:v>
      </x:c>
      <x:c r="D96" s="44" t="s"/>
    </x:row>
    <x:row r="97" spans="1:5">
      <x:c r="A97" s="0" t="s">
        <x:v>375</x:v>
      </x:c>
      <x:c r="B97" s="0" t="s">
        <x:v>12</x:v>
      </x:c>
      <x:c r="C97" s="0" t="s">
        <x:v>376</x:v>
      </x:c>
      <x:c r="D97" s="44" t="s"/>
    </x:row>
    <x:row r="98" spans="1:5">
      <x:c r="A98" s="0" t="s">
        <x:v>413</x:v>
      </x:c>
      <x:c r="B98" s="0" t="s">
        <x:v>12</x:v>
      </x:c>
      <x:c r="C98" s="0" t="s">
        <x:v>414</x:v>
      </x:c>
      <x:c r="D98" s="44" t="s"/>
    </x:row>
    <x:row r="99" spans="1:5">
      <x:c r="A99" s="0" t="s">
        <x:v>240</x:v>
      </x:c>
      <x:c r="B99" s="0" t="s">
        <x:v>12</x:v>
      </x:c>
      <x:c r="C99" s="49" t="s">
        <x:v>241</x:v>
      </x:c>
      <x:c r="D99" s="44" t="s"/>
    </x:row>
    <x:row r="100" spans="1:5">
      <x:c r="A100" s="0" t="s">
        <x:v>381</x:v>
      </x:c>
      <x:c r="B100" s="0" t="n">
        <x:v>1</x:v>
      </x:c>
      <x:c r="C100" s="49" t="s">
        <x:v>382</x:v>
      </x:c>
      <x:c r="D100" s="44" t="s"/>
    </x:row>
    <x:row r="101" spans="1:5">
      <x:c r="A101" s="0" t="s">
        <x:v>499</x:v>
      </x:c>
      <x:c r="B101" s="0" t="n">
        <x:v>1</x:v>
      </x:c>
      <x:c r="C101" s="49" t="s">
        <x:v>500</x:v>
      </x:c>
      <x:c r="D101" s="44" t="s"/>
    </x:row>
    <x:row r="102" spans="1:5">
      <x:c r="A102" s="0" t="s">
        <x:v>378</x:v>
      </x:c>
      <x:c r="B102" s="0" t="s">
        <x:v>12</x:v>
      </x:c>
      <x:c r="C102" s="49" t="s">
        <x:v>379</x:v>
      </x:c>
      <x:c r="D102" s="44" t="s"/>
    </x:row>
    <x:row r="103" spans="1:5">
      <x:c r="A103" s="0" t="s">
        <x:v>387</x:v>
      </x:c>
      <x:c r="B103" s="0" t="n">
        <x:v>1</x:v>
      </x:c>
      <x:c r="C103" s="49" t="s">
        <x:v>388</x:v>
      </x:c>
      <x:c r="D103" s="44" t="s"/>
    </x:row>
    <x:row r="104" spans="1:5">
      <x:c r="A104" s="0" t="s">
        <x:v>384</x:v>
      </x:c>
      <x:c r="B104" s="0" t="n">
        <x:v>1</x:v>
      </x:c>
      <x:c r="C104" s="49" t="s">
        <x:v>385</x:v>
      </x:c>
      <x:c r="D104" s="44" t="s"/>
    </x:row>
    <x:row r="105" spans="1:5">
      <x:c r="A105" s="0" t="s">
        <x:v>493</x:v>
      </x:c>
      <x:c r="B105" s="0" t="n">
        <x:v>1</x:v>
      </x:c>
      <x:c r="C105" s="0" t="s">
        <x:v>494</x:v>
      </x:c>
      <x:c r="D105" s="44" t="s"/>
    </x:row>
    <x:row r="106" spans="1:5">
      <x:c r="A106" s="0" t="s">
        <x:v>436</x:v>
      </x:c>
      <x:c r="B106" s="0" t="s">
        <x:v>12</x:v>
      </x:c>
      <x:c r="C106" s="0" t="s">
        <x:v>437</x:v>
      </x:c>
      <x:c r="D106" s="44" t="s"/>
    </x:row>
    <x:row r="107" spans="1:5">
      <x:c r="A107" s="0" t="s">
        <x:v>451</x:v>
      </x:c>
      <x:c r="B107" s="0" t="s">
        <x:v>12</x:v>
      </x:c>
      <x:c r="C107" s="0" t="s">
        <x:v>432</x:v>
      </x:c>
      <x:c r="D107" s="44" t="s"/>
    </x:row>
    <x:row r="108" spans="1:5">
      <x:c r="A108" s="0" t="s">
        <x:v>431</x:v>
      </x:c>
      <x:c r="B108" s="0" t="s">
        <x:v>12</x:v>
      </x:c>
      <x:c r="C108" s="0" t="s">
        <x:v>432</x:v>
      </x:c>
      <x:c r="D108" s="44" t="s"/>
    </x:row>
    <x:row r="109" spans="1:5">
      <x:c r="A109" s="0" t="s">
        <x:v>456</x:v>
      </x:c>
      <x:c r="B109" s="0" t="s">
        <x:v>12</x:v>
      </x:c>
      <x:c r="C109" s="0" t="s">
        <x:v>457</x:v>
      </x:c>
      <x:c r="D109" s="44" t="s"/>
    </x:row>
    <x:row r="110" spans="1:5">
      <x:c r="A110" s="0" t="s">
        <x:v>462</x:v>
      </x:c>
      <x:c r="B110" s="0" t="s">
        <x:v>12</x:v>
      </x:c>
      <x:c r="C110" s="0" t="s">
        <x:v>457</x:v>
      </x:c>
      <x:c r="D110" s="44" t="s"/>
    </x:row>
    <x:row r="111" spans="1:5">
      <x:c r="A111" s="0" t="s">
        <x:v>438</x:v>
      </x:c>
      <x:c r="B111" s="0" t="s">
        <x:v>12</x:v>
      </x:c>
      <x:c r="C111" s="0" t="s">
        <x:v>439</x:v>
      </x:c>
      <x:c r="D111" s="44" t="s"/>
    </x:row>
    <x:row r="112" spans="1:5">
      <x:c r="A112" s="0" t="s">
        <x:v>447</x:v>
      </x:c>
      <x:c r="B112" s="0" t="s">
        <x:v>12</x:v>
      </x:c>
      <x:c r="C112" s="0" t="s">
        <x:v>424</x:v>
      </x:c>
      <x:c r="D112" s="44" t="s"/>
    </x:row>
    <x:row r="113" spans="1:5">
      <x:c r="A113" s="0" t="s">
        <x:v>423</x:v>
      </x:c>
      <x:c r="B113" s="0" t="s">
        <x:v>12</x:v>
      </x:c>
      <x:c r="C113" s="0" t="s">
        <x:v>424</x:v>
      </x:c>
      <x:c r="D113" s="44" t="s"/>
    </x:row>
    <x:row r="114" spans="1:5">
      <x:c r="A114" s="0" t="s">
        <x:v>443</x:v>
      </x:c>
      <x:c r="B114" s="0" t="s">
        <x:v>12</x:v>
      </x:c>
      <x:c r="C114" s="0" t="s">
        <x:v>444</x:v>
      </x:c>
      <x:c r="D114" s="44" t="s"/>
    </x:row>
    <x:row r="115" spans="1:5">
      <x:c r="A115" s="0" t="s">
        <x:v>450</x:v>
      </x:c>
      <x:c r="B115" s="0" t="s">
        <x:v>12</x:v>
      </x:c>
      <x:c r="C115" s="0" t="s">
        <x:v>426</x:v>
      </x:c>
      <x:c r="D115" s="44" t="s"/>
    </x:row>
    <x:row r="116" spans="1:5">
      <x:c r="A116" s="0" t="s">
        <x:v>458</x:v>
      </x:c>
      <x:c r="B116" s="0" t="s">
        <x:v>12</x:v>
      </x:c>
      <x:c r="C116" s="0" t="s">
        <x:v>459</x:v>
      </x:c>
      <x:c r="D116" s="44" t="s"/>
    </x:row>
    <x:row r="117" spans="1:5">
      <x:c r="A117" s="0" t="s">
        <x:v>463</x:v>
      </x:c>
      <x:c r="B117" s="0" t="s">
        <x:v>12</x:v>
      </x:c>
      <x:c r="C117" s="0" t="s">
        <x:v>459</x:v>
      </x:c>
      <x:c r="D117" s="44" t="s"/>
    </x:row>
    <x:row r="118" spans="1:5">
      <x:c r="A118" s="0" t="s">
        <x:v>425</x:v>
      </x:c>
      <x:c r="B118" s="0" t="s">
        <x:v>12</x:v>
      </x:c>
      <x:c r="C118" s="0" t="s">
        <x:v>426</x:v>
      </x:c>
      <x:c r="D118" s="44" t="s"/>
    </x:row>
    <x:row r="119" spans="1:5">
      <x:c r="A119" s="0" t="s">
        <x:v>198</x:v>
      </x:c>
      <x:c r="B119" s="0" t="s">
        <x:v>12</x:v>
      </x:c>
      <x:c r="C119" s="0" t="s">
        <x:v>199</x:v>
      </x:c>
      <x:c r="D119" s="44" t="s"/>
    </x:row>
    <x:row r="120" spans="1:5">
      <x:c r="A120" s="0" t="s">
        <x:v>276</x:v>
      </x:c>
      <x:c r="B120" s="0" t="n">
        <x:v>1</x:v>
      </x:c>
      <x:c r="C120" s="0" t="s">
        <x:v>277</x:v>
      </x:c>
      <x:c r="D120" s="44" t="s"/>
    </x:row>
    <x:row r="121" spans="1:5">
      <x:c r="A121" s="0" t="s">
        <x:v>417</x:v>
      </x:c>
      <x:c r="B121" s="0" t="s">
        <x:v>84</x:v>
      </x:c>
      <x:c r="C121" s="0" t="s">
        <x:v>58</x:v>
      </x:c>
      <x:c r="D121" s="44" t="s"/>
    </x:row>
    <x:row r="122" spans="1:5">
      <x:c r="A122" s="0" t="s">
        <x:v>429</x:v>
      </x:c>
      <x:c r="B122" s="0" t="s">
        <x:v>37</x:v>
      </x:c>
      <x:c r="C122" s="0" t="s">
        <x:v>430</x:v>
      </x:c>
      <x:c r="D122" s="44" t="s"/>
    </x:row>
    <x:row r="123" spans="1:5">
      <x:c r="A123" s="0" t="s">
        <x:v>440</x:v>
      </x:c>
      <x:c r="B123" s="0" t="s">
        <x:v>37</x:v>
      </x:c>
      <x:c r="C123" s="0" t="s">
        <x:v>441</x:v>
      </x:c>
      <x:c r="D123" s="44" t="s"/>
    </x:row>
    <x:row r="124" spans="1:5">
      <x:c r="A124" s="0" t="s">
        <x:v>448</x:v>
      </x:c>
      <x:c r="B124" s="0" t="s">
        <x:v>37</x:v>
      </x:c>
      <x:c r="C124" s="0" t="s">
        <x:v>449</x:v>
      </x:c>
      <x:c r="D124" s="44" t="s"/>
    </x:row>
    <x:row r="125" spans="1:5">
      <x:c r="A125" s="0" t="s">
        <x:v>453</x:v>
      </x:c>
      <x:c r="B125" s="0" t="s">
        <x:v>37</x:v>
      </x:c>
      <x:c r="C125" s="0" t="s">
        <x:v>454</x:v>
      </x:c>
      <x:c r="D125" s="44" t="s"/>
    </x:row>
    <x:row r="126" spans="1:5">
      <x:c r="A126" s="0" t="s">
        <x:v>464</x:v>
      </x:c>
      <x:c r="B126" s="0" t="s">
        <x:v>37</x:v>
      </x:c>
      <x:c r="C126" s="0" t="s">
        <x:v>465</x:v>
      </x:c>
      <x:c r="D126" s="44" t="s"/>
    </x:row>
    <x:row r="127" spans="1:5">
      <x:c r="A127" s="19" t="s">
        <x:v>262</x:v>
      </x:c>
    </x:row>
    <x:row r="128" spans="1:5">
      <x:c r="A128" s="0" t="s">
        <x:v>265</x:v>
      </x:c>
      <x:c r="B128" s="0" t="n">
        <x:v>1</x:v>
      </x:c>
      <x:c r="C128" s="0" t="s">
        <x:v>266</x:v>
      </x:c>
      <x:c r="D128" s="44" t="s"/>
    </x:row>
    <x:row r="129" spans="1:5">
      <x:c r="A129" s="0" t="s">
        <x:v>263</x:v>
      </x:c>
      <x:c r="B129" s="0" t="n">
        <x:v>1</x:v>
      </x:c>
      <x:c r="C129" s="0" t="s">
        <x:v>264</x:v>
      </x:c>
      <x:c r="D129" s="44" t="s"/>
    </x:row>
  </x:sheetData>
  <x:sheetProtection sheet="1"/>
  <x:mergeCells count="5">
    <x:mergeCell ref="A1:D1"/>
    <x:mergeCell ref="A2:D2"/>
    <x:mergeCell ref="A3:D3"/>
    <x:mergeCell ref="A4:D4"/>
    <x:mergeCell ref="A6:D6"/>
  </x:mergeCell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4.xml><?xml version="1.0" encoding="utf-8"?>
<x:worksheet xmlns:r="http://schemas.openxmlformats.org/officeDocument/2006/relationships" xmlns:x="http://schemas.openxmlformats.org/spreadsheetml/2006/main">
  <x:sheetPr>
    <x:outlinePr summaryBelow="1" summaryRight="1"/>
  </x:sheetPr>
  <x:dimension ref="A1:H6"/>
  <x:sheetViews>
    <x:sheetView workbookViewId="0"/>
  </x:sheetViews>
  <x:sheetFormatPr defaultRowHeight="15"/>
  <x:cols>
    <x:col min="1" max="1" width="25.710625" style="0" customWidth="1"/>
    <x:col min="2" max="2" width="3.410625" style="0" customWidth="1"/>
    <x:col min="3" max="7" width="13.710625" style="0" customWidth="1"/>
    <x:col min="8" max="8" width="25.710625" style="0" customWidth="1"/>
  </x:cols>
  <x:sheetData>
    <x:row r="1" spans="1:8">
      <x:c r="E1" s="50" t="s">
        <x:v>0</x:v>
      </x:c>
      <x:c r="F1" s="50" t="s">
        <x:v>0</x:v>
      </x:c>
      <x:c r="G1" s="50" t="s">
        <x:v>0</x:v>
      </x:c>
      <x:c r="H1" s="50" t="s">
        <x:v>0</x:v>
      </x:c>
    </x:row>
    <x:row r="2" spans="1:8">
      <x:c r="E2" s="50" t="s"/>
      <x:c r="F2" s="50" t="s"/>
      <x:c r="G2" s="50" t="s"/>
      <x:c r="H2" s="50" t="s"/>
    </x:row>
    <x:row r="3" spans="1:8">
      <x:c r="E3" s="50" t="s"/>
      <x:c r="F3" s="50" t="s"/>
      <x:c r="G3" s="50" t="s"/>
      <x:c r="H3" s="50" t="s"/>
    </x:row>
    <x:row r="4" spans="1:8">
      <x:c r="E4" s="50" t="s"/>
      <x:c r="F4" s="50" t="s"/>
      <x:c r="G4" s="50" t="s"/>
      <x:c r="H4" s="50" t="s"/>
    </x:row>
    <x:row r="6" spans="1:8">
      <x:c r="C6" s="51" t="s">
        <x:v>501</x:v>
      </x:c>
      <x:c r="D6" s="51" t="s">
        <x:v>501</x:v>
      </x:c>
      <x:c r="E6" s="51" t="s">
        <x:v>501</x:v>
      </x:c>
      <x:c r="F6" s="51" t="s">
        <x:v>501</x:v>
      </x:c>
      <x:c r="G6" s="51" t="s">
        <x:v>501</x:v>
      </x:c>
    </x:row>
  </x:sheetData>
  <x:sheetProtection sheet="1"/>
  <x:mergeCells count="5">
    <x:mergeCell ref="E1:H1"/>
    <x:mergeCell ref="E2:H2"/>
    <x:mergeCell ref="E3:H3"/>
    <x:mergeCell ref="E4:H4"/>
    <x:mergeCell ref="C6:G6"/>
  </x:mergeCell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Promotor" ma:contentTypeID="0x010100F6F6268EE961D940B027149F9A3DAE9B006D943EAB4C75B04A95E605B4D46A185C" ma:contentTypeVersion="24" ma:contentTypeDescription="" ma:contentTypeScope="" ma:versionID="49ce63cf56d0a6903d87319aad48f808">
  <xsd:schema xmlns:xsd="http://www.w3.org/2001/XMLSchema" xmlns:xs="http://www.w3.org/2001/XMLSchema" xmlns:p="http://schemas.microsoft.com/office/2006/metadata/properties" xmlns:ns1="44749c69-1580-4f0d-a6d8-a8cd41ff0bde" xmlns:ns3="b79bfe3e-2b58-4328-9409-087cb389a834" targetNamespace="http://schemas.microsoft.com/office/2006/metadata/properties" ma:root="true" ma:fieldsID="e44675dbfd570ab063c6d74102e3c8c0" ns1:_="" ns3:_="">
    <xsd:import namespace="44749c69-1580-4f0d-a6d8-a8cd41ff0bde"/>
    <xsd:import namespace="b79bfe3e-2b58-4328-9409-087cb389a834"/>
    <xsd:element name="properties">
      <xsd:complexType>
        <xsd:sequence>
          <xsd:element name="documentManagement">
            <xsd:complexType>
              <xsd:all>
                <xsd:element ref="ns1:TMB_Perfil" minOccurs="0"/>
                <xsd:element ref="ns1:TMB_OP" minOccurs="0"/>
                <xsd:element ref="ns1:TMB_CA" minOccurs="0"/>
                <xsd:element ref="ns1:TMB_CC" minOccurs="0"/>
                <xsd:element ref="ns1:TMB_DataAltres" minOccurs="0"/>
                <xsd:element ref="ns1:TMB_Nota" minOccurs="0"/>
                <xsd:element ref="ns1:b82b7a08db3a4ab5a955c48b15659d84" minOccurs="0"/>
                <xsd:element ref="ns1:b3a2275c509d4b0394d7e35eb2e777cd" minOccurs="0"/>
                <xsd:element ref="ns1:ecb982cbbbba49edba287c0296970fd2" minOccurs="0"/>
                <xsd:element ref="ns3:TaxCatchAll" minOccurs="0"/>
                <xsd:element ref="ns3:TaxCatchAllLabel" minOccurs="0"/>
                <xsd:element ref="ns1:g93776c333e34272ab15451ee7fa82be" minOccurs="0"/>
                <xsd:element ref="ns1:naa6efc61e6a4939b0c7cbd604dc4f3f" minOccurs="0"/>
                <xsd:element ref="ns1:TMB_ValorEstimat" minOccurs="0"/>
                <xsd:element ref="ns1:TMB_GestorsAprov" minOccurs="0"/>
                <xsd:element ref="ns1:le0c52352efb434580b04b07825812e4" minOccurs="0"/>
                <xsd:element ref="ns1:TMB_PromotorDeLaLicitacio" minOccurs="0"/>
                <xsd:element ref="ns1:mb7b983a6cd84533ba1724e16acaf003" minOccurs="0"/>
                <xsd:element ref="ns1:TMB_NumeroSolicitud" minOccurs="0"/>
                <xsd:element ref="ns1:TMB_GestorsProm" minOccurs="0"/>
                <xsd:element ref="ns1:e8e3a3e0d7904c309a67420ceba680de" minOccurs="0"/>
                <xsd:element ref="ns1:TMB_ActaObSobre1" minOccurs="0"/>
                <xsd:element ref="ns1:TMB_ActaObSobre2" minOccurs="0"/>
                <xsd:element ref="ns1:TMB_ActaObSobre3"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4749c69-1580-4f0d-a6d8-a8cd41ff0bde" elementFormDefault="qualified">
    <xsd:import namespace="http://schemas.microsoft.com/office/2006/documentManagement/types"/>
    <xsd:import namespace="http://schemas.microsoft.com/office/infopath/2007/PartnerControls"/>
    <xsd:element name="TMB_Perfil" ma:index="4" nillable="true" ma:displayName="Perfil" ma:default="0" ma:internalName="TMB_Perfil">
      <xsd:simpleType>
        <xsd:restriction base="dms:Boolean"/>
      </xsd:simpleType>
    </xsd:element>
    <xsd:element name="TMB_OP" ma:index="5" nillable="true" ma:displayName="OP" ma:format="DateOnly" ma:indexed="true" ma:internalName="TMB_OP">
      <xsd:simpleType>
        <xsd:restriction base="dms:DateTime"/>
      </xsd:simpleType>
    </xsd:element>
    <xsd:element name="TMB_CA" ma:index="6" nillable="true" ma:displayName="CA" ma:format="DateOnly" ma:indexed="true" ma:internalName="TMB_CA">
      <xsd:simpleType>
        <xsd:restriction base="dms:DateTime"/>
      </xsd:simpleType>
    </xsd:element>
    <xsd:element name="TMB_CC" ma:index="7" nillable="true" ma:displayName="CC" ma:format="DateOnly" ma:indexed="true" ma:internalName="TMB_CC">
      <xsd:simpleType>
        <xsd:restriction base="dms:DateTime"/>
      </xsd:simpleType>
    </xsd:element>
    <xsd:element name="TMB_DataAltres" ma:index="8" nillable="true" ma:displayName="Altres" ma:format="DateOnly" ma:internalName="TMB_DataAltres">
      <xsd:simpleType>
        <xsd:restriction base="dms:DateTime"/>
      </xsd:simpleType>
    </xsd:element>
    <xsd:element name="TMB_Nota" ma:index="9" nillable="true" ma:displayName="Nota" ma:internalName="TMB_Nota">
      <xsd:simpleType>
        <xsd:restriction base="dms:Note">
          <xsd:maxLength value="255"/>
        </xsd:restriction>
      </xsd:simpleType>
    </xsd:element>
    <xsd:element name="b82b7a08db3a4ab5a955c48b15659d84" ma:index="13" nillable="true" ma:taxonomy="true" ma:internalName="b82b7a08db3a4ab5a955c48b15659d84" ma:taxonomyFieldName="TMB_Plecs" ma:displayName="Plecs" ma:readOnly="false" ma:default="" ma:fieldId="{b82b7a08-db3a-4ab5-a955-c48b15659d84}" ma:sspId="f0ead1c3-ac5c-4bd1-9e83-de251faf6ae8" ma:termSetId="e13197b8-6577-42a1-8c14-590c785d38b9" ma:anchorId="00000000-0000-0000-0000-000000000000" ma:open="false" ma:isKeyword="false">
      <xsd:complexType>
        <xsd:sequence>
          <xsd:element ref="pc:Terms" minOccurs="0" maxOccurs="1"/>
        </xsd:sequence>
      </xsd:complexType>
    </xsd:element>
    <xsd:element name="b3a2275c509d4b0394d7e35eb2e777cd" ma:index="15" nillable="true" ma:taxonomy="true" ma:internalName="b3a2275c509d4b0394d7e35eb2e777cd" ma:taxonomyFieldName="TMB_Estat" ma:displayName="Estat doc." ma:default="" ma:fieldId="{b3a2275c-509d-4b03-94d7-e35eb2e777cd}" ma:sspId="f0ead1c3-ac5c-4bd1-9e83-de251faf6ae8" ma:termSetId="c9741bec-2e2c-46aa-b9c9-ee0466866e37" ma:anchorId="00000000-0000-0000-0000-000000000000" ma:open="false" ma:isKeyword="false">
      <xsd:complexType>
        <xsd:sequence>
          <xsd:element ref="pc:Terms" minOccurs="0" maxOccurs="1"/>
        </xsd:sequence>
      </xsd:complexType>
    </xsd:element>
    <xsd:element name="ecb982cbbbba49edba287c0296970fd2" ma:index="17" nillable="true" ma:taxonomy="true" ma:internalName="ecb982cbbbba49edba287c0296970fd2" ma:taxonomyFieldName="TMB_TipusDoc" ma:displayName="Tipus Docu." ma:default="" ma:fieldId="{ecb982cb-bbba-49ed-ba28-7c0296970fd2}" ma:sspId="f0ead1c3-ac5c-4bd1-9e83-de251faf6ae8" ma:termSetId="57e38b99-a593-4f1c-b130-58a39ad263ae" ma:anchorId="00000000-0000-0000-0000-000000000000" ma:open="false" ma:isKeyword="false">
      <xsd:complexType>
        <xsd:sequence>
          <xsd:element ref="pc:Terms" minOccurs="0" maxOccurs="1"/>
        </xsd:sequence>
      </xsd:complexType>
    </xsd:element>
    <xsd:element name="g93776c333e34272ab15451ee7fa82be" ma:index="23" ma:taxonomy="true" ma:internalName="g93776c333e34272ab15451ee7fa82be" ma:taxonomyFieldName="TMB_Fase" ma:displayName="Fase licitació" ma:readOnly="false" ma:default="" ma:fieldId="{093776c3-33e3-4272-ab15-451ee7fa82be}" ma:sspId="f0ead1c3-ac5c-4bd1-9e83-de251faf6ae8" ma:termSetId="0a3c70e4-a445-405e-9e86-2a73306d24d4" ma:anchorId="00000000-0000-0000-0000-000000000000" ma:open="false" ma:isKeyword="false">
      <xsd:complexType>
        <xsd:sequence>
          <xsd:element ref="pc:Terms" minOccurs="0" maxOccurs="1"/>
        </xsd:sequence>
      </xsd:complexType>
    </xsd:element>
    <xsd:element name="naa6efc61e6a4939b0c7cbd604dc4f3f" ma:index="24" nillable="true" ma:taxonomy="true" ma:internalName="naa6efc61e6a4939b0c7cbd604dc4f3f" ma:taxonomyFieldName="TMB_Procediment0" ma:displayName="Procediment" ma:readOnly="false" ma:default="" ma:fieldId="{7aa6efc6-1e6a-4939-b0c7-cbd604dc4f3f}" ma:sspId="f0ead1c3-ac5c-4bd1-9e83-de251faf6ae8" ma:termSetId="e26dae63-70eb-4e58-b4d1-e83d56c1ac00" ma:anchorId="00000000-0000-0000-0000-000000000000" ma:open="false" ma:isKeyword="false">
      <xsd:complexType>
        <xsd:sequence>
          <xsd:element ref="pc:Terms" minOccurs="0" maxOccurs="1"/>
        </xsd:sequence>
      </xsd:complexType>
    </xsd:element>
    <xsd:element name="TMB_ValorEstimat" ma:index="26" nillable="true" ma:displayName="PBL" ma:decimals="2" ma:description="Amb IVA" ma:hidden="true" ma:internalName="TMB_ValorEstimat" ma:readOnly="false" ma:percentage="FALSE">
      <xsd:simpleType>
        <xsd:restriction base="dms:Number"/>
      </xsd:simpleType>
    </xsd:element>
    <xsd:element name="TMB_GestorsAprov" ma:index="27" nillable="true" ma:displayName="Gestors aprov" ma:hidden="true" ma:list="UserInfo" ma:SharePointGroup="0" ma:internalName="TMB_GestorsAprov" ma:readOnly="fals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le0c52352efb434580b04b07825812e4" ma:index="28" nillable="true" ma:taxonomy="true" ma:internalName="le0c52352efb434580b04b07825812e4" ma:taxonomyFieldName="TMB_Tipus" ma:displayName="Tipus licitacio" ma:readOnly="false" ma:default="" ma:fieldId="{5e0c5235-2efb-4345-80b0-4b07825812e4}" ma:sspId="f0ead1c3-ac5c-4bd1-9e83-de251faf6ae8" ma:termSetId="a33a5355-65b0-4163-9e76-e3effc258360" ma:anchorId="00000000-0000-0000-0000-000000000000" ma:open="false" ma:isKeyword="false">
      <xsd:complexType>
        <xsd:sequence>
          <xsd:element ref="pc:Terms" minOccurs="0" maxOccurs="1"/>
        </xsd:sequence>
      </xsd:complexType>
    </xsd:element>
    <xsd:element name="TMB_PromotorDeLaLicitacio" ma:index="30" nillable="true" ma:displayName="Promotor" ma:hidden="true" ma:indexed="true" ma:list="UserInfo" ma:SharePointGroup="0" ma:internalName="TMB_PromotorDeLaLicitacio"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b7b983a6cd84533ba1724e16acaf003" ma:index="31" nillable="true" ma:taxonomy="true" ma:internalName="mb7b983a6cd84533ba1724e16acaf003" ma:taxonomyFieldName="TMB_Tramitaci_x00f3_" ma:displayName="Ambit normatiu" ma:readOnly="false" ma:default="" ma:fieldId="{6b7b983a-6cd8-4533-ba17-24e16acaf003}" ma:sspId="f0ead1c3-ac5c-4bd1-9e83-de251faf6ae8" ma:termSetId="ce283abe-0f4e-40d7-8ded-dcdfef8855fc" ma:anchorId="00000000-0000-0000-0000-000000000000" ma:open="false" ma:isKeyword="false">
      <xsd:complexType>
        <xsd:sequence>
          <xsd:element ref="pc:Terms" minOccurs="0" maxOccurs="1"/>
        </xsd:sequence>
      </xsd:complexType>
    </xsd:element>
    <xsd:element name="TMB_NumeroSolicitud" ma:index="33" nillable="true" ma:displayName="Sol·licitud" ma:hidden="true" ma:internalName="TMB_NumeroSolicitud" ma:readOnly="false">
      <xsd:simpleType>
        <xsd:restriction base="dms:Text">
          <xsd:maxLength value="255"/>
        </xsd:restriction>
      </xsd:simpleType>
    </xsd:element>
    <xsd:element name="TMB_GestorsProm" ma:index="34" nillable="true" ma:displayName="Gestors prom" ma:hidden="true" ma:list="UserInfo" ma:SharePointGroup="0" ma:internalName="TMB_GestorsProm" ma:readOnly="fals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8e3a3e0d7904c309a67420ceba680de" ma:index="35" nillable="true" ma:taxonomy="true" ma:internalName="e8e3a3e0d7904c309a67420ceba680de" ma:taxonomyFieldName="TMB_Empresa" ma:displayName="Empresa" ma:readOnly="false" ma:default="" ma:fieldId="{e8e3a3e0-d790-4c30-9a67-420ceba680de}" ma:taxonomyMulti="true" ma:sspId="f0ead1c3-ac5c-4bd1-9e83-de251faf6ae8" ma:termSetId="629073c6-5778-45f5-a2d8-1b76a36ebdd2" ma:anchorId="00000000-0000-0000-0000-000000000000" ma:open="false" ma:isKeyword="false">
      <xsd:complexType>
        <xsd:sequence>
          <xsd:element ref="pc:Terms" minOccurs="0" maxOccurs="1"/>
        </xsd:sequence>
      </xsd:complexType>
    </xsd:element>
    <xsd:element name="TMB_ActaObSobre1" ma:index="37" nillable="true" ma:displayName="Acta Ob s1" ma:format="DateOnly" ma:hidden="true" ma:internalName="TMB_ActaObSobre1" ma:readOnly="false">
      <xsd:simpleType>
        <xsd:restriction base="dms:DateTime"/>
      </xsd:simpleType>
    </xsd:element>
    <xsd:element name="TMB_ActaObSobre2" ma:index="38" nillable="true" ma:displayName="Acta Ob s2" ma:format="DateOnly" ma:hidden="true" ma:internalName="TMB_ActaObSobre2" ma:readOnly="false">
      <xsd:simpleType>
        <xsd:restriction base="dms:DateTime"/>
      </xsd:simpleType>
    </xsd:element>
    <xsd:element name="TMB_ActaObSobre3" ma:index="39" nillable="true" ma:displayName="Acta Ob s3" ma:format="DateOnly" ma:hidden="true" ma:internalName="TMB_ActaObSobre3" ma:readOnly="fals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b79bfe3e-2b58-4328-9409-087cb389a834" elementFormDefault="qualified">
    <xsd:import namespace="http://schemas.microsoft.com/office/2006/documentManagement/types"/>
    <xsd:import namespace="http://schemas.microsoft.com/office/infopath/2007/PartnerControls"/>
    <xsd:element name="TaxCatchAll" ma:index="21" nillable="true" ma:displayName="Taxonomy Catch All Column" ma:description="" ma:hidden="true" ma:list="{AAF3B7D9-876D-4251-B8B0-759C29E4F9EF}" ma:internalName="TaxCatchAll" ma:showField="CatchAllData" ma:web="{44749c69-1580-4f0d-a6d8-a8cd41ff0bde}">
      <xsd:complexType>
        <xsd:complexContent>
          <xsd:extension base="dms:MultiChoiceLookup">
            <xsd:sequence>
              <xsd:element name="Value" type="dms:Lookup" maxOccurs="unbounded" minOccurs="0" nillable="true"/>
            </xsd:sequence>
          </xsd:extension>
        </xsd:complexContent>
      </xsd:complexType>
    </xsd:element>
    <xsd:element name="TaxCatchAllLabel" ma:index="22" nillable="true" ma:displayName="Taxonomy Catch All Column1" ma:description="" ma:hidden="true" ma:list="{AAF3B7D9-876D-4251-B8B0-759C29E4F9EF}" ma:internalName="TaxCatchAllLabel" ma:readOnly="true" ma:showField="CatchAllDataLabel" ma:web="{44749c69-1580-4f0d-a6d8-a8cd41ff0bd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1" ma:displayName="Tipus de contingut"/>
        <xsd:element ref="dc:title" minOccurs="0" maxOccurs="1" ma:displayName="Títo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MB_ActaObSobre1 xmlns="44749c69-1580-4f0d-a6d8-a8cd41ff0bde" xsi:nil="true"/>
    <le0c52352efb434580b04b07825812e4 xmlns="44749c69-1580-4f0d-a6d8-a8cd41ff0bde">
      <Terms xmlns="http://schemas.microsoft.com/office/infopath/2007/PartnerControls"/>
    </le0c52352efb434580b04b07825812e4>
    <TMB_GestorsProm xmlns="44749c69-1580-4f0d-a6d8-a8cd41ff0bde">
      <UserInfo>
        <DisplayName/>
        <AccountId xsi:nil="true"/>
        <AccountType/>
      </UserInfo>
    </TMB_GestorsProm>
    <TMB_Nota xmlns="44749c69-1580-4f0d-a6d8-a8cd41ff0bde" xsi:nil="true"/>
    <TMB_GestorsAprov xmlns="44749c69-1580-4f0d-a6d8-a8cd41ff0bde">
      <UserInfo>
        <DisplayName/>
        <AccountId xsi:nil="true"/>
        <AccountType/>
      </UserInfo>
    </TMB_GestorsAprov>
    <TMB_NumeroSolicitud xmlns="44749c69-1580-4f0d-a6d8-a8cd41ff0bde" xsi:nil="true"/>
    <TMB_ActaObSobre3 xmlns="44749c69-1580-4f0d-a6d8-a8cd41ff0bde" xsi:nil="true"/>
    <TMB_ValorEstimat xmlns="44749c69-1580-4f0d-a6d8-a8cd41ff0bde" xsi:nil="true"/>
    <TaxCatchAll xmlns="b79bfe3e-2b58-4328-9409-087cb389a834">
      <Value>74</Value>
      <Value>73</Value>
      <Value>9</Value>
    </TaxCatchAll>
    <mb7b983a6cd84533ba1724e16acaf003 xmlns="44749c69-1580-4f0d-a6d8-a8cd41ff0bde">
      <Terms xmlns="http://schemas.microsoft.com/office/infopath/2007/PartnerControls"/>
    </mb7b983a6cd84533ba1724e16acaf003>
    <naa6efc61e6a4939b0c7cbd604dc4f3f xmlns="44749c69-1580-4f0d-a6d8-a8cd41ff0bde">
      <Terms xmlns="http://schemas.microsoft.com/office/infopath/2007/PartnerControls"/>
    </naa6efc61e6a4939b0c7cbd604dc4f3f>
    <TMB_ActaObSobre2 xmlns="44749c69-1580-4f0d-a6d8-a8cd41ff0bde" xsi:nil="true"/>
    <e8e3a3e0d7904c309a67420ceba680de xmlns="44749c69-1580-4f0d-a6d8-a8cd41ff0bde">
      <Terms xmlns="http://schemas.microsoft.com/office/infopath/2007/PartnerControls"/>
    </e8e3a3e0d7904c309a67420ceba680de>
    <TMB_PromotorDeLaLicitacio xmlns="44749c69-1580-4f0d-a6d8-a8cd41ff0bde">
      <UserInfo>
        <DisplayName/>
        <AccountId xsi:nil="true"/>
        <AccountType/>
      </UserInfo>
    </TMB_PromotorDeLaLicitacio>
    <b82b7a08db3a4ab5a955c48b15659d84 xmlns="44749c69-1580-4f0d-a6d8-a8cd41ff0bde">
      <Terms xmlns="http://schemas.microsoft.com/office/infopath/2007/PartnerControls"/>
    </b82b7a08db3a4ab5a955c48b15659d84>
    <TMB_DataAltres xmlns="44749c69-1580-4f0d-a6d8-a8cd41ff0bde" xsi:nil="true"/>
    <TMB_Perfil xmlns="44749c69-1580-4f0d-a6d8-a8cd41ff0bde">false</TMB_Perfil>
    <b3a2275c509d4b0394d7e35eb2e777cd xmlns="44749c69-1580-4f0d-a6d8-a8cd41ff0bde">
      <Terms xmlns="http://schemas.microsoft.com/office/infopath/2007/PartnerControls">
        <TermInfo xmlns="http://schemas.microsoft.com/office/infopath/2007/PartnerControls">
          <TermName xmlns="http://schemas.microsoft.com/office/infopath/2007/PartnerControls">Public</TermName>
          <TermId xmlns="http://schemas.microsoft.com/office/infopath/2007/PartnerControls">5cd44708-a357-4aee-a9ab-ade886f4bbf7</TermId>
        </TermInfo>
      </Terms>
    </b3a2275c509d4b0394d7e35eb2e777cd>
    <TMB_OP xmlns="44749c69-1580-4f0d-a6d8-a8cd41ff0bde">2021-10-14T22:00:00+00:00</TMB_OP>
    <g93776c333e34272ab15451ee7fa82be xmlns="44749c69-1580-4f0d-a6d8-a8cd41ff0bde">
      <Terms xmlns="http://schemas.microsoft.com/office/infopath/2007/PartnerControls">
        <TermInfo xmlns="http://schemas.microsoft.com/office/infopath/2007/PartnerControls">
          <TermName xmlns="http://schemas.microsoft.com/office/infopath/2007/PartnerControls">Inici</TermName>
          <TermId xmlns="http://schemas.microsoft.com/office/infopath/2007/PartnerControls">1ed37523-d63e-4991-aef8-399e829bfef8</TermId>
        </TermInfo>
      </Terms>
    </g93776c333e34272ab15451ee7fa82be>
    <TMB_CC xmlns="44749c69-1580-4f0d-a6d8-a8cd41ff0bde">2021-10-25T22:00:00+00:00</TMB_CC>
    <ecb982cbbbba49edba287c0296970fd2 xmlns="44749c69-1580-4f0d-a6d8-a8cd41ff0bde">
      <Terms xmlns="http://schemas.microsoft.com/office/infopath/2007/PartnerControls">
        <TermInfo xmlns="http://schemas.microsoft.com/office/infopath/2007/PartnerControls">
          <TermName xmlns="http://schemas.microsoft.com/office/infopath/2007/PartnerControls">Varis</TermName>
          <TermId xmlns="http://schemas.microsoft.com/office/infopath/2007/PartnerControls">ba42f108-f2bd-4366-9cbd-46935449c20a</TermId>
        </TermInfo>
      </Terms>
    </ecb982cbbbba49edba287c0296970fd2>
    <TMB_CA xmlns="44749c69-1580-4f0d-a6d8-a8cd41ff0bde" xsi:nil="true"/>
  </documentManagement>
</p:properties>
</file>

<file path=customXml/itemProps1.xml><?xml version="1.0" encoding="utf-8"?>
<ds:datastoreItem xmlns:ds="http://schemas.openxmlformats.org/officeDocument/2006/customXml" ds:itemID="{F19E9C04-CC51-4B4A-ABEA-801200C898FF}"/>
</file>

<file path=customXml/itemProps2.xml><?xml version="1.0" encoding="utf-8"?>
<ds:datastoreItem xmlns:ds="http://schemas.openxmlformats.org/officeDocument/2006/customXml" ds:itemID="{76F10BC7-D233-4818-B775-15DD964C0BB8}"/>
</file>

<file path=customXml/itemProps3.xml><?xml version="1.0" encoding="utf-8"?>
<ds:datastoreItem xmlns:ds="http://schemas.openxmlformats.org/officeDocument/2006/customXml" ds:itemID="{EA68B517-EF38-4C32-BC15-836086E5747E}"/>
</file>

<file path=docProps/app.xml><?xml version="1.0" encoding="utf-8"?>
<ap:Properties xmlns:vt="http://schemas.openxmlformats.org/officeDocument/2006/docPropsVTypes" xmlns:ap="http://schemas.openxmlformats.org/officeDocument/2006/extended-properties">
  <ap:Application>Microsoft Excel</ap:Application>
  <ap:DocSecurity>0</ap:DocSecurity>
  <ap:ScaleCrop>false</ap:ScaleCrop>
  <ap:HeadingPairs>
    <vt:vector baseType="variant" size="4">
      <vt:variant>
        <vt:lpstr>Worksheets</vt:lpstr>
      </vt:variant>
      <vt:variant>
        <vt:i4>4</vt:i4>
      </vt:variant>
      <vt:variant>
        <vt:lpstr>Named Ranges</vt:lpstr>
      </vt:variant>
      <vt:variant>
        <vt:i4>8</vt:i4>
      </vt:variant>
    </vt:vector>
  </ap:HeadingPairs>
  <ap:TitlesOfParts>
    <vt:vector baseType="lpstr" size="12">
      <vt:lpstr>T-PRES</vt:lpstr>
      <vt:lpstr>T-APU</vt:lpstr>
      <vt:lpstr>T-SMP</vt:lpstr>
      <vt:lpstr>T-DIM</vt:lpstr>
      <vt:lpstr>T-PRES!Print_Area</vt:lpstr>
      <vt:lpstr>T-PRES!Print_Titles</vt:lpstr>
      <vt:lpstr>T-APU!Print_Area</vt:lpstr>
      <vt:lpstr>T-APU!Print_Titles</vt:lpstr>
      <vt:lpstr>T-SMP!Print_Area</vt:lpstr>
      <vt:lpstr>T-SMP!Print_Titles</vt:lpstr>
      <vt:lpstr>T-DIM!Print_Area</vt:lpstr>
      <vt:lpstr>T-DIM!Print_Titles</vt:lpstr>
    </vt:vector>
  </ap:TitlesOfParts>
</ap: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0x010100F6F6268EE961D940B027149F9A3DAE9B006D943EAB4C75B04A95E605B4D46A185C</vt:lpwstr>
  </property>
  <property fmtid="{D5CDD505-2E9C-101B-9397-08002B2CF9AE}" pid="3" name="eaedb32f61974917bc22b3946021685c">
    <vt:lpwstr/>
  </property>
  <property fmtid="{D5CDD505-2E9C-101B-9397-08002B2CF9AE}" pid="4" name="Proveïdor">
    <vt:lpwstr/>
  </property>
  <property fmtid="{D5CDD505-2E9C-101B-9397-08002B2CF9AE}" pid="6" name="h3e189544f4e4582960eb2fb36374928">
    <vt:lpwstr/>
  </property>
  <property fmtid="{D5CDD505-2E9C-101B-9397-08002B2CF9AE}" pid="7" name="TMB_Docprov">
    <vt:lpwstr/>
  </property>
  <property fmtid="{D5CDD505-2E9C-101B-9397-08002B2CF9AE}" pid="8" name="TMB_Plecs">
    <vt:lpwstr/>
  </property>
  <property fmtid="{D5CDD505-2E9C-101B-9397-08002B2CF9AE}" pid="9" name="TMB_FaseDocProv">
    <vt:lpwstr/>
  </property>
  <property fmtid="{D5CDD505-2E9C-101B-9397-08002B2CF9AE}" pid="10" name="TMB_Tramitació">
    <vt:lpwstr/>
  </property>
  <property fmtid="{D5CDD505-2E9C-101B-9397-08002B2CF9AE}" pid="11" name="TMB_Tipus">
    <vt:lpwstr/>
  </property>
  <property fmtid="{D5CDD505-2E9C-101B-9397-08002B2CF9AE}" pid="12" name="h80888fb7b914359b90c46b7c452b251">
    <vt:lpwstr/>
  </property>
  <property fmtid="{D5CDD505-2E9C-101B-9397-08002B2CF9AE}" pid="13" name="b37f7dca411045a88b8e1f3020841951">
    <vt:lpwstr/>
  </property>
  <property fmtid="{D5CDD505-2E9C-101B-9397-08002B2CF9AE}" pid="14" name="TMB_OrganC">
    <vt:lpwstr/>
  </property>
  <property fmtid="{D5CDD505-2E9C-101B-9397-08002B2CF9AE}" pid="15" name="TMB_Tramitacio">
    <vt:lpwstr/>
  </property>
  <property fmtid="{D5CDD505-2E9C-101B-9397-08002B2CF9AE}" pid="16" name="TMB_TipusDoc">
    <vt:lpwstr>74;#Varis|ba42f108-f2bd-4366-9cbd-46935449c20a</vt:lpwstr>
  </property>
  <property fmtid="{D5CDD505-2E9C-101B-9397-08002B2CF9AE}" pid="17" name="TMB_Procediment0">
    <vt:lpwstr/>
  </property>
  <property fmtid="{D5CDD505-2E9C-101B-9397-08002B2CF9AE}" pid="19" name="TMB_Fase">
    <vt:lpwstr>9;#Inici|1ed37523-d63e-4991-aef8-399e829bfef8</vt:lpwstr>
  </property>
  <property fmtid="{D5CDD505-2E9C-101B-9397-08002B2CF9AE}" pid="20" name="o0f6527fa5184dfa91381007b0eb82df">
    <vt:lpwstr/>
  </property>
  <property fmtid="{D5CDD505-2E9C-101B-9397-08002B2CF9AE}" pid="21" name="TMB_Sobres">
    <vt:lpwstr/>
  </property>
  <property fmtid="{D5CDD505-2E9C-101B-9397-08002B2CF9AE}" pid="22" name="TMB_Empresa">
    <vt:lpwstr/>
  </property>
  <property fmtid="{D5CDD505-2E9C-101B-9397-08002B2CF9AE}" pid="23" name="ba05a5f98ed745b98d9dacf37bda167c">
    <vt:lpwstr/>
  </property>
  <property fmtid="{D5CDD505-2E9C-101B-9397-08002B2CF9AE}" pid="24" name="TMB_Estat">
    <vt:lpwstr>73;#Public|5cd44708-a357-4aee-a9ab-ade886f4bbf7</vt:lpwstr>
  </property>
</Properties>
</file>