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autoCompressPictures="0"/>
  <mc:AlternateContent xmlns:mc="http://schemas.openxmlformats.org/markup-compatibility/2006">
    <mc:Choice Requires="x15">
      <x15ac:absPath xmlns:x15ac="http://schemas.microsoft.com/office/spreadsheetml/2010/11/ac" url="U:\Alicia Villegas\2021\CONTRACTACIÓ\Millora de l'enllumenat públic 2021\"/>
    </mc:Choice>
  </mc:AlternateContent>
  <xr:revisionPtr revIDLastSave="0" documentId="8_{BBC8269E-E5D7-4675-BA74-C16E31B6700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essupost" sheetId="5" r:id="rId1"/>
    <sheet name="Preus unitaris" sheetId="6" r:id="rId2"/>
    <sheet name="Sheet1" sheetId="7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Fill" hidden="1">#REF!</definedName>
    <definedName name="_xlnm._FilterDatabase" localSheetId="0" hidden="1">Pressupost!$A$5:$G$101</definedName>
    <definedName name="_LIS4">[1]LIS3!$C$1:$C$29</definedName>
    <definedName name="_LIS5">#REF!</definedName>
    <definedName name="_Order1" hidden="1">255</definedName>
    <definedName name="_Order2" hidden="1">255</definedName>
    <definedName name="_Table1_In1" hidden="1">#REF!</definedName>
    <definedName name="_Table1_Out" hidden="1">#REF!</definedName>
    <definedName name="_Table2_In1" hidden="1">#REF!</definedName>
    <definedName name="_Table2_In2" hidden="1">#REF!</definedName>
    <definedName name="_Table2_Out" hidden="1">#REF!</definedName>
    <definedName name="_tot1">#REF!</definedName>
    <definedName name="AAA_DOCTOPS" hidden="1">"AAA_SET"</definedName>
    <definedName name="AAA_duser" hidden="1">"OFF"</definedName>
    <definedName name="AAB_Addin5" hidden="1">"AAB_Description for addin 5,Description for addin 5,Description for addin 5,Description for addin 5,Description for addin 5,Description for addin 5"</definedName>
    <definedName name="AGREGACION_CONTRATO">#REF!</definedName>
    <definedName name="anscount" hidden="1">3</definedName>
    <definedName name="antiguitat">[2]Desplegables!$D$2:$D$4</definedName>
    <definedName name="año_0">[3]HIP!$D$12</definedName>
    <definedName name="año_cero">[4]Hipótesis!$C$10</definedName>
    <definedName name="_xlnm.Print_Area" localSheetId="0">Pressupost!$A:$G</definedName>
    <definedName name="_xlnm.Print_Area">#REF!</definedName>
    <definedName name="AuditChecks" hidden="1">'[5] '!$B$113:$B$121</definedName>
    <definedName name="caja_inicial">[3]HIP!$F$70</definedName>
    <definedName name="CapEx">[4]Amortización!$B$5</definedName>
    <definedName name="case">[3]HIP!$C$24</definedName>
    <definedName name="Caso">[4]Hipótesis!$F$2</definedName>
    <definedName name="caso1">'[6]2.Hipótesis'!$H$2</definedName>
    <definedName name="classificació">[2]Desplegables!$G$2:$G$8</definedName>
    <definedName name="Cobros1">#REF!</definedName>
    <definedName name="com_estudio_copy">[3]HIP!$E$99</definedName>
    <definedName name="com_estudio_paste">[3]HIP!$F$67</definedName>
    <definedName name="combustible">[2]Desplegables!$F$2:$F$11</definedName>
    <definedName name="CONTRATO">#REF!</definedName>
    <definedName name="Cost1">[3]HIP!$F$35</definedName>
    <definedName name="Cost10">[3]HIP!#REF!</definedName>
    <definedName name="Cost11">[3]HIP!#REF!</definedName>
    <definedName name="Cost12">[3]HIP!#REF!</definedName>
    <definedName name="Cost13">[3]HIP!#REF!</definedName>
    <definedName name="Cost14">[3]HIP!#REF!</definedName>
    <definedName name="Cost15">[3]HIP!#REF!</definedName>
    <definedName name="Cost16">[3]HIP!#REF!</definedName>
    <definedName name="Cost17">[3]HIP!#REF!</definedName>
    <definedName name="Cost18">[3]HIP!#REF!</definedName>
    <definedName name="Cost19">[3]HIP!#REF!</definedName>
    <definedName name="Cost2">[3]HIP!$F$36</definedName>
    <definedName name="Cost20">[3]HIP!#REF!</definedName>
    <definedName name="Cost3">[3]HIP!$F$37</definedName>
    <definedName name="Cost4">[3]HIP!$F$38</definedName>
    <definedName name="Cost5">[3]HIP!$F$39</definedName>
    <definedName name="Cost6">[3]HIP!$F$40</definedName>
    <definedName name="Cost7">[3]HIP!#REF!</definedName>
    <definedName name="Cost8">[3]HIP!#REF!</definedName>
    <definedName name="Cost9">[3]HIP!#REF!</definedName>
    <definedName name="DCF">[4]Proyecciones!$G$229</definedName>
    <definedName name="departament">[2]Desplegables!$A$2:$A$11</definedName>
    <definedName name="Deuda">[4]Deuda!$B$6</definedName>
    <definedName name="EEFF">[4]EEFF!$B$1</definedName>
    <definedName name="ENTIDAD">[1]LIS2!$B$2:$B$28</definedName>
    <definedName name="EPC">[3]HIP!$F$54</definedName>
    <definedName name="fecha_fin">[1]LIST!$C$2:$C$52</definedName>
    <definedName name="fecha_inicio">[1]LIST!$B$2:$B$52</definedName>
    <definedName name="GOD" hidden="1">{#N/A,#N/A,TRUE,"Facility-Input";#N/A,#N/A,TRUE,"Graphs";#N/A,#N/A,TRUE,"TOTAL"}</definedName>
    <definedName name="golly" hidden="1">{#N/A,#N/A,TRUE,"Facility-Input";#N/A,#N/A,TRUE,"Graphs";#N/A,#N/A,TRUE,"TOTAL"}</definedName>
    <definedName name="GOODBYE" hidden="1">{#N/A,#N/A,TRUE,"Facility-Input";#N/A,#N/A,TRUE,"Graphs";#N/A,#N/A,TRUE,"TOTAL"}</definedName>
    <definedName name="Graph" hidden="1">{"Title",#N/A,TRUE,"Title";"Assumptions",#N/A,TRUE,"Assumptions";"Cash Flow",#N/A,TRUE,"Cash Flow";"Profit and Loss",#N/A,TRUE,"Profit and Loss";"Balance Sheet",#N/A,TRUE,"Balance Sheet";"Operating Expenditure",#N/A,TRUE,"Operational Expenditure";"Preoperating Expenditure",#N/A,TRUE,"Pre-operating Expenditure";"Revenue",#N/A,TRUE,"Revenue";"Senior Debt",#N/A,TRUE,"Senior Debt";"Subordinated Debt",#N/A,TRUE,"Subordinated Debt";"Debt Service",#N/A,TRUE,"Debt Service";"Depreciation",#N/A,TRUE,"Depreciation charges";"Taxation",#N/A,TRUE,"Taxation";"Dividends",#N/A,TRUE,"Dividends";"Inputs",#N/A,TRUE,"Inputs"}</definedName>
    <definedName name="Graph1" hidden="1">{"Title",#N/A,TRUE,"Title";"Assumptions",#N/A,TRUE,"Assumptions";"Cash Flow",#N/A,TRUE,"Cash Flow";"Profit and Loss",#N/A,TRUE,"Profit and Loss";"Balance Sheet",#N/A,TRUE,"Balance Sheet";"Operating Expenditure",#N/A,TRUE,"Operational Expenditure";"Preoperating Expenditure",#N/A,TRUE,"Pre-operating Expenditure";"Revenue",#N/A,TRUE,"Revenue";"Senior Debt",#N/A,TRUE,"Senior Debt";"Subordinated Debt",#N/A,TRUE,"Subordinated Debt";"Debt Service",#N/A,TRUE,"Debt Service";"Depreciation",#N/A,TRUE,"Depreciation charges";"Taxation",#N/A,TRUE,"Taxation";"Dividends",#N/A,TRUE,"Dividends";"Inputs",#N/A,TRUE,"Inputs"}</definedName>
    <definedName name="gts_deuda">[3]HIP!$F$64</definedName>
    <definedName name="gts_establec">[3]HIP!$F$61</definedName>
    <definedName name="hello" hidden="1">{#N/A,#N/A,TRUE,"Facility-Input";#N/A,#N/A,TRUE,"Graphs";#N/A,#N/A,TRUE,"TOTAL"}</definedName>
    <definedName name="IQ_ACCOUNT_CHANGE" hidden="1">"c1449"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GROWTH" hidden="1">"c1924"</definedName>
    <definedName name="IQ_ACCT_RECV_1YR_ANN_GROWTH" hidden="1">"c1919"</definedName>
    <definedName name="IQ_ACCT_RECV_2YR_ANN_GROWTH" hidden="1">"c1920"</definedName>
    <definedName name="IQ_ACCT_RECV_3YR_ANN_GROWTH" hidden="1">"c1921"</definedName>
    <definedName name="IQ_ACCT_RECV_5YR_ANN_GROWTH" hidden="1">"c1922"</definedName>
    <definedName name="IQ_ACCT_RECV_7YR_ANN_GROWTH" hidden="1">"c1923"</definedName>
    <definedName name="IQ_ACCUM_DEP" hidden="1">"c1340"</definedName>
    <definedName name="IQ_ACCUMULATED_PENSION_OBLIGATION" hidden="1">"c2244"</definedName>
    <definedName name="IQ_ACCUMULATED_PENSION_OBLIGATION_DOMESTIC" hidden="1">"c2657"</definedName>
    <definedName name="IQ_ACCUMULATED_PENSION_OBLIGATION_FOREIGN" hidden="1">"c2665"</definedName>
    <definedName name="IQ_ACQ_COST_SUB" hidden="1">"c2125"</definedName>
    <definedName name="IQ_ACQ_COSTS_CAPITALIZED" hidden="1">"c5"</definedName>
    <definedName name="IQ_ACQUIRE_REAL_ESTATE_CF" hidden="1">"c6"</definedName>
    <definedName name="IQ_ACQUISITION_RE_ASSETS" hidden="1">"c1628"</definedName>
    <definedName name="IQ_AD" hidden="1">"c7"</definedName>
    <definedName name="IQ_ADD_PAID_IN" hidden="1">"c1344"</definedName>
    <definedName name="IQ_ADJ_AVG_BANK_ASSETS" hidden="1">"c2671"</definedName>
    <definedName name="IQ_ADMIN_RATIO" hidden="1">"c2784"</definedName>
    <definedName name="IQ_ADVERTISING" hidden="1">"c2246"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IT" hidden="1">"c13"</definedName>
    <definedName name="IQ_AE_UTI" hidden="1">"c14"</definedName>
    <definedName name="IQ_AH_EARNED" hidden="1">"c2744"</definedName>
    <definedName name="IQ_AH_POLICY_BENEFITS_EXP" hidden="1">"c2789"</definedName>
    <definedName name="IQ_AIR_AIRPLANES_NOT_IN_SERVICE" hidden="1">"c2842"</definedName>
    <definedName name="IQ_AIR_AIRPLANES_SUBLEASED" hidden="1">"c2841"</definedName>
    <definedName name="IQ_AIR_ASK" hidden="1">"c2813"</definedName>
    <definedName name="IQ_AIR_ASK_INCREASE" hidden="1">"c2826"</definedName>
    <definedName name="IQ_AIR_ASM" hidden="1">"c2812"</definedName>
    <definedName name="IQ_AIR_ASM_INCREASE" hidden="1">"c2825"</definedName>
    <definedName name="IQ_AIR_AVG_AGE" hidden="1">"c2843"</definedName>
    <definedName name="IQ_AIR_BREAK_EVEN_FACTOR" hidden="1">"c2822"</definedName>
    <definedName name="IQ_AIR_CAPITAL_LEASE" hidden="1">"c2833"</definedName>
    <definedName name="IQ_AIR_COMPLETION_FACTOR" hidden="1">"c2824"</definedName>
    <definedName name="IQ_AIR_ENPLANED_PSGRS" hidden="1">"c2809"</definedName>
    <definedName name="IQ_AIR_FUEL_CONSUMED" hidden="1">"c2806"</definedName>
    <definedName name="IQ_AIR_FUEL_CONSUMED_L" hidden="1">"c2807"</definedName>
    <definedName name="IQ_AIR_FUEL_COST" hidden="1">"c2803"</definedName>
    <definedName name="IQ_AIR_FUEL_COST_L" hidden="1">"c2804"</definedName>
    <definedName name="IQ_AIR_FUEL_EXP" hidden="1">"c2802"</definedName>
    <definedName name="IQ_AIR_FUEL_EXP_PERCENT" hidden="1">"c2805"</definedName>
    <definedName name="IQ_AIR_LEASED" hidden="1">"c2835"</definedName>
    <definedName name="IQ_AIR_LOAD_FACTOR" hidden="1">"c2823"</definedName>
    <definedName name="IQ_AIR_NEW_AIRPLANES" hidden="1">"c2839"</definedName>
    <definedName name="IQ_AIR_OPER_EXP_ASK" hidden="1">"c2821"</definedName>
    <definedName name="IQ_AIR_OPER_EXP_ASM" hidden="1">"c2820"</definedName>
    <definedName name="IQ_AIR_OPER_LEASE" hidden="1">"c2834"</definedName>
    <definedName name="IQ_AIR_OPER_REV_YIELD_ASK" hidden="1">"c2819"</definedName>
    <definedName name="IQ_AIR_OPER_REV_YIELD_ASM" hidden="1">"c2818"</definedName>
    <definedName name="IQ_AIR_OPTIONS" hidden="1">"c2837"</definedName>
    <definedName name="IQ_AIR_ORDERS" hidden="1">"c2836"</definedName>
    <definedName name="IQ_AIR_OWNED" hidden="1">"c2832"</definedName>
    <definedName name="IQ_AIR_PSGR_REV_YIELD_ASK" hidden="1">"c2817"</definedName>
    <definedName name="IQ_AIR_PSGR_REV_YIELD_ASM" hidden="1">"c2816"</definedName>
    <definedName name="IQ_AIR_PSGR_REV_YIELD_RPK" hidden="1">"c2815"</definedName>
    <definedName name="IQ_AIR_PSGR_REV_YIELD_RPM" hidden="1">"c2814"</definedName>
    <definedName name="IQ_AIR_PURCHASE_RIGHTS" hidden="1">"c2838"</definedName>
    <definedName name="IQ_AIR_RETIRED_AIRPLANES" hidden="1">"c2840"</definedName>
    <definedName name="IQ_AIR_REV_PSGRS_CARRIED" hidden="1">"c2808"</definedName>
    <definedName name="IQ_AIR_REV_SCHEDULED_SERVICE" hidden="1">"c2830"</definedName>
    <definedName name="IQ_AIR_RPK" hidden="1">"c2811"</definedName>
    <definedName name="IQ_AIR_RPM" hidden="1">"c2810"</definedName>
    <definedName name="IQ_AIR_STAGE_LENGTH" hidden="1">"c2828"</definedName>
    <definedName name="IQ_AIR_STAGE_LENGTH_KM" hidden="1">"c2829"</definedName>
    <definedName name="IQ_AIR_TOTAL" hidden="1">"c2831"</definedName>
    <definedName name="IQ_AIR_UTILIZATION" hidden="1">"c2827"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GROWTH" hidden="1">"c18"</definedName>
    <definedName name="IQ_ALLOWANCE_1YR_ANN_GROWTH" hidden="1">"c19"</definedName>
    <definedName name="IQ_ALLOWANCE_2YR_ANN_GROWTH" hidden="1">"c20"</definedName>
    <definedName name="IQ_ALLOWANCE_3YR_ANN_GROWTH" hidden="1">"c21"</definedName>
    <definedName name="IQ_ALLOWANCE_5YR_ANN_GROWTH" hidden="1">"c22"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ORTIZATION" hidden="1">"c1591"</definedName>
    <definedName name="IQ_AMT_OUT" hidden="1">"c2145"</definedName>
    <definedName name="IQ_ANNU_DISTRIBUTION_UNIT" hidden="1">"c3004"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IT" hidden="1">"c60"</definedName>
    <definedName name="IQ_ASSET_WRITEDOWN_UTI" hidden="1">"c61"</definedName>
    <definedName name="IQ_ASSETS_CAP_LEASE_DEPR" hidden="1">"c2068"</definedName>
    <definedName name="IQ_ASSETS_CAP_LEASE_GROSS" hidden="1">"c2069"</definedName>
    <definedName name="IQ_ASSETS_OPER_LEASE_DEPR" hidden="1">"c2070"</definedName>
    <definedName name="IQ_ASSETS_OPER_LEASE_GROSS" hidden="1">"c2071"</definedName>
    <definedName name="IQ_ASSUMED_AH_EARNED" hidden="1">"c2741"</definedName>
    <definedName name="IQ_ASSUMED_EARNED" hidden="1">"c2731"</definedName>
    <definedName name="IQ_ASSUMED_LIFE_EARNED" hidden="1">"c2736"</definedName>
    <definedName name="IQ_ASSUMED_LIFE_IN_FORCE" hidden="1">"c2766"</definedName>
    <definedName name="IQ_ASSUMED_PC_EARNED" hidden="1">"c2746"</definedName>
    <definedName name="IQ_ASSUMED_WRITTEN" hidden="1">"c2725"</definedName>
    <definedName name="IQ_AUDITOR_NAME" hidden="1">"c1539"</definedName>
    <definedName name="IQ_AUDITOR_OPINION" hidden="1">"c1540"</definedName>
    <definedName name="IQ_AUTO_WRITTEN" hidden="1">"c62"</definedName>
    <definedName name="IQ_AVG_BANK_ASSETS" hidden="1">"c2072"</definedName>
    <definedName name="IQ_AVG_BANK_LOANS" hidden="1">"c2073"</definedName>
    <definedName name="IQ_AVG_BROKER_REC" hidden="1">"c63"</definedName>
    <definedName name="IQ_AVG_BROKER_REC_NO" hidden="1">"c64"</definedName>
    <definedName name="IQ_AVG_DAILY_VOL" hidden="1">"c65"</definedName>
    <definedName name="IQ_AVG_INT_BEAR_LIAB" hidden="1">"c66"</definedName>
    <definedName name="IQ_AVG_INT_BEAR_LIAB_10YR_ANN_GROWTH" hidden="1">"c67"</definedName>
    <definedName name="IQ_AVG_INT_BEAR_LIAB_1YR_ANN_GROWTH" hidden="1">"c68"</definedName>
    <definedName name="IQ_AVG_INT_BEAR_LIAB_2YR_ANN_GROWTH" hidden="1">"c69"</definedName>
    <definedName name="IQ_AVG_INT_BEAR_LIAB_3YR_ANN_GROWTH" hidden="1">"c70"</definedName>
    <definedName name="IQ_AVG_INT_BEAR_LIAB_5YR_ANN_GROWTH" hidden="1">"c71"</definedName>
    <definedName name="IQ_AVG_INT_BEAR_LIAB_7YR_ANN_GROWTH" hidden="1">"c72"</definedName>
    <definedName name="IQ_AVG_INT_EARN_ASSETS" hidden="1">"c73"</definedName>
    <definedName name="IQ_AVG_INT_EARN_ASSETS_10YR_ANN_GROWTH" hidden="1">"c74"</definedName>
    <definedName name="IQ_AVG_INT_EARN_ASSETS_1YR_ANN_GROWTH" hidden="1">"c75"</definedName>
    <definedName name="IQ_AVG_INT_EARN_ASSETS_2YR_ANN_GROWTH" hidden="1">"c76"</definedName>
    <definedName name="IQ_AVG_INT_EARN_ASSETS_3YR_ANN_GROWTH" hidden="1">"c77"</definedName>
    <definedName name="IQ_AVG_INT_EARN_ASSETS_5YR_ANN_GROWTH" hidden="1">"c78"</definedName>
    <definedName name="IQ_AVG_INT_EARN_ASSETS_7YR_ANN_GROWTH" hidden="1">"c79"</definedName>
    <definedName name="IQ_AVG_MKTCAP" hidden="1">"c80"</definedName>
    <definedName name="IQ_AVG_PRICE" hidden="1">"c81"</definedName>
    <definedName name="IQ_AVG_SHAREOUTSTANDING" hidden="1">"c83"</definedName>
    <definedName name="IQ_AVG_TEV" hidden="1">"c84"</definedName>
    <definedName name="IQ_AVG_VOLUME" hidden="1">"c1346"</definedName>
    <definedName name="IQ_BANK_DEBT" hidden="1">"c2544"</definedName>
    <definedName name="IQ_BANK_DEBT_PCT" hidden="1">"c2545"</definedName>
    <definedName name="IQ_BASIC_EPS_EXCL" hidden="1">"c85"</definedName>
    <definedName name="IQ_BASIC_EPS_INCL" hidden="1">"c86"</definedName>
    <definedName name="IQ_BASIC_NORMAL_EPS" hidden="1">"c1592"</definedName>
    <definedName name="IQ_BASIC_WEIGHT" hidden="1">"c87"</definedName>
    <definedName name="IQ_BENCHMARK_SECURITY" hidden="1">"c2154"</definedName>
    <definedName name="IQ_BENCHMARK_SPRD" hidden="1">"c2153"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"c89"</definedName>
    <definedName name="IQ_BOARD_MEMBER" hidden="1">"c96"</definedName>
    <definedName name="IQ_BOARD_MEMBER_BACKGROUND" hidden="1">"c2101"</definedName>
    <definedName name="IQ_BOARD_MEMBER_TITLE" hidden="1">"c97"</definedName>
    <definedName name="IQ_BOND_COUPON" hidden="1">"c2183"</definedName>
    <definedName name="IQ_BOND_COUPON_TYPE" hidden="1">"c2184"</definedName>
    <definedName name="IQ_BOND_PRICE" hidden="1">"c2162"</definedName>
    <definedName name="IQ_BROK_COMISSION" hidden="1">"c98"</definedName>
    <definedName name="IQ_BUILDINGS" hidden="1">"c99"</definedName>
    <definedName name="IQ_BUSINESS_DESCRIPTION" hidden="1">"c322"</definedName>
    <definedName name="IQ_BV_OVER_SHARES" hidden="1">"c1349"</definedName>
    <definedName name="IQ_BV_SHARE" hidden="1">"c100"</definedName>
    <definedName name="IQ_CABLE_ARPU" hidden="1">"c2869"</definedName>
    <definedName name="IQ_CABLE_ARPU_ANALOG" hidden="1">"c2864"</definedName>
    <definedName name="IQ_CABLE_ARPU_BASIC" hidden="1">"c2866"</definedName>
    <definedName name="IQ_CABLE_ARPU_BBAND" hidden="1">"c2867"</definedName>
    <definedName name="IQ_CABLE_ARPU_DIG" hidden="1">"c2865"</definedName>
    <definedName name="IQ_CABLE_ARPU_PHONE" hidden="1">"c2868"</definedName>
    <definedName name="IQ_CABLE_BASIC_PENETRATION" hidden="1">"c2850"</definedName>
    <definedName name="IQ_CABLE_BBAND_PENETRATION" hidden="1">"c2852"</definedName>
    <definedName name="IQ_CABLE_BBAND_PENETRATION_THP" hidden="1">"c2851"</definedName>
    <definedName name="IQ_CABLE_CHURN" hidden="1">"c2874"</definedName>
    <definedName name="IQ_CABLE_CHURN_BASIC" hidden="1">"c2871"</definedName>
    <definedName name="IQ_CABLE_CHURN_BBAND" hidden="1">"c2872"</definedName>
    <definedName name="IQ_CABLE_CHURN_DIG" hidden="1">"c2870"</definedName>
    <definedName name="IQ_CABLE_CHURN_PHONE" hidden="1">"c2873"</definedName>
    <definedName name="IQ_CABLE_HOMES_PER_MILE" hidden="1">"c2849"</definedName>
    <definedName name="IQ_CABLE_HP_BBAND" hidden="1">"c2845"</definedName>
    <definedName name="IQ_CABLE_HP_DIG" hidden="1">"c2844"</definedName>
    <definedName name="IQ_CABLE_HP_PHONE" hidden="1">"c2846"</definedName>
    <definedName name="IQ_CABLE_MILES_PASSED" hidden="1">"c2848"</definedName>
    <definedName name="IQ_CABLE_OTHER_REV" hidden="1">"c2882"</definedName>
    <definedName name="IQ_CABLE_PHONE_PENETRATION" hidden="1">"c2853"</definedName>
    <definedName name="IQ_CABLE_PROGRAMMING_COSTS" hidden="1">"c2884"</definedName>
    <definedName name="IQ_CABLE_REV_ADVERT" hidden="1">"c2880"</definedName>
    <definedName name="IQ_CABLE_REV_ANALOG" hidden="1">"c2875"</definedName>
    <definedName name="IQ_CABLE_REV_BASIC" hidden="1">"c2877"</definedName>
    <definedName name="IQ_CABLE_REV_BBAND" hidden="1">"c2878"</definedName>
    <definedName name="IQ_CABLE_REV_COMMERCIAL" hidden="1">"c2881"</definedName>
    <definedName name="IQ_CABLE_REV_DIG" hidden="1">"c2876"</definedName>
    <definedName name="IQ_CABLE_REV_PHONE" hidden="1">"c2879"</definedName>
    <definedName name="IQ_CABLE_RGU" hidden="1">"c2863"</definedName>
    <definedName name="IQ_CABLE_SUBS_ANALOG" hidden="1">"c2855"</definedName>
    <definedName name="IQ_CABLE_SUBS_BASIC" hidden="1">"c2857"</definedName>
    <definedName name="IQ_CABLE_SUBS_BBAND" hidden="1">"c2858"</definedName>
    <definedName name="IQ_CABLE_SUBS_BUNDLED" hidden="1">"c2861"</definedName>
    <definedName name="IQ_CABLE_SUBS_DIG" hidden="1">"c2856"</definedName>
    <definedName name="IQ_CABLE_SUBS_NON_VIDEO" hidden="1">"c2860"</definedName>
    <definedName name="IQ_CABLE_SUBS_PHONE" hidden="1">"c2859"</definedName>
    <definedName name="IQ_CABLE_SUBS_TOTAL" hidden="1">"c2862"</definedName>
    <definedName name="IQ_CABLE_THP" hidden="1">"c2847"</definedName>
    <definedName name="IQ_CABLE_TOTAL_PENETRATION" hidden="1">"c2854"</definedName>
    <definedName name="IQ_CABLE_TOTAL_REV" hidden="1">"c2883"</definedName>
    <definedName name="IQ_CAL_Q" hidden="1">"c101"</definedName>
    <definedName name="IQ_CAL_Y" hidden="1">"c102"</definedName>
    <definedName name="IQ_CALL_DATE_SCHEDULE" hidden="1">"c2481"</definedName>
    <definedName name="IQ_CALL_FEATURE" hidden="1">"c2197"</definedName>
    <definedName name="IQ_CALL_PRICE_SCHEDULE" hidden="1">"c2482"</definedName>
    <definedName name="IQ_CALLABLE" hidden="1">"c2196"</definedName>
    <definedName name="IQ_CAPEX" hidden="1">"c103"</definedName>
    <definedName name="IQ_CAPEX_10YR_ANN_GROWTH" hidden="1">"c104"</definedName>
    <definedName name="IQ_CAPEX_1YR_ANN_GROWTH" hidden="1">"c105"</definedName>
    <definedName name="IQ_CAPEX_2YR_ANN_GROWTH" hidden="1">"c106"</definedName>
    <definedName name="IQ_CAPEX_3YR_ANN_GROWTH" hidden="1">"c107"</definedName>
    <definedName name="IQ_CAPEX_5YR_ANN_GROWTH" hidden="1">"c108"</definedName>
    <definedName name="IQ_CAPEX_7YR_ANN_GROWTH" hidden="1">"c109"</definedName>
    <definedName name="IQ_CAPEX_BNK" hidden="1">"c110"</definedName>
    <definedName name="IQ_CAPEX_BR" hidden="1">"c111"</definedName>
    <definedName name="IQ_CAPEX_FIN" hidden="1">"c112"</definedName>
    <definedName name="IQ_CAPEX_INS" hidden="1">"c113"</definedName>
    <definedName name="IQ_CAPEX_UTI" hidden="1">"c114"</definedName>
    <definedName name="IQ_CAPITAL_LEASE" hidden="1">"c1350"</definedName>
    <definedName name="IQ_CAPITAL_LEASES" hidden="1">"c115"</definedName>
    <definedName name="IQ_CAPITAL_LEASES_TOTAL" hidden="1">"c3031"</definedName>
    <definedName name="IQ_CAPITAL_LEASES_TOTAL_PCT" hidden="1">"c2506"</definedName>
    <definedName name="IQ_CAPITALIZED_INTEREST" hidden="1">"c2076"</definedName>
    <definedName name="IQ_CASH" hidden="1">"c1458"</definedName>
    <definedName name="IQ_CASH_ACQUIRE_CF" hidden="1">"c116"</definedName>
    <definedName name="IQ_CASH_CONVERSION" hidden="1">"c117"</definedName>
    <definedName name="IQ_CASH_DUE_BANKS" hidden="1">"c1351"</definedName>
    <definedName name="IQ_CASH_EQUIV" hidden="1">"c118"</definedName>
    <definedName name="IQ_CASH_FINAN" hidden="1">"c119"</definedName>
    <definedName name="IQ_CASH_INTEREST" hidden="1">"c120"</definedName>
    <definedName name="IQ_CASH_INVEST" hidden="1">"c121"</definedName>
    <definedName name="IQ_CASH_OPER" hidden="1">"c122"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TAXES" hidden="1">"c125"</definedName>
    <definedName name="IQ_CEDED_AH_EARNED" hidden="1">"c2743"</definedName>
    <definedName name="IQ_CEDED_CLAIM_EXP_INCUR" hidden="1">"c2756"</definedName>
    <definedName name="IQ_CEDED_CLAIM_EXP_PAID" hidden="1">"c2759"</definedName>
    <definedName name="IQ_CEDED_CLAIM_EXP_RES" hidden="1">"c2753"</definedName>
    <definedName name="IQ_CEDED_EARNED" hidden="1">"c2733"</definedName>
    <definedName name="IQ_CEDED_LIFE_EARNED" hidden="1">"c2738"</definedName>
    <definedName name="IQ_CEDED_LIFE_IN_FORCE" hidden="1">"c2768"</definedName>
    <definedName name="IQ_CEDED_PC_EARNED" hidden="1">"c2748"</definedName>
    <definedName name="IQ_CEDED_WRITTEN" hidden="1">"c2727"</definedName>
    <definedName name="IQ_CFO_10YR_ANN_GROWTH" hidden="1">"c126"</definedName>
    <definedName name="IQ_CFO_1YR_ANN_GROWTH" hidden="1">"c127"</definedName>
    <definedName name="IQ_CFO_2YR_ANN_GROWTH" hidden="1">"c128"</definedName>
    <definedName name="IQ_CFO_3YR_ANN_GROWTH" hidden="1">"c129"</definedName>
    <definedName name="IQ_CFO_5YR_ANN_GROWTH" hidden="1">"c130"</definedName>
    <definedName name="IQ_CFO_7YR_ANN_GROWTH" hidden="1">"c131"</definedName>
    <definedName name="IQ_CFO_CURRENT_LIAB" hidden="1">"c132"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ORY" hidden="1">"c151"</definedName>
    <definedName name="IQ_CHANGE_NET_WORKING_CAPITAL" hidden="1">"c1909"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GROSS" hidden="1">"c162"</definedName>
    <definedName name="IQ_CHARGE_OFFS_NET" hidden="1">"c163"</definedName>
    <definedName name="IQ_CHARGE_OFFS_RECOVERED" hidden="1">"c164"</definedName>
    <definedName name="IQ_CHARGE_OFFS_TOTAL_AVG_LOANS" hidden="1">"c165"</definedName>
    <definedName name="IQ_CITY" hidden="1">"c166"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_OBLIGATION_IMMEDIATE" hidden="1">"c2253"</definedName>
    <definedName name="IQ_CLASSA_OPTIONS_BEG_OS" hidden="1">"c2679"</definedName>
    <definedName name="IQ_CLASSA_OPTIONS_CANCELLED" hidden="1">"c2682"</definedName>
    <definedName name="IQ_CLASSA_OPTIONS_END_OS" hidden="1">"c2683"</definedName>
    <definedName name="IQ_CLASSA_OPTIONS_EXERCISED" hidden="1">"c2681"</definedName>
    <definedName name="IQ_CLASSA_OPTIONS_GRANTED" hidden="1">"c2680"</definedName>
    <definedName name="IQ_CLASSA_OPTIONS_STRIKE_PRICE_OS" hidden="1">"c2684"</definedName>
    <definedName name="IQ_CLASSA_OUTSTANDING_BS_DATE" hidden="1">"c1971"</definedName>
    <definedName name="IQ_CLASSA_OUTSTANDING_FILING_DATE" hidden="1">"c1973"</definedName>
    <definedName name="IQ_CLASSA_STRIKE_PRICE_GRANTED" hidden="1">"c2685"</definedName>
    <definedName name="IQ_CLASSA_WARRANTS_BEG_OS" hidden="1">"c2705"</definedName>
    <definedName name="IQ_CLASSA_WARRANTS_CANCELLED" hidden="1">"c2708"</definedName>
    <definedName name="IQ_CLASSA_WARRANTS_END_OS" hidden="1">"c2709"</definedName>
    <definedName name="IQ_CLASSA_WARRANTS_EXERCISED" hidden="1">"c2707"</definedName>
    <definedName name="IQ_CLASSA_WARRANTS_ISSUED" hidden="1">"c2706"</definedName>
    <definedName name="IQ_CLASSA_WARRANTS_STRIKE_PRICE_ISSUED" hidden="1">"c2711"</definedName>
    <definedName name="IQ_CLASSA_WARRANTS_STRIKE_PRICE_OS" hidden="1">"c2710"</definedName>
    <definedName name="IQ_CLOSEPRICE" hidden="1">"c174"</definedName>
    <definedName name="IQ_CLOSEPRICE_ADJ" hidden="1">"c2115"</definedName>
    <definedName name="IQ_COGS" hidden="1">"c175"</definedName>
    <definedName name="IQ_COMBINED_RATIO" hidden="1">"c176"</definedName>
    <definedName name="IQ_COMMERCIAL_DOM" hidden="1">"c177"</definedName>
    <definedName name="IQ_COMMERCIAL_FIRE_WRITTEN" hidden="1">"c178"</definedName>
    <definedName name="IQ_COMMERCIAL_MORT" hidden="1">"c179"</definedName>
    <definedName name="IQ_COMMISS_FEES" hidden="1">"c180"</definedName>
    <definedName name="IQ_COMMISSION_DEF" hidden="1">"c181"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IT" hidden="1">"c188"</definedName>
    <definedName name="IQ_COMMON_APIC_UTI" hidden="1">"c189"</definedName>
    <definedName name="IQ_COMMON_DIV" hidden="1">"c3006"</definedName>
    <definedName name="IQ_COMMON_DIV_CF" hidden="1">"c190"</definedName>
    <definedName name="IQ_COMMON_EQUITY_10YR_ANN_GROWTH" hidden="1">"c191"</definedName>
    <definedName name="IQ_COMMON_EQUITY_1YR_ANN_GROWTH" hidden="1">"c192"</definedName>
    <definedName name="IQ_COMMON_EQUITY_2YR_ANN_GROWTH" hidden="1">"c193"</definedName>
    <definedName name="IQ_COMMON_EQUITY_3YR_ANN_GROWTH" hidden="1">"c194"</definedName>
    <definedName name="IQ_COMMON_EQUITY_5YR_ANN_GROWTH" hidden="1">"c195"</definedName>
    <definedName name="IQ_COMMON_EQUITY_7YR_ANN_GROWTH" hidden="1">"c196"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NAME" hidden="1">"c215"</definedName>
    <definedName name="IQ_COMPANY_NAME_LONG" hidden="1">"c1585"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NSTRUCTION_LOANS" hidden="1">"c222"</definedName>
    <definedName name="IQ_CONSUMER_LOANS" hidden="1">"c223"</definedName>
    <definedName name="IQ_CONV_DATE" hidden="1">"c2191"</definedName>
    <definedName name="IQ_CONV_EXP_DATE" hidden="1">"c3043"</definedName>
    <definedName name="IQ_CONV_PREMIUM" hidden="1">"c2195"</definedName>
    <definedName name="IQ_CONV_PRICE" hidden="1">"c2193"</definedName>
    <definedName name="IQ_CONV_RATIO" hidden="1">"c2192"</definedName>
    <definedName name="IQ_CONV_SECURITY" hidden="1">"c2189"</definedName>
    <definedName name="IQ_CONV_SECURITY_ISSUER" hidden="1">"c2190"</definedName>
    <definedName name="IQ_CONV_SECURITY_PRICE" hidden="1">"c2194"</definedName>
    <definedName name="IQ_CONVERT" hidden="1">"c2536"</definedName>
    <definedName name="IQ_CONVERT_PCT" hidden="1">"c2537"</definedName>
    <definedName name="IQ_CONVEXITY" hidden="1">"c2182"</definedName>
    <definedName name="IQ_COST_BORROWING" hidden="1">"c2936"</definedName>
    <definedName name="IQ_COST_BORROWINGS" hidden="1">"c225"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TOTAL_BORROWINGS" hidden="1">"c229"</definedName>
    <definedName name="IQ_COUNTRY_NAME" hidden="1">"c230"</definedName>
    <definedName name="IQ_COVERED_POPS" hidden="1">"c2124"</definedName>
    <definedName name="IQ_CP" hidden="1">"c2495"</definedName>
    <definedName name="IQ_CP_PCT" hidden="1">"c2496"</definedName>
    <definedName name="IQ_CQ" hidden="1">5000</definedName>
    <definedName name="IQ_CREDIT_CARD_FEE_BNK" hidden="1">"c231"</definedName>
    <definedName name="IQ_CREDIT_CARD_FEE_FIN" hidden="1">"c1583"</definedName>
    <definedName name="IQ_CREDIT_LOSS_CF" hidden="1">"c232"</definedName>
    <definedName name="IQ_CUMULATIVE_SPLIT_FACTOR" hidden="1">"c2094"</definedName>
    <definedName name="IQ_CURR_DOMESTIC_TAXES" hidden="1">"c2074"</definedName>
    <definedName name="IQ_CURR_FOREIGN_TAXES" hidden="1">"c2075"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IT" hidden="1">"c239"</definedName>
    <definedName name="IQ_CURRENCY_GAIN_UTI" hidden="1">"c240"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IT" hidden="1">"c1570"</definedName>
    <definedName name="IQ_CURRENT_PORT_DEBT_UTI" hidden="1">"c1571"</definedName>
    <definedName name="IQ_CURRENT_PORT_LEASES" hidden="1">"c245"</definedName>
    <definedName name="IQ_CURRENT_PORT_PCT" hidden="1">"c2541"</definedName>
    <definedName name="IQ_CURRENT_RATIO" hidden="1">"c246"</definedName>
    <definedName name="IQ_CY" hidden="1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IT" hidden="1">"c254"</definedName>
    <definedName name="IQ_DA_CF_UTI" hidden="1">"c255"</definedName>
    <definedName name="IQ_DA_FIN" hidden="1">"c256"</definedName>
    <definedName name="IQ_DA_INS" hidden="1">"c257"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IT" hidden="1">"c270"</definedName>
    <definedName name="IQ_DA_SUPPL_UTI" hidden="1">"c271"</definedName>
    <definedName name="IQ_DA_UTI" hidden="1">"c272"</definedName>
    <definedName name="IQ_DATED_DATE" hidden="1">"c2185"</definedName>
    <definedName name="IQ_DAY_COUNT" hidden="1">"c2161"</definedName>
    <definedName name="IQ_DAYS_COVER_SHORT" hidden="1">"c1578"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BT_ADJ" hidden="1">"c2515"</definedName>
    <definedName name="IQ_DEBT_ADJ_PCT" hidden="1">"c2516"</definedName>
    <definedName name="IQ_DEBT_EQUIV_NET_PBO" hidden="1">"c2938"</definedName>
    <definedName name="IQ_DEBT_EQUIV_OPER_LEASE" hidden="1">"c2935"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INTEREST_COST_DOMESTIC" hidden="1">"c2652"</definedName>
    <definedName name="IQ_DEF_BENEFIT_INTEREST_COST_FOREIGN" hidden="1">"c2660"</definedName>
    <definedName name="IQ_DEF_BENEFIT_OTHER_COST" hidden="1">"c284"</definedName>
    <definedName name="IQ_DEF_BENEFIT_OTHER_COST_DOMESTIC" hidden="1">"c2654"</definedName>
    <definedName name="IQ_DEF_BENEFIT_OTHER_COST_FOREIGN" hidden="1">"c2662"</definedName>
    <definedName name="IQ_DEF_BENEFIT_ROA" hidden="1">"c285"</definedName>
    <definedName name="IQ_DEF_BENEFIT_ROA_DOMESTIC" hidden="1">"c2653"</definedName>
    <definedName name="IQ_DEF_BENEFIT_ROA_FOREIGN" hidden="1">"c2661"</definedName>
    <definedName name="IQ_DEF_BENEFIT_SERVICE_COST" hidden="1">"c286"</definedName>
    <definedName name="IQ_DEF_BENEFIT_SERVICE_COST_DOMESTIC" hidden="1">"c2651"</definedName>
    <definedName name="IQ_DEF_BENEFIT_SERVICE_COST_FOREIGN" hidden="1">"c2659"</definedName>
    <definedName name="IQ_DEF_BENEFIT_TOTAL_COST" hidden="1">"c287"</definedName>
    <definedName name="IQ_DEF_BENEFIT_TOTAL_COST_DOMESTIC" hidden="1">"c2655"</definedName>
    <definedName name="IQ_DEF_BENEFIT_TOTAL_COST_FOREIGN" hidden="1">"c2663"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IT" hidden="1">"c297"</definedName>
    <definedName name="IQ_DEF_CHARGES_LT_UTI" hidden="1">"c298"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POSITS_FIN" hidden="1">"c321"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SCRIPTION_LONG" hidden="1">"c1520"</definedName>
    <definedName name="IQ_DEVELOP_LAND" hidden="1">"c323"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WEIGHT" hidden="1">"c326"</definedName>
    <definedName name="IQ_DIRECT_AH_EARNED" hidden="1">"c2740"</definedName>
    <definedName name="IQ_DIRECT_EARNED" hidden="1">"c2730"</definedName>
    <definedName name="IQ_DIRECT_LIFE_EARNED" hidden="1">"c2735"</definedName>
    <definedName name="IQ_DIRECT_LIFE_IN_FORCE" hidden="1">"c2765"</definedName>
    <definedName name="IQ_DIRECT_PC_EARNED" hidden="1">"c2745"</definedName>
    <definedName name="IQ_DIRECT_WRITTEN" hidden="1">"c2724"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TR_EXCESS_EARN" hidden="1">"c329"</definedName>
    <definedName name="IQ_DISTRIBUTABLE_CASH" hidden="1">"c3002"</definedName>
    <definedName name="IQ_DISTRIBUTABLE_CASH_PAYOUT" hidden="1">"c3005"</definedName>
    <definedName name="IQ_DISTRIBUTABLE_CASH_SHARE" hidden="1">"c3003"</definedName>
    <definedName name="IQ_DIV_AMOUNT" hidden="1">"c3041"</definedName>
    <definedName name="IQ_DIV_PAYMENT_DATE" hidden="1">"c2205"</definedName>
    <definedName name="IQ_DIV_RECORD_DATE" hidden="1">"c2204"</definedName>
    <definedName name="IQ_DIV_SHARE" hidden="1">"c330"</definedName>
    <definedName name="IQ_DIVEST_CF" hidden="1">"c331"</definedName>
    <definedName name="IQ_DIVID_SHARE" hidden="1">"c1366"</definedName>
    <definedName name="IQ_DIVIDEND_YIELD" hidden="1">"c332"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PAC_ACC" hidden="1">"c2799"</definedName>
    <definedName name="IQ_DPAC_AMORT" hidden="1">"c2795"</definedName>
    <definedName name="IQ_DPAC_BEG" hidden="1">"c2791"</definedName>
    <definedName name="IQ_DPAC_COMMISSIONS" hidden="1">"c2792"</definedName>
    <definedName name="IQ_DPAC_END" hidden="1">"c2801"</definedName>
    <definedName name="IQ_DPAC_FX" hidden="1">"c2798"</definedName>
    <definedName name="IQ_DPAC_OTHER_ADJ" hidden="1">"c2800"</definedName>
    <definedName name="IQ_DPAC_OTHERS" hidden="1">"c2793"</definedName>
    <definedName name="IQ_DPAC_PERIOD" hidden="1">"c2794"</definedName>
    <definedName name="IQ_DPAC_REAL_GAIN" hidden="1">"c2797"</definedName>
    <definedName name="IQ_DPAC_UNREAL_GAIN" hidden="1">"c2796"</definedName>
    <definedName name="IQ_DPS_10YR_ANN_GROWTH" hidden="1">"c337"</definedName>
    <definedName name="IQ_DPS_1YR_ANN_GROWTH" hidden="1">"c338"</definedName>
    <definedName name="IQ_DPS_2YR_ANN_GROWTH" hidden="1">"c339"</definedName>
    <definedName name="IQ_DPS_3YR_ANN_GROWTH" hidden="1">"c340"</definedName>
    <definedName name="IQ_DPS_5YR_ANN_GROWTH" hidden="1">"c341"</definedName>
    <definedName name="IQ_DPS_7YR_ANN_GROWTH" hidden="1">"c342"</definedName>
    <definedName name="IQ_DURATION" hidden="1">"c2181"</definedName>
    <definedName name="IQ_EARNING_ASSET_YIELD" hidden="1">"c343"</definedName>
    <definedName name="IQ_EARNING_CO" hidden="1">"c344"</definedName>
    <definedName name="IQ_EARNING_CO_10YR_ANN_GROWTH" hidden="1">"c345"</definedName>
    <definedName name="IQ_EARNING_CO_1YR_ANN_GROWTH" hidden="1">"c346"</definedName>
    <definedName name="IQ_EARNING_CO_2YR_ANN_GROWTH" hidden="1">"c347"</definedName>
    <definedName name="IQ_EARNING_CO_3YR_ANN_GROWTH" hidden="1">"c348"</definedName>
    <definedName name="IQ_EARNING_CO_5YR_ANN_GROWTH" hidden="1">"c349"</definedName>
    <definedName name="IQ_EARNING_CO_7YR_ANN_GROWTH" hidden="1">"c350"</definedName>
    <definedName name="IQ_EARNING_CO_MARGIN" hidden="1">"c351"</definedName>
    <definedName name="IQ_EBIT" hidden="1">"c352"</definedName>
    <definedName name="IQ_EBIT_10YR_ANN_GROWTH" hidden="1">"c353"</definedName>
    <definedName name="IQ_EBIT_1YR_ANN_GROWTH" hidden="1">"c354"</definedName>
    <definedName name="IQ_EBIT_2YR_ANN_GROWTH" hidden="1">"c355"</definedName>
    <definedName name="IQ_EBIT_3YR_ANN_GROWTH" hidden="1">"c356"</definedName>
    <definedName name="IQ_EBIT_5YR_ANN_GROWTH" hidden="1">"c357"</definedName>
    <definedName name="IQ_EBIT_7YR_ANN_GROWTH" hidden="1">"c358"</definedName>
    <definedName name="IQ_EBIT_INT" hidden="1">"c360"</definedName>
    <definedName name="IQ_EBIT_MARGIN" hidden="1">"c359"</definedName>
    <definedName name="IQ_EBIT_OVER_IE" hidden="1">"c1369"</definedName>
    <definedName name="IQ_EBITA" hidden="1">"c1910"</definedName>
    <definedName name="IQ_EBITA_10YR_ANN_GROWTH" hidden="1">"c1954"</definedName>
    <definedName name="IQ_EBITA_1YR_ANN_GROWTH" hidden="1">"c1949"</definedName>
    <definedName name="IQ_EBITA_2YR_ANN_GROWTH" hidden="1">"c1950"</definedName>
    <definedName name="IQ_EBITA_3YR_ANN_GROWTH" hidden="1">"c1951"</definedName>
    <definedName name="IQ_EBITA_5YR_ANN_GROWTH" hidden="1">"c1952"</definedName>
    <definedName name="IQ_EBITA_7YR_ANN_GROWTH" hidden="1">"c1953"</definedName>
    <definedName name="IQ_EBITA_MARGIN" hidden="1">"c1963"</definedName>
    <definedName name="IQ_EBITDA" hidden="1">"c361"</definedName>
    <definedName name="IQ_EBITDA_10YR_ANN_GROWTH" hidden="1">"c362"</definedName>
    <definedName name="IQ_EBITDA_1YR_ANN_GROWTH" hidden="1">"c363"</definedName>
    <definedName name="IQ_EBITDA_2YR_ANN_GROWTH" hidden="1">"c364"</definedName>
    <definedName name="IQ_EBITDA_3YR_ANN_GROWTH" hidden="1">"c365"</definedName>
    <definedName name="IQ_EBITDA_5YR_ANN_GROWTH" hidden="1">"c366"</definedName>
    <definedName name="IQ_EBITDA_7YR_ANN_GROWTH" hidden="1">"c367"</definedName>
    <definedName name="IQ_EBITDA_CAPEX_INT" hidden="1">"c368"</definedName>
    <definedName name="IQ_EBITDA_CAPEX_OVER_TOTAL_IE" hidden="1">"c1370"</definedName>
    <definedName name="IQ_EBITDA_INT" hidden="1">"c373"</definedName>
    <definedName name="IQ_EBITDA_MARGIN" hidden="1">"c372"</definedName>
    <definedName name="IQ_EBITDA_OVER_TOTAL_IE" hidden="1">"c1371"</definedName>
    <definedName name="IQ_EBITDAR" hidden="1">"c2989"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IT" hidden="1">"c384"</definedName>
    <definedName name="IQ_EBT_EXCL_UTI" hidden="1">"c385"</definedName>
    <definedName name="IQ_EBT_FIN" hidden="1">"c386"</definedName>
    <definedName name="IQ_EBT_INCL_MARGIN" hidden="1">"c387"</definedName>
    <definedName name="IQ_EBT_INS" hidden="1">"c388"</definedName>
    <definedName name="IQ_EBT_REIT" hidden="1">"c389"</definedName>
    <definedName name="IQ_EBT_UTI" hidden="1">"c390"</definedName>
    <definedName name="IQ_EFFECT_SPECIAL_CHARGE" hidden="1">"c1595"</definedName>
    <definedName name="IQ_EFFECT_TAX_RATE" hidden="1">"c1899"</definedName>
    <definedName name="IQ_EFFICIENCY_RATIO" hidden="1">"c391"</definedName>
    <definedName name="IQ_EMPLOYEES" hidden="1">"c392"</definedName>
    <definedName name="IQ_ENTERPRISE_VALUE" hidden="1">"c1348"</definedName>
    <definedName name="IQ_EPS_10YR_ANN_GROWTH" hidden="1">"c393"</definedName>
    <definedName name="IQ_EPS_1YR_ANN_GROWTH" hidden="1">"c394"</definedName>
    <definedName name="IQ_EPS_2YR_ANN_GROWTH" hidden="1">"c395"</definedName>
    <definedName name="IQ_EPS_3YR_ANN_GROWTH" hidden="1">"c396"</definedName>
    <definedName name="IQ_EPS_5YR_ANN_GROWTH" hidden="1">"c397"</definedName>
    <definedName name="IQ_EPS_7YR_ANN_GROWTH" hidden="1">"c398"</definedName>
    <definedName name="IQ_EPS_EST" hidden="1">"c399"</definedName>
    <definedName name="IQ_EPS_HIGH_EST" hidden="1">"c400"</definedName>
    <definedName name="IQ_EPS_LOW_EST" hidden="1">"c401"</definedName>
    <definedName name="IQ_EPS_MEDIAN_EST" hidden="1">"c1661"</definedName>
    <definedName name="IQ_EPS_NORM" hidden="1">"c1902"</definedName>
    <definedName name="IQ_EPS_NUM_EST" hidden="1">"c402"</definedName>
    <definedName name="IQ_EPS_STDDEV_EST" hidden="1">"c403"</definedName>
    <definedName name="IQ_EQUITY_AFFIL" hidden="1">"c1451"</definedName>
    <definedName name="IQ_EQUITY_METHOD" hidden="1">"c404"</definedName>
    <definedName name="IQ_EQV_OVER_BV" hidden="1">"c1596"</definedName>
    <definedName name="IQ_EQV_OVER_LTM_PRETAX_INC" hidden="1">"c1390"</definedName>
    <definedName name="IQ_ESOP_DEBT" hidden="1">"c1597"</definedName>
    <definedName name="IQ_EST_CURRENCY" hidden="1">"c2140"</definedName>
    <definedName name="IQ_EST_DATE" hidden="1">"c1634"</definedName>
    <definedName name="IQ_EST_EPS_GROWTH_1YR" hidden="1">"c1636"</definedName>
    <definedName name="IQ_EST_EPS_GROWTH_5YR" hidden="1">"c1655"</definedName>
    <definedName name="IQ_EST_EPS_GROWTH_Q_1YR" hidden="1">"c1641"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VAL_DATE" hidden="1">"c2180"</definedName>
    <definedName name="IQ_EXCHANGE" hidden="1">"c405"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LORE_DRILL" hidden="1">"c409"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IT" hidden="1">"c415"</definedName>
    <definedName name="IQ_EXTRA_ACC_ITEMS_UTI" hidden="1">"c416"</definedName>
    <definedName name="IQ_EXTRA_ITEMS" hidden="1">"c1459"</definedName>
    <definedName name="IQ_FDIC" hidden="1">"c417"</definedName>
    <definedName name="IQ_FEDFUNDS_SOLD" hidden="1">"c2256"</definedName>
    <definedName name="IQ_FFO" hidden="1">"c1574"</definedName>
    <definedName name="IQ_FHLB_DEBT" hidden="1">"c423"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LING_CURRENCY" hidden="1">"c2129"</definedName>
    <definedName name="IQ_FILINGDATE_BS" hidden="1">"c424"</definedName>
    <definedName name="IQ_FILINGDATE_CF" hidden="1">"c425"</definedName>
    <definedName name="IQ_FILINGDATE_IS" hidden="1">"c426"</definedName>
    <definedName name="IQ_FILM_RIGHTS" hidden="1">"c2254"</definedName>
    <definedName name="IQ_FIN_DIV_ASSETS_CURRENT" hidden="1">"c427"</definedName>
    <definedName name="IQ_FIN_DIV_ASSETS_LT" hidden="1">"c428"</definedName>
    <definedName name="IQ_FIN_DIV_DEBT_CURRENT" hidden="1">"c429"</definedName>
    <definedName name="IQ_FIN_DIV_DEBT_LT" hidden="1">"c430"</definedName>
    <definedName name="IQ_FIN_DIV_EXP" hidden="1">"c431"</definedName>
    <definedName name="IQ_FIN_DIV_INT_EXP" hidden="1">"c432"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REV" hidden="1">"c437"</definedName>
    <definedName name="IQ_FINANCING_CASH" hidden="1">"c1405"</definedName>
    <definedName name="IQ_FINANCING_CASH_SUPPL" hidden="1">"c1406"</definedName>
    <definedName name="IQ_FINISHED_INV" hidden="1">"c438"</definedName>
    <definedName name="IQ_FIRST_INT_DATE" hidden="1">"c2186"</definedName>
    <definedName name="IQ_FIRST_YEAR_LIFE" hidden="1">"c439"</definedName>
    <definedName name="IQ_FIRST_YEAR_LIFE_PREM" hidden="1">"c2787"</definedName>
    <definedName name="IQ_FIRST_YEAR_PREM" hidden="1">"c2786"</definedName>
    <definedName name="IQ_FIRSTPRICINGDATE" hidden="1">"c3050"</definedName>
    <definedName name="IQ_FISCAL_Q" hidden="1">"c440"</definedName>
    <definedName name="IQ_FISCAL_Y" hidden="1">"c441"</definedName>
    <definedName name="IQ_FIVE_PERCENT_OWNER" hidden="1">"c442"</definedName>
    <definedName name="IQ_FIVEPERCENT_PERCENT" hidden="1">"c443"</definedName>
    <definedName name="IQ_FIVEPERCENT_SHARES" hidden="1">"c444"</definedName>
    <definedName name="IQ_FIXED_ASSET_TURNS" hidden="1">"c445"</definedName>
    <definedName name="IQ_FLOAT_PERCENT" hidden="1">"c1575"</definedName>
    <definedName name="IQ_FOREIGN_DEP_IB" hidden="1">"c446"</definedName>
    <definedName name="IQ_FOREIGN_DEP_NON_IB" hidden="1">"c447"</definedName>
    <definedName name="IQ_FOREIGN_EXCHANGE" hidden="1">"c1376"</definedName>
    <definedName name="IQ_FOREIGN_LOANS" hidden="1">"c448"</definedName>
    <definedName name="IQ_FQ" hidden="1">500</definedName>
    <definedName name="IQ_FUEL" hidden="1">"c449"</definedName>
    <definedName name="IQ_FULL_TIME" hidden="1">"c450"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" hidden="1">"c451"</definedName>
    <definedName name="IQ_FY" hidden="1">1000</definedName>
    <definedName name="IQ_GA_EXP" hidden="1">"c2241"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OODWILL_NET" hidden="1">"c1380"</definedName>
    <definedName name="IQ_GP" hidden="1">"c511"</definedName>
    <definedName name="IQ_GP_10YR_ANN_GROWTH" hidden="1">"c512"</definedName>
    <definedName name="IQ_GP_1YR_ANN_GROWTH" hidden="1">"c513"</definedName>
    <definedName name="IQ_GP_2YR_ANN_GROWTH" hidden="1">"c514"</definedName>
    <definedName name="IQ_GP_3YR_ANN_GROWTH" hidden="1">"c515"</definedName>
    <definedName name="IQ_GP_5YR_ANN_GROWTH" hidden="1">"c516"</definedName>
    <definedName name="IQ_GP_7YR_ANN_GROWTH" hidden="1">"c517"</definedName>
    <definedName name="IQ_GPPE" hidden="1">"c518"</definedName>
    <definedName name="IQ_GROSS_AH_EARNED" hidden="1">"c2742"</definedName>
    <definedName name="IQ_GROSS_CLAIM_EXP_INCUR" hidden="1">"c2755"</definedName>
    <definedName name="IQ_GROSS_CLAIM_EXP_PAID" hidden="1">"c2758"</definedName>
    <definedName name="IQ_GROSS_CLAIM_EXP_RES" hidden="1">"c2752"</definedName>
    <definedName name="IQ_GROSS_DIVID" hidden="1">"c1446"</definedName>
    <definedName name="IQ_GROSS_EARNED" hidden="1">"c2732"</definedName>
    <definedName name="IQ_GROSS_LIFE_EARNED" hidden="1">"c2737"</definedName>
    <definedName name="IQ_GROSS_LIFE_IN_FORCE" hidden="1">"c2767"</definedName>
    <definedName name="IQ_GROSS_LOANS" hidden="1">"c521"</definedName>
    <definedName name="IQ_GROSS_LOANS_10YR_ANN_GROWTH" hidden="1">"c522"</definedName>
    <definedName name="IQ_GROSS_LOANS_1YR_ANN_GROWTH" hidden="1">"c523"</definedName>
    <definedName name="IQ_GROSS_LOANS_2YR_ANN_GROWTH" hidden="1">"c524"</definedName>
    <definedName name="IQ_GROSS_LOANS_3YR_ANN_GROWTH" hidden="1">"c525"</definedName>
    <definedName name="IQ_GROSS_LOANS_5YR_ANN_GROWTH" hidden="1">"c526"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PC_EARNED" hidden="1">"c2747"</definedName>
    <definedName name="IQ_GROSS_PROFIT" hidden="1">"c1378"</definedName>
    <definedName name="IQ_GROSS_SPRD" hidden="1">"c2155"</definedName>
    <definedName name="IQ_GROSS_WRITTEN" hidden="1">"c2726"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IT" hidden="1">"c1480"</definedName>
    <definedName name="IQ_GW_INTAN_AMORT_UTI" hidden="1">"c1481"</definedName>
    <definedName name="IQ_HIGH_TARGET_PRICE" hidden="1">"c1651"</definedName>
    <definedName name="IQ_HIGHPRICE" hidden="1">"c545"</definedName>
    <definedName name="IQ_HOMEOWNERS_WRITTEN" hidden="1">"c546"</definedName>
    <definedName name="IQ_IMPAIR_OIL" hidden="1">"c547"</definedName>
    <definedName name="IQ_IMPAIRMENT_GW" hidden="1">"c548"</definedName>
    <definedName name="IQ_IMPUT_OPER_LEASE_DEPR" hidden="1">"c2987"</definedName>
    <definedName name="IQ_IMPUT_OPER_LEASE_INT_EXP" hidden="1">"c2986"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S_ANNUITY_LIAB" hidden="1">"c563"</definedName>
    <definedName name="IQ_INS_ANNUITY_REV" hidden="1">"c2788"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IT" hidden="1">"c575"</definedName>
    <definedName name="IQ_INS_SETTLE_UTI" hidden="1">"c576"</definedName>
    <definedName name="IQ_INSIDER_3MTH_BOUGHT_PCT" hidden="1">"c1534"</definedName>
    <definedName name="IQ_INSIDER_3MTH_NET_PCT" hidden="1">"c1535"</definedName>
    <definedName name="IQ_INSIDER_3MTH_SOLD_PCT" hidden="1">"c1533"</definedName>
    <definedName name="IQ_INSIDER_6MTH_BOUGHT_PCT" hidden="1">"c1537"</definedName>
    <definedName name="IQ_INSIDER_6MTH_NET_PCT" hidden="1">"c1538"</definedName>
    <definedName name="IQ_INSIDER_6MTH_SOLD_PCT" hidden="1">"c1536"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UR_RECEIV" hidden="1">"c1600"</definedName>
    <definedName name="IQ_INT_BORROW" hidden="1">"c583"</definedName>
    <definedName name="IQ_INT_DEPOSITS" hidden="1">"c584"</definedName>
    <definedName name="IQ_INT_DIV_INC" hidden="1">"c585"</definedName>
    <definedName name="IQ_INT_EXP_BR" hidden="1">"c586"</definedName>
    <definedName name="IQ_INT_EXP_COVERAGE" hidden="1">"c587"</definedName>
    <definedName name="IQ_INT_EXP_FIN" hidden="1">"c588"</definedName>
    <definedName name="IQ_INT_EXP_INCL_CAP" hidden="1">"c2988"</definedName>
    <definedName name="IQ_INT_EXP_INS" hidden="1">"c589"</definedName>
    <definedName name="IQ_INT_EXP_LTD" hidden="1">"c2086"</definedName>
    <definedName name="IQ_INT_EXP_REIT" hidden="1">"c590"</definedName>
    <definedName name="IQ_INT_EXP_TOTAL" hidden="1">"c591"</definedName>
    <definedName name="IQ_INT_EXP_UTI" hidden="1">"c592"</definedName>
    <definedName name="IQ_INT_INC_BR" hidden="1">"c593"</definedName>
    <definedName name="IQ_INT_INC_FIN" hidden="1">"c594"</definedName>
    <definedName name="IQ_INT_INC_INVEST" hidden="1">"c595"</definedName>
    <definedName name="IQ_INT_INC_LOANS" hidden="1">"c596"</definedName>
    <definedName name="IQ_INT_INC_REIT" hidden="1">"c597"</definedName>
    <definedName name="IQ_INT_INC_TOTAL" hidden="1">"c598"</definedName>
    <definedName name="IQ_INT_INC_UTI" hidden="1">"c599"</definedName>
    <definedName name="IQ_INT_INV_INC" hidden="1">"c600"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ANGIBLES_NET" hidden="1">"c1407"</definedName>
    <definedName name="IQ_INTEREST_CASH_DEPOSITS" hidden="1">"c2255"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NON" hidden="1">"c1384"</definedName>
    <definedName name="IQ_INTEREST_INVEST_INC" hidden="1">"c619"</definedName>
    <definedName name="IQ_INV_10YR_ANN_GROWTH" hidden="1">"c1930"</definedName>
    <definedName name="IQ_INV_1YR_ANN_GROWTH" hidden="1">"c1925"</definedName>
    <definedName name="IQ_INV_2YR_ANN_GROWTH" hidden="1">"c1926"</definedName>
    <definedName name="IQ_INV_3YR_ANN_GROWTH" hidden="1">"c1927"</definedName>
    <definedName name="IQ_INV_5YR_ANN_GROWTH" hidden="1">"c1928"</definedName>
    <definedName name="IQ_INV_7YR_ANN_GROWTH" hidden="1">"c1929"</definedName>
    <definedName name="IQ_INV_BANKING_FEE" hidden="1">"c620"</definedName>
    <definedName name="IQ_INV_METHOD" hidden="1">"c621"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IT" hidden="1">"c633"</definedName>
    <definedName name="IQ_INVEST_LOANS_CF_UTI" hidden="1">"c634"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IT" hidden="1">"c642"</definedName>
    <definedName name="IQ_INVEST_SECURITY_CF_UTI" hidden="1">"c643"</definedName>
    <definedName name="IQ_IPRD" hidden="1">"c644"</definedName>
    <definedName name="IQ_ISS_DEBT_NET" hidden="1">"c1391"</definedName>
    <definedName name="IQ_ISS_STOCK_NET" hidden="1">"c1601"</definedName>
    <definedName name="IQ_ISSUE_CURRENCY" hidden="1">"c2156"</definedName>
    <definedName name="IQ_ISSUE_NAME" hidden="1">"c2142"</definedName>
    <definedName name="IQ_ISSUER" hidden="1">"c2143"</definedName>
    <definedName name="IQ_ISSUER_CIQID" hidden="1">"c2258"</definedName>
    <definedName name="IQ_ISSUER_PARENT" hidden="1">"c2144"</definedName>
    <definedName name="IQ_ISSUER_PARENT_CIQID" hidden="1">"c2260"</definedName>
    <definedName name="IQ_ISSUER_PARENT_TICKER" hidden="1">"c2259"</definedName>
    <definedName name="IQ_ISSUER_TICKER" hidden="1">"c2252"</definedName>
    <definedName name="IQ_JR_SUB_DEBT" hidden="1">"c2534"</definedName>
    <definedName name="IQ_JR_SUB_DEBT_EBITDA" hidden="1">"c2560"</definedName>
    <definedName name="IQ_JR_SUB_DEBT_EBITDA_CAPEX" hidden="1">"c2561"</definedName>
    <definedName name="IQ_JR_SUB_DEBT_PCT" hidden="1">"c2535"</definedName>
    <definedName name="IQ_LAND" hidden="1">"c645"</definedName>
    <definedName name="IQ_LAST_PMT_DATE" hidden="1">"c2188"</definedName>
    <definedName name="IQ_LAST_SPLIT_DATE" hidden="1">"c2095"</definedName>
    <definedName name="IQ_LAST_SPLIT_FACTOR" hidden="1">"c2093"</definedName>
    <definedName name="IQ_LASTPRICINGDATE" hidden="1">"c3051"</definedName>
    <definedName name="IQ_LASTSALEPRICE" hidden="1">"c646"</definedName>
    <definedName name="IQ_LASTSALEPRICE_DATE" hidden="1">"c2109"</definedName>
    <definedName name="IQ_LATESTK" hidden="1">1000</definedName>
    <definedName name="IQ_LATESTQ" hidden="1">500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GROWTH" hidden="1">"c1942"</definedName>
    <definedName name="IQ_LFCF_1YR_ANN_GROWTH" hidden="1">"c1937"</definedName>
    <definedName name="IQ_LFCF_2YR_ANN_GROWTH" hidden="1">"c1938"</definedName>
    <definedName name="IQ_LFCF_3YR_ANN_GROWTH" hidden="1">"c1939"</definedName>
    <definedName name="IQ_LFCF_5YR_ANN_GROWTH" hidden="1">"c1940"</definedName>
    <definedName name="IQ_LFCF_7YR_ANN_GROWTH" hidden="1">"c1941"</definedName>
    <definedName name="IQ_LFCF_MARGIN" hidden="1">"c1961"</definedName>
    <definedName name="IQ_LH_STATUTORY_SURPLUS" hidden="1">"c2771"</definedName>
    <definedName name="IQ_LICENSED_POPS" hidden="1">"c2123"</definedName>
    <definedName name="IQ_LIFE_EARNED" hidden="1">"c2739"</definedName>
    <definedName name="IQ_LIFOR" hidden="1">"c655"</definedName>
    <definedName name="IQ_LL" hidden="1">"c656"</definedName>
    <definedName name="IQ_LOAN_LEASE_RECEIV" hidden="1">"c657"</definedName>
    <definedName name="IQ_LOAN_LOSS" hidden="1">"c1386"</definedName>
    <definedName name="IQ_LOAN_SERVICE_REV" hidden="1">"c658"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IT" hidden="1">"c664"</definedName>
    <definedName name="IQ_LOANS_CF_UTI" hidden="1">"c665"</definedName>
    <definedName name="IQ_LOANS_FOR_SALE" hidden="1">"c666"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LOSS_EXP" hidden="1">"c672"</definedName>
    <definedName name="IQ_LOSS_TO_NET_EARNED" hidden="1">"c2751"</definedName>
    <definedName name="IQ_LOW_TARGET_PRICE" hidden="1">"c1652"</definedName>
    <definedName name="IQ_LOWPRICE" hidden="1">"c673"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CAPITAL_LEASES" hidden="1">"c2542"</definedName>
    <definedName name="IQ_LT_DEBT_CAPITAL_LEASES_PCT" hidden="1">"c2543"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IT" hidden="1">"c686"</definedName>
    <definedName name="IQ_LT_DEBT_ISSUED_UTI" hidden="1">"c687"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IT" hidden="1">"c700"</definedName>
    <definedName name="IQ_LT_INVEST_UTI" hidden="1">"c701"</definedName>
    <definedName name="IQ_LT_NOTE_RECEIV" hidden="1">"c1602"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 hidden="1">2000</definedName>
    <definedName name="IQ_LTM_REVENUE_OVER_EMPLOYEES" hidden="1">"c1437"</definedName>
    <definedName name="IQ_MACHINERY" hidden="1">"c711"</definedName>
    <definedName name="IQ_MAINT_CAPEX" hidden="1">"c2947"</definedName>
    <definedName name="IQ_MAINT_REPAIR" hidden="1">"c2087"</definedName>
    <definedName name="IQ_MAKE_WHOLE_END_DATE" hidden="1">"c2493"</definedName>
    <definedName name="IQ_MAKE_WHOLE_SPREAD" hidden="1">"c2494"</definedName>
    <definedName name="IQ_MAKE_WHOLE_START_DATE" hidden="1">"c2492"</definedName>
    <definedName name="IQ_MARKET_CAP_LFCF" hidden="1">"c2209"</definedName>
    <definedName name="IQ_MARKETCAP" hidden="1">"c712"</definedName>
    <definedName name="IQ_MARKETING" hidden="1">"c2239"</definedName>
    <definedName name="IQ_MATURITY_DATE" hidden="1">"c2146"</definedName>
    <definedName name="IQ_MC_RATIO" hidden="1">"c2783"</definedName>
    <definedName name="IQ_MC_STATUTORY_SURPLUS" hidden="1">"c2772"</definedName>
    <definedName name="IQ_MEDIAN_TARGET_PRICE" hidden="1">"c1650"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IT" hidden="1">"c724"</definedName>
    <definedName name="IQ_MERGER_RESTRUCTURE_UTI" hidden="1">"c725"</definedName>
    <definedName name="IQ_MERGER_UTI" hidden="1">"c726"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M_ACCOUNT" hidden="1">"c743"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MORTGAGE_SERV_RIGHTS" hidden="1">"c2242"</definedName>
    <definedName name="IQ_NET_CHANGE" hidden="1">"c749"</definedName>
    <definedName name="IQ_NET_CLAIM_EXP_INCUR" hidden="1">"c2757"</definedName>
    <definedName name="IQ_NET_CLAIM_EXP_INCUR_CY" hidden="1">"c2761"</definedName>
    <definedName name="IQ_NET_CLAIM_EXP_INCUR_PY" hidden="1">"c2762"</definedName>
    <definedName name="IQ_NET_CLAIM_EXP_PAID" hidden="1">"c2760"</definedName>
    <definedName name="IQ_NET_CLAIM_EXP_PAID_CY" hidden="1">"c2763"</definedName>
    <definedName name="IQ_NET_CLAIM_EXP_PAID_PY" hidden="1">"c2764"</definedName>
    <definedName name="IQ_NET_CLAIM_EXP_RES" hidden="1">"c2754"</definedName>
    <definedName name="IQ_NET_DEBT" hidden="1">"c1584"</definedName>
    <definedName name="IQ_NET_DEBT_EBITDA" hidden="1">"c750"</definedName>
    <definedName name="IQ_NET_DEBT_EBITDA_CAPEX" hidden="1">"c2949"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IT" hidden="1">"c756"</definedName>
    <definedName name="IQ_NET_DEBT_ISSUED_UTI" hidden="1">"c757"</definedName>
    <definedName name="IQ_NET_EARNED" hidden="1">"c2734"</definedName>
    <definedName name="IQ_NET_INC" hidden="1">"c1394"</definedName>
    <definedName name="IQ_NET_INC_BEFORE" hidden="1">"c1368"</definedName>
    <definedName name="IQ_NET_INC_CF" hidden="1">"c1397"</definedName>
    <definedName name="IQ_NET_INC_MARGIN" hidden="1">"c1398"</definedName>
    <definedName name="IQ_NET_INT_INC_10YR_ANN_GROWTH" hidden="1">"c758"</definedName>
    <definedName name="IQ_NET_INT_INC_1YR_ANN_GROWTH" hidden="1">"c759"</definedName>
    <definedName name="IQ_NET_INT_INC_2YR_ANN_GROWTH" hidden="1">"c760"</definedName>
    <definedName name="IQ_NET_INT_INC_3YR_ANN_GROWTH" hidden="1">"c761"</definedName>
    <definedName name="IQ_NET_INT_INC_5YR_ANN_GROWTH" hidden="1">"c762"</definedName>
    <definedName name="IQ_NET_INT_INC_7YR_ANN_GROWTH" hidden="1">"c763"</definedName>
    <definedName name="IQ_NET_INT_INC_BNK" hidden="1">"c764"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LIFE_INS_IN_FORCE" hidden="1">"c2769"</definedName>
    <definedName name="IQ_NET_LOANS" hidden="1">"c772"</definedName>
    <definedName name="IQ_NET_LOANS_10YR_ANN_GROWTH" hidden="1">"c773"</definedName>
    <definedName name="IQ_NET_LOANS_1YR_ANN_GROWTH" hidden="1">"c774"</definedName>
    <definedName name="IQ_NET_LOANS_2YR_ANN_GROWTH" hidden="1">"c775"</definedName>
    <definedName name="IQ_NET_LOANS_3YR_ANN_GROWTH" hidden="1">"c776"</definedName>
    <definedName name="IQ_NET_LOANS_5YR_ANN_GROWTH" hidden="1">"c777"</definedName>
    <definedName name="IQ_NET_LOANS_7YR_ANN_GROWTH" hidden="1">"c778"</definedName>
    <definedName name="IQ_NET_LOANS_TOTAL_DEPOSITS" hidden="1">"c779"</definedName>
    <definedName name="IQ_NET_RENTAL_EXP_FN" hidden="1">"c780"</definedName>
    <definedName name="IQ_NET_TO_GROSS_EARNED" hidden="1">"c2750"</definedName>
    <definedName name="IQ_NET_TO_GROSS_WRITTEN" hidden="1">"c2729"</definedName>
    <definedName name="IQ_NET_WRITTEN" hidden="1">"c2728"</definedName>
    <definedName name="IQ_NEW_PREM" hidden="1">"c2785"</definedName>
    <definedName name="IQ_NEXT_CALL_DATE" hidden="1">"c2198"</definedName>
    <definedName name="IQ_NEXT_CALL_PRICE" hidden="1">"c2199"</definedName>
    <definedName name="IQ_NEXT_INT_DATE" hidden="1">"c2187"</definedName>
    <definedName name="IQ_NEXT_PUT_DATE" hidden="1">"c2200"</definedName>
    <definedName name="IQ_NEXT_PUT_PRICE" hidden="1">"c2201"</definedName>
    <definedName name="IQ_NEXT_SINK_FUND_AMOUNT" hidden="1">"c2490"</definedName>
    <definedName name="IQ_NEXT_SINK_FUND_DATE" hidden="1">"c2489"</definedName>
    <definedName name="IQ_NEXT_SINK_FUND_PRICE" hidden="1">"c2491"</definedName>
    <definedName name="IQ_NI" hidden="1">"c781"</definedName>
    <definedName name="IQ_NI_10YR_ANN_GROWTH" hidden="1">"c782"</definedName>
    <definedName name="IQ_NI_1YR_ANN_GROWTH" hidden="1">"c783"</definedName>
    <definedName name="IQ_NI_2YR_ANN_GROWTH" hidden="1">"c784"</definedName>
    <definedName name="IQ_NI_3YR_ANN_GROWTH" hidden="1">"c785"</definedName>
    <definedName name="IQ_NI_5YR_ANN_GROWTH" hidden="1">"c786"</definedName>
    <definedName name="IQ_NI_7YR_ANN_GROWTH" hidden="1">"c787"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BEFORE_CAPITALIZED" hidden="1">"c792"</definedName>
    <definedName name="IQ_NI_CF" hidden="1">"c793"</definedName>
    <definedName name="IQ_NI_MARGIN" hidden="1">"c794"</definedName>
    <definedName name="IQ_NI_NORM" hidden="1">"c1901"</definedName>
    <definedName name="IQ_NI_NORM_10YR_ANN_GROWTH" hidden="1">"c1960"</definedName>
    <definedName name="IQ_NI_NORM_1YR_ANN_GROWTH" hidden="1">"c1955"</definedName>
    <definedName name="IQ_NI_NORM_2YR_ANN_GROWTH" hidden="1">"c1956"</definedName>
    <definedName name="IQ_NI_NORM_3YR_ANN_GROWTH" hidden="1">"c1957"</definedName>
    <definedName name="IQ_NI_NORM_5YR_ANN_GROWTH" hidden="1">"c1958"</definedName>
    <definedName name="IQ_NI_NORM_7YR_ANN_GROWTH" hidden="1">"c1959"</definedName>
    <definedName name="IQ_NI_NORM_MARGIN" hidden="1">"c1964"</definedName>
    <definedName name="IQ_NI_SFAS" hidden="1">"c795"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"c800"</definedName>
    <definedName name="IQ_NON_INT_EXP" hidden="1">"c801"</definedName>
    <definedName name="IQ_NON_INT_INC" hidden="1">"c802"</definedName>
    <definedName name="IQ_NON_INT_INC_10YR_ANN_GROWTH" hidden="1">"c803"</definedName>
    <definedName name="IQ_NON_INT_INC_1YR_ANN_GROWTH" hidden="1">"c804"</definedName>
    <definedName name="IQ_NON_INT_INC_2YR_ANN_GROWTH" hidden="1">"c805"</definedName>
    <definedName name="IQ_NON_INT_INC_3YR_ANN_GROWTH" hidden="1">"c806"</definedName>
    <definedName name="IQ_NON_INT_INC_5YR_ANN_GROWTH" hidden="1">"c807"</definedName>
    <definedName name="IQ_NON_INT_INC_7YR_ANN_GROWTH" hidden="1">"c808"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GROWTH" hidden="1">"c811"</definedName>
    <definedName name="IQ_NON_PERF_ASSETS_1YR_ANN_GROWTH" hidden="1">"c812"</definedName>
    <definedName name="IQ_NON_PERF_ASSETS_2YR_ANN_GROWTH" hidden="1">"c813"</definedName>
    <definedName name="IQ_NON_PERF_ASSETS_3YR_ANN_GROWTH" hidden="1">"c814"</definedName>
    <definedName name="IQ_NON_PERF_ASSETS_5YR_ANN_GROWTH" hidden="1">"c815"</definedName>
    <definedName name="IQ_NON_PERF_ASSETS_7YR_ANN_GROWTH" hidden="1">"c816"</definedName>
    <definedName name="IQ_NON_PERF_ASSETS_TOTAL_ASSETS" hidden="1">"c817"</definedName>
    <definedName name="IQ_NON_PERF_LOANS_10YR_ANN_GROWTH" hidden="1">"c818"</definedName>
    <definedName name="IQ_NON_PERF_LOANS_1YR_ANN_GROWTH" hidden="1">"c819"</definedName>
    <definedName name="IQ_NON_PERF_LOANS_2YR_ANN_GROWTH" hidden="1">"c820"</definedName>
    <definedName name="IQ_NON_PERF_LOANS_3YR_ANN_GROWTH" hidden="1">"c821"</definedName>
    <definedName name="IQ_NON_PERF_LOANS_5YR_ANN_GROWTH" hidden="1">"c822"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CASH_PENSION_EXP" hidden="1">"c3000"</definedName>
    <definedName name="IQ_NONRECOURSE_DEBT" hidden="1">"c2550"</definedName>
    <definedName name="IQ_NONRECOURSE_DEBT_PCT" hidden="1">"c2551"</definedName>
    <definedName name="IQ_NONUTIL_REV" hidden="1">"c2089"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W_ACCOUNT" hidden="1">"c828"</definedName>
    <definedName name="IQ_NPPE" hidden="1">"c829"</definedName>
    <definedName name="IQ_NPPE_10YR_ANN_GROWTH" hidden="1">"c830"</definedName>
    <definedName name="IQ_NPPE_1YR_ANN_GROWTH" hidden="1">"c831"</definedName>
    <definedName name="IQ_NPPE_2YR_ANN_GROWTH" hidden="1">"c832"</definedName>
    <definedName name="IQ_NPPE_3YR_ANN_GROWTH" hidden="1">"c833"</definedName>
    <definedName name="IQ_NPPE_5YR_ANN_GROWTH" hidden="1">"c834"</definedName>
    <definedName name="IQ_NPPE_7YR_ANN_GROWTH" hidden="1">"c835"</definedName>
    <definedName name="IQ_NTM" hidden="1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BER_ADRHOLDERS" hidden="1">"c1970"</definedName>
    <definedName name="IQ_NUMBER_DAYS" hidden="1">"c1904"</definedName>
    <definedName name="IQ_NUMBER_SHAREHOLDERS" hidden="1">"c1967"</definedName>
    <definedName name="IQ_NUMBER_SHAREHOLDERS_CLASSA" hidden="1">"c1968"</definedName>
    <definedName name="IQ_NUMBER_SHAREHOLDERS_OTHER" hidden="1">"c1969"</definedName>
    <definedName name="IQ_OCCUPY_EXP" hidden="1">"c839"</definedName>
    <definedName name="IQ_OFFER_AMOUNT" hidden="1">"c2152"</definedName>
    <definedName name="IQ_OFFER_COUPON" hidden="1">"c2147"</definedName>
    <definedName name="IQ_OFFER_COUPON_TYPE" hidden="1">"c2148"</definedName>
    <definedName name="IQ_OFFER_DATE" hidden="1">"c2149"</definedName>
    <definedName name="IQ_OFFER_PRICE" hidden="1">"c2150"</definedName>
    <definedName name="IQ_OFFER_YIELD" hidden="1">"c2151"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AVG_DAILY_PROD_GAS" hidden="1">"c2910"</definedName>
    <definedName name="IQ_OG_AVG_DAILY_PROD_NGL" hidden="1">"c2911"</definedName>
    <definedName name="IQ_OG_AVG_DAILY_PROD_OIL" hidden="1">"c2909"</definedName>
    <definedName name="IQ_OG_CLOSE_BALANCE_GAS" hidden="1">"c2049"</definedName>
    <definedName name="IQ_OG_CLOSE_BALANCE_NGL" hidden="1">"c2920"</definedName>
    <definedName name="IQ_OG_CLOSE_BALANCE_OIL" hidden="1">"c2037"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RESERVES_GAS" hidden="1">"c2053"</definedName>
    <definedName name="IQ_OG_DEVELOPED_RESERVES_NGL" hidden="1">"c2922"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NGL" hidden="1">"c2921"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T_DISC_GAS" hidden="1">"c2043"</definedName>
    <definedName name="IQ_OG_EXT_DISC_NGL" hidden="1">"c2914"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IMPROVED_RECOVERY_GAS" hidden="1">"c2044"</definedName>
    <definedName name="IQ_OG_IMPROVED_RECOVERY_NGL" hidden="1">"c2915"</definedName>
    <definedName name="IQ_OG_IMPROVED_RECOVERY_OIL" hidden="1">"c2032"</definedName>
    <definedName name="IQ_OG_LIQUID_GAS_PRICE_HEDGED" hidden="1">"c2233"</definedName>
    <definedName name="IQ_OG_LIQUID_GAS_PRICE_UNHEDGED" hidden="1">"c2234"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NGL" hidden="1">"c2912"</definedName>
    <definedName name="IQ_OG_OPEN_BALANCE_OIL" hidden="1">"c2029"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NGL" hidden="1">"c2919"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ODUCTION_GAS" hidden="1">"c2047"</definedName>
    <definedName name="IQ_OG_PRODUCTION_NGL" hidden="1">"c2918"</definedName>
    <definedName name="IQ_OG_PRODUCTION_OIL" hidden="1">"c2035"</definedName>
    <definedName name="IQ_OG_PURCHASES_GAS" hidden="1">"c2045"</definedName>
    <definedName name="IQ_OG_PURCHASES_NGL" hidden="1">"c2916"</definedName>
    <definedName name="IQ_OG_PURCHASES_OIL" hidden="1">"c2033"</definedName>
    <definedName name="IQ_OG_REVISIONS_GAS" hidden="1">"c2042"</definedName>
    <definedName name="IQ_OG_REVISIONS_NGL" hidden="1">"c2913"</definedName>
    <definedName name="IQ_OG_REVISIONS_OIL" hidden="1">"c2030"</definedName>
    <definedName name="IQ_OG_SALES_IN_PLACE_GAS" hidden="1">"c2046"</definedName>
    <definedName name="IQ_OG_SALES_IN_PLACE_NGL" hidden="1">"c2917"</definedName>
    <definedName name="IQ_OG_SALES_IN_PLACE_OIL" hidden="1">"c2034"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PRODUCTION" hidden="1">"c2060"</definedName>
    <definedName name="IQ_OG_TOTAL_LIQUID_GAS_PRODUCTION" hidden="1">"c2235"</definedName>
    <definedName name="IQ_OG_TOTAL_OIL_PRODUCTION" hidden="1">"c2059"</definedName>
    <definedName name="IQ_OG_UNDEVELOPED_RESERVES_GAS" hidden="1">"c2051"</definedName>
    <definedName name="IQ_OG_UNDEVELOPED_RESERVES_NGL" hidden="1">"c2923"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NPRICE" hidden="1">"c848"</definedName>
    <definedName name="IQ_OPER_INC" hidden="1">"c849"</definedName>
    <definedName name="IQ_OPER_INC_BR" hidden="1">"c850"</definedName>
    <definedName name="IQ_OPER_INC_FIN" hidden="1">"c851"</definedName>
    <definedName name="IQ_OPER_INC_INS" hidden="1">"c852"</definedName>
    <definedName name="IQ_OPER_INC_MARGIN" hidden="1">"c1448"</definedName>
    <definedName name="IQ_OPER_INC_REIT" hidden="1">"c853"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ERCISED" hidden="1">"c2116"</definedName>
    <definedName name="IQ_OPTIONS_GRANTED" hidden="1">"c2673"</definedName>
    <definedName name="IQ_OPTIONS_ISSUED" hidden="1">"c857"</definedName>
    <definedName name="IQ_OPTIONS_STRIKE_PRICE_GRANTED" hidden="1">"c2678"</definedName>
    <definedName name="IQ_OPTIONS_STRIKE_PRICE_OS" hidden="1">"c2677"</definedName>
    <definedName name="IQ_ORDER_BACKLOG" hidden="1">"c2090"</definedName>
    <definedName name="IQ_OTHER_ADJUST_GROSS_LOANS" hidden="1">"c859"</definedName>
    <definedName name="IQ_OTHER_ASSETS" hidden="1">"c860"</definedName>
    <definedName name="IQ_OTHER_ASSETS_BNK" hidden="1">"c861"</definedName>
    <definedName name="IQ_OTHER_ASSETS_BR" hidden="1">"c862"</definedName>
    <definedName name="IQ_OTHER_ASSETS_FIN" hidden="1">"c863"</definedName>
    <definedName name="IQ_OTHER_ASSETS_INS" hidden="1">"c864"</definedName>
    <definedName name="IQ_OTHER_ASSETS_REIT" hidden="1">"c865"</definedName>
    <definedName name="IQ_OTHER_ASSETS_SERV_RIGHTS" hidden="1">"c2243"</definedName>
    <definedName name="IQ_OTHER_ASSETS_UTI" hidden="1">"c866"</definedName>
    <definedName name="IQ_OTHER_BEARING_LIAB" hidden="1">"c1608"</definedName>
    <definedName name="IQ_OTHER_BENEFITS_OBLIGATION" hidden="1">"c867"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REIT" hidden="1">"c882"</definedName>
    <definedName name="IQ_OTHER_CL_SUPPL_UTI" hidden="1">"c883"</definedName>
    <definedName name="IQ_OTHER_CL_UTI" hidden="1">"c884"</definedName>
    <definedName name="IQ_OTHER_CURRENT_ASSETS" hidden="1">"c1403"</definedName>
    <definedName name="IQ_OTHER_CURRENT_LIAB" hidden="1">"c1404"</definedName>
    <definedName name="IQ_OTHER_DEBT" hidden="1">"c2507"</definedName>
    <definedName name="IQ_OTHER_DEBT_PCT" hidden="1">"c2508"</definedName>
    <definedName name="IQ_OTHER_DEP" hidden="1">"c885"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IT" hidden="1">"c912"</definedName>
    <definedName name="IQ_OTHER_INTAN_UTI" hidden="1">"c913"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IT" hidden="1">"c940"</definedName>
    <definedName name="IQ_OTHER_LIAB_LT_UTI" hidden="1">"c941"</definedName>
    <definedName name="IQ_OTHER_LIAB_REIT" hidden="1">"c942"</definedName>
    <definedName name="IQ_OTHER_LIAB_UTI" hidden="1">"c943"</definedName>
    <definedName name="IQ_OTHER_LIAB_WRITTEN" hidden="1">"c944"</definedName>
    <definedName name="IQ_OTHER_LOANS" hidden="1">"c945"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TOTAL" hidden="1">"c954"</definedName>
    <definedName name="IQ_OTHER_NON_INT_INC" hidden="1">"c955"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PTIONS_BEG_OS" hidden="1">"c2686"</definedName>
    <definedName name="IQ_OTHER_OPTIONS_CANCELLED" hidden="1">"c2689"</definedName>
    <definedName name="IQ_OTHER_OPTIONS_END_OS" hidden="1">"c2690"</definedName>
    <definedName name="IQ_OTHER_OPTIONS_EXERCISED" hidden="1">"c2688"</definedName>
    <definedName name="IQ_OTHER_OPTIONS_GRANTED" hidden="1">"c2687"</definedName>
    <definedName name="IQ_OTHER_OPTIONS_STRIKE_PRICE_OS" hidden="1">"c2691"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STRIKE_PRICE_GRANTED" hidden="1">"c2692"</definedName>
    <definedName name="IQ_OTHER_UNDRAWN" hidden="1">"c2522"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THER_WARRANTS_BEG_OS" hidden="1">"c2712"</definedName>
    <definedName name="IQ_OTHER_WARRANTS_CANCELLED" hidden="1">"c2715"</definedName>
    <definedName name="IQ_OTHER_WARRANTS_END_OS" hidden="1">"c2716"</definedName>
    <definedName name="IQ_OTHER_WARRANTS_EXERCISED" hidden="1">"c2714"</definedName>
    <definedName name="IQ_OTHER_WARRANTS_ISSUED" hidden="1">"c2713"</definedName>
    <definedName name="IQ_OTHER_WARRANTS_STRIKE_PRICE_ISSUED" hidden="1">"c2718"</definedName>
    <definedName name="IQ_OTHER_WARRANTS_STRIKE_PRICE_OS" hidden="1">"c2717"</definedName>
    <definedName name="IQ_OUTSTANDING_BS_DATE" hidden="1">"c2128"</definedName>
    <definedName name="IQ_OUTSTANDING_FILING_DATE" hidden="1">"c1023"</definedName>
    <definedName name="IQ_OWNERSHIP" hidden="1">"c2160"</definedName>
    <definedName name="IQ_PART_TIME" hidden="1">"c1024"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EARNED" hidden="1">"c2749"</definedName>
    <definedName name="IQ_PC_GAAP_COMBINED_RATIO" hidden="1">"c2781"</definedName>
    <definedName name="IQ_PC_GAAP_COMBINED_RATIO_EXCL_CL" hidden="1">"c2782"</definedName>
    <definedName name="IQ_PC_GAAP_EXPENSE_RATIO" hidden="1">"c2780"</definedName>
    <definedName name="IQ_PC_GAAP_LOSS" hidden="1">"c2779"</definedName>
    <definedName name="IQ_PC_POLICY_BENEFITS_EXP" hidden="1">"c2790"</definedName>
    <definedName name="IQ_PC_STAT_COMBINED_RATIO" hidden="1">"c2778"</definedName>
    <definedName name="IQ_PC_STAT_COMBINED_RATIO_EXCL_DIV" hidden="1">"c2777"</definedName>
    <definedName name="IQ_PC_STAT_DIVIDEND_RATIO" hidden="1">"c2776"</definedName>
    <definedName name="IQ_PC_STAT_EXPENSE_RATIO" hidden="1">"c2775"</definedName>
    <definedName name="IQ_PC_STAT_LOSS_RATIO" hidden="1">"c2774"</definedName>
    <definedName name="IQ_PC_STATUTORY_SURPLUS" hidden="1">"c2770"</definedName>
    <definedName name="IQ_PC_WRITTEN" hidden="1">"c1027"</definedName>
    <definedName name="IQ_PE_EXCL" hidden="1">"c1028"</definedName>
    <definedName name="IQ_PE_EXCL_AVG" hidden="1">"c1029"</definedName>
    <definedName name="IQ_PE_EXCL_FWD" hidden="1">"c1030"</definedName>
    <definedName name="IQ_PE_NORMALIZED" hidden="1">"c2207"</definedName>
    <definedName name="IQ_PE_RATIO" hidden="1">"c1610"</definedName>
    <definedName name="IQ_PENSION" hidden="1">"c1031"</definedName>
    <definedName name="IQ_PERIODDATE" hidden="1">"c1414"</definedName>
    <definedName name="IQ_PERIODDATE_BS" hidden="1">"c1032"</definedName>
    <definedName name="IQ_PERIODDATE_CF" hidden="1">"c1033"</definedName>
    <definedName name="IQ_PERIODDATE_IS" hidden="1">"c1034"</definedName>
    <definedName name="IQ_PERIODLENGTH_CF" hidden="1">"c1502"</definedName>
    <definedName name="IQ_PERIODLENGTH_IS" hidden="1">"c1503"</definedName>
    <definedName name="IQ_PERTYPE" hidden="1">"c1611"</definedName>
    <definedName name="IQ_PLL" hidden="1">"c2114"</definedName>
    <definedName name="IQ_PMT_FREQ" hidden="1">"c2236"</definedName>
    <definedName name="IQ_POISON_PUT_EFFECT_DATE" hidden="1">"c2486"</definedName>
    <definedName name="IQ_POISON_PUT_EXPIRATION_DATE" hidden="1">"c2487"</definedName>
    <definedName name="IQ_POISON_PUT_PRICE" hidden="1">"c2488"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ST_RETIRE_EXP" hidden="1">"c1039"</definedName>
    <definedName name="IQ_POSTPAID_CHURN" hidden="1">"c2121"</definedName>
    <definedName name="IQ_POSTPAID_SUBS" hidden="1">"c2118"</definedName>
    <definedName name="IQ_PRE_OPEN_COST" hidden="1">"c1040"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IT" hidden="1">"c1058"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ICE_OVER_BVPS" hidden="1">"c1412"</definedName>
    <definedName name="IQ_PRICE_OVER_LTM_EPS" hidden="1">"c1413"</definedName>
    <definedName name="IQ_PRICE_TARGET" hidden="1">"c82"</definedName>
    <definedName name="IQ_PRICEDATE" hidden="1">"c1069"</definedName>
    <definedName name="IQ_PRICING_DATE" hidden="1">"c1613"</definedName>
    <definedName name="IQ_PRIMARY_INDUSTRY" hidden="1">"c1070"</definedName>
    <definedName name="IQ_PRINCIPAL_AMT" hidden="1">"c2157"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FESSIONAL" hidden="1">"c1071"</definedName>
    <definedName name="IQ_PROFESSIONAL_TITLE" hidden="1">"c1072"</definedName>
    <definedName name="IQ_PROJECTED_PENSION_OBLIGATION" hidden="1">"c1292"</definedName>
    <definedName name="IQ_PROJECTED_PENSION_OBLIGATION_DOMESTIC" hidden="1">"c2656"</definedName>
    <definedName name="IQ_PROJECTED_PENSION_OBLIGATION_FOREIGN" hidden="1">"c2664"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ISION_10YR_ANN_GROWTH" hidden="1">"c1077"</definedName>
    <definedName name="IQ_PROVISION_1YR_ANN_GROWTH" hidden="1">"c1078"</definedName>
    <definedName name="IQ_PROVISION_2YR_ANN_GROWTH" hidden="1">"c1079"</definedName>
    <definedName name="IQ_PROVISION_3YR_ANN_GROWTH" hidden="1">"c1080"</definedName>
    <definedName name="IQ_PROVISION_5YR_ANN_GROWTH" hidden="1">"c1081"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PUT_DATE_SCHEDULE" hidden="1">"c2483"</definedName>
    <definedName name="IQ_PUT_NOTIFICATION" hidden="1">"c2485"</definedName>
    <definedName name="IQ_PUT_PRICE_SCHEDULE" hidden="1">"c2484"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C" hidden="1">"c2497"</definedName>
    <definedName name="IQ_RC_PCT" hidden="1">"c2498"</definedName>
    <definedName name="IQ_RD_EXP" hidden="1">"c1090"</definedName>
    <definedName name="IQ_RD_EXP_FN" hidden="1">"c1091"</definedName>
    <definedName name="IQ_RE" hidden="1">"c1092"</definedName>
    <definedName name="IQ_REAL_ESTATE" hidden="1">"c1093"</definedName>
    <definedName name="IQ_REAL_ESTATE_ASSETS" hidden="1">"c1094"</definedName>
    <definedName name="IQ_REDEEM_PREF_STOCK" hidden="1">"c1417"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NTAL_REV" hidden="1">"c1101"</definedName>
    <definedName name="IQ_RESEARCH_DEV" hidden="1">"c1419"</definedName>
    <definedName name="IQ_RESIDENTIAL_LOANS" hidden="1">"c1102"</definedName>
    <definedName name="IQ_RESTATEMENT_BS" hidden="1">"c1643"</definedName>
    <definedName name="IQ_RESTATEMENT_CF" hidden="1">"c1644"</definedName>
    <definedName name="IQ_RESTATEMENT_IS" hidden="1">"c1642"</definedName>
    <definedName name="IQ_RESTRICTED_CASH" hidden="1">"c1103"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IT" hidden="1">"c1110"</definedName>
    <definedName name="IQ_RESTRUCTURE_UTI" hidden="1">"c1111"</definedName>
    <definedName name="IQ_RESTRUCTURED_LOANS" hidden="1">"c1112"</definedName>
    <definedName name="IQ_RETAIL_ACQUIRED_FRANCHISE_STORES" hidden="1">"c2903"</definedName>
    <definedName name="IQ_RETAIL_ACQUIRED_OWNED_STORES" hidden="1">"c2895"</definedName>
    <definedName name="IQ_RETAIL_ACQUIRED_STORES" hidden="1">"c2887"</definedName>
    <definedName name="IQ_RETAIL_AVG_STORE_SIZE_GROSS" hidden="1">"c2066"</definedName>
    <definedName name="IQ_RETAIL_AVG_STORE_SIZE_NET" hidden="1">"c2067"</definedName>
    <definedName name="IQ_RETAIL_AVG_WK_SALES" hidden="1">"c2891"</definedName>
    <definedName name="IQ_RETAIL_AVG_WK_SALES_FRANCHISE" hidden="1">"c2899"</definedName>
    <definedName name="IQ_RETAIL_AVG_WK_SALES_OWNED" hidden="1">"c2907"</definedName>
    <definedName name="IQ_RETAIL_CLOSED_FRANCHISE_STORES" hidden="1">"c2896"</definedName>
    <definedName name="IQ_RETAIL_CLOSED_OWNED_STORES" hidden="1">"c2904"</definedName>
    <definedName name="IQ_RETAIL_CLOSED_STORES" hidden="1">"c2063"</definedName>
    <definedName name="IQ_RETAIL_FRANCHISE_STORES_BEG" hidden="1">"c2893"</definedName>
    <definedName name="IQ_RETAIL_OPENED_FRANCHISE_STORES" hidden="1">"c2894"</definedName>
    <definedName name="IQ_RETAIL_OPENED_OWNED_STORES" hidden="1">"c2902"</definedName>
    <definedName name="IQ_RETAIL_OPENED_STORES" hidden="1">"c2062"</definedName>
    <definedName name="IQ_RETAIL_OWNED_STORES_BEG" hidden="1">"c2901"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OLD_FRANCHISE_STORES" hidden="1">"c2897"</definedName>
    <definedName name="IQ_RETAIL_SOLD_OWNED_STORES" hidden="1">"c2905"</definedName>
    <definedName name="IQ_RETAIL_SOLD_STORES" hidden="1">"c2889"</definedName>
    <definedName name="IQ_RETAIL_SQ_FOOTAGE" hidden="1">"c2064"</definedName>
    <definedName name="IQ_RETAIL_STORE_SELLING_AREA" hidden="1">"c2065"</definedName>
    <definedName name="IQ_RETAIL_STORES_BEG" hidden="1">"c2885"</definedName>
    <definedName name="IQ_RETAIL_TOTAL_FRANCHISE_STORES" hidden="1">"c2898"</definedName>
    <definedName name="IQ_RETAIL_TOTAL_OWNED_STORES" hidden="1">"c2906"</definedName>
    <definedName name="IQ_RETAIL_TOTAL_STORES" hidden="1">"c2061"</definedName>
    <definedName name="IQ_RETAINED_EARN" hidden="1">"c1420"</definedName>
    <definedName name="IQ_RETURN_ASSETS" hidden="1">"c1113"</definedName>
    <definedName name="IQ_RETURN_ASSETS_BANK" hidden="1">"c1114"</definedName>
    <definedName name="IQ_RETURN_ASSETS_BROK" hidden="1">"c1115"</definedName>
    <definedName name="IQ_RETURN_ASSETS_FS" hidden="1">"c1116"</definedName>
    <definedName name="IQ_RETURN_CAPITAL" hidden="1">"c1117"</definedName>
    <definedName name="IQ_RETURN_EQUITY" hidden="1">"c1118"</definedName>
    <definedName name="IQ_RETURN_EQUITY_BANK" hidden="1">"c1119"</definedName>
    <definedName name="IQ_RETURN_EQUITY_BROK" hidden="1">"c1120"</definedName>
    <definedName name="IQ_RETURN_EQUITY_FS" hidden="1">"c1121"</definedName>
    <definedName name="IQ_RETURN_INVESTMENT" hidden="1">"c1421"</definedName>
    <definedName name="IQ_REV" hidden="1">"c1122"</definedName>
    <definedName name="IQ_REV_BEFORE_LL" hidden="1">"c1123"</definedName>
    <definedName name="IQ_REV_UTI" hidden="1">"c1125"</definedName>
    <definedName name="IQ_REVENUE" hidden="1">"c1422"</definedName>
    <definedName name="IQ_REVISION_DATE_" hidden="1">39211.4595023148</definedName>
    <definedName name="IQ_RISK_ADJ_BANK_ASSETS" hidden="1">"c2670"</definedName>
    <definedName name="IQ_SALARY" hidden="1">"c1130"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LES_MARKETING" hidden="1">"c2240"</definedName>
    <definedName name="IQ_SAME_STORE" hidden="1">"c1149"</definedName>
    <definedName name="IQ_SAME_STORE_FRANCHISE" hidden="1">"c2900"</definedName>
    <definedName name="IQ_SAME_STORE_OWNED" hidden="1">"c2908"</definedName>
    <definedName name="IQ_SAME_STORE_TOTAL" hidden="1">"c2892"</definedName>
    <definedName name="IQ_SAVING_DEP" hidden="1">"c1150"</definedName>
    <definedName name="IQ_SECUR_RECEIV" hidden="1">"c1151"</definedName>
    <definedName name="IQ_SECURED_DEBT" hidden="1">"c2546"</definedName>
    <definedName name="IQ_SECURED_DEBT_PCT" hidden="1">"c2547"</definedName>
    <definedName name="IQ_SECURITY_BORROW" hidden="1">"c1152"</definedName>
    <definedName name="IQ_SECURITY_LEVEL" hidden="1">"c2159"</definedName>
    <definedName name="IQ_SECURITY_NOTES" hidden="1">"c2202"</definedName>
    <definedName name="IQ_SECURITY_OWN" hidden="1">"c1153"</definedName>
    <definedName name="IQ_SECURITY_RESELL" hidden="1">"c1154"</definedName>
    <definedName name="IQ_SECURITY_TYPE" hidden="1">"c2158"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IT" hidden="1">"c1161"</definedName>
    <definedName name="IQ_SGA_SUPPL" hidden="1">"c1162"</definedName>
    <definedName name="IQ_SGA_UTI" hidden="1">"c1163"</definedName>
    <definedName name="IQ_SHAREOUTSTANDING" hidden="1">"c1347"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"c1166"</definedName>
    <definedName name="IQ_SOFTWARE" hidden="1">"c1167"</definedName>
    <definedName name="IQ_SOURCE" hidden="1">"c1168"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IT" hidden="1">"c1174"</definedName>
    <definedName name="IQ_SPECIAL_DIV_CF_UTI" hidden="1">"c1175"</definedName>
    <definedName name="IQ_SPECIAL_DIV_SHARE" hidden="1">"c3007"</definedName>
    <definedName name="IQ_SR_BONDS_NOTES" hidden="1">"c2501"</definedName>
    <definedName name="IQ_SR_BONDS_NOTES_PCT" hidden="1">"c2502"</definedName>
    <definedName name="IQ_SR_DEBT" hidden="1">"c2526"</definedName>
    <definedName name="IQ_SR_DEBT_EBITDA" hidden="1">"c2552"</definedName>
    <definedName name="IQ_SR_DEBT_EBITDA_CAPEX" hidden="1">"c2553"</definedName>
    <definedName name="IQ_SR_DEBT_PCT" hidden="1">"c2527"</definedName>
    <definedName name="IQ_SR_SUB_DEBT" hidden="1">"c2530"</definedName>
    <definedName name="IQ_SR_SUB_DEBT_EBITDA" hidden="1">"c2556"</definedName>
    <definedName name="IQ_SR_SUB_DEBT_EBITDA_CAPEX" hidden="1">"c2557"</definedName>
    <definedName name="IQ_SR_SUB_DEBT_PCT" hidden="1">"c2531"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IT" hidden="1">"c1186"</definedName>
    <definedName name="IQ_ST_DEBT_ISSUED_UTI" hidden="1">"c1187"</definedName>
    <definedName name="IQ_ST_DEBT_PCT" hidden="1">"c2539"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IT" hidden="1">"c1194"</definedName>
    <definedName name="IQ_ST_DEBT_REPAID_UTI" hidden="1">"c1195"</definedName>
    <definedName name="IQ_ST_DEBT_UTI" hidden="1">"c1196"</definedName>
    <definedName name="IQ_ST_INVEST" hidden="1">"c1197"</definedName>
    <definedName name="IQ_ST_INVEST_UTI" hidden="1">"c1198"</definedName>
    <definedName name="IQ_ST_NOTE_RECEIV" hidden="1">"c1199"</definedName>
    <definedName name="IQ_STATE" hidden="1">"c1200"</definedName>
    <definedName name="IQ_STATUTORY_SURPLUS" hidden="1">"c1201"</definedName>
    <definedName name="IQ_STOCK_BASED" hidden="1">"c1202"</definedName>
    <definedName name="IQ_STOCK_BASED_AT" hidden="1">"c2999"</definedName>
    <definedName name="IQ_STOCK_BASED_CF" hidden="1">"c1203"</definedName>
    <definedName name="IQ_STOCK_BASED_COGS" hidden="1">"c2990"</definedName>
    <definedName name="IQ_STOCK_BASED_GA" hidden="1">"c2993"</definedName>
    <definedName name="IQ_STOCK_BASED_OTHER" hidden="1">"c2995"</definedName>
    <definedName name="IQ_STOCK_BASED_RD" hidden="1">"c2991"</definedName>
    <definedName name="IQ_STOCK_BASED_SGA" hidden="1">"c2994"</definedName>
    <definedName name="IQ_STOCK_BASED_SM" hidden="1">"c2992"</definedName>
    <definedName name="IQ_STOCK_BASED_TOTAL" hidden="1">"c3040"</definedName>
    <definedName name="IQ_STRIKE_PRICE_ISSUED" hidden="1">"c1645"</definedName>
    <definedName name="IQ_STRIKE_PRICE_OS" hidden="1">"c1646"</definedName>
    <definedName name="IQ_STW" hidden="1">"c2166"</definedName>
    <definedName name="IQ_SUB_BONDS_NOTES" hidden="1">"c2503"</definedName>
    <definedName name="IQ_SUB_BONDS_NOTES_PCT" hidden="1">"c2504"</definedName>
    <definedName name="IQ_SUB_DEBT" hidden="1">"c2532"</definedName>
    <definedName name="IQ_SUB_DEBT_EBITDA" hidden="1">"c2558"</definedName>
    <definedName name="IQ_SUB_DEBT_EBITDA_CAPEX" hidden="1">"c2559"</definedName>
    <definedName name="IQ_SUB_DEBT_PCT" hidden="1">"c2533"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VA" hidden="1">"c1214"</definedName>
    <definedName name="IQ_TARGET_PRICE_NUM" hidden="1">"c1653"</definedName>
    <definedName name="IQ_TARGET_PRICE_STDDEV" hidden="1">"c1654"</definedName>
    <definedName name="IQ_TAX_BENEFIT_OPTIONS" hidden="1">"c1215"</definedName>
    <definedName name="IQ_TAX_EQUIV_NET_INT_INC" hidden="1">"c1216"</definedName>
    <definedName name="IQ_TBV" hidden="1">"c1906"</definedName>
    <definedName name="IQ_TBV_10YR_ANN_GROWTH" hidden="1">"c1936"</definedName>
    <definedName name="IQ_TBV_1YR_ANN_GROWTH" hidden="1">"c1931"</definedName>
    <definedName name="IQ_TBV_2YR_ANN_GROWTH" hidden="1">"c1932"</definedName>
    <definedName name="IQ_TBV_3YR_ANN_GROWTH" hidden="1">"c1933"</definedName>
    <definedName name="IQ_TBV_5YR_ANN_GROWTH" hidden="1">"c1934"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RM_LOANS" hidden="1">"c2499"</definedName>
    <definedName name="IQ_TERM_LOANS_PCT" hidden="1">"c2500"</definedName>
    <definedName name="IQ_TEV" hidden="1">"c1219"</definedName>
    <definedName name="IQ_TEV_EBIT" hidden="1">"c1220"</definedName>
    <definedName name="IQ_TEV_EBIT_AVG" hidden="1">"c1221"</definedName>
    <definedName name="IQ_TEV_EBITDA" hidden="1">"c1222"</definedName>
    <definedName name="IQ_TEV_EBITDA_AVG" hidden="1">"c1223"</definedName>
    <definedName name="IQ_TEV_EMPLOYEE_AVG" hidden="1">"c1225"</definedName>
    <definedName name="IQ_TEV_TOTAL_REV" hidden="1">"c1226"</definedName>
    <definedName name="IQ_TEV_TOTAL_REV_AVG" hidden="1">"c1227"</definedName>
    <definedName name="IQ_TEV_UFCF" hidden="1">"c2208"</definedName>
    <definedName name="IQ_TIER_ONE_CAPITAL" hidden="1">"c2667"</definedName>
    <definedName name="IQ_TIER_ONE_RATIO" hidden="1">"c1229"</definedName>
    <definedName name="IQ_TIER_TWO_CAPITAL" hidden="1">"c2669"</definedName>
    <definedName name="IQ_TIME_DEP" hidden="1">"c1230"</definedName>
    <definedName name="IQ_TODAY" hidden="1">0</definedName>
    <definedName name="IQ_TOT_ADJ_INC" hidden="1">"c1616"</definedName>
    <definedName name="IQ_TOTAL_AR_BR" hidden="1">"c1231"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GROWTH" hidden="1">"c1235"</definedName>
    <definedName name="IQ_TOTAL_ASSETS_1YR_ANN_GROWTH" hidden="1">"c1236"</definedName>
    <definedName name="IQ_TOTAL_ASSETS_2YR_ANN_GROWTH" hidden="1">"c1237"</definedName>
    <definedName name="IQ_TOTAL_ASSETS_3YR_ANN_GROWTH" hidden="1">"c1238"</definedName>
    <definedName name="IQ_TOTAL_ASSETS_5YR_ANN_GROWTH" hidden="1">"c1239"</definedName>
    <definedName name="IQ_TOTAL_ASSETS_7YR_ANN_GROWTH" hidden="1">"c1240"</definedName>
    <definedName name="IQ_TOTAL_AVG_CE_TOTAL_AVG_ASSETS" hidden="1">"c1241"</definedName>
    <definedName name="IQ_TOTAL_AVG_EQUITY_TOTAL_AVG_ASSETS" hidden="1">"c1242"</definedName>
    <definedName name="IQ_TOTAL_BANK_CAPITAL" hidden="1">"c2668"</definedName>
    <definedName name="IQ_TOTAL_CA" hidden="1">"c1243"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URN" hidden="1">"c2122"</definedName>
    <definedName name="IQ_TOTAL_CL" hidden="1">"c1245"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EBITDA" hidden="1">"c1249"</definedName>
    <definedName name="IQ_TOTAL_DEBT_EBITDA_CAPEX" hidden="1">"c2948"</definedName>
    <definedName name="IQ_TOTAL_DEBT_EQUITY" hidden="1">"c1250"</definedName>
    <definedName name="IQ_TOTAL_DEBT_EXCL_FIN" hidden="1">"c2937"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IT" hidden="1">"c1263"</definedName>
    <definedName name="IQ_TOTAL_DEBT_REPAID_UTI" hidden="1">"c1264"</definedName>
    <definedName name="IQ_TOTAL_DEPOSITS" hidden="1">"c1265"</definedName>
    <definedName name="IQ_TOTAL_DIV_PAID_CF" hidden="1">"c1266"</definedName>
    <definedName name="IQ_TOTAL_EMPLOYEE" hidden="1">"c2141"</definedName>
    <definedName name="IQ_TOTAL_EMPLOYEES" hidden="1">"c1522"</definedName>
    <definedName name="IQ_TOTAL_EQUITY" hidden="1">"c1267"</definedName>
    <definedName name="IQ_TOTAL_EQUITY_10YR_ANN_GROWTH" hidden="1">"c1268"</definedName>
    <definedName name="IQ_TOTAL_EQUITY_1YR_ANN_GROWTH" hidden="1">"c1269"</definedName>
    <definedName name="IQ_TOTAL_EQUITY_2YR_ANN_GROWTH" hidden="1">"c1270"</definedName>
    <definedName name="IQ_TOTAL_EQUITY_3YR_ANN_GROWTH" hidden="1">"c1271"</definedName>
    <definedName name="IQ_TOTAL_EQUITY_5YR_ANN_GROWTH" hidden="1">"c1272"</definedName>
    <definedName name="IQ_TOTAL_EQUITY_7YR_ANN_GROWTH" hidden="1">"c1273"</definedName>
    <definedName name="IQ_TOTAL_EQUITY_ALLOWANCE_TOTAL_LOANS" hidden="1">"c1274"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FIN" hidden="1">"c1280"</definedName>
    <definedName name="IQ_TOTAL_LIAB_INS" hidden="1">"c1281"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PTIONS_BEG_OS" hidden="1">"c2693"</definedName>
    <definedName name="IQ_TOTAL_OPTIONS_CANCELLED" hidden="1">"c2696"</definedName>
    <definedName name="IQ_TOTAL_OPTIONS_END_OS" hidden="1">"c2697"</definedName>
    <definedName name="IQ_TOTAL_OPTIONS_EXERCISED" hidden="1">"c2695"</definedName>
    <definedName name="IQ_TOTAL_OPTIONS_GRANTED" hidden="1">"c2694"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ASSETS_DOMESTIC" hidden="1">"c2658"</definedName>
    <definedName name="IQ_TOTAL_PENSION_ASSETS_FOREIGN" hidden="1">"c2666"</definedName>
    <definedName name="IQ_TOTAL_PENSION_EXP" hidden="1">"c1291"</definedName>
    <definedName name="IQ_TOTAL_PRINCIPAL" hidden="1">"c2509"</definedName>
    <definedName name="IQ_TOTAL_PRINCIPAL_PCT" hidden="1">"c2510"</definedName>
    <definedName name="IQ_TOTAL_PROVED_RESERVES_NGL" hidden="1">"c2924"</definedName>
    <definedName name="IQ_TOTAL_PROVED_RESERVES_OIL" hidden="1">"c2040"</definedName>
    <definedName name="IQ_TOTAL_RECEIV" hidden="1">"c1293"</definedName>
    <definedName name="IQ_TOTAL_REV" hidden="1">"c1294"</definedName>
    <definedName name="IQ_TOTAL_REV_10YR_ANN_GROWTH" hidden="1">"c1295"</definedName>
    <definedName name="IQ_TOTAL_REV_1YR_ANN_GROWTH" hidden="1">"c1296"</definedName>
    <definedName name="IQ_TOTAL_REV_2YR_ANN_GROWTH" hidden="1">"c1297"</definedName>
    <definedName name="IQ_TOTAL_REV_3YR_ANN_GROWTH" hidden="1">"c1298"</definedName>
    <definedName name="IQ_TOTAL_REV_5YR_ANN_GROWTH" hidden="1">"c1299"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IT" hidden="1">"c1307"</definedName>
    <definedName name="IQ_TOTAL_REV_SHARE" hidden="1">"c1912"</definedName>
    <definedName name="IQ_TOTAL_REV_UTI" hidden="1">"c1308"</definedName>
    <definedName name="IQ_TOTAL_REVENUE" hidden="1">"c1436"</definedName>
    <definedName name="IQ_TOTAL_SPECIAL" hidden="1">"c1618"</definedName>
    <definedName name="IQ_TOTAL_ST_BORROW" hidden="1">"c1424"</definedName>
    <definedName name="IQ_TOTAL_SUB_DEBT" hidden="1">"c2528"</definedName>
    <definedName name="IQ_TOTAL_SUB_DEBT_EBITDA" hidden="1">"c2554"</definedName>
    <definedName name="IQ_TOTAL_SUB_DEBT_EBITDA_CAPEX" hidden="1">"c2555"</definedName>
    <definedName name="IQ_TOTAL_SUB_DEBT_PCT" hidden="1">"c2529"</definedName>
    <definedName name="IQ_TOTAL_SUBS" hidden="1">"c2119"</definedName>
    <definedName name="IQ_TOTAL_UNUSUAL" hidden="1">"c1508"</definedName>
    <definedName name="IQ_TOTAL_WARRANTS_BEG_OS" hidden="1">"c2719"</definedName>
    <definedName name="IQ_TOTAL_WARRANTS_CANCELLED" hidden="1">"c2722"</definedName>
    <definedName name="IQ_TOTAL_WARRANTS_END_OS" hidden="1">"c2723"</definedName>
    <definedName name="IQ_TOTAL_WARRANTS_EXERCISED" hidden="1">"c2721"</definedName>
    <definedName name="IQ_TOTAL_WARRANTS_ISSUED" hidden="1">"c2720"</definedName>
    <definedName name="IQ_TR_ACCT_METHOD" hidden="1">"c2363"</definedName>
    <definedName name="IQ_TR_ACQ_52_WK_HI_PCT" hidden="1">"c2348"</definedName>
    <definedName name="IQ_TR_ACQ_52_WK_LOW_PCT" hidden="1">"c2347"</definedName>
    <definedName name="IQ_TR_ACQ_CASH_ST_INVEST" hidden="1">"c2372"</definedName>
    <definedName name="IQ_TR_ACQ_CLOSEPRICE_1D" hidden="1">"c3027"</definedName>
    <definedName name="IQ_TR_ACQ_DILUT_EPS_EXCL" hidden="1">"c3028"</definedName>
    <definedName name="IQ_TR_ACQ_EARNING_CO" hidden="1">"c2379"</definedName>
    <definedName name="IQ_TR_ACQ_EBIT" hidden="1">"c2380"</definedName>
    <definedName name="IQ_TR_ACQ_EBITDA" hidden="1">"c2381"</definedName>
    <definedName name="IQ_TR_ACQ_FILING_CURRENCY" hidden="1">"c3033"</definedName>
    <definedName name="IQ_TR_ACQ_MCAP_1DAY" hidden="1">"c2345"</definedName>
    <definedName name="IQ_TR_ACQ_MIN_INT" hidden="1">"c2374"</definedName>
    <definedName name="IQ_TR_ACQ_NET_DEBT" hidden="1">"c2373"</definedName>
    <definedName name="IQ_TR_ACQ_NI" hidden="1">"c2378"</definedName>
    <definedName name="IQ_TR_ACQ_PRICEDATE_1D" hidden="1">"c2346"</definedName>
    <definedName name="IQ_TR_ACQ_RETURN" hidden="1">"c2349"</definedName>
    <definedName name="IQ_TR_ACQ_STOCKYEARHIGH_1D" hidden="1">"c2343"</definedName>
    <definedName name="IQ_TR_ACQ_STOCKYEARLOW_1D" hidden="1">"c2344"</definedName>
    <definedName name="IQ_TR_ACQ_TOTAL_ASSETS" hidden="1">"c2371"</definedName>
    <definedName name="IQ_TR_ACQ_TOTAL_COMMON_EQ" hidden="1">"c2377"</definedName>
    <definedName name="IQ_TR_ACQ_TOTAL_DEBT" hidden="1">"c2376"</definedName>
    <definedName name="IQ_TR_ACQ_TOTAL_PREF" hidden="1">"c2375"</definedName>
    <definedName name="IQ_TR_ACQ_TOTAL_REV" hidden="1">"c2382"</definedName>
    <definedName name="IQ_TR_ADJ_SIZE" hidden="1">"c3024"</definedName>
    <definedName name="IQ_TR_ANN_DATE" hidden="1">"c2395"</definedName>
    <definedName name="IQ_TR_ANN_DATE_BL" hidden="1">"c2394"</definedName>
    <definedName name="IQ_TR_BID_DATE" hidden="1">"c2357"</definedName>
    <definedName name="IQ_TR_BLUESKY_FEES" hidden="1">"c2277"</definedName>
    <definedName name="IQ_TR_BUY_ACC_ADVISORS" hidden="1">"c3048"</definedName>
    <definedName name="IQ_TR_BUY_FIN_ADVISORS" hidden="1">"c3045"</definedName>
    <definedName name="IQ_TR_BUY_LEG_ADVISORS" hidden="1">"c2387"</definedName>
    <definedName name="IQ_TR_BUYER_ID" hidden="1">"c2404"</definedName>
    <definedName name="IQ_TR_BUYERNAME" hidden="1">"c2401"</definedName>
    <definedName name="IQ_TR_CANCELLED_DATE" hidden="1">"c2284"</definedName>
    <definedName name="IQ_TR_CASH_CONSID_PCT" hidden="1">"c2296"</definedName>
    <definedName name="IQ_TR_CASH_ST_INVEST" hidden="1">"c3025"</definedName>
    <definedName name="IQ_TR_CHANGE_CONTROL" hidden="1">"c2365"</definedName>
    <definedName name="IQ_TR_CLOSED_DATE" hidden="1">"c2283"</definedName>
    <definedName name="IQ_TR_CO_NET_PROCEEDS" hidden="1">"c2268"</definedName>
    <definedName name="IQ_TR_CO_NET_PROCEEDS_PCT" hidden="1">"c2270"</definedName>
    <definedName name="IQ_TR_COMMENTS" hidden="1">"c2383"</definedName>
    <definedName name="IQ_TR_CURRENCY" hidden="1">"c3016"</definedName>
    <definedName name="IQ_TR_DEAL_ATTITUDE" hidden="1">"c2364"</definedName>
    <definedName name="IQ_TR_DEAL_CONDITIONS" hidden="1">"c2367"</definedName>
    <definedName name="IQ_TR_DEAL_RESOLUTION" hidden="1">"c2391"</definedName>
    <definedName name="IQ_TR_DEAL_RESPONSES" hidden="1">"c2366"</definedName>
    <definedName name="IQ_TR_DEBT_CONSID_PCT" hidden="1">"c2299"</definedName>
    <definedName name="IQ_TR_DEF_AGRMT_DATE" hidden="1">"c2285"</definedName>
    <definedName name="IQ_TR_DISCLOSED_FEES_EXP" hidden="1">"c2288"</definedName>
    <definedName name="IQ_TR_EARNOUTS" hidden="1">"c3023"</definedName>
    <definedName name="IQ_TR_EXPIRED_DATE" hidden="1">"c2412"</definedName>
    <definedName name="IQ_TR_GROSS_OFFERING_AMT" hidden="1">"c2262"</definedName>
    <definedName name="IQ_TR_HYBRID_CONSID_PCT" hidden="1">"c2300"</definedName>
    <definedName name="IQ_TR_IMPLIED_EQ" hidden="1">"c3018"</definedName>
    <definedName name="IQ_TR_IMPLIED_EQ_BV" hidden="1">"c3019"</definedName>
    <definedName name="IQ_TR_IMPLIED_EQ_NI_LTM" hidden="1">"c3020"</definedName>
    <definedName name="IQ_TR_IMPLIED_EV" hidden="1">"c2301"</definedName>
    <definedName name="IQ_TR_IMPLIED_EV_BV" hidden="1">"c2306"</definedName>
    <definedName name="IQ_TR_IMPLIED_EV_EBIT" hidden="1">"c2302"</definedName>
    <definedName name="IQ_TR_IMPLIED_EV_EBITDA" hidden="1">"c2303"</definedName>
    <definedName name="IQ_TR_IMPLIED_EV_NI_LTM" hidden="1">"c2307"</definedName>
    <definedName name="IQ_TR_IMPLIED_EV_REV" hidden="1">"c2304"</definedName>
    <definedName name="IQ_TR_LOI_DATE" hidden="1">"c2282"</definedName>
    <definedName name="IQ_TR_MAJ_MIN_STAKE" hidden="1">"c2389"</definedName>
    <definedName name="IQ_TR_NEGOTIATED_BUYBACK_PRICE" hidden="1">"c2414"</definedName>
    <definedName name="IQ_TR_NET_ASSUM_LIABILITIES" hidden="1">"c2308"</definedName>
    <definedName name="IQ_TR_NET_PROCEEDS" hidden="1">"c2267"</definedName>
    <definedName name="IQ_TR_OFFER_DATE" hidden="1">"c2265"</definedName>
    <definedName name="IQ_TR_OFFER_DATE_MA" hidden="1">"c3035"</definedName>
    <definedName name="IQ_TR_OFFER_PER_SHARE" hidden="1">"c3017"</definedName>
    <definedName name="IQ_TR_OPTIONS_CONSID_PCT" hidden="1">"c2311"</definedName>
    <definedName name="IQ_TR_OTHER_CONSID" hidden="1">"c3022"</definedName>
    <definedName name="IQ_TR_PCT_SOUGHT" hidden="1">"c2309"</definedName>
    <definedName name="IQ_TR_PFEATURES" hidden="1">"c2384"</definedName>
    <definedName name="IQ_TR_PIPE_CONV_PRICE_SHARE" hidden="1">"c2292"</definedName>
    <definedName name="IQ_TR_PIPE_CPN_PCT" hidden="1">"c2291"</definedName>
    <definedName name="IQ_TR_PIPE_NUMBER_SHARES" hidden="1">"c2293"</definedName>
    <definedName name="IQ_TR_PIPE_PPS" hidden="1">"c2290"</definedName>
    <definedName name="IQ_TR_POSTMONEY_VAL" hidden="1">"c2286"</definedName>
    <definedName name="IQ_TR_PREDEAL_SITUATION" hidden="1">"c2390"</definedName>
    <definedName name="IQ_TR_PREF_CONSID_PCT" hidden="1">"c2310"</definedName>
    <definedName name="IQ_TR_PREMONEY_VAL" hidden="1">"c2287"</definedName>
    <definedName name="IQ_TR_PRINTING_FEES" hidden="1">"c2276"</definedName>
    <definedName name="IQ_TR_PT_MONETARY_VALUES" hidden="1">"c2415"</definedName>
    <definedName name="IQ_TR_PT_NUMBER_SHARES" hidden="1">"c2417"</definedName>
    <definedName name="IQ_TR_PT_PCT_SHARES" hidden="1">"c2416"</definedName>
    <definedName name="IQ_TR_RATING_FEES" hidden="1">"c2275"</definedName>
    <definedName name="IQ_TR_REG_EFFECT_DATE" hidden="1">"c2264"</definedName>
    <definedName name="IQ_TR_REG_FILED_DATE" hidden="1">"c2263"</definedName>
    <definedName name="IQ_TR_RENEWAL_BUYBACK" hidden="1">"c2413"</definedName>
    <definedName name="IQ_TR_ROUND_NUMBER" hidden="1">"c2295"</definedName>
    <definedName name="IQ_TR_SEC_FEES" hidden="1">"c2274"</definedName>
    <definedName name="IQ_TR_SECURITY_TYPE_REG" hidden="1">"c2279"</definedName>
    <definedName name="IQ_TR_SELL_ACC_ADVISORS" hidden="1">"c3049"</definedName>
    <definedName name="IQ_TR_SELL_FIN_ADVISORS" hidden="1">"c3046"</definedName>
    <definedName name="IQ_TR_SELL_LEG_ADVISORS" hidden="1">"c2388"</definedName>
    <definedName name="IQ_TR_SELLER_ID" hidden="1">"c2406"</definedName>
    <definedName name="IQ_TR_SELLERNAME" hidden="1">"c2402"</definedName>
    <definedName name="IQ_TR_SFEATURES" hidden="1">"c2385"</definedName>
    <definedName name="IQ_TR_SH_NET_PROCEEDS" hidden="1">"c2269"</definedName>
    <definedName name="IQ_TR_SH_NET_PROCEEDS_PCT" hidden="1">"c2271"</definedName>
    <definedName name="IQ_TR_SPECIAL_COMMITTEE" hidden="1">"c2362"</definedName>
    <definedName name="IQ_TR_STATUS" hidden="1">"c2399"</definedName>
    <definedName name="IQ_TR_STOCK_CONSID_PCT" hidden="1">"c2312"</definedName>
    <definedName name="IQ_TR_SUSPENDED_DATE" hidden="1">"c2407"</definedName>
    <definedName name="IQ_TR_TARGET_52WKHI_PCT" hidden="1">"c2351"</definedName>
    <definedName name="IQ_TR_TARGET_52WKLOW_PCT" hidden="1">"c2350"</definedName>
    <definedName name="IQ_TR_TARGET_ACC_ADVISORS" hidden="1">"c3047"</definedName>
    <definedName name="IQ_TR_TARGET_CASH_ST_INVEST" hidden="1">"c2327"</definedName>
    <definedName name="IQ_TR_TARGET_CLOSEPRICE_1D" hidden="1">"c2352"</definedName>
    <definedName name="IQ_TR_TARGET_CLOSEPRICE_1M" hidden="1">"c2354"</definedName>
    <definedName name="IQ_TR_TARGET_CLOSEPRICE_1W" hidden="1">"c2353"</definedName>
    <definedName name="IQ_TR_TARGET_DILUT_EPS_EXCL" hidden="1">"c2324"</definedName>
    <definedName name="IQ_TR_TARGET_EARNING_CO" hidden="1">"c2332"</definedName>
    <definedName name="IQ_TR_TARGET_EBIT" hidden="1">"c2333"</definedName>
    <definedName name="IQ_TR_TARGET_EBITDA" hidden="1">"c2334"</definedName>
    <definedName name="IQ_TR_TARGET_FILING_CURRENCY" hidden="1">"c3034"</definedName>
    <definedName name="IQ_TR_TARGET_FIN_ADVISORS" hidden="1">"c3044"</definedName>
    <definedName name="IQ_TR_TARGET_ID" hidden="1">"c2405"</definedName>
    <definedName name="IQ_TR_TARGET_LEG_ADVISORS" hidden="1">"c2386"</definedName>
    <definedName name="IQ_TR_TARGET_MARKETCAP" hidden="1">"c2342"</definedName>
    <definedName name="IQ_TR_TARGET_MIN_INT" hidden="1">"c2328"</definedName>
    <definedName name="IQ_TR_TARGET_NET_DEBT" hidden="1">"c2326"</definedName>
    <definedName name="IQ_TR_TARGET_NI" hidden="1">"c2331"</definedName>
    <definedName name="IQ_TR_TARGET_PRICEDATE_1D" hidden="1">"c2341"</definedName>
    <definedName name="IQ_TR_TARGET_RETURN" hidden="1">"c2355"</definedName>
    <definedName name="IQ_TR_TARGET_SEC_DETAIL" hidden="1">"c3021"</definedName>
    <definedName name="IQ_TR_TARGET_SEC_TI_ID" hidden="1">"c2368"</definedName>
    <definedName name="IQ_TR_TARGET_SEC_TYPE" hidden="1">"c2369"</definedName>
    <definedName name="IQ_TR_TARGET_SPD" hidden="1">"c2313"</definedName>
    <definedName name="IQ_TR_TARGET_SPD_PCT" hidden="1">"c2314"</definedName>
    <definedName name="IQ_TR_TARGET_STOCKPREMIUM_1D" hidden="1">"c2336"</definedName>
    <definedName name="IQ_TR_TARGET_STOCKPREMIUM_1M" hidden="1">"c2337"</definedName>
    <definedName name="IQ_TR_TARGET_STOCKPREMIUM_1W" hidden="1">"c2338"</definedName>
    <definedName name="IQ_TR_TARGET_STOCKYEARHIGH_1D" hidden="1">"c2339"</definedName>
    <definedName name="IQ_TR_TARGET_STOCKYEARLOW_1D" hidden="1">"c2340"</definedName>
    <definedName name="IQ_TR_TARGET_TOTAL_ASSETS" hidden="1">"c2325"</definedName>
    <definedName name="IQ_TR_TARGET_TOTAL_COMMON_EQ" hidden="1">"c2421"</definedName>
    <definedName name="IQ_TR_TARGET_TOTAL_DEBT" hidden="1">"c2330"</definedName>
    <definedName name="IQ_TR_TARGET_TOTAL_PREF" hidden="1">"c2329"</definedName>
    <definedName name="IQ_TR_TARGET_TOTAL_REV" hidden="1">"c2335"</definedName>
    <definedName name="IQ_TR_TARGETNAME" hidden="1">"c2403"</definedName>
    <definedName name="IQ_TR_TERM_FEE" hidden="1">"c2298"</definedName>
    <definedName name="IQ_TR_TERM_FEE_PCT" hidden="1">"c2297"</definedName>
    <definedName name="IQ_TR_TODATE" hidden="1">"c3036"</definedName>
    <definedName name="IQ_TR_TODATE_MONETARY_VALUE" hidden="1">"c2418"</definedName>
    <definedName name="IQ_TR_TODATE_NUMBER_SHARES" hidden="1">"c2420"</definedName>
    <definedName name="IQ_TR_TODATE_PCT_SHARES" hidden="1">"c2419"</definedName>
    <definedName name="IQ_TR_TOTAL_ACCT_FEES" hidden="1">"c2273"</definedName>
    <definedName name="IQ_TR_TOTAL_CASH" hidden="1">"c2315"</definedName>
    <definedName name="IQ_TR_TOTAL_CONSID_SH" hidden="1">"c2316"</definedName>
    <definedName name="IQ_TR_TOTAL_DEBT" hidden="1">"c2317"</definedName>
    <definedName name="IQ_TR_TOTAL_GROSS_TV" hidden="1">"c2318"</definedName>
    <definedName name="IQ_TR_TOTAL_HYBRID" hidden="1">"c2319"</definedName>
    <definedName name="IQ_TR_TOTAL_LEGAL_FEES" hidden="1">"c2272"</definedName>
    <definedName name="IQ_TR_TOTAL_NET_TV" hidden="1">"c2320"</definedName>
    <definedName name="IQ_TR_TOTAL_NEWMONEY" hidden="1">"c2289"</definedName>
    <definedName name="IQ_TR_TOTAL_OPTIONS" hidden="1">"c2322"</definedName>
    <definedName name="IQ_TR_TOTAL_OPTIONS_BUYER" hidden="1">"c3026"</definedName>
    <definedName name="IQ_TR_TOTAL_PREFERRED" hidden="1">"c2321"</definedName>
    <definedName name="IQ_TR_TOTAL_REG_AMT" hidden="1">"c2261"</definedName>
    <definedName name="IQ_TR_TOTAL_STOCK" hidden="1">"c2323"</definedName>
    <definedName name="IQ_TR_TOTAL_TAKEDOWNS" hidden="1">"c2278"</definedName>
    <definedName name="IQ_TR_TOTAL_UW_COMP" hidden="1">"c2280"</definedName>
    <definedName name="IQ_TR_TOTALVALUE" hidden="1">"c2400"</definedName>
    <definedName name="IQ_TR_TRANSACTION_TYPE" hidden="1">"c2398"</definedName>
    <definedName name="IQ_TR_WITHDRAWN_DTE" hidden="1">"c2266"</definedName>
    <definedName name="IQ_TRADE_AR" hidden="1">"c1345"</definedName>
    <definedName name="IQ_TRADE_PRINCIPAL" hidden="1">"c1309"</definedName>
    <definedName name="IQ_TRADING_ASSETS" hidden="1">"c1310"</definedName>
    <definedName name="IQ_TRADING_CURRENCY" hidden="1">"c2212"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UST_INC" hidden="1">"c1319"</definedName>
    <definedName name="IQ_TRUST_PREF" hidden="1">"c1320"</definedName>
    <definedName name="IQ_TRUST_PREFERRED" hidden="1">"c3029"</definedName>
    <definedName name="IQ_TRUST_PREFERRED_PCT" hidden="1">"c3030"</definedName>
    <definedName name="IQ_UFCF_10YR_ANN_GROWTH" hidden="1">"c1948"</definedName>
    <definedName name="IQ_UFCF_1YR_ANN_GROWTH" hidden="1">"c1943"</definedName>
    <definedName name="IQ_UFCF_2YR_ANN_GROWTH" hidden="1">"c1944"</definedName>
    <definedName name="IQ_UFCF_3YR_ANN_GROWTH" hidden="1">"c1945"</definedName>
    <definedName name="IQ_UFCF_5YR_ANN_GROWTH" hidden="1">"c1946"</definedName>
    <definedName name="IQ_UFCF_7YR_ANN_GROWTH" hidden="1">"c1947"</definedName>
    <definedName name="IQ_UFCF_MARGIN" hidden="1">"c1962"</definedName>
    <definedName name="IQ_ULT_PARENT" hidden="1">"c3037"</definedName>
    <definedName name="IQ_ULT_PARENT_CIQID" hidden="1">"c3039"</definedName>
    <definedName name="IQ_ULT_PARENT_TICKER" hidden="1">"c3038"</definedName>
    <definedName name="IQ_UNAMORT_DISC" hidden="1">"c2513"</definedName>
    <definedName name="IQ_UNAMORT_DISC_PCT" hidden="1">"c2514"</definedName>
    <definedName name="IQ_UNAMORT_PREMIUM" hidden="1">"c2511"</definedName>
    <definedName name="IQ_UNAMORT_PREMIUM_PCT" hidden="1">"c2512"</definedName>
    <definedName name="IQ_UNDRAWN_CP" hidden="1">"c2518"</definedName>
    <definedName name="IQ_UNDRAWN_CREDIT" hidden="1">"c3032"</definedName>
    <definedName name="IQ_UNDRAWN_RC" hidden="1">"c2517"</definedName>
    <definedName name="IQ_UNDRAWN_TL" hidden="1">"c2519"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LEVERED_FCF" hidden="1">"c1908"</definedName>
    <definedName name="IQ_UNPAID_CLAIMS" hidden="1">"c1330"</definedName>
    <definedName name="IQ_UNREALIZED_GAIN" hidden="1">"c1619"</definedName>
    <definedName name="IQ_UNSECURED_DEBT" hidden="1">"c2548"</definedName>
    <definedName name="IQ_UNSECURED_DEBT_PCT" hidden="1">"c2549"</definedName>
    <definedName name="IQ_UNUSUAL_EXP" hidden="1">"c1456"</definedName>
    <definedName name="IQ_US_GAAP" hidden="1">"c1331"</definedName>
    <definedName name="IQ_US_GAAP_BASIC_EPS_EXCL" hidden="1">"c2984"</definedName>
    <definedName name="IQ_US_GAAP_BASIC_EPS_INCL" hidden="1">"c2982"</definedName>
    <definedName name="IQ_US_GAAP_BASIC_WEIGHT" hidden="1">"c2980"</definedName>
    <definedName name="IQ_US_GAAP_CA_ADJ" hidden="1">"c2925"</definedName>
    <definedName name="IQ_US_GAAP_CASH_FINAN" hidden="1">"c2945"</definedName>
    <definedName name="IQ_US_GAAP_CASH_FINAN_ADJ" hidden="1">"c2941"</definedName>
    <definedName name="IQ_US_GAAP_CASH_INVEST" hidden="1">"c2944"</definedName>
    <definedName name="IQ_US_GAAP_CASH_INVEST_ADJ" hidden="1">"c2940"</definedName>
    <definedName name="IQ_US_GAAP_CASH_OPER" hidden="1">"c2943"</definedName>
    <definedName name="IQ_US_GAAP_CASH_OPER_ADJ" hidden="1">"c2939"</definedName>
    <definedName name="IQ_US_GAAP_CL_ADJ" hidden="1">"c2927"</definedName>
    <definedName name="IQ_US_GAAP_DILUT_EPS_EXCL" hidden="1">"c2985"</definedName>
    <definedName name="IQ_US_GAAP_DILUT_EPS_INCL" hidden="1">"c2983"</definedName>
    <definedName name="IQ_US_GAAP_DILUT_NI" hidden="1">"c2979"</definedName>
    <definedName name="IQ_US_GAAP_DILUT_WEIGHT" hidden="1">"c2981"</definedName>
    <definedName name="IQ_US_GAAP_DO_ADJ" hidden="1">"c2959"</definedName>
    <definedName name="IQ_US_GAAP_EXTRA_ACC_ITEMS_ADJ" hidden="1">"c2958"</definedName>
    <definedName name="IQ_US_GAAP_INC_TAX_ADJ" hidden="1">"c2961"</definedName>
    <definedName name="IQ_US_GAAP_INTEREST_EXP_ADJ" hidden="1">"c2957"</definedName>
    <definedName name="IQ_US_GAAP_LIAB_LT_ADJ" hidden="1">"c2928"</definedName>
    <definedName name="IQ_US_GAAP_LIAB_TOTAL_LIAB" hidden="1">"c2933"</definedName>
    <definedName name="IQ_US_GAAP_MINORITY_INTEREST_IS_ADJ" hidden="1">"c2960"</definedName>
    <definedName name="IQ_US_GAAP_NCA_ADJ" hidden="1">"c2926"</definedName>
    <definedName name="IQ_US_GAAP_NET_CHANGE" hidden="1">"c2946"</definedName>
    <definedName name="IQ_US_GAAP_NET_CHANGE_ADJ" hidden="1">"c2942"</definedName>
    <definedName name="IQ_US_GAAP_NI" hidden="1">"c2976"</definedName>
    <definedName name="IQ_US_GAAP_NI_ADJ" hidden="1">"c2963"</definedName>
    <definedName name="IQ_US_GAAP_NI_AVAIL_INCL" hidden="1">"c2978"</definedName>
    <definedName name="IQ_US_GAAP_OTHER_ADJ_ADJ" hidden="1">"c2962"</definedName>
    <definedName name="IQ_US_GAAP_OTHER_NON_OPER_ADJ" hidden="1">"c2955"</definedName>
    <definedName name="IQ_US_GAAP_OTHER_OPER_ADJ" hidden="1">"c2954"</definedName>
    <definedName name="IQ_US_GAAP_RD_ADJ" hidden="1">"c2953"</definedName>
    <definedName name="IQ_US_GAAP_SGA_ADJ" hidden="1">"c2952"</definedName>
    <definedName name="IQ_US_GAAP_TOTAL_ASSETS" hidden="1">"c2931"</definedName>
    <definedName name="IQ_US_GAAP_TOTAL_EQUITY" hidden="1">"c2934"</definedName>
    <definedName name="IQ_US_GAAP_TOTAL_EQUITY_ADJ" hidden="1">"c2929"</definedName>
    <definedName name="IQ_US_GAAP_TOTAL_REV_ADJ" hidden="1">"c2950"</definedName>
    <definedName name="IQ_US_GAAP_TOTAL_UNUSUAL_ADJ" hidden="1">"c2956"</definedName>
    <definedName name="IQ_UTIL_PPE_NET" hidden="1">"c1620"</definedName>
    <definedName name="IQ_UTIL_REV" hidden="1">"c2091"</definedName>
    <definedName name="IQ_UV_PENSION_LIAB" hidden="1">"c1332"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UME" hidden="1">"c1333"</definedName>
    <definedName name="IQ_WARRANTS_BEG_OS" hidden="1">"c2698"</definedName>
    <definedName name="IQ_WARRANTS_CANCELLED" hidden="1">"c2701"</definedName>
    <definedName name="IQ_WARRANTS_END_OS" hidden="1">"c2702"</definedName>
    <definedName name="IQ_WARRANTS_EXERCISED" hidden="1">"c2700"</definedName>
    <definedName name="IQ_WARRANTS_ISSUED" hidden="1">"c2699"</definedName>
    <definedName name="IQ_WARRANTS_STRIKE_PRICE_ISSUED" hidden="1">"c2704"</definedName>
    <definedName name="IQ_WARRANTS_STRIKE_PRICE_OS" hidden="1">"c2703"</definedName>
    <definedName name="IQ_WEIGHTED_AVG_PRICE" hidden="1">"c1334"</definedName>
    <definedName name="IQ_WIP_INV" hidden="1">"c1335"</definedName>
    <definedName name="IQ_WORKMEN_WRITTEN" hidden="1">"c1336"</definedName>
    <definedName name="IQ_XDIV_DATE" hidden="1">"c2203"</definedName>
    <definedName name="IQ_YEARHIGH" hidden="1">"c1337"</definedName>
    <definedName name="IQ_YEARHIGH_DATE" hidden="1">"c2250"</definedName>
    <definedName name="IQ_YEARLOW" hidden="1">"c1338"</definedName>
    <definedName name="IQ_YEARLOW_DATE" hidden="1">"c2251"</definedName>
    <definedName name="IQ_YTD" hidden="1">3000</definedName>
    <definedName name="IQ_YTW" hidden="1">"c2163"</definedName>
    <definedName name="IQ_YTW_DATE" hidden="1">"c2164"</definedName>
    <definedName name="IQ_YTW_DATE_TYPE" hidden="1">"c2165"</definedName>
    <definedName name="IQ_Z_SCORE" hidden="1">"c1339"</definedName>
    <definedName name="JESUS" hidden="1">{#N/A,#N/A,TRUE,"Facility-Input";#N/A,#N/A,TRUE,"Graphs";#N/A,#N/A,TRUE,"TOTAL"}</definedName>
    <definedName name="kk" hidden="1">{#N/A,#N/A,TRUE,"Facility-Input";#N/A,#N/A,TRUE,"Graphs";#N/A,#N/A,TRUE,"TOTAL"}</definedName>
    <definedName name="LISTA1">[1]LIST!$A$2:$A$52</definedName>
    <definedName name="LISTA2">#REF!</definedName>
    <definedName name="mes_0">[3]HIP!$H$12</definedName>
    <definedName name="name">[3]HIP!$D$6</definedName>
    <definedName name="NOMBRE_CONTRATO">#REF!</definedName>
    <definedName name="PAGOS">#REF!</definedName>
    <definedName name="pe">[7]LIS6!$B$2:$B$31</definedName>
    <definedName name="PE_PROYECTO">[1]LIS4!$B$2:$B$27</definedName>
    <definedName name="PE_TIPO">#REF!</definedName>
    <definedName name="PE_ZONA">#REF!</definedName>
    <definedName name="perpetuidad">[4]Proyecciones!$G$255</definedName>
    <definedName name="Production">[3]HIP!$D$24</definedName>
    <definedName name="Proyecciones">[4]Proyecciones!$B$4</definedName>
    <definedName name="proyecto">[4]Hipótesis!$C$5</definedName>
    <definedName name="Proyectos">#REF!</definedName>
    <definedName name="RCSD_CFL">[4]Deuda!$B$51</definedName>
    <definedName name="RCSD_CFO">[4]Deuda!$B$49</definedName>
    <definedName name="resumencobros">#REF!</definedName>
    <definedName name="ROH" hidden="1">{"Title",#N/A,TRUE,"Title";"Assumptions",#N/A,TRUE,"Assumptions";"Cash Flow",#N/A,TRUE,"Cash Flow";"Profit and Loss",#N/A,TRUE,"Profit and Loss";"Balance Sheet",#N/A,TRUE,"Balance Sheet";"Operating Expenditure",#N/A,TRUE,"Operational Expenditure";"Preoperating Expenditure",#N/A,TRUE,"Pre-operating Expenditure";"Revenue",#N/A,TRUE,"Revenue";"Senior Debt",#N/A,TRUE,"Senior Debt";"Subordinated Debt",#N/A,TRUE,"Subordinated Debt";"Debt Service",#N/A,TRUE,"Debt Service";"Depreciation",#N/A,TRUE,"Depreciation charges";"Taxation",#N/A,TRUE,"Taxation";"Dividends",#N/A,TRUE,"Dividends";"Inputs",#N/A,TRUE,"Inputs"}</definedName>
    <definedName name="Se" hidden="1">{"Title",#N/A,TRUE,"Title";"Assumptions",#N/A,TRUE,"Assumptions";"Cash Flow",#N/A,TRUE,"Cash Flow";"Profit and Loss",#N/A,TRUE,"Profit and Loss";"Balance Sheet",#N/A,TRUE,"Balance Sheet";"Operating Expenditure",#N/A,TRUE,"Operational Expenditure";"Preoperating Expenditure",#N/A,TRUE,"Pre-operating Expenditure";"Revenue",#N/A,TRUE,"Revenue";"Senior Debt",#N/A,TRUE,"Senior Debt";"Subordinated Debt",#N/A,TRUE,"Subordinated Debt";"Debt Service",#N/A,TRUE,"Debt Service";"Depreciation",#N/A,TRUE,"Depreciation charges";"Taxation",#N/A,TRUE,"Taxation";"Dividends",#N/A,TRUE,"Dividends";"Inputs",#N/A,TRUE,"Inputs"}</definedName>
    <definedName name="sen" hidden="1">{"Title",#N/A,TRUE,"Title";"Assumptions",#N/A,TRUE,"Assumptions";"Cash Flow",#N/A,TRUE,"Cash Flow";"Profit and Loss",#N/A,TRUE,"Profit and Loss";"Balance Sheet",#N/A,TRUE,"Balance Sheet";"Operating Expenditure",#N/A,TRUE,"Operational Expenditure";"Preoperating Expenditure",#N/A,TRUE,"Pre-operating Expenditure";"Revenue",#N/A,TRUE,"Revenue";"Senior Debt",#N/A,TRUE,"Senior Debt";"Subordinated Debt",#N/A,TRUE,"Subordinated Debt";"Debt Service",#N/A,TRUE,"Debt Service";"Depreciation",#N/A,TRUE,"Depreciation charges";"Taxation",#N/A,TRUE,"Taxation";"Dividends",#N/A,TRUE,"Dividends";"Inputs",#N/A,TRUE,"Inputs"}</definedName>
    <definedName name="sencount" hidden="1">1</definedName>
    <definedName name="SOCIEDADES_GRUPO_ELECNOR">[1]LIS1!$C$2:$C$64</definedName>
    <definedName name="TasaDescuento">[8]MODELO!#REF!</definedName>
    <definedName name="test" hidden="1">{#N/A,#N/A,TRUE,"Facility-Input";#N/A,#N/A,TRUE,"Graphs";#N/A,#N/A,TRUE,"TOTAL"}</definedName>
    <definedName name="Tipo">#REF!</definedName>
    <definedName name="TIR">[4]Proyecciones!$G$236</definedName>
    <definedName name="total_inversión">[3]HIP!$F$72</definedName>
    <definedName name="UNI_FILT_OFFSPEC" hidden="1">2</definedName>
    <definedName name="UNI_FILT_ONSPEC" hidden="1">1</definedName>
    <definedName name="UNI_NOTHING" hidden="1">0</definedName>
    <definedName name="UNI_PRES_FILTER" hidden="1">1</definedName>
    <definedName name="UNI_PRES_HEADINGS" hidden="1">16</definedName>
    <definedName name="UNI_PRES_INVERT" hidden="1">2</definedName>
    <definedName name="UNI_PRES_MATRIX" hidden="1">4</definedName>
    <definedName name="UNI_PRES_MERGED" hidden="1">8</definedName>
    <definedName name="UNI_PRES_OUTLIERS" hidden="1">32</definedName>
    <definedName name="UNI_RET_ATTRIB" hidden="1">64</definedName>
    <definedName name="UNI_RET_CONF" hidden="1">32</definedName>
    <definedName name="UNI_RET_DESC" hidden="1">4</definedName>
    <definedName name="UNI_RET_EQUIP" hidden="1">1</definedName>
    <definedName name="UNI_RET_OFFSPEC" hidden="1">512</definedName>
    <definedName name="UNI_RET_ONSPEC" hidden="1">256</definedName>
    <definedName name="UNI_RET_PROP" hidden="1">32</definedName>
    <definedName name="UNI_RET_PROPDESC" hidden="1">64</definedName>
    <definedName name="UNI_RET_SMPLPNT" hidden="1">4</definedName>
    <definedName name="UNI_RET_SPECMAX" hidden="1">2048</definedName>
    <definedName name="UNI_RET_SPECMIN" hidden="1">1024</definedName>
    <definedName name="UNI_RET_TAG" hidden="1">1</definedName>
    <definedName name="UNI_RET_TESTTIME" hidden="1">128</definedName>
    <definedName name="UNI_RET_TIME" hidden="1">8</definedName>
    <definedName name="UNI_RET_UNIT" hidden="1">2</definedName>
    <definedName name="UNI_RET_VALUE" hidden="1">16</definedName>
    <definedName name="unidades">[4]Hipótesis!$C$12</definedName>
    <definedName name="unit">[3]HIP!$E$15</definedName>
    <definedName name="V_DATOS">OFFSET('[9]1-CALCULS I DADES'!$B$7,1,0,COUNTA('[9]1-CALCULS I DADES'!$B$7:$B$21)-2,COUNTA('[9]1-CALCULS I DADES'!$6:$6))</definedName>
    <definedName name="vehicle">[2]Desplegables!$C$2:$C$10</definedName>
    <definedName name="versión">[4]Hipótesis!$C$9</definedName>
    <definedName name="wacc">[4]Proyecciones!$G$250</definedName>
    <definedName name="wrn.All." hidden="1">{#N/A,#N/A,TRUE,"Facility-Input";#N/A,#N/A,TRUE,"Graphs";#N/A,#N/A,TRUE,"TOTAL";#N/A,#N/A,TRUE,"Total Pipes";#N/A,#N/A,TRUE,"Segment 1";#N/A,#N/A,TRUE,"Segment 2";#N/A,#N/A,TRUE,"Segment 3";#N/A,#N/A,TRUE,"Segment 4";#N/A,#N/A,TRUE,"Segment 5";#N/A,#N/A,TRUE,"NGL-Input";#N/A,#N/A,TRUE,"Assums."}</definedName>
    <definedName name="wrn.MiniSum." hidden="1">{#N/A,#N/A,TRUE,"Facility-Input";#N/A,#N/A,TRUE,"Graphs";#N/A,#N/A,TRUE,"TOTAL"}</definedName>
    <definedName name="wrn.Print." hidden="1">{#N/A,#N/A,TRUE,"Inputs";#N/A,#N/A,TRUE,"Cashflow Statement";#N/A,#N/A,TRUE,"Summary";#N/A,#N/A,TRUE,"Construction";#N/A,#N/A,TRUE,"RevAss";#N/A,#N/A,TRUE,"Debt";#N/A,#N/A,TRUE,"Inc";#N/A,#N/A,TRUE,"Depr"}</definedName>
    <definedName name="wrn.Project._.A." hidden="1">{"Proj Econ Summary",#N/A,FALSE,"Project A";"Income Statement",#N/A,FALSE,"Project A";"Cash Flow Statement",#N/A,FALSE,"Project A";"Balance Sheet",#N/A,FALSE,"Project A";"Scenario Summary (Proj A)",#N/A,FALSE,"Scenario Summary"}</definedName>
    <definedName name="wrn.Project._.Summary." hidden="1">{"Summary",#N/A,FALSE,"MICMULT";"Income Statement",#N/A,FALSE,"MICMULT";"Cash Flows",#N/A,FALSE,"MICMULT"}</definedName>
    <definedName name="wrn.Risk._.Reserves." hidden="1">{#N/A,#N/A,TRUE,"Reserves";#N/A,#N/A,TRUE,"Graphs"}</definedName>
    <definedName name="wrn.Segment._.1." hidden="1">{#N/A,#N/A,TRUE,"Segment 1"}</definedName>
    <definedName name="wrn.Segment._.2." hidden="1">{#N/A,#N/A,TRUE,"Segment 2"}</definedName>
    <definedName name="wrn.Segment._.3." hidden="1">{#N/A,#N/A,TRUE,"Segment 3"}</definedName>
    <definedName name="wrn.Segment._.4." hidden="1">{#N/A,#N/A,TRUE,"Segment 4"}</definedName>
    <definedName name="wrn.Segment._.5." hidden="1">{#N/A,#N/A,TRUE,"Segment 5"}</definedName>
    <definedName name="wrn.Snapshot." hidden="1">{#N/A,#N/A,TRUE,"Facility-Input";#N/A,#N/A,TRUE,"Graphs"}</definedName>
    <definedName name="wrn.Totals." hidden="1">{#N/A,#N/A,TRUE,"TOTAL";#N/A,#N/A,TRUE,"Total Pipes"}</definedName>
    <definedName name="wrn.Worcester._.Model._._._.Full." hidden="1">{"Title",#N/A,TRUE,"Title";"Assumptions",#N/A,TRUE,"Assumptions";"Cash Flow",#N/A,TRUE,"Cash Flow";"Profit and Loss",#N/A,TRUE,"Profit and Loss";"Balance Sheet",#N/A,TRUE,"Balance Sheet";"Operating Expenditure",#N/A,TRUE,"Operational Expenditure";"Preoperating Expenditure",#N/A,TRUE,"Pre-operating Expenditure";"Revenue",#N/A,TRUE,"Revenue";"Senior Debt",#N/A,TRUE,"Senior Debt";"Subordinated Debt",#N/A,TRUE,"Subordinated Debt";"Debt Service",#N/A,TRUE,"Debt Service";"Depreciation",#N/A,TRUE,"Depreciation charges";"Taxation",#N/A,TRUE,"Taxation";"Dividends",#N/A,TRUE,"Dividends";"Inputs",#N/A,TRUE,"Inputs"}</definedName>
    <definedName name="Zonas">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6" i="5" l="1"/>
  <c r="F6" i="5"/>
  <c r="D7" i="5"/>
  <c r="F7" i="5"/>
  <c r="D8" i="5"/>
  <c r="F8" i="5"/>
  <c r="D9" i="5"/>
  <c r="F9" i="5"/>
  <c r="D10" i="5"/>
  <c r="F10" i="5"/>
  <c r="D11" i="5"/>
  <c r="F11" i="5"/>
  <c r="D12" i="5"/>
  <c r="F12" i="5"/>
  <c r="D13" i="5"/>
  <c r="F13" i="5"/>
  <c r="D14" i="5"/>
  <c r="F14" i="5"/>
  <c r="D15" i="5"/>
  <c r="F15" i="5"/>
  <c r="D16" i="5"/>
  <c r="F16" i="5"/>
  <c r="G5" i="5"/>
  <c r="D42" i="5"/>
  <c r="F42" i="5"/>
  <c r="D43" i="5"/>
  <c r="F43" i="5"/>
  <c r="D44" i="5"/>
  <c r="F44" i="5"/>
  <c r="D45" i="5"/>
  <c r="F45" i="5"/>
  <c r="D46" i="5"/>
  <c r="F46" i="5"/>
  <c r="D47" i="5"/>
  <c r="F47" i="5"/>
  <c r="D48" i="5"/>
  <c r="F48" i="5"/>
  <c r="D49" i="5"/>
  <c r="F49" i="5"/>
  <c r="D50" i="5"/>
  <c r="F50" i="5"/>
  <c r="D51" i="5"/>
  <c r="F51" i="5"/>
  <c r="D52" i="5"/>
  <c r="F52" i="5"/>
  <c r="D53" i="5"/>
  <c r="F53" i="5"/>
  <c r="G41" i="5"/>
  <c r="D55" i="5"/>
  <c r="F55" i="5"/>
  <c r="D56" i="5"/>
  <c r="F56" i="5"/>
  <c r="D57" i="5"/>
  <c r="F57" i="5"/>
  <c r="D58" i="5"/>
  <c r="F58" i="5"/>
  <c r="D59" i="5"/>
  <c r="F59" i="5"/>
  <c r="D60" i="5"/>
  <c r="F60" i="5"/>
  <c r="D61" i="5"/>
  <c r="F61" i="5"/>
  <c r="D62" i="5"/>
  <c r="F62" i="5"/>
  <c r="D63" i="5"/>
  <c r="F63" i="5"/>
  <c r="D64" i="5"/>
  <c r="F64" i="5"/>
  <c r="D65" i="5"/>
  <c r="F65" i="5"/>
  <c r="D66" i="5"/>
  <c r="F66" i="5"/>
  <c r="D67" i="5"/>
  <c r="F67" i="5"/>
  <c r="G54" i="5"/>
  <c r="D76" i="5"/>
  <c r="F76" i="5"/>
  <c r="D73" i="5"/>
  <c r="F73" i="5"/>
  <c r="D74" i="5"/>
  <c r="F74" i="5"/>
  <c r="D75" i="5"/>
  <c r="F75" i="5"/>
  <c r="D77" i="5"/>
  <c r="F77" i="5"/>
  <c r="D78" i="5"/>
  <c r="F78" i="5"/>
  <c r="D79" i="5"/>
  <c r="F79" i="5"/>
  <c r="D80" i="5"/>
  <c r="F80" i="5"/>
  <c r="D81" i="5"/>
  <c r="F81" i="5"/>
  <c r="D82" i="5"/>
  <c r="F82" i="5"/>
  <c r="D83" i="5"/>
  <c r="F83" i="5"/>
  <c r="D84" i="5"/>
  <c r="F84" i="5"/>
  <c r="D85" i="5"/>
  <c r="F85" i="5"/>
  <c r="G72" i="5"/>
  <c r="D91" i="5"/>
  <c r="F91" i="5"/>
  <c r="D92" i="5"/>
  <c r="F92" i="5"/>
  <c r="D93" i="5"/>
  <c r="F93" i="5"/>
  <c r="D94" i="5"/>
  <c r="F94" i="5"/>
  <c r="D95" i="5"/>
  <c r="F95" i="5"/>
  <c r="D96" i="5"/>
  <c r="F96" i="5"/>
  <c r="D97" i="5"/>
  <c r="F97" i="5"/>
  <c r="D98" i="5"/>
  <c r="F98" i="5"/>
  <c r="D99" i="5"/>
  <c r="F99" i="5"/>
  <c r="D100" i="5"/>
  <c r="F100" i="5"/>
  <c r="D101" i="5"/>
  <c r="F101" i="5"/>
  <c r="G90" i="5"/>
  <c r="D18" i="5"/>
  <c r="F18" i="5"/>
  <c r="D19" i="5"/>
  <c r="F19" i="5"/>
  <c r="D20" i="5"/>
  <c r="F20" i="5"/>
  <c r="D21" i="5"/>
  <c r="F21" i="5"/>
  <c r="D22" i="5"/>
  <c r="F22" i="5"/>
  <c r="D23" i="5"/>
  <c r="F23" i="5"/>
  <c r="D24" i="5"/>
  <c r="F24" i="5"/>
  <c r="D25" i="5"/>
  <c r="F25" i="5"/>
  <c r="D26" i="5"/>
  <c r="F26" i="5"/>
  <c r="D27" i="5"/>
  <c r="F27" i="5"/>
  <c r="D28" i="5"/>
  <c r="F28" i="5"/>
  <c r="G17" i="5"/>
  <c r="D30" i="5"/>
  <c r="F30" i="5"/>
  <c r="D31" i="5"/>
  <c r="F31" i="5"/>
  <c r="D32" i="5"/>
  <c r="F32" i="5"/>
  <c r="D33" i="5"/>
  <c r="F33" i="5"/>
  <c r="D34" i="5"/>
  <c r="F34" i="5"/>
  <c r="D35" i="5"/>
  <c r="F35" i="5"/>
  <c r="D36" i="5"/>
  <c r="F36" i="5"/>
  <c r="D37" i="5"/>
  <c r="F37" i="5"/>
  <c r="D38" i="5"/>
  <c r="F38" i="5"/>
  <c r="D39" i="5"/>
  <c r="F39" i="5"/>
  <c r="D40" i="5"/>
  <c r="F40" i="5"/>
  <c r="G29" i="5"/>
  <c r="D69" i="5"/>
  <c r="F69" i="5"/>
  <c r="D70" i="5"/>
  <c r="F70" i="5"/>
  <c r="D71" i="5"/>
  <c r="F71" i="5"/>
  <c r="G68" i="5"/>
  <c r="D87" i="5"/>
  <c r="F87" i="5"/>
  <c r="D88" i="5"/>
  <c r="F88" i="5"/>
  <c r="D89" i="5"/>
  <c r="F89" i="5"/>
  <c r="G86" i="5"/>
  <c r="G103" i="5"/>
  <c r="G104" i="5"/>
  <c r="G105" i="5"/>
  <c r="G106" i="5"/>
  <c r="G107" i="5"/>
  <c r="G110" i="5"/>
  <c r="A11" i="7"/>
  <c r="A10" i="7"/>
  <c r="A9" i="7"/>
  <c r="A8" i="7"/>
  <c r="A7" i="7"/>
  <c r="A6" i="7"/>
  <c r="A5" i="7"/>
  <c r="A4" i="7"/>
  <c r="A3" i="7"/>
</calcChain>
</file>

<file path=xl/sharedStrings.xml><?xml version="1.0" encoding="utf-8"?>
<sst xmlns="http://schemas.openxmlformats.org/spreadsheetml/2006/main" count="299" uniqueCount="119">
  <si>
    <t>ut</t>
  </si>
  <si>
    <t>Rasa i canalització en vorera de panot per enllumenat (reposició segons corquis Annex A)</t>
  </si>
  <si>
    <t>ml</t>
  </si>
  <si>
    <t>SiC de caixa de derivació estanca dins de l'arqueta, incloses connexions i gel aïllant</t>
  </si>
  <si>
    <t>SiC de tub corrugat de polietilè, de doble capa, llisa la interior i corrugada l'exterior, de 90 mm de diàmetre nominal</t>
  </si>
  <si>
    <t>SiC de cable de coure de RV-K 0,6/1kV de 3x2,5 mm2</t>
  </si>
  <si>
    <t>SiC de cable de coure nu de 1x35 mm</t>
  </si>
  <si>
    <t>SiC de pica d’acer courejat de presa de terra de 2m x 16 amb pinça d’entroncament</t>
  </si>
  <si>
    <t>PREU</t>
  </si>
  <si>
    <t>AMIDAMENT</t>
  </si>
  <si>
    <t>Connexió a xarxa existent i comprovació de funcionament</t>
  </si>
  <si>
    <t>Rasa i canalització en paviment de terres</t>
  </si>
  <si>
    <t>SiC per interior de tub de cable de coure RV-K 0,6/1kV de 4x6 mm2</t>
  </si>
  <si>
    <t>SiC braç de paret camprodon - IRCAM 73. NOTA: ha de ser aquest model per mantenir l'estètica de tot el barri</t>
  </si>
  <si>
    <t>SiC de columna d’acer galvanitzat de 4 m tipus Nikolson amb la base protegida contra l’oxidació fins a 30 cm del terra</t>
  </si>
  <si>
    <t>Formació de dau de formigó de 80x80x100</t>
  </si>
  <si>
    <t>SiC Canalització superficial mitjançant tub d'acer FERGON, inclou: tub DN20, maneguets DN20, grapes i fixacions</t>
  </si>
  <si>
    <t>Formació de dau de formigó 100x100x130</t>
  </si>
  <si>
    <t>Subministrament i col·locació de cable de coure de RV-K 0,6/1kV de 3x2,5 mm2</t>
  </si>
  <si>
    <t>SiC Columna acer galvanitzat de 9 m amb braç corbat de 1,5 m. i la base protegida contra l’oxidació fins a 30 cm del terra</t>
  </si>
  <si>
    <t>Connexió a xarxa existent i comprovació
de funcionament</t>
  </si>
  <si>
    <t>SiC caixa seccionadora</t>
  </si>
  <si>
    <t>SiC interruptor automàtic magnetotèrmic 16A  + interruptor diferencial 40A trifàsic</t>
  </si>
  <si>
    <t>SiC Cable 5x2,5 mm2 0,6/1 kV Cu</t>
  </si>
  <si>
    <t>Demolició i reposició de paviment en vorera</t>
  </si>
  <si>
    <t>SiC de columna troncocònica d’acer galvanitzat de 9 m amb la base protegida contra l’oxidació fins a 30 cm del terra.</t>
  </si>
  <si>
    <t>Rasa i canalització en paviment de terres feta a mà</t>
  </si>
  <si>
    <t>SiC Lluminària marca Carandini model TNGLED de 56W, 3.000ºK, òptica asimètrica o equivalent, programat perquè a partir de les 24h fins a les 6h hi hagi una reducció del nivell lumínic un 50%</t>
  </si>
  <si>
    <t>unitat</t>
  </si>
  <si>
    <t>Tac químic</t>
  </si>
  <si>
    <t>Construcció d'arqueta de 40x40 inclòs marc i tapa de fosa de càrrega de trencament de 12,5 Tn</t>
  </si>
  <si>
    <t>Col·locació de lluminària en suport de 5 a 9m</t>
  </si>
  <si>
    <t>Col·locació de lluminària en suport fins a 5m</t>
  </si>
  <si>
    <t>Desmuntatge lluminària existent (5 a 9m) i portar-la al magatzem d'enllumenat públic</t>
  </si>
  <si>
    <t>Desmuntatge lluminària existent (fins a 5m) i portar-la al magatzem d'enllumenat públic</t>
  </si>
  <si>
    <t>Desmuntatge columna existent  (5 a 9m)</t>
  </si>
  <si>
    <t>Desmuntatge columna existent  (fins a 5m)</t>
  </si>
  <si>
    <t>SiC de columna troncocònica d’acer galvanitzat de 7 m amb la base protegida contra l’oxidació fins a 30 cm del terra.</t>
  </si>
  <si>
    <t>SiC de columna troncocònica d’acer galvanitzat de 6 m amb la base protegida contra l’oxidació fins a 30 cm del terra.</t>
  </si>
  <si>
    <t>SiC de columna d’acer galvanitzat de 5 m tipus Nikolson amb la base protegida contra l’oxidació fins a 30 cm del terra</t>
  </si>
  <si>
    <t>Col·locació d'una o dues senyals de trànsit a la nova columna mitjançant fleix d'acer</t>
  </si>
  <si>
    <t>4 hores de posada en marxa i formació del Sistema Casambi</t>
  </si>
  <si>
    <t>SiC Lluminària marca GE model ODISSEY B 4000 ºK 72W. NOTA: ha de ser aquest model per mantenir l'estètica del carrer</t>
  </si>
  <si>
    <t>SiC de lluminària marca Carandini model City Max SCL.L023.AS1.VB1 o equivalent,19W, 3.000ºK, programat perquè a partir de les 24h fins a les 6h hi hagi una reducció del nivell lumínic un 50%, per fixació en columna tipus Nikolson</t>
  </si>
  <si>
    <t>SiC de braç de paret marca BENITO model IRMIN T1 - IRMIN 500 T1 o equivalent</t>
  </si>
  <si>
    <t>SiC Lluminària Albany ALBANY de 16 LEDS 350 mA 3000K 19W, lents 5102 assimètrica. Amb bastida. NOTA: ha de ser aquest model per mantenir l'estètica de tot el barri</t>
  </si>
  <si>
    <t>SiC Braç doble per acoblar a la columna tipus Nikolson i col·locar-hi dues lluminàries a la mateixa columna</t>
  </si>
  <si>
    <t>SiC Lluminària marca GE model ODISSEY N 4000 ºK 43W. NOTA: ha de ser aquest model per mantenir l'estètica del carrer</t>
  </si>
  <si>
    <t xml:space="preserve">Descripció </t>
  </si>
  <si>
    <t xml:space="preserve">Rasa i canalització en vorera de panot per enllumenat </t>
  </si>
  <si>
    <t xml:space="preserve">Rasa i canalització en calçada per enllumenat </t>
  </si>
  <si>
    <t xml:space="preserve">SiC interruptor automàtic magnetotèrmic 25A PIA corba b, bipolar </t>
  </si>
  <si>
    <t xml:space="preserve">SiC Interruptor diferencial AC 40A bipolar </t>
  </si>
  <si>
    <t>SiC Protecció per a suports en forma de U, fabricat en hacer galvanitzat, amb tub de 50 mm de diámetra i 2mm d'espesor, amb unes mesures de 400x400x800 d'alçada amb pletines a les base taladrades. Inclosos el conjunt de varilla roscada de 14 mm de diàmetre, cargol i arandela</t>
  </si>
  <si>
    <t>SiC Protecció per a suports en forma de U, fabricat en hacer galvanitzat, amb tub de 100 mm de diámetra i 2mm d'espesor, amb unes mesures de 500x500x1000 d'alçada amb pletines a les base taladrades. Inclosos el conjunt de varilla roscada de 14 mm de diàmetre, cargol i arandela</t>
  </si>
  <si>
    <t>SiC de lluminària marca Carandini model Century ambiental CEN.1.Z.CC.008.3.048E.AMA1 o equivalent,19W, 3.000ºK, programat perquè a partir de les 24h fins a les 6h hi hagi una reducció del nivell lumínic un 50%, per fixació en columna tipus Nikolson</t>
  </si>
  <si>
    <t>SiC de lluminària marca Carandini model Century ambiental CEN.1.Z.CC.008.3.048E.AMA1 o equivalent amb fixació braç doble, 58,6W, 3.000ºK, programat perquè a partir de les 24h fins a les 6h hi hagi una reducció del nivell lumínic un 50%, per fixació en columna tipus Nikolson</t>
  </si>
  <si>
    <t>SiC de lluminària marca Carandini model Century ambiental CEN.1.Z.CC.008.3.048E.AMA1 o equivalent amb fixació lateral, 58,6W, 3.000ºK, programat perquè a partir de les 24h fins a les 6h hi hagi una reducció del nivell lumínic un 50%, per fixació en columna tipus Nikolson</t>
  </si>
  <si>
    <t>SiC de lluminària marca Novatilu model MILAN S ALMSL asimètrica extensiva o equivalent, 30W, 3.000ºK, programat perquè a partir de les 24h fins a les 6h hi hagi una reducció del nivell lumínic un 50%  o equivalent</t>
  </si>
  <si>
    <t>SiC de lluminària marca Novatilu model MILAN S ALMSL asimètrica extensiva o equivalent, 30W, 4.000ºK, programat perquè a partir de les 24h fins a les 6h hi hagi una reducció del nivell lumínic un 50% o equivalent</t>
  </si>
  <si>
    <t xml:space="preserve">SiC de lluminària marca GE model Odyssey N, de 56 W, 3.000ºK, programat perquè a partir de les 24h fins a les 6h hi hagi una reducció del nivell lumínic un 50% o equivalent. </t>
  </si>
  <si>
    <t xml:space="preserve">SiC de lluminària marca GE model Okapi C 21, de 21 W, 3.000ºK, programat perquè a partir de les 24h fins a les 6h hi hagi una reducció del nivell lumínic un 50% o equivalent. </t>
  </si>
  <si>
    <t>SiC lluminària marca CARANDINI model CITY MAX SCL GEN1 L034 AS3 VB2 C9 LRT56 S-REG CI C-PROTEC. SCLV14 102091, con armadura, tapa, módulos y acoplamientos en fundición de aluminio EN AC-44100, con vidrio templado de 4mm. IP66, IK10 y AC220-240V. 3.000lm 3000K. Distribución óptica AS3. Fijación con brazo "V" 60mm VB2. Luminaria Gris Claro RAL 9006 (C9). Clase eléctrica I. Sin CLO Con protector de sobretensiones. O equivalent</t>
  </si>
  <si>
    <t>SiC lluminària marca CARANDINI model CITY MAX SCL GEN1 L044 ST3 VB2 C9 LRT56 S-REG CI C-PROTEC SCLV14 101121 con armadura, tapa, módulos y acoplamientos en fundición de aluminio EN AC-44100, con vidrio templado de 4mm. IP66, IK10 y AC220-240V. 4.000lm 3000K. Distribución óptica ST3. Fijación con brazo "V" 60mm VB2. Luminaria Gris Claro RAL 9006 (C9). Clase eléctrica I. Sin CLO Con protector de sobretensiones. O equivalent</t>
  </si>
  <si>
    <t>SiC lluminària marca CARANDINI model CITY MAX CL GEN1 L054 ST3 VB2 C9 LRT56 S-REG CI C-PROTEC SCLV14 101123 con armadura, tapa, módulos y acoplamientos en fundición de aluminio EN AC-44100, con vidrio templado de 4mm. IP66, IK10 y AC220-240V. 5.000lm 3000K. Distribución óptica ST3. Fijación con brazo "V" 60mm VB2. Luminaria Gris Claro RAL 9006 (C9). Clase eléctrica I. Sin CLO Con protector de sobretensiones. O equivalent</t>
  </si>
  <si>
    <t>Desmuntatge del pal metàl·lic amb una o dues senyals de trànsit. Trasllat del pla metàl·lic al magatzem de la brigada municipal</t>
  </si>
  <si>
    <t>Desmuntatge de l'armari existent. Subministrament i instal·lació de 2 armaris metàl·lics estanc per exterior de 90x60x30 marca HAGER model FL126, o equivalent inclosos tots els accessoris per a penjar-los a la paret i per instal·lar al seu interior tot l'aparellatge (diferencials, PIA's, telemesura, etc) i cablejat, amb pany JIS. Desmuntatge de tot l'aparellatge del quadre elèctric existent i muntatge als nous armaris. S'han d'instal·lar en un armari les proteccions relacionades amb l'enllumenat públic i l'antena i en l'altre armari  s'hi han d'instal·lar les proteccions de la instal·lació elèctrica de la gatera. Subministrament i instal·lació de 2 caixes per a comptador IV de polièster, col·locació i connexió dels comptadors existents. Desmuntatge de la caixa del comptador existent. (Actualment en el quadre elèctric hi ha 14 mecanismes). Inclosa la retolació del quadre</t>
  </si>
  <si>
    <t>Desmuntatge de l'armari existent. Subministrament i instal·lació d'1 armari metàl·lics estanc per exterior de 90x60x30 marca HAGER model FL126, o equivalent, inclosos tots els accessoris per a penjar-los a la paret i per instal·lar al seu interior tot l'aparellatge (diferencials, PIA's, telemesura, etc) i cablejat, amb pany JIS. Desmuntatge de tot l'aparellatge del quadre elèctric existent i muntatge als nous armaris. S'han d'instal·lar en un armari les proteccions relacionades amb l'enllumenat públic i l'antena i en l'altre armari  s'hi han d'instal·lar les proteccions de la instal·lació elèctrica de la gatera. Subministrament i instal·lació de 1 caixa per a comptador IV de polièster, col·locació i connexió del comptador existent. Desmuntatge de la caixa del comptador existent. (Actualment en el quadre elèctric hi ha 13 mecanismes). Inclosa la retolació del quadre</t>
  </si>
  <si>
    <t>Desmuntatge de l'armari existent. Subministrament i instal·lació d'1 armari metàl·lics estanc per exterior de 90x60x30 marca HAGER model FL126, o equivalent, inclosos tots els accessoris per a penjar-los a la paret i per instal·lar al seu interior tot l'aparellatge (diferencials, PIA's, telemesura, etc) i cablejat, amb pany JIS. Desmuntatge de tot l'aparellatge del quadre elèctric existent i muntatge als nous armaris. S'han d'instal·lar en un armari les proteccions relacionades amb l'enllumenat públic i l'antena i en l'altre armari  s'hi han d'instal·lar les proteccions de la instal·lació elèctrica de la gatera. Subministrament i instal·lació de 1 caixa per a comptador IV de polièster, col·locació i connexió del comptador existent. Desmuntatge de la caixa del comptador existent. (Actualment en el quadre elèctric hi ha 11 mecanismes). Inclosa la retolació del quadre</t>
  </si>
  <si>
    <t>SiC interruptor diferencial AC 40A tetrapolar (partida que només s'executa si es comprova que hi ha algun diferencial existent malmès)</t>
  </si>
  <si>
    <t>SiC interruptor automàtic magnetotèrmic 16A PIA corba d, tetrapolar (partida que només s'executa si es comprova que hi ha algun diferencial existent malmès)</t>
  </si>
  <si>
    <t>Subministrament de TIRA LED ON BASIC 9,6 48W RGB IP65 2427. REF 91-7925-00-00, marca LEDS C4 o equivalent. Rotllo de 5 metres. 5 anys de garantia</t>
  </si>
  <si>
    <t>Subministrament de PERFIL D'ALUMINI EXTRUSSIONAT, DE 2 METROS DE LONGITUD, CO. REF 71-3454-54-M3, marca LEDS C4 o equivalent. 5 anys de garantia</t>
  </si>
  <si>
    <t>Subministrament CONVERSOR CASAMBI-PWM RGBW. REF. 71-8050-00-00 , marca LEDS C4 o equivalent. 5 anys de garantia</t>
  </si>
  <si>
    <t>Subministrament FONT ALIMENTACIÓ TCI 24V 70W DC 70W 24V VSTII, REF 71-6342-00-00, marca LEDS C4 o equivalent. 5 anys de garantia</t>
  </si>
  <si>
    <t>Subministrament de RELLOTGE CASAMBI PAR A GUARDAR iISINCRONITZAR LA CONFIGURACIÓ, REF 71-8052-00-00, marca LEDS C4 o equivalent. 5 anys de garantia</t>
  </si>
  <si>
    <t>Subministrament BOTONERA CASAMBI EN NEGRO, REF 71-8053-00-00, marca LEDS C4 o equivalent. 5 anys de garantia</t>
  </si>
  <si>
    <t>1 - Millora de la il·luminació del pas de vianants del C. Pare Claret cantonada Ptge. Can Gel</t>
  </si>
  <si>
    <t>SiC lluminaria marca CARANDINI, model TOPSTREET 250PP amb armadura i marc de fundició injectada d'alumini LM6, tancament de vidre lenticular templat de 4mm IP66, IK09 y AC200-240v. Distribucióòptica A. Accessori N. Classe elèctrica I 6,00lm 4000K. Programació driver 1 nivell (L1N), amb protector de sobretensions. Lluminaria blanca RAL 9016 texturat (C1). Inclou: Acessori per a lluminaries de la serie Top 404, braç fixació vertical/lateral 60x110 sortint de 425MM, color blanc RAL 9016 llis brillant.</t>
  </si>
  <si>
    <t xml:space="preserve">Rasa i canalització en paviment de formigó per enllumenat </t>
  </si>
  <si>
    <t>SiC de lluminària marca Carandini model City Max SCL.L023.AS1.VB1 o equivalent,30W, 3.000ºK, programat perquè a partir de les 24h fins a les 6h hi hagi una reducció del nivell lumínic un 50%, per fixació en columna tipus Nikolson</t>
  </si>
  <si>
    <t>SiC de columna troncocònica d’acer galvanitzat de 8 m amb la base protegida contra l’oxidació fins a 30 cm del terra.</t>
  </si>
  <si>
    <t>Rasa i canalització en vorera paviment asfàltic per enllumenat (reposició segons corquis Annex A)</t>
  </si>
  <si>
    <t>Preus unitaris (PEM)</t>
  </si>
  <si>
    <t>LLISTA DE PREUS UNITARIS</t>
  </si>
  <si>
    <t>Subministrament i col·locació de braç d'acer glavanitzat a columna existent</t>
  </si>
  <si>
    <t>Subministrament i col·locació de braç d'acer glavanitzat a 6 metres d'alçada a columna existent</t>
  </si>
  <si>
    <t>SiC de lluminària marca Carandini model Century ambiental CEN.1.Z.CC.008.3.048E.AMA1 o equivalent amb fixació lateral, 30W, 3.000ºK, programat perquè a partir de les 24h fins a les 6h hi hagi una reducció del nivell lumínic un 50%, per fixació en columna tipus Nikolson</t>
  </si>
  <si>
    <t>Pamiventar amb panot</t>
  </si>
  <si>
    <t>m2</t>
  </si>
  <si>
    <t>SiC lluminària marca BENITO model VIALIA EVO ILVL de 20W, 3.000ºK, amb protector contra sobretensions. Programat perquè a partir de les 24h fins a les 6h hi hagi una reducció del nivell lumínic un 50%</t>
  </si>
  <si>
    <t>SiC lluminària marca CARANDINI model CENTURY CEN.1.Z.CC.005.4.036C.SMA1 34W, 4783 LM, 4000 K, amb protector contra sobretensions. Programat perquè a partir de les 24h fins a les 6h hi hagi una reducció del nivell lumínic un 50%</t>
  </si>
  <si>
    <t>Esporgar arbust</t>
  </si>
  <si>
    <t>SiC lluminaria marca CARANDINI, model TOPSTREET 250PP amb armadura i marc de fundició injectada d'alumini LM6, tancament de vidre lenticular templat de 4mm IP66, IK09 y AC200-240v. Distribucióòptica A. Accessori N. Classe elèctrica I 6,00lm 4000K. Programació driver 1 nivell (L1N), amb protector de sobretensions. Lluminaria blanca RAL 9016 texturat (C1). Inclou: Acessori per a lluminaries de la serie Top 404, braç fixació vertical/lateral 60x110 sortint de 425MM, color blanc RAL 9016 llis brillant. O equivalent</t>
  </si>
  <si>
    <t>Desmuntatge lluminària existent i portar-la al magatzem d'enllumenat públic</t>
  </si>
  <si>
    <t>Col·locació de lluminària en suport de 5 a 9m. Muntatge de lluminària marca GE model Odissey E 56 que està al magatzem d'enllumenat públic</t>
  </si>
  <si>
    <t>Desmuntatge de la lluminària existent</t>
  </si>
  <si>
    <t>Pavimentar amb panot entorn punt de llum</t>
  </si>
  <si>
    <t>SiC lluminària marca BENITO model Milan M 32LED 80 W 4.000ºK òtica AMB (16LED) + AF (16LED) ref. ALM80AEMN4 o equivalent</t>
  </si>
  <si>
    <t>SiC Lluminària marca Carandini model VMAX.L064.V2.L3Q1 de 54W 3.000ºK, o equivalent, programat perquè a partir de les 24h fins a les 6h hi hagi una reducció del nivell lumínic un 50%</t>
  </si>
  <si>
    <t>SiC Lluminària marca Carandini model VMAX.L064.V2.L3Q1 de 54W 4.000ºK, o equivalent, programat perquè a partir de les 24h fins a les 6h hi hagi una reducció del nivell lumínic un 50%</t>
  </si>
  <si>
    <t>SiC lluminària marca BENITO model VIALIA EVO ILVE de 58,6W, 4.000ºK, amb protector contra sobretensions. Programat perquè a partir de les 24h fins a les 6h hi hagi una reducció del nivell lumínic un 50%</t>
  </si>
  <si>
    <t>2 - Instal·lació d'enllumenat al Carrer Josep Irla, pas entre zona esportiva i autopista Residencial Camí d'Alella</t>
  </si>
  <si>
    <t>3 - Millora de la il·luminació de l'accés Parc del Vaixell des de Ronda 8 de març</t>
  </si>
  <si>
    <t>4 - Millora de la il·luminació del pas de vianants Av. Sant Jordi amb Pl. Ciurana ambdós sentits</t>
  </si>
  <si>
    <t>6 - Substitució de 6 lluminàries Odissey de 21W per Odissey de 54 W a l'aparcament de l'Av. del Parc</t>
  </si>
  <si>
    <t>7 - Desplaçar fanal a l'Av. del Parc</t>
  </si>
  <si>
    <t>8 - Millora de la il·luminació del pas de vianants del C. Pare Claret cantonada C. Donya Amadea</t>
  </si>
  <si>
    <t>9 - Millora de la il·luminació de la Ronda 8 març cantonada amb Ctra. Can Regent</t>
  </si>
  <si>
    <t>PREU D'EXECUCIÓ MATERIAL (PEM)</t>
  </si>
  <si>
    <t>BENEFICI INDUSTRIAL (6% del PEM)</t>
  </si>
  <si>
    <t>IVA (21%)</t>
  </si>
  <si>
    <t>TOTAL</t>
  </si>
  <si>
    <t>ANNEX B: AMIDAMENTS I PRESSUPOST</t>
  </si>
  <si>
    <t>COSTOS INDIRECTES (13% del PEM)</t>
  </si>
  <si>
    <t>Subministrament i col·locació de braç d'acer glavanitzat a columna existent a 5,5 metres d'alçada</t>
  </si>
  <si>
    <t>Proposta inicial</t>
  </si>
  <si>
    <t xml:space="preserve">5 - Millora de la il·luminació de la Ronda PPCC </t>
  </si>
  <si>
    <t>PEM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</si>
</sst>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13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rgb="FF000000"/>
      <name val="Times New Roman"/>
      <family val="1"/>
    </font>
    <font>
      <sz val="10"/>
      <color rgb="FFFF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theme="1"/>
      <name val="Arial"/>
    </font>
    <font>
      <b/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306">
    <xf numFmtId="0" fontId="0" fillId="0" borderId="0"/>
    <xf numFmtId="0" fontId="3" fillId="0" borderId="0"/>
    <xf numFmtId="4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</cellStyleXfs>
  <cellXfs count="51">
    <xf numFmtId="0" fontId="0" fillId="0" borderId="0" xfId="0"/>
    <xf numFmtId="4" fontId="1" fillId="0" borderId="1" xfId="0" applyNumberFormat="1" applyFont="1" applyFill="1" applyBorder="1" applyAlignment="1">
      <alignment horizontal="center" vertical="center" shrinkToFit="1"/>
    </xf>
    <xf numFmtId="0" fontId="2" fillId="0" borderId="0" xfId="0" applyFont="1" applyFill="1" applyAlignment="1">
      <alignment horizontal="center" vertical="center" wrapText="1"/>
    </xf>
    <xf numFmtId="2" fontId="11" fillId="0" borderId="1" xfId="0" applyNumberFormat="1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2" fontId="1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left" vertical="center" wrapText="1"/>
    </xf>
    <xf numFmtId="2" fontId="1" fillId="0" borderId="1" xfId="0" applyNumberFormat="1" applyFont="1" applyFill="1" applyBorder="1" applyAlignment="1">
      <alignment horizontal="center" vertical="center" shrinkToFit="1"/>
    </xf>
    <xf numFmtId="1" fontId="1" fillId="0" borderId="3" xfId="0" applyNumberFormat="1" applyFont="1" applyFill="1" applyBorder="1" applyAlignment="1">
      <alignment horizontal="left" vertical="center" indent="1" shrinkToFit="1"/>
    </xf>
    <xf numFmtId="0" fontId="5" fillId="0" borderId="0" xfId="0" applyFont="1" applyFill="1"/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Fill="1"/>
    <xf numFmtId="0" fontId="5" fillId="0" borderId="0" xfId="0" applyFont="1" applyFill="1" applyAlignment="1">
      <alignment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2" fontId="5" fillId="0" borderId="4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vertical="center" wrapText="1"/>
    </xf>
    <xf numFmtId="0" fontId="11" fillId="0" borderId="0" xfId="0" applyFont="1" applyFill="1" applyAlignment="1">
      <alignment vertical="center"/>
    </xf>
    <xf numFmtId="0" fontId="12" fillId="0" borderId="0" xfId="0" applyFont="1" applyFill="1" applyAlignment="1">
      <alignment vertical="center"/>
    </xf>
    <xf numFmtId="164" fontId="11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164" fontId="5" fillId="0" borderId="0" xfId="0" applyNumberFormat="1" applyFont="1" applyFill="1" applyAlignment="1">
      <alignment vertical="center" wrapText="1"/>
    </xf>
    <xf numFmtId="0" fontId="11" fillId="0" borderId="1" xfId="0" applyFont="1" applyFill="1" applyBorder="1" applyAlignment="1">
      <alignment vertical="center"/>
    </xf>
    <xf numFmtId="164" fontId="4" fillId="0" borderId="0" xfId="0" applyNumberFormat="1" applyFont="1" applyFill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11" fillId="0" borderId="1" xfId="0" applyFont="1" applyBorder="1" applyAlignment="1">
      <alignment horizontal="center" vertical="center"/>
    </xf>
    <xf numFmtId="2" fontId="11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2" fontId="11" fillId="0" borderId="1" xfId="0" applyNumberFormat="1" applyFont="1" applyBorder="1" applyAlignment="1">
      <alignment horizontal="right" vertical="center"/>
    </xf>
    <xf numFmtId="2" fontId="8" fillId="2" borderId="5" xfId="0" applyNumberFormat="1" applyFont="1" applyFill="1" applyBorder="1" applyAlignment="1">
      <alignment horizontal="center" vertical="center"/>
    </xf>
    <xf numFmtId="164" fontId="8" fillId="2" borderId="1" xfId="0" applyNumberFormat="1" applyFont="1" applyFill="1" applyBorder="1" applyAlignment="1">
      <alignment horizontal="center" vertical="center"/>
    </xf>
    <xf numFmtId="2" fontId="8" fillId="2" borderId="9" xfId="0" applyNumberFormat="1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left" vertical="center" indent="1" shrinkToFi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164" fontId="11" fillId="0" borderId="1" xfId="0" applyNumberFormat="1" applyFont="1" applyFill="1" applyBorder="1" applyAlignment="1">
      <alignment vertical="center"/>
    </xf>
    <xf numFmtId="164" fontId="12" fillId="3" borderId="1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right" vertical="center"/>
    </xf>
    <xf numFmtId="0" fontId="12" fillId="3" borderId="1" xfId="0" applyFont="1" applyFill="1" applyBorder="1" applyAlignment="1">
      <alignment horizontal="right" vertical="center"/>
    </xf>
  </cellXfs>
  <cellStyles count="306">
    <cellStyle name="Hipervínculo" xfId="4" builtinId="8" hidden="1"/>
    <cellStyle name="Hipervínculo" xfId="6" builtinId="8" hidden="1"/>
    <cellStyle name="Hipervínculo" xfId="8" builtinId="8" hidden="1"/>
    <cellStyle name="Hipervínculo" xfId="10" builtinId="8" hidden="1"/>
    <cellStyle name="Hipervínculo" xfId="12" builtinId="8" hidden="1"/>
    <cellStyle name="Hipervínculo" xfId="14" builtinId="8" hidden="1"/>
    <cellStyle name="Hipervínculo" xfId="16" builtinId="8" hidden="1"/>
    <cellStyle name="Hipervínculo" xfId="18" builtinId="8" hidden="1"/>
    <cellStyle name="Hipervínculo" xfId="20" builtinId="8" hidden="1"/>
    <cellStyle name="Hipervínculo" xfId="22" builtinId="8" hidden="1"/>
    <cellStyle name="Hipervínculo" xfId="24" builtinId="8" hidden="1"/>
    <cellStyle name="Hipervínculo" xfId="26" builtinId="8" hidden="1"/>
    <cellStyle name="Hipervínculo" xfId="28" builtinId="8" hidden="1"/>
    <cellStyle name="Hipervínculo" xfId="30" builtinId="8" hidden="1"/>
    <cellStyle name="Hipervínculo" xfId="32" builtinId="8" hidden="1"/>
    <cellStyle name="Hipervínculo" xfId="34" builtinId="8" hidden="1"/>
    <cellStyle name="Hipervínculo" xfId="36" builtinId="8" hidden="1"/>
    <cellStyle name="Hipervínculo" xfId="38" builtinId="8" hidden="1"/>
    <cellStyle name="Hipervínculo" xfId="40" builtinId="8" hidden="1"/>
    <cellStyle name="Hipervínculo" xfId="42" builtinId="8" hidden="1"/>
    <cellStyle name="Hipervínculo" xfId="44" builtinId="8" hidden="1"/>
    <cellStyle name="Hipervínculo" xfId="46" builtinId="8" hidden="1"/>
    <cellStyle name="Hipervínculo" xfId="48" builtinId="8" hidden="1"/>
    <cellStyle name="Hipervínculo" xfId="50" builtinId="8" hidden="1"/>
    <cellStyle name="Hipervínculo" xfId="52" builtinId="8" hidden="1"/>
    <cellStyle name="Hipervínculo" xfId="54" builtinId="8" hidden="1"/>
    <cellStyle name="Hipervínculo" xfId="56" builtinId="8" hidden="1"/>
    <cellStyle name="Hipervínculo" xfId="58" builtinId="8" hidden="1"/>
    <cellStyle name="Hipervínculo" xfId="60" builtinId="8" hidden="1"/>
    <cellStyle name="Hipervínculo" xfId="62" builtinId="8" hidden="1"/>
    <cellStyle name="Hipervínculo" xfId="64" builtinId="8" hidden="1"/>
    <cellStyle name="Hipervínculo" xfId="66" builtinId="8" hidden="1"/>
    <cellStyle name="Hipervínculo" xfId="68" builtinId="8" hidden="1"/>
    <cellStyle name="Hipervínculo" xfId="70" builtinId="8" hidden="1"/>
    <cellStyle name="Hipervínculo" xfId="72" builtinId="8" hidden="1"/>
    <cellStyle name="Hipervínculo" xfId="74" builtinId="8" hidden="1"/>
    <cellStyle name="Hipervínculo" xfId="76" builtinId="8" hidden="1"/>
    <cellStyle name="Hipervínculo" xfId="78" builtinId="8" hidden="1"/>
    <cellStyle name="Hipervínculo" xfId="80" builtinId="8" hidden="1"/>
    <cellStyle name="Hipervínculo" xfId="82" builtinId="8" hidden="1"/>
    <cellStyle name="Hipervínculo" xfId="84" builtinId="8" hidden="1"/>
    <cellStyle name="Hipervínculo" xfId="86" builtinId="8" hidden="1"/>
    <cellStyle name="Hipervínculo" xfId="88" builtinId="8" hidden="1"/>
    <cellStyle name="Hipervínculo" xfId="90" builtinId="8" hidden="1"/>
    <cellStyle name="Hipervínculo" xfId="92" builtinId="8" hidden="1"/>
    <cellStyle name="Hipervínculo" xfId="94" builtinId="8" hidden="1"/>
    <cellStyle name="Hipervínculo" xfId="96" builtinId="8" hidden="1"/>
    <cellStyle name="Hipervínculo" xfId="98" builtinId="8" hidden="1"/>
    <cellStyle name="Hipervínculo" xfId="100" builtinId="8" hidden="1"/>
    <cellStyle name="Hipervínculo" xfId="102" builtinId="8" hidden="1"/>
    <cellStyle name="Hipervínculo" xfId="104" builtinId="8" hidden="1"/>
    <cellStyle name="Hipervínculo" xfId="106" builtinId="8" hidden="1"/>
    <cellStyle name="Hipervínculo" xfId="108" builtinId="8" hidden="1"/>
    <cellStyle name="Hipervínculo" xfId="110" builtinId="8" hidden="1"/>
    <cellStyle name="Hipervínculo" xfId="112" builtinId="8" hidden="1"/>
    <cellStyle name="Hipervínculo" xfId="114" builtinId="8" hidden="1"/>
    <cellStyle name="Hipervínculo" xfId="116" builtinId="8" hidden="1"/>
    <cellStyle name="Hipervínculo" xfId="118" builtinId="8" hidden="1"/>
    <cellStyle name="Hipervínculo" xfId="120" builtinId="8" hidden="1"/>
    <cellStyle name="Hipervínculo" xfId="122" builtinId="8" hidden="1"/>
    <cellStyle name="Hipervínculo" xfId="124" builtinId="8" hidden="1"/>
    <cellStyle name="Hipervínculo" xfId="126" builtinId="8" hidden="1"/>
    <cellStyle name="Hipervínculo" xfId="128" builtinId="8" hidden="1"/>
    <cellStyle name="Hipervínculo" xfId="130" builtinId="8" hidden="1"/>
    <cellStyle name="Hipervínculo" xfId="132" builtinId="8" hidden="1"/>
    <cellStyle name="Hipervínculo" xfId="134" builtinId="8" hidden="1"/>
    <cellStyle name="Hipervínculo" xfId="136" builtinId="8" hidden="1"/>
    <cellStyle name="Hipervínculo" xfId="138" builtinId="8" hidden="1"/>
    <cellStyle name="Hipervínculo" xfId="140" builtinId="8" hidden="1"/>
    <cellStyle name="Hipervínculo" xfId="142" builtinId="8" hidden="1"/>
    <cellStyle name="Hipervínculo" xfId="144" builtinId="8" hidden="1"/>
    <cellStyle name="Hipervínculo" xfId="146" builtinId="8" hidden="1"/>
    <cellStyle name="Hipervínculo" xfId="148" builtinId="8" hidden="1"/>
    <cellStyle name="Hipervínculo" xfId="150" builtinId="8" hidden="1"/>
    <cellStyle name="Hipervínculo" xfId="152" builtinId="8" hidden="1"/>
    <cellStyle name="Hipervínculo" xfId="154" builtinId="8" hidden="1"/>
    <cellStyle name="Hipervínculo" xfId="156" builtinId="8" hidden="1"/>
    <cellStyle name="Hipervínculo" xfId="158" builtinId="8" hidden="1"/>
    <cellStyle name="Hipervínculo" xfId="160" builtinId="8" hidden="1"/>
    <cellStyle name="Hipervínculo" xfId="162" builtinId="8" hidden="1"/>
    <cellStyle name="Hipervínculo" xfId="164" builtinId="8" hidden="1"/>
    <cellStyle name="Hipervínculo" xfId="166" builtinId="8" hidden="1"/>
    <cellStyle name="Hipervínculo" xfId="168" builtinId="8" hidden="1"/>
    <cellStyle name="Hipervínculo" xfId="170" builtinId="8" hidden="1"/>
    <cellStyle name="Hipervínculo" xfId="172" builtinId="8" hidden="1"/>
    <cellStyle name="Hipervínculo" xfId="174" builtinId="8" hidden="1"/>
    <cellStyle name="Hipervínculo" xfId="176" builtinId="8" hidden="1"/>
    <cellStyle name="Hipervínculo" xfId="178" builtinId="8" hidden="1"/>
    <cellStyle name="Hipervínculo" xfId="180" builtinId="8" hidden="1"/>
    <cellStyle name="Hipervínculo" xfId="182" builtinId="8" hidden="1"/>
    <cellStyle name="Hipervínculo" xfId="184" builtinId="8" hidden="1"/>
    <cellStyle name="Hipervínculo" xfId="186" builtinId="8" hidden="1"/>
    <cellStyle name="Hipervínculo" xfId="188" builtinId="8" hidden="1"/>
    <cellStyle name="Hipervínculo" xfId="190" builtinId="8" hidden="1"/>
    <cellStyle name="Hipervínculo" xfId="192" builtinId="8" hidden="1"/>
    <cellStyle name="Hipervínculo" xfId="194" builtinId="8" hidden="1"/>
    <cellStyle name="Hipervínculo" xfId="196" builtinId="8" hidden="1"/>
    <cellStyle name="Hipervínculo" xfId="198" builtinId="8" hidden="1"/>
    <cellStyle name="Hipervínculo" xfId="200" builtinId="8" hidden="1"/>
    <cellStyle name="Hipervínculo" xfId="202" builtinId="8" hidden="1"/>
    <cellStyle name="Hipervínculo" xfId="204" builtinId="8" hidden="1"/>
    <cellStyle name="Hipervínculo" xfId="206" builtinId="8" hidden="1"/>
    <cellStyle name="Hipervínculo" xfId="208" builtinId="8" hidden="1"/>
    <cellStyle name="Hipervínculo" xfId="210" builtinId="8" hidden="1"/>
    <cellStyle name="Hipervínculo" xfId="212" builtinId="8" hidden="1"/>
    <cellStyle name="Hipervínculo" xfId="214" builtinId="8" hidden="1"/>
    <cellStyle name="Hipervínculo" xfId="216" builtinId="8" hidden="1"/>
    <cellStyle name="Hipervínculo" xfId="218" builtinId="8" hidden="1"/>
    <cellStyle name="Hipervínculo" xfId="220" builtinId="8" hidden="1"/>
    <cellStyle name="Hipervínculo" xfId="222" builtinId="8" hidden="1"/>
    <cellStyle name="Hipervínculo" xfId="224" builtinId="8" hidden="1"/>
    <cellStyle name="Hipervínculo" xfId="226" builtinId="8" hidden="1"/>
    <cellStyle name="Hipervínculo" xfId="228" builtinId="8" hidden="1"/>
    <cellStyle name="Hipervínculo" xfId="230" builtinId="8" hidden="1"/>
    <cellStyle name="Hipervínculo" xfId="232" builtinId="8" hidden="1"/>
    <cellStyle name="Hipervínculo" xfId="234" builtinId="8" hidden="1"/>
    <cellStyle name="Hipervínculo" xfId="236" builtinId="8" hidden="1"/>
    <cellStyle name="Hipervínculo" xfId="238" builtinId="8" hidden="1"/>
    <cellStyle name="Hipervínculo" xfId="240" builtinId="8" hidden="1"/>
    <cellStyle name="Hipervínculo" xfId="242" builtinId="8" hidden="1"/>
    <cellStyle name="Hipervínculo" xfId="244" builtinId="8" hidden="1"/>
    <cellStyle name="Hipervínculo" xfId="246" builtinId="8" hidden="1"/>
    <cellStyle name="Hipervínculo" xfId="248" builtinId="8" hidden="1"/>
    <cellStyle name="Hipervínculo" xfId="250" builtinId="8" hidden="1"/>
    <cellStyle name="Hipervínculo" xfId="252" builtinId="8" hidden="1"/>
    <cellStyle name="Hipervínculo" xfId="254" builtinId="8" hidden="1"/>
    <cellStyle name="Hipervínculo" xfId="256" builtinId="8" hidden="1"/>
    <cellStyle name="Hipervínculo" xfId="258" builtinId="8" hidden="1"/>
    <cellStyle name="Hipervínculo" xfId="260" builtinId="8" hidden="1"/>
    <cellStyle name="Hipervínculo" xfId="262" builtinId="8" hidden="1"/>
    <cellStyle name="Hipervínculo" xfId="264" builtinId="8" hidden="1"/>
    <cellStyle name="Hipervínculo" xfId="266" builtinId="8" hidden="1"/>
    <cellStyle name="Hipervínculo" xfId="268" builtinId="8" hidden="1"/>
    <cellStyle name="Hipervínculo" xfId="270" builtinId="8" hidden="1"/>
    <cellStyle name="Hipervínculo" xfId="272" builtinId="8" hidden="1"/>
    <cellStyle name="Hipervínculo" xfId="274" builtinId="8" hidden="1"/>
    <cellStyle name="Hipervínculo" xfId="276" builtinId="8" hidden="1"/>
    <cellStyle name="Hipervínculo" xfId="278" builtinId="8" hidden="1"/>
    <cellStyle name="Hipervínculo" xfId="280" builtinId="8" hidden="1"/>
    <cellStyle name="Hipervínculo" xfId="282" builtinId="8" hidden="1"/>
    <cellStyle name="Hipervínculo" xfId="284" builtinId="8" hidden="1"/>
    <cellStyle name="Hipervínculo" xfId="286" builtinId="8" hidden="1"/>
    <cellStyle name="Hipervínculo" xfId="288" builtinId="8" hidden="1"/>
    <cellStyle name="Hipervínculo" xfId="290" builtinId="8" hidden="1"/>
    <cellStyle name="Hipervínculo" xfId="292" builtinId="8" hidden="1"/>
    <cellStyle name="Hipervínculo" xfId="294" builtinId="8" hidden="1"/>
    <cellStyle name="Hipervínculo" xfId="296" builtinId="8" hidden="1"/>
    <cellStyle name="Hipervínculo" xfId="298" builtinId="8" hidden="1"/>
    <cellStyle name="Hipervínculo" xfId="300" builtinId="8" hidden="1"/>
    <cellStyle name="Hipervínculo" xfId="302" builtinId="8" hidden="1"/>
    <cellStyle name="Hipervínculo" xfId="304" builtinId="8" hidden="1"/>
    <cellStyle name="Hipervínculo visitado" xfId="5" builtinId="9" hidden="1"/>
    <cellStyle name="Hipervínculo visitado" xfId="7" builtinId="9" hidden="1"/>
    <cellStyle name="Hipervínculo visitado" xfId="9" builtinId="9" hidden="1"/>
    <cellStyle name="Hipervínculo visitado" xfId="11" builtinId="9" hidden="1"/>
    <cellStyle name="Hipervínculo visitado" xfId="13" builtinId="9" hidden="1"/>
    <cellStyle name="Hipervínculo visitado" xfId="15" builtinId="9" hidden="1"/>
    <cellStyle name="Hipervínculo visitado" xfId="17" builtinId="9" hidden="1"/>
    <cellStyle name="Hipervínculo visitado" xfId="19" builtinId="9" hidden="1"/>
    <cellStyle name="Hipervínculo visitado" xfId="21" builtinId="9" hidden="1"/>
    <cellStyle name="Hipervínculo visitado" xfId="23" builtinId="9" hidden="1"/>
    <cellStyle name="Hipervínculo visitado" xfId="25" builtinId="9" hidden="1"/>
    <cellStyle name="Hipervínculo visitado" xfId="27" builtinId="9" hidden="1"/>
    <cellStyle name="Hipervínculo visitado" xfId="29" builtinId="9" hidden="1"/>
    <cellStyle name="Hipervínculo visitado" xfId="31" builtinId="9" hidden="1"/>
    <cellStyle name="Hipervínculo visitado" xfId="33" builtinId="9" hidden="1"/>
    <cellStyle name="Hipervínculo visitado" xfId="35" builtinId="9" hidden="1"/>
    <cellStyle name="Hipervínculo visitado" xfId="37" builtinId="9" hidden="1"/>
    <cellStyle name="Hipervínculo visitado" xfId="39" builtinId="9" hidden="1"/>
    <cellStyle name="Hipervínculo visitado" xfId="41" builtinId="9" hidden="1"/>
    <cellStyle name="Hipervínculo visitado" xfId="43" builtinId="9" hidden="1"/>
    <cellStyle name="Hipervínculo visitado" xfId="45" builtinId="9" hidden="1"/>
    <cellStyle name="Hipervínculo visitado" xfId="47" builtinId="9" hidden="1"/>
    <cellStyle name="Hipervínculo visitado" xfId="49" builtinId="9" hidden="1"/>
    <cellStyle name="Hipervínculo visitado" xfId="51" builtinId="9" hidden="1"/>
    <cellStyle name="Hipervínculo visitado" xfId="53" builtinId="9" hidden="1"/>
    <cellStyle name="Hipervínculo visitado" xfId="55" builtinId="9" hidden="1"/>
    <cellStyle name="Hipervínculo visitado" xfId="57" builtinId="9" hidden="1"/>
    <cellStyle name="Hipervínculo visitado" xfId="59" builtinId="9" hidden="1"/>
    <cellStyle name="Hipervínculo visitado" xfId="61" builtinId="9" hidden="1"/>
    <cellStyle name="Hipervínculo visitado" xfId="63" builtinId="9" hidden="1"/>
    <cellStyle name="Hipervínculo visitado" xfId="65" builtinId="9" hidden="1"/>
    <cellStyle name="Hipervínculo visitado" xfId="67" builtinId="9" hidden="1"/>
    <cellStyle name="Hipervínculo visitado" xfId="69" builtinId="9" hidden="1"/>
    <cellStyle name="Hipervínculo visitado" xfId="71" builtinId="9" hidden="1"/>
    <cellStyle name="Hipervínculo visitado" xfId="73" builtinId="9" hidden="1"/>
    <cellStyle name="Hipervínculo visitado" xfId="75" builtinId="9" hidden="1"/>
    <cellStyle name="Hipervínculo visitado" xfId="77" builtinId="9" hidden="1"/>
    <cellStyle name="Hipervínculo visitado" xfId="79" builtinId="9" hidden="1"/>
    <cellStyle name="Hipervínculo visitado" xfId="81" builtinId="9" hidden="1"/>
    <cellStyle name="Hipervínculo visitado" xfId="83" builtinId="9" hidden="1"/>
    <cellStyle name="Hipervínculo visitado" xfId="85" builtinId="9" hidden="1"/>
    <cellStyle name="Hipervínculo visitado" xfId="87" builtinId="9" hidden="1"/>
    <cellStyle name="Hipervínculo visitado" xfId="89" builtinId="9" hidden="1"/>
    <cellStyle name="Hipervínculo visitado" xfId="91" builtinId="9" hidden="1"/>
    <cellStyle name="Hipervínculo visitado" xfId="93" builtinId="9" hidden="1"/>
    <cellStyle name="Hipervínculo visitado" xfId="95" builtinId="9" hidden="1"/>
    <cellStyle name="Hipervínculo visitado" xfId="97" builtinId="9" hidden="1"/>
    <cellStyle name="Hipervínculo visitado" xfId="99" builtinId="9" hidden="1"/>
    <cellStyle name="Hipervínculo visitado" xfId="101" builtinId="9" hidden="1"/>
    <cellStyle name="Hipervínculo visitado" xfId="103" builtinId="9" hidden="1"/>
    <cellStyle name="Hipervínculo visitado" xfId="105" builtinId="9" hidden="1"/>
    <cellStyle name="Hipervínculo visitado" xfId="107" builtinId="9" hidden="1"/>
    <cellStyle name="Hipervínculo visitado" xfId="109" builtinId="9" hidden="1"/>
    <cellStyle name="Hipervínculo visitado" xfId="111" builtinId="9" hidden="1"/>
    <cellStyle name="Hipervínculo visitado" xfId="113" builtinId="9" hidden="1"/>
    <cellStyle name="Hipervínculo visitado" xfId="115" builtinId="9" hidden="1"/>
    <cellStyle name="Hipervínculo visitado" xfId="117" builtinId="9" hidden="1"/>
    <cellStyle name="Hipervínculo visitado" xfId="119" builtinId="9" hidden="1"/>
    <cellStyle name="Hipervínculo visitado" xfId="121" builtinId="9" hidden="1"/>
    <cellStyle name="Hipervínculo visitado" xfId="123" builtinId="9" hidden="1"/>
    <cellStyle name="Hipervínculo visitado" xfId="125" builtinId="9" hidden="1"/>
    <cellStyle name="Hipervínculo visitado" xfId="127" builtinId="9" hidden="1"/>
    <cellStyle name="Hipervínculo visitado" xfId="129" builtinId="9" hidden="1"/>
    <cellStyle name="Hipervínculo visitado" xfId="131" builtinId="9" hidden="1"/>
    <cellStyle name="Hipervínculo visitado" xfId="133" builtinId="9" hidden="1"/>
    <cellStyle name="Hipervínculo visitado" xfId="135" builtinId="9" hidden="1"/>
    <cellStyle name="Hipervínculo visitado" xfId="137" builtinId="9" hidden="1"/>
    <cellStyle name="Hipervínculo visitado" xfId="139" builtinId="9" hidden="1"/>
    <cellStyle name="Hipervínculo visitado" xfId="141" builtinId="9" hidden="1"/>
    <cellStyle name="Hipervínculo visitado" xfId="143" builtinId="9" hidden="1"/>
    <cellStyle name="Hipervínculo visitado" xfId="145" builtinId="9" hidden="1"/>
    <cellStyle name="Hipervínculo visitado" xfId="147" builtinId="9" hidden="1"/>
    <cellStyle name="Hipervínculo visitado" xfId="149" builtinId="9" hidden="1"/>
    <cellStyle name="Hipervínculo visitado" xfId="151" builtinId="9" hidden="1"/>
    <cellStyle name="Hipervínculo visitado" xfId="153" builtinId="9" hidden="1"/>
    <cellStyle name="Hipervínculo visitado" xfId="155" builtinId="9" hidden="1"/>
    <cellStyle name="Hipervínculo visitado" xfId="157" builtinId="9" hidden="1"/>
    <cellStyle name="Hipervínculo visitado" xfId="159" builtinId="9" hidden="1"/>
    <cellStyle name="Hipervínculo visitado" xfId="161" builtinId="9" hidden="1"/>
    <cellStyle name="Hipervínculo visitado" xfId="163" builtinId="9" hidden="1"/>
    <cellStyle name="Hipervínculo visitado" xfId="165" builtinId="9" hidden="1"/>
    <cellStyle name="Hipervínculo visitado" xfId="167" builtinId="9" hidden="1"/>
    <cellStyle name="Hipervínculo visitado" xfId="169" builtinId="9" hidden="1"/>
    <cellStyle name="Hipervínculo visitado" xfId="171" builtinId="9" hidden="1"/>
    <cellStyle name="Hipervínculo visitado" xfId="173" builtinId="9" hidden="1"/>
    <cellStyle name="Hipervínculo visitado" xfId="175" builtinId="9" hidden="1"/>
    <cellStyle name="Hipervínculo visitado" xfId="177" builtinId="9" hidden="1"/>
    <cellStyle name="Hipervínculo visitado" xfId="179" builtinId="9" hidden="1"/>
    <cellStyle name="Hipervínculo visitado" xfId="181" builtinId="9" hidden="1"/>
    <cellStyle name="Hipervínculo visitado" xfId="183" builtinId="9" hidden="1"/>
    <cellStyle name="Hipervínculo visitado" xfId="185" builtinId="9" hidden="1"/>
    <cellStyle name="Hipervínculo visitado" xfId="187" builtinId="9" hidden="1"/>
    <cellStyle name="Hipervínculo visitado" xfId="189" builtinId="9" hidden="1"/>
    <cellStyle name="Hipervínculo visitado" xfId="191" builtinId="9" hidden="1"/>
    <cellStyle name="Hipervínculo visitado" xfId="193" builtinId="9" hidden="1"/>
    <cellStyle name="Hipervínculo visitado" xfId="195" builtinId="9" hidden="1"/>
    <cellStyle name="Hipervínculo visitado" xfId="197" builtinId="9" hidden="1"/>
    <cellStyle name="Hipervínculo visitado" xfId="199" builtinId="9" hidden="1"/>
    <cellStyle name="Hipervínculo visitado" xfId="201" builtinId="9" hidden="1"/>
    <cellStyle name="Hipervínculo visitado" xfId="203" builtinId="9" hidden="1"/>
    <cellStyle name="Hipervínculo visitado" xfId="205" builtinId="9" hidden="1"/>
    <cellStyle name="Hipervínculo visitado" xfId="207" builtinId="9" hidden="1"/>
    <cellStyle name="Hipervínculo visitado" xfId="209" builtinId="9" hidden="1"/>
    <cellStyle name="Hipervínculo visitado" xfId="211" builtinId="9" hidden="1"/>
    <cellStyle name="Hipervínculo visitado" xfId="213" builtinId="9" hidden="1"/>
    <cellStyle name="Hipervínculo visitado" xfId="215" builtinId="9" hidden="1"/>
    <cellStyle name="Hipervínculo visitado" xfId="217" builtinId="9" hidden="1"/>
    <cellStyle name="Hipervínculo visitado" xfId="219" builtinId="9" hidden="1"/>
    <cellStyle name="Hipervínculo visitado" xfId="221" builtinId="9" hidden="1"/>
    <cellStyle name="Hipervínculo visitado" xfId="223" builtinId="9" hidden="1"/>
    <cellStyle name="Hipervínculo visitado" xfId="225" builtinId="9" hidden="1"/>
    <cellStyle name="Hipervínculo visitado" xfId="227" builtinId="9" hidden="1"/>
    <cellStyle name="Hipervínculo visitado" xfId="229" builtinId="9" hidden="1"/>
    <cellStyle name="Hipervínculo visitado" xfId="231" builtinId="9" hidden="1"/>
    <cellStyle name="Hipervínculo visitado" xfId="233" builtinId="9" hidden="1"/>
    <cellStyle name="Hipervínculo visitado" xfId="235" builtinId="9" hidden="1"/>
    <cellStyle name="Hipervínculo visitado" xfId="237" builtinId="9" hidden="1"/>
    <cellStyle name="Hipervínculo visitado" xfId="239" builtinId="9" hidden="1"/>
    <cellStyle name="Hipervínculo visitado" xfId="241" builtinId="9" hidden="1"/>
    <cellStyle name="Hipervínculo visitado" xfId="243" builtinId="9" hidden="1"/>
    <cellStyle name="Hipervínculo visitado" xfId="245" builtinId="9" hidden="1"/>
    <cellStyle name="Hipervínculo visitado" xfId="247" builtinId="9" hidden="1"/>
    <cellStyle name="Hipervínculo visitado" xfId="249" builtinId="9" hidden="1"/>
    <cellStyle name="Hipervínculo visitado" xfId="251" builtinId="9" hidden="1"/>
    <cellStyle name="Hipervínculo visitado" xfId="253" builtinId="9" hidden="1"/>
    <cellStyle name="Hipervínculo visitado" xfId="255" builtinId="9" hidden="1"/>
    <cellStyle name="Hipervínculo visitado" xfId="257" builtinId="9" hidden="1"/>
    <cellStyle name="Hipervínculo visitado" xfId="259" builtinId="9" hidden="1"/>
    <cellStyle name="Hipervínculo visitado" xfId="261" builtinId="9" hidden="1"/>
    <cellStyle name="Hipervínculo visitado" xfId="263" builtinId="9" hidden="1"/>
    <cellStyle name="Hipervínculo visitado" xfId="265" builtinId="9" hidden="1"/>
    <cellStyle name="Hipervínculo visitado" xfId="267" builtinId="9" hidden="1"/>
    <cellStyle name="Hipervínculo visitado" xfId="269" builtinId="9" hidden="1"/>
    <cellStyle name="Hipervínculo visitado" xfId="271" builtinId="9" hidden="1"/>
    <cellStyle name="Hipervínculo visitado" xfId="273" builtinId="9" hidden="1"/>
    <cellStyle name="Hipervínculo visitado" xfId="275" builtinId="9" hidden="1"/>
    <cellStyle name="Hipervínculo visitado" xfId="277" builtinId="9" hidden="1"/>
    <cellStyle name="Hipervínculo visitado" xfId="279" builtinId="9" hidden="1"/>
    <cellStyle name="Hipervínculo visitado" xfId="281" builtinId="9" hidden="1"/>
    <cellStyle name="Hipervínculo visitado" xfId="283" builtinId="9" hidden="1"/>
    <cellStyle name="Hipervínculo visitado" xfId="285" builtinId="9" hidden="1"/>
    <cellStyle name="Hipervínculo visitado" xfId="287" builtinId="9" hidden="1"/>
    <cellStyle name="Hipervínculo visitado" xfId="289" builtinId="9" hidden="1"/>
    <cellStyle name="Hipervínculo visitado" xfId="291" builtinId="9" hidden="1"/>
    <cellStyle name="Hipervínculo visitado" xfId="293" builtinId="9" hidden="1"/>
    <cellStyle name="Hipervínculo visitado" xfId="295" builtinId="9" hidden="1"/>
    <cellStyle name="Hipervínculo visitado" xfId="297" builtinId="9" hidden="1"/>
    <cellStyle name="Hipervínculo visitado" xfId="299" builtinId="9" hidden="1"/>
    <cellStyle name="Hipervínculo visitado" xfId="301" builtinId="9" hidden="1"/>
    <cellStyle name="Hipervínculo visitado" xfId="303" builtinId="9" hidden="1"/>
    <cellStyle name="Hipervínculo visitado" xfId="305" builtinId="9" hidden="1"/>
    <cellStyle name="Moneda 2" xfId="2" xr:uid="{00000000-0005-0000-0000-00002E010000}"/>
    <cellStyle name="Normal" xfId="0" builtinId="0"/>
    <cellStyle name="Normal 2" xfId="1" xr:uid="{00000000-0005-0000-0000-000030010000}"/>
    <cellStyle name="Porcentaje 2" xfId="3" xr:uid="{00000000-0005-0000-0000-00003101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c\Desktop\Ajuntament\Concursos\Millores%20enllumenat%20p&#250;blic%202020\Propostes%20materials\S07DISTRIBU\PREVISION\MODELO%202013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07DISTRIBU\Users\CRISTI\Dropbox\PAES\documentacio%20empreses%20Carme\excel%20recollida%20dades%20ajuntament\Model%20fitxa%20flota%20municipal%20vehicle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\Proyectos\OTROS\FERR-ESP-AVE%20GALICIA%20I\Modelo\121204%20ADIF%20LOTE%20I%20-%20modelo%20(vIB)%20v1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c\Desktop\Ajuntament\Concursos\Millores%20enllumenat%20p&#250;blic%202020\Propostes%20materials\S07DISTRIBU\Users\IBUTRAGUENO\Desktop\130507_modelo_BRONC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CSCAB1201\Datos-Direccion\Documents%20and%20Settings\ibutragueno.ACSSYC\Escritorio\IButragueno\Systematic%20Finance\MFM2_240207%20(E)\CD_Files\MFM2_09_Financial_Analysi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c\Desktop\Ajuntament\Concursos\Millores%20enllumenat%20p&#250;blic%202020\Propostes%20materials\S07DISTRIBU\DIN\DIN%20(OPERACIONES)\PROYECTOS%20por%20CUENTA%20PROPIA\UBAGO-CABO%20VERDE\Borradores\modelo%20deuda%20v8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c\Desktop\Ajuntament\Concursos\Millores%20enllumenat%20p&#250;blic%202020\Propostes%20materials\S07DISTRIBU\PAULA\2010%20PREV%20MENSUALES\2010%20PREV%20ENTREGADAS%20CONSEJO\DICIEMBRE\MODELO%20PREVISI&#211;N%20CON%20CHINO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07DISTRIBU\01-%20OFERTAS\00-ORGANISMO%20OFICIALES\A&#209;O%202015\AYUNTAMIENTOS\AYTO%20CASTELLDEFELS\DOC%20A%20PRESENTAR\ANALISIS%20ECON&#211;MICO\PLAN%20DE%20NEGOCIO%20AYTO%20ST%20QUIRZE%20DEL%20VALLES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07DISTRIBU\Dades\Port%20de%20Barcelona%20(101)\moll%20adossats\MEJORA%20Y%20AHORRO%20ENERG&#201;TICO%20DEL%20ALUMBRADO%20DEL%20MUELLE%20ADOSADO%20Y%20AT\DIQUE%20ESTE%20-%20ALUMBRADO%20LED%20EN%20ESPALD&#211;N\CALCULO%20RETORNO%20INVERSION%20buen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3"/>
      <sheetName val="LIS2"/>
      <sheetName val="LIST"/>
      <sheetName val="LIS4"/>
      <sheetName val="LIS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txa"/>
      <sheetName val="Desplegables"/>
    </sheetNames>
    <sheetDataSet>
      <sheetData sheetId="0"/>
      <sheetData sheetId="1">
        <row r="2">
          <cell r="A2" t="str">
            <v>Policia</v>
          </cell>
          <cell r="C2" t="str">
            <v>Moto</v>
          </cell>
          <cell r="D2" t="str">
            <v>0-4</v>
          </cell>
          <cell r="F2" t="str">
            <v>Benzina</v>
          </cell>
          <cell r="G2" t="str">
            <v>A</v>
          </cell>
        </row>
        <row r="3">
          <cell r="A3" t="str">
            <v>Serveis tècnics</v>
          </cell>
          <cell r="C3" t="str">
            <v>Turisme gran</v>
          </cell>
          <cell r="D3" t="str">
            <v>5-8</v>
          </cell>
          <cell r="F3" t="str">
            <v>Gasoil</v>
          </cell>
          <cell r="G3" t="str">
            <v>B</v>
          </cell>
        </row>
        <row r="4">
          <cell r="A4" t="str">
            <v>Parcs i jardins</v>
          </cell>
          <cell r="C4" t="str">
            <v>Turisme petit</v>
          </cell>
          <cell r="D4" t="str">
            <v>Més de 8</v>
          </cell>
          <cell r="F4" t="str">
            <v>Bioetanol</v>
          </cell>
          <cell r="G4" t="str">
            <v>C</v>
          </cell>
        </row>
        <row r="5">
          <cell r="A5" t="str">
            <v>Brigada</v>
          </cell>
          <cell r="C5" t="str">
            <v>Furgoneta</v>
          </cell>
          <cell r="F5" t="str">
            <v>Biodièsel</v>
          </cell>
          <cell r="G5" t="str">
            <v>D</v>
          </cell>
        </row>
        <row r="6">
          <cell r="A6" t="str">
            <v>Altres</v>
          </cell>
          <cell r="C6" t="str">
            <v>Camió &lt;3,5t</v>
          </cell>
          <cell r="F6" t="str">
            <v>Biogàs</v>
          </cell>
          <cell r="G6" t="str">
            <v>E</v>
          </cell>
        </row>
        <row r="7">
          <cell r="A7" t="str">
            <v>Contracta-Recollida de residus</v>
          </cell>
          <cell r="C7" t="str">
            <v>Camió &gt;3,5t</v>
          </cell>
          <cell r="F7" t="str">
            <v>Gas Natural</v>
          </cell>
          <cell r="G7" t="str">
            <v>F</v>
          </cell>
        </row>
        <row r="8">
          <cell r="A8" t="str">
            <v>Contracta-Neteja viària</v>
          </cell>
          <cell r="C8" t="str">
            <v>Tot terreny</v>
          </cell>
          <cell r="F8" t="str">
            <v>GLP</v>
          </cell>
          <cell r="G8" t="str">
            <v>G</v>
          </cell>
        </row>
        <row r="9">
          <cell r="A9" t="str">
            <v>Contracta-Jardineria</v>
          </cell>
          <cell r="C9" t="str">
            <v>Bus/Minibus</v>
          </cell>
          <cell r="F9" t="str">
            <v>Electricitat</v>
          </cell>
        </row>
        <row r="10">
          <cell r="A10" t="str">
            <v>Contracta-Manteniment de l'enllumenat públic</v>
          </cell>
          <cell r="C10" t="str">
            <v>Altres</v>
          </cell>
          <cell r="F10" t="str">
            <v>Híbrid</v>
          </cell>
        </row>
        <row r="11">
          <cell r="A11" t="str">
            <v>Contracta-Altres</v>
          </cell>
          <cell r="F11" t="str">
            <v>Altres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.1"/>
      <sheetName val="RES.2"/>
      <sheetName val="HIP"/>
      <sheetName val="PRO"/>
      <sheetName val="IngresosGastos"/>
      <sheetName val="OP"/>
      <sheetName val="OBR"/>
      <sheetName val="CF"/>
      <sheetName val="TIR"/>
      <sheetName val="AMTZ"/>
      <sheetName val="DEBT"/>
      <sheetName val="TAX"/>
      <sheetName val="IVA"/>
      <sheetName val="SUBORD"/>
      <sheetName val="MACRO"/>
    </sheetNames>
    <sheetDataSet>
      <sheetData sheetId="0" refreshError="1"/>
      <sheetData sheetId="1" refreshError="1"/>
      <sheetData sheetId="2">
        <row r="6">
          <cell r="D6" t="str">
            <v>Ave Galicia - lote 1</v>
          </cell>
        </row>
        <row r="12">
          <cell r="D12">
            <v>2013</v>
          </cell>
          <cell r="H12">
            <v>1</v>
          </cell>
        </row>
        <row r="15">
          <cell r="E15">
            <v>1000</v>
          </cell>
        </row>
        <row r="35">
          <cell r="F35">
            <v>4314</v>
          </cell>
        </row>
        <row r="36">
          <cell r="F36">
            <v>10000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0</v>
          </cell>
        </row>
        <row r="54">
          <cell r="F54">
            <v>101687</v>
          </cell>
        </row>
        <row r="61">
          <cell r="F61">
            <v>10132.777910990857</v>
          </cell>
        </row>
        <row r="64">
          <cell r="F64">
            <v>11626.181236731283</v>
          </cell>
        </row>
        <row r="67">
          <cell r="F67">
            <v>2387</v>
          </cell>
        </row>
        <row r="70">
          <cell r="F70">
            <v>1000</v>
          </cell>
        </row>
        <row r="72">
          <cell r="F72">
            <v>83771.007947722159</v>
          </cell>
        </row>
        <row r="99">
          <cell r="E99">
            <v>2387</v>
          </cell>
        </row>
      </sheetData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pótesis"/>
      <sheetName val="Amortización"/>
      <sheetName val="Proyecciones"/>
      <sheetName val="Deuda"/>
      <sheetName val="EEF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Income"/>
      <sheetName val="Balance"/>
      <sheetName val="Ratios"/>
      <sheetName val="Cashflow"/>
      <sheetName val="IAS_Cashflow"/>
      <sheetName val="Free_Cash_Flows"/>
      <sheetName val="Forecast"/>
      <sheetName val="FIncome"/>
      <sheetName val="FBalance"/>
      <sheetName val="FRatios"/>
      <sheetName val="FCashflow"/>
      <sheetName val="IAS_FCashflow"/>
      <sheetName val="Sustainable_Growth"/>
      <sheetName val="Management_Summary"/>
      <sheetName val="Management_Analysis"/>
      <sheetName val="Loan_Cover"/>
      <sheetName val="Standard_Formats_Map"/>
      <sheetName val="Explanation"/>
      <sheetName val="Version"/>
      <sheetName val="Audit"/>
      <sheetName val="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>
        <row r="113">
          <cell r="B113" t="str">
            <v>Initial Draft</v>
          </cell>
        </row>
        <row r="114">
          <cell r="B114" t="str">
            <v>Completed Draft</v>
          </cell>
        </row>
        <row r="115">
          <cell r="B115" t="str">
            <v>Initial Check</v>
          </cell>
        </row>
        <row r="116">
          <cell r="B116" t="str">
            <v>Detailed Check</v>
          </cell>
        </row>
        <row r="117">
          <cell r="B117" t="str">
            <v>Completed Audit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Hipótesis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6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MULADOR FINANCIACION P4"/>
      <sheetName val="DUDAS"/>
      <sheetName val="FICHA LICITACION"/>
      <sheetName val="INSTRUCCIONES"/>
      <sheetName val="RESUMEN"/>
      <sheetName val="DATOS"/>
      <sheetName val="MODELO"/>
      <sheetName val="AMORTZ"/>
      <sheetName val="MTO"/>
      <sheetName val="tabla de amortizació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-CALCULS I DADES"/>
      <sheetName val="2-PROYECTO"/>
      <sheetName val="3-ANALISIS PROYECTOS"/>
      <sheetName val="analisis de sensibilidad"/>
      <sheetName val="CALCULO RETORNO INVERSION bueno"/>
    </sheetNames>
    <sheetDataSet>
      <sheetData sheetId="0">
        <row r="6">
          <cell r="B6" t="str">
            <v>REF</v>
          </cell>
          <cell r="C6" t="str">
            <v>Tipus Convencional</v>
          </cell>
          <cell r="D6" t="str">
            <v>Consum Conv (W)</v>
          </cell>
          <cell r="E6" t="str">
            <v>Preu Tub Conv (€)</v>
          </cell>
          <cell r="F6" t="str">
            <v>Preu Accs1 (€) (3)</v>
          </cell>
          <cell r="G6" t="str">
            <v>Preu Accs2 (€) (3)</v>
          </cell>
          <cell r="H6" t="str">
            <v>Accessoris</v>
          </cell>
          <cell r="I6" t="str">
            <v>CU Instalacion(€)</v>
          </cell>
          <cell r="J6" t="str">
            <v>CU Sustitucion(€)</v>
          </cell>
          <cell r="K6" t="str">
            <v>Vida Util (4) (h)</v>
          </cell>
          <cell r="L6" t="str">
            <v>Substitut LED</v>
          </cell>
          <cell r="M6" t="str">
            <v>Consum LED</v>
          </cell>
          <cell r="N6" t="str">
            <v>Preu LED (5)</v>
          </cell>
          <cell r="O6" t="str">
            <v>CU Inst</v>
          </cell>
          <cell r="P6" t="str">
            <v>CU Substit</v>
          </cell>
          <cell r="Q6" t="str">
            <v>Vida Util (h)</v>
          </cell>
        </row>
        <row r="7">
          <cell r="B7" t="str">
            <v>.</v>
          </cell>
        </row>
        <row r="8">
          <cell r="B8">
            <v>1</v>
          </cell>
        </row>
        <row r="9">
          <cell r="B9">
            <v>2</v>
          </cell>
        </row>
        <row r="10">
          <cell r="B10">
            <v>3</v>
          </cell>
        </row>
        <row r="11">
          <cell r="B11">
            <v>4</v>
          </cell>
        </row>
        <row r="12">
          <cell r="B12">
            <v>5</v>
          </cell>
        </row>
        <row r="13">
          <cell r="B13">
            <v>6</v>
          </cell>
        </row>
        <row r="14">
          <cell r="B14" t="str">
            <v>.</v>
          </cell>
        </row>
        <row r="15">
          <cell r="B15">
            <v>7</v>
          </cell>
        </row>
        <row r="16">
          <cell r="B16">
            <v>8</v>
          </cell>
        </row>
        <row r="17">
          <cell r="B17">
            <v>9</v>
          </cell>
        </row>
        <row r="18">
          <cell r="B18">
            <v>10</v>
          </cell>
        </row>
        <row r="19">
          <cell r="B19" t="str">
            <v>.</v>
          </cell>
        </row>
      </sheetData>
      <sheetData sheetId="1">
        <row r="24">
          <cell r="E24">
            <v>2</v>
          </cell>
        </row>
      </sheetData>
      <sheetData sheetId="2">
        <row r="4">
          <cell r="B4">
            <v>9</v>
          </cell>
        </row>
      </sheetData>
      <sheetData sheetId="3">
        <row r="9">
          <cell r="A9">
            <v>984</v>
          </cell>
        </row>
      </sheetData>
      <sheetData sheetId="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H110"/>
  <sheetViews>
    <sheetView tabSelected="1" zoomScale="130" zoomScaleNormal="130" zoomScalePageLayoutView="130" workbookViewId="0">
      <pane xSplit="4" ySplit="4" topLeftCell="E5" activePane="bottomRight" state="frozen"/>
      <selection pane="topRight" activeCell="F1" sqref="F1"/>
      <selection pane="bottomLeft" activeCell="A8" sqref="A8"/>
      <selection pane="bottomRight" activeCell="F90" sqref="F90"/>
    </sheetView>
  </sheetViews>
  <sheetFormatPr baseColWidth="10" defaultColWidth="10.77734375" defaultRowHeight="13.2" x14ac:dyDescent="0.3"/>
  <cols>
    <col min="1" max="1" width="10.77734375" style="23"/>
    <col min="2" max="2" width="0" style="23" hidden="1" customWidth="1"/>
    <col min="3" max="3" width="43.33203125" style="23" customWidth="1"/>
    <col min="4" max="4" width="10.77734375" style="4"/>
    <col min="5" max="5" width="17.77734375" style="4" customWidth="1"/>
    <col min="6" max="6" width="16.33203125" style="4" customWidth="1"/>
    <col min="7" max="7" width="16.33203125" style="25" customWidth="1"/>
    <col min="8" max="8" width="36.109375" style="23" customWidth="1"/>
    <col min="9" max="16384" width="10.77734375" style="23"/>
  </cols>
  <sheetData>
    <row r="2" spans="1:8" x14ac:dyDescent="0.3">
      <c r="A2" s="24" t="s">
        <v>113</v>
      </c>
    </row>
    <row r="3" spans="1:8" ht="15" customHeight="1" x14ac:dyDescent="0.3">
      <c r="A3" s="24"/>
    </row>
    <row r="4" spans="1:8" ht="15" customHeight="1" x14ac:dyDescent="0.3">
      <c r="A4" s="26"/>
      <c r="B4" s="26"/>
      <c r="C4" s="26"/>
      <c r="D4" s="2"/>
      <c r="E4" s="2"/>
      <c r="F4" s="2"/>
      <c r="G4" s="2"/>
      <c r="H4" s="2"/>
    </row>
    <row r="5" spans="1:8" s="24" customFormat="1" ht="31.95" customHeight="1" x14ac:dyDescent="0.3">
      <c r="A5" s="47" t="s">
        <v>77</v>
      </c>
      <c r="B5" s="47"/>
      <c r="C5" s="48"/>
      <c r="D5" s="36" t="s">
        <v>8</v>
      </c>
      <c r="E5" s="36" t="s">
        <v>9</v>
      </c>
      <c r="F5" s="36" t="s">
        <v>118</v>
      </c>
      <c r="G5" s="37">
        <f>SUM(F6:F16)</f>
        <v>1233.6679823610573</v>
      </c>
    </row>
    <row r="6" spans="1:8" ht="26.4" x14ac:dyDescent="0.3">
      <c r="A6" s="9">
        <v>1</v>
      </c>
      <c r="B6" s="27"/>
      <c r="C6" s="7" t="s">
        <v>1</v>
      </c>
      <c r="D6" s="5">
        <f>'Preus unitaris'!E5</f>
        <v>32.631996721448211</v>
      </c>
      <c r="E6" s="6">
        <v>3</v>
      </c>
      <c r="F6" s="1">
        <f>D6*E6</f>
        <v>97.895990164344624</v>
      </c>
      <c r="G6" s="28"/>
    </row>
    <row r="7" spans="1:8" x14ac:dyDescent="0.3">
      <c r="A7" s="9">
        <v>2</v>
      </c>
      <c r="B7" s="29"/>
      <c r="C7" s="7" t="s">
        <v>15</v>
      </c>
      <c r="D7" s="3">
        <f>'Preus unitaris'!$E$15</f>
        <v>75.558337495595879</v>
      </c>
      <c r="E7" s="6">
        <v>1</v>
      </c>
      <c r="F7" s="1">
        <f t="shared" ref="F7:F16" si="0">D7*E7</f>
        <v>75.558337495595879</v>
      </c>
      <c r="G7" s="28"/>
    </row>
    <row r="8" spans="1:8" ht="39.6" x14ac:dyDescent="0.3">
      <c r="A8" s="9">
        <v>3</v>
      </c>
      <c r="B8" s="27"/>
      <c r="C8" s="7" t="s">
        <v>4</v>
      </c>
      <c r="D8" s="8">
        <f>'Preus unitaris'!$E$17</f>
        <v>2.7308394059321959</v>
      </c>
      <c r="E8" s="6">
        <v>10</v>
      </c>
      <c r="F8" s="1">
        <f t="shared" si="0"/>
        <v>27.308394059321959</v>
      </c>
      <c r="G8" s="28"/>
    </row>
    <row r="9" spans="1:8" ht="26.4" x14ac:dyDescent="0.3">
      <c r="A9" s="9">
        <v>4</v>
      </c>
      <c r="B9" s="27"/>
      <c r="C9" s="7" t="s">
        <v>12</v>
      </c>
      <c r="D9" s="5">
        <f>'Preus unitaris'!$E$18</f>
        <v>2.2168892930179909</v>
      </c>
      <c r="E9" s="6">
        <v>10</v>
      </c>
      <c r="F9" s="1">
        <f t="shared" si="0"/>
        <v>22.168892930179908</v>
      </c>
      <c r="G9" s="28"/>
    </row>
    <row r="10" spans="1:8" ht="130.05000000000001" customHeight="1" x14ac:dyDescent="0.3">
      <c r="A10" s="9">
        <v>5</v>
      </c>
      <c r="B10" s="27"/>
      <c r="C10" s="7" t="s">
        <v>93</v>
      </c>
      <c r="D10" s="5">
        <f>'Preus unitaris'!$E$55</f>
        <v>583.16867948228185</v>
      </c>
      <c r="E10" s="6">
        <v>1</v>
      </c>
      <c r="F10" s="1">
        <f t="shared" si="0"/>
        <v>583.16867948228185</v>
      </c>
      <c r="G10" s="28"/>
    </row>
    <row r="11" spans="1:8" ht="39.6" x14ac:dyDescent="0.3">
      <c r="A11" s="9">
        <v>6</v>
      </c>
      <c r="B11" s="29"/>
      <c r="C11" s="7" t="s">
        <v>38</v>
      </c>
      <c r="D11" s="3">
        <f>'Preus unitaris'!$E$38</f>
        <v>291.99225098089022</v>
      </c>
      <c r="E11" s="6">
        <v>1</v>
      </c>
      <c r="F11" s="1">
        <f t="shared" si="0"/>
        <v>291.99225098089022</v>
      </c>
      <c r="G11" s="28"/>
    </row>
    <row r="12" spans="1:8" ht="26.4" x14ac:dyDescent="0.3">
      <c r="A12" s="9">
        <v>7</v>
      </c>
      <c r="B12" s="27"/>
      <c r="C12" s="7" t="s">
        <v>5</v>
      </c>
      <c r="D12" s="5">
        <f>'Preus unitaris'!$E$19</f>
        <v>1.3961032917967968</v>
      </c>
      <c r="E12" s="6">
        <v>10</v>
      </c>
      <c r="F12" s="1">
        <f t="shared" si="0"/>
        <v>13.961032917967968</v>
      </c>
      <c r="G12" s="28"/>
    </row>
    <row r="13" spans="1:8" x14ac:dyDescent="0.3">
      <c r="A13" s="9">
        <v>8</v>
      </c>
      <c r="B13" s="27"/>
      <c r="C13" s="7" t="s">
        <v>6</v>
      </c>
      <c r="D13" s="5">
        <f>'Preus unitaris'!$E$21</f>
        <v>3.1527387523543049</v>
      </c>
      <c r="E13" s="6">
        <v>10</v>
      </c>
      <c r="F13" s="1">
        <f t="shared" si="0"/>
        <v>31.527387523543048</v>
      </c>
      <c r="G13" s="28"/>
    </row>
    <row r="14" spans="1:8" ht="26.4" x14ac:dyDescent="0.3">
      <c r="A14" s="9">
        <v>9</v>
      </c>
      <c r="B14" s="27"/>
      <c r="C14" s="7" t="s">
        <v>7</v>
      </c>
      <c r="D14" s="5">
        <f>'Preus unitaris'!$E$22</f>
        <v>19.154230327563745</v>
      </c>
      <c r="E14" s="6">
        <v>1</v>
      </c>
      <c r="F14" s="1">
        <f t="shared" si="0"/>
        <v>19.154230327563745</v>
      </c>
      <c r="G14" s="28"/>
    </row>
    <row r="15" spans="1:8" x14ac:dyDescent="0.3">
      <c r="A15" s="9">
        <v>10</v>
      </c>
      <c r="B15" s="27"/>
      <c r="C15" s="7" t="s">
        <v>21</v>
      </c>
      <c r="D15" s="5">
        <f>'Preus unitaris'!$E$23</f>
        <v>32.578300440994482</v>
      </c>
      <c r="E15" s="6">
        <v>1</v>
      </c>
      <c r="F15" s="1">
        <f t="shared" si="0"/>
        <v>32.578300440994482</v>
      </c>
      <c r="G15" s="28"/>
    </row>
    <row r="16" spans="1:8" ht="26.4" x14ac:dyDescent="0.3">
      <c r="A16" s="9">
        <v>11</v>
      </c>
      <c r="B16" s="27"/>
      <c r="C16" s="7" t="s">
        <v>10</v>
      </c>
      <c r="D16" s="5">
        <f>'Preus unitaris'!$E$26</f>
        <v>38.354486038373537</v>
      </c>
      <c r="E16" s="6">
        <v>1</v>
      </c>
      <c r="F16" s="1">
        <f t="shared" si="0"/>
        <v>38.354486038373537</v>
      </c>
      <c r="G16" s="28"/>
    </row>
    <row r="17" spans="1:7" s="24" customFormat="1" ht="31.95" customHeight="1" x14ac:dyDescent="0.3">
      <c r="A17" s="47" t="s">
        <v>102</v>
      </c>
      <c r="B17" s="47"/>
      <c r="C17" s="48"/>
      <c r="D17" s="36" t="s">
        <v>8</v>
      </c>
      <c r="E17" s="36" t="s">
        <v>9</v>
      </c>
      <c r="F17" s="36" t="s">
        <v>118</v>
      </c>
      <c r="G17" s="37">
        <f>SUM(F18:F28)</f>
        <v>12548.47194182673</v>
      </c>
    </row>
    <row r="18" spans="1:7" ht="26.4" x14ac:dyDescent="0.3">
      <c r="A18" s="9">
        <v>1</v>
      </c>
      <c r="B18" s="27"/>
      <c r="C18" s="7" t="s">
        <v>79</v>
      </c>
      <c r="D18" s="5">
        <f>'Preus unitaris'!$E$9</f>
        <v>34.121955696727149</v>
      </c>
      <c r="E18" s="6">
        <v>155</v>
      </c>
      <c r="F18" s="1">
        <f t="shared" ref="F18:F28" si="1">D18*E18</f>
        <v>5288.9031329927084</v>
      </c>
      <c r="G18" s="28"/>
    </row>
    <row r="19" spans="1:7" x14ac:dyDescent="0.3">
      <c r="A19" s="9">
        <v>2</v>
      </c>
      <c r="B19" s="27"/>
      <c r="C19" s="7" t="s">
        <v>15</v>
      </c>
      <c r="D19" s="5">
        <f>'Preus unitaris'!$E$15</f>
        <v>75.558337495595879</v>
      </c>
      <c r="E19" s="6">
        <v>9</v>
      </c>
      <c r="F19" s="1">
        <f t="shared" si="1"/>
        <v>680.02503746036291</v>
      </c>
      <c r="G19" s="28"/>
    </row>
    <row r="20" spans="1:7" ht="39.6" x14ac:dyDescent="0.3">
      <c r="A20" s="9">
        <v>3</v>
      </c>
      <c r="B20" s="27"/>
      <c r="C20" s="7" t="s">
        <v>4</v>
      </c>
      <c r="D20" s="5">
        <f>'Preus unitaris'!$E$17</f>
        <v>2.7308394059321959</v>
      </c>
      <c r="E20" s="6">
        <v>155</v>
      </c>
      <c r="F20" s="1">
        <f t="shared" si="1"/>
        <v>423.28010791949038</v>
      </c>
      <c r="G20" s="28"/>
    </row>
    <row r="21" spans="1:7" ht="26.4" x14ac:dyDescent="0.3">
      <c r="A21" s="9">
        <v>4</v>
      </c>
      <c r="B21" s="27"/>
      <c r="C21" s="7" t="s">
        <v>12</v>
      </c>
      <c r="D21" s="5">
        <f>'Preus unitaris'!$E$18</f>
        <v>2.2168892930179909</v>
      </c>
      <c r="E21" s="6">
        <v>155</v>
      </c>
      <c r="F21" s="1">
        <f t="shared" si="1"/>
        <v>343.61784041778856</v>
      </c>
      <c r="G21" s="28"/>
    </row>
    <row r="22" spans="1:7" ht="26.4" x14ac:dyDescent="0.3">
      <c r="A22" s="9">
        <v>5</v>
      </c>
      <c r="B22" s="27"/>
      <c r="C22" s="7" t="s">
        <v>18</v>
      </c>
      <c r="D22" s="5">
        <f>'Preus unitaris'!$E$19</f>
        <v>1.3961032917967968</v>
      </c>
      <c r="E22" s="6">
        <v>45</v>
      </c>
      <c r="F22" s="1">
        <f t="shared" si="1"/>
        <v>62.824648130855856</v>
      </c>
      <c r="G22" s="28"/>
    </row>
    <row r="23" spans="1:7" x14ac:dyDescent="0.3">
      <c r="A23" s="9">
        <v>6</v>
      </c>
      <c r="B23" s="27"/>
      <c r="C23" s="7" t="s">
        <v>6</v>
      </c>
      <c r="D23" s="5">
        <f>'Preus unitaris'!$E$21</f>
        <v>3.1527387523543049</v>
      </c>
      <c r="E23" s="6">
        <v>155</v>
      </c>
      <c r="F23" s="1">
        <f t="shared" si="1"/>
        <v>488.67450661491728</v>
      </c>
      <c r="G23" s="28"/>
    </row>
    <row r="24" spans="1:7" ht="26.4" x14ac:dyDescent="0.3">
      <c r="A24" s="9">
        <v>7</v>
      </c>
      <c r="B24" s="27"/>
      <c r="C24" s="7" t="s">
        <v>7</v>
      </c>
      <c r="D24" s="5">
        <f>'Preus unitaris'!$E$22</f>
        <v>19.154230327563745</v>
      </c>
      <c r="E24" s="6">
        <v>4</v>
      </c>
      <c r="F24" s="1">
        <f t="shared" si="1"/>
        <v>76.61692131025498</v>
      </c>
      <c r="G24" s="28"/>
    </row>
    <row r="25" spans="1:7" ht="39.6" x14ac:dyDescent="0.3">
      <c r="A25" s="9">
        <v>8</v>
      </c>
      <c r="B25" s="27"/>
      <c r="C25" s="16" t="s">
        <v>39</v>
      </c>
      <c r="D25" s="5">
        <f>'Preus unitaris'!$E$39</f>
        <v>234.63920870534403</v>
      </c>
      <c r="E25" s="6">
        <v>9</v>
      </c>
      <c r="F25" s="1">
        <f t="shared" si="1"/>
        <v>2111.7528783480961</v>
      </c>
      <c r="G25" s="28"/>
    </row>
    <row r="26" spans="1:7" ht="79.2" x14ac:dyDescent="0.3">
      <c r="A26" s="9">
        <v>9</v>
      </c>
      <c r="B26" s="27"/>
      <c r="C26" s="7" t="s">
        <v>56</v>
      </c>
      <c r="D26" s="5">
        <f>'Preus unitaris'!$E$50</f>
        <v>304.57974206943697</v>
      </c>
      <c r="E26" s="6">
        <v>9</v>
      </c>
      <c r="F26" s="1">
        <f t="shared" si="1"/>
        <v>2741.2176786249329</v>
      </c>
      <c r="G26" s="28"/>
    </row>
    <row r="27" spans="1:7" x14ac:dyDescent="0.3">
      <c r="A27" s="9">
        <v>10</v>
      </c>
      <c r="B27" s="27"/>
      <c r="C27" s="7" t="s">
        <v>21</v>
      </c>
      <c r="D27" s="5">
        <f>'Preus unitaris'!$E$23</f>
        <v>32.578300440994482</v>
      </c>
      <c r="E27" s="6">
        <v>9</v>
      </c>
      <c r="F27" s="1">
        <f t="shared" si="1"/>
        <v>293.20470396895035</v>
      </c>
      <c r="G27" s="28"/>
    </row>
    <row r="28" spans="1:7" ht="26.4" x14ac:dyDescent="0.3">
      <c r="A28" s="9">
        <v>11</v>
      </c>
      <c r="B28" s="27"/>
      <c r="C28" s="7" t="s">
        <v>10</v>
      </c>
      <c r="D28" s="5">
        <f>'Preus unitaris'!$E$26</f>
        <v>38.354486038373537</v>
      </c>
      <c r="E28" s="6">
        <v>1</v>
      </c>
      <c r="F28" s="1">
        <f t="shared" si="1"/>
        <v>38.354486038373537</v>
      </c>
      <c r="G28" s="28"/>
    </row>
    <row r="29" spans="1:7" s="24" customFormat="1" ht="30.75" customHeight="1" x14ac:dyDescent="0.3">
      <c r="A29" s="44" t="s">
        <v>103</v>
      </c>
      <c r="B29" s="44"/>
      <c r="C29" s="45"/>
      <c r="D29" s="38" t="s">
        <v>8</v>
      </c>
      <c r="E29" s="38" t="s">
        <v>9</v>
      </c>
      <c r="F29" s="36" t="s">
        <v>118</v>
      </c>
      <c r="G29" s="37">
        <f>SUM(F30:F40)</f>
        <v>2281.6943863161691</v>
      </c>
    </row>
    <row r="30" spans="1:7" x14ac:dyDescent="0.3">
      <c r="A30" s="9">
        <v>1</v>
      </c>
      <c r="B30" s="29"/>
      <c r="C30" s="16" t="s">
        <v>11</v>
      </c>
      <c r="D30" s="5">
        <f>'Preus unitaris'!$E$6</f>
        <v>17.811823316220671</v>
      </c>
      <c r="E30" s="6">
        <v>40</v>
      </c>
      <c r="F30" s="1">
        <f t="shared" ref="F30:F52" si="2">D30*E30</f>
        <v>712.47293264882683</v>
      </c>
      <c r="G30" s="28"/>
    </row>
    <row r="31" spans="1:7" ht="16.95" customHeight="1" x14ac:dyDescent="0.3">
      <c r="A31" s="9">
        <v>2</v>
      </c>
      <c r="B31" s="29"/>
      <c r="C31" s="16" t="s">
        <v>15</v>
      </c>
      <c r="D31" s="5">
        <f>'Preus unitaris'!$E$15</f>
        <v>75.558337495595879</v>
      </c>
      <c r="E31" s="6">
        <v>2</v>
      </c>
      <c r="F31" s="1">
        <f t="shared" si="2"/>
        <v>151.11667499119176</v>
      </c>
      <c r="G31" s="28"/>
    </row>
    <row r="32" spans="1:7" ht="39.6" x14ac:dyDescent="0.3">
      <c r="A32" s="9">
        <v>3</v>
      </c>
      <c r="B32" s="29"/>
      <c r="C32" s="7" t="s">
        <v>4</v>
      </c>
      <c r="D32" s="5">
        <f>'Preus unitaris'!$E$17</f>
        <v>2.7308394059321959</v>
      </c>
      <c r="E32" s="6">
        <v>40</v>
      </c>
      <c r="F32" s="1">
        <f t="shared" si="2"/>
        <v>109.23357623728783</v>
      </c>
      <c r="G32" s="28"/>
    </row>
    <row r="33" spans="1:7" ht="26.4" x14ac:dyDescent="0.3">
      <c r="A33" s="9">
        <v>4</v>
      </c>
      <c r="B33" s="29"/>
      <c r="C33" s="7" t="s">
        <v>12</v>
      </c>
      <c r="D33" s="5">
        <f>'Preus unitaris'!$E$18</f>
        <v>2.2168892930179909</v>
      </c>
      <c r="E33" s="6">
        <v>40</v>
      </c>
      <c r="F33" s="1">
        <f t="shared" si="2"/>
        <v>88.675571720719631</v>
      </c>
      <c r="G33" s="28"/>
    </row>
    <row r="34" spans="1:7" ht="26.4" x14ac:dyDescent="0.3">
      <c r="A34" s="9">
        <v>5</v>
      </c>
      <c r="B34" s="29"/>
      <c r="C34" s="7" t="s">
        <v>18</v>
      </c>
      <c r="D34" s="5">
        <f>'Preus unitaris'!$E$19</f>
        <v>1.3961032917967968</v>
      </c>
      <c r="E34" s="6">
        <v>10</v>
      </c>
      <c r="F34" s="1">
        <f t="shared" si="2"/>
        <v>13.961032917967968</v>
      </c>
      <c r="G34" s="28"/>
    </row>
    <row r="35" spans="1:7" x14ac:dyDescent="0.3">
      <c r="A35" s="9">
        <v>6</v>
      </c>
      <c r="B35" s="29"/>
      <c r="C35" s="7" t="s">
        <v>6</v>
      </c>
      <c r="D35" s="5">
        <f>'Preus unitaris'!$E$21</f>
        <v>3.1527387523543049</v>
      </c>
      <c r="E35" s="6">
        <v>40</v>
      </c>
      <c r="F35" s="1">
        <f t="shared" si="2"/>
        <v>126.10955009417219</v>
      </c>
      <c r="G35" s="28"/>
    </row>
    <row r="36" spans="1:7" ht="26.4" x14ac:dyDescent="0.3">
      <c r="A36" s="9">
        <v>7</v>
      </c>
      <c r="B36" s="29"/>
      <c r="C36" s="7" t="s">
        <v>7</v>
      </c>
      <c r="D36" s="5">
        <f>'Preus unitaris'!$E$22</f>
        <v>19.154230327563745</v>
      </c>
      <c r="E36" s="6">
        <v>1</v>
      </c>
      <c r="F36" s="1">
        <f t="shared" si="2"/>
        <v>19.154230327563745</v>
      </c>
      <c r="G36" s="28"/>
    </row>
    <row r="37" spans="1:7" ht="39.6" x14ac:dyDescent="0.3">
      <c r="A37" s="9">
        <v>8</v>
      </c>
      <c r="B37" s="29"/>
      <c r="C37" s="16" t="s">
        <v>14</v>
      </c>
      <c r="D37" s="8">
        <f>'Preus unitaris'!$E$40</f>
        <v>189.05422520486584</v>
      </c>
      <c r="E37" s="6">
        <v>2</v>
      </c>
      <c r="F37" s="1">
        <f t="shared" si="2"/>
        <v>378.10845040973169</v>
      </c>
      <c r="G37" s="28"/>
    </row>
    <row r="38" spans="1:7" ht="66" x14ac:dyDescent="0.3">
      <c r="A38" s="9">
        <v>9</v>
      </c>
      <c r="B38" s="29"/>
      <c r="C38" s="22" t="s">
        <v>90</v>
      </c>
      <c r="D38" s="8">
        <f>'Preus unitaris'!$E$58</f>
        <v>289.67564002417248</v>
      </c>
      <c r="E38" s="6">
        <v>2</v>
      </c>
      <c r="F38" s="1">
        <f t="shared" si="2"/>
        <v>579.35128004834496</v>
      </c>
      <c r="G38" s="28"/>
    </row>
    <row r="39" spans="1:7" x14ac:dyDescent="0.3">
      <c r="A39" s="9">
        <v>10</v>
      </c>
      <c r="B39" s="29"/>
      <c r="C39" s="7" t="s">
        <v>21</v>
      </c>
      <c r="D39" s="5">
        <f>'Preus unitaris'!$E$23</f>
        <v>32.578300440994482</v>
      </c>
      <c r="E39" s="6">
        <v>2</v>
      </c>
      <c r="F39" s="1">
        <f t="shared" si="2"/>
        <v>65.156600881988965</v>
      </c>
      <c r="G39" s="28"/>
    </row>
    <row r="40" spans="1:7" ht="26.4" x14ac:dyDescent="0.3">
      <c r="A40" s="9">
        <v>11</v>
      </c>
      <c r="B40" s="29"/>
      <c r="C40" s="7" t="s">
        <v>20</v>
      </c>
      <c r="D40" s="5">
        <f>'Preus unitaris'!$E$26</f>
        <v>38.354486038373537</v>
      </c>
      <c r="E40" s="6">
        <v>1</v>
      </c>
      <c r="F40" s="1">
        <f t="shared" si="2"/>
        <v>38.354486038373537</v>
      </c>
      <c r="G40" s="28"/>
    </row>
    <row r="41" spans="1:7" s="24" customFormat="1" ht="30.75" customHeight="1" x14ac:dyDescent="0.3">
      <c r="A41" s="44" t="s">
        <v>104</v>
      </c>
      <c r="B41" s="44"/>
      <c r="C41" s="45"/>
      <c r="D41" s="38" t="s">
        <v>8</v>
      </c>
      <c r="E41" s="38" t="s">
        <v>9</v>
      </c>
      <c r="F41" s="36" t="s">
        <v>118</v>
      </c>
      <c r="G41" s="37">
        <f>SUM(F42:F53)</f>
        <v>2770.467260907044</v>
      </c>
    </row>
    <row r="42" spans="1:7" ht="26.4" x14ac:dyDescent="0.3">
      <c r="A42" s="9">
        <v>1</v>
      </c>
      <c r="B42" s="27"/>
      <c r="C42" s="7" t="s">
        <v>82</v>
      </c>
      <c r="D42" s="5">
        <f>'Preus unitaris'!$E$5</f>
        <v>32.631996721448211</v>
      </c>
      <c r="E42" s="6">
        <v>25</v>
      </c>
      <c r="F42" s="1">
        <f t="shared" si="2"/>
        <v>815.79991803620521</v>
      </c>
      <c r="G42" s="28"/>
    </row>
    <row r="43" spans="1:7" x14ac:dyDescent="0.3">
      <c r="A43" s="9">
        <v>2</v>
      </c>
      <c r="B43" s="29"/>
      <c r="C43" s="7" t="s">
        <v>15</v>
      </c>
      <c r="D43" s="3">
        <f>'Preus unitaris'!$E$15</f>
        <v>75.558337495595879</v>
      </c>
      <c r="E43" s="6">
        <v>1</v>
      </c>
      <c r="F43" s="1">
        <f t="shared" si="2"/>
        <v>75.558337495595879</v>
      </c>
      <c r="G43" s="28"/>
    </row>
    <row r="44" spans="1:7" ht="39.6" x14ac:dyDescent="0.3">
      <c r="A44" s="9">
        <v>3</v>
      </c>
      <c r="B44" s="27"/>
      <c r="C44" s="7" t="s">
        <v>4</v>
      </c>
      <c r="D44" s="8">
        <f>'Preus unitaris'!$E$17</f>
        <v>2.7308394059321959</v>
      </c>
      <c r="E44" s="6">
        <v>25</v>
      </c>
      <c r="F44" s="1">
        <f t="shared" si="2"/>
        <v>68.270985148304902</v>
      </c>
      <c r="G44" s="28"/>
    </row>
    <row r="45" spans="1:7" ht="26.4" x14ac:dyDescent="0.3">
      <c r="A45" s="9">
        <v>4</v>
      </c>
      <c r="B45" s="27"/>
      <c r="C45" s="7" t="s">
        <v>12</v>
      </c>
      <c r="D45" s="5">
        <f>'Preus unitaris'!$E$18</f>
        <v>2.2168892930179909</v>
      </c>
      <c r="E45" s="6">
        <v>25</v>
      </c>
      <c r="F45" s="1">
        <f t="shared" si="2"/>
        <v>55.42223232544977</v>
      </c>
      <c r="G45" s="28"/>
    </row>
    <row r="46" spans="1:7" ht="127.95" customHeight="1" x14ac:dyDescent="0.3">
      <c r="A46" s="9">
        <v>5</v>
      </c>
      <c r="B46" s="27"/>
      <c r="C46" s="7" t="s">
        <v>78</v>
      </c>
      <c r="D46" s="5">
        <f>'Preus unitaris'!$E$55</f>
        <v>583.16867948228185</v>
      </c>
      <c r="E46" s="6">
        <v>2</v>
      </c>
      <c r="F46" s="1">
        <f t="shared" si="2"/>
        <v>1166.3373589645637</v>
      </c>
      <c r="G46" s="28"/>
    </row>
    <row r="47" spans="1:7" ht="39.6" x14ac:dyDescent="0.3">
      <c r="A47" s="9">
        <v>6</v>
      </c>
      <c r="B47" s="29"/>
      <c r="C47" s="7" t="s">
        <v>38</v>
      </c>
      <c r="D47" s="3">
        <f>'Preus unitaris'!$E$38</f>
        <v>291.99225098089022</v>
      </c>
      <c r="E47" s="6">
        <v>1</v>
      </c>
      <c r="F47" s="1">
        <f t="shared" si="2"/>
        <v>291.99225098089022</v>
      </c>
      <c r="G47" s="28"/>
    </row>
    <row r="48" spans="1:7" ht="25.95" customHeight="1" x14ac:dyDescent="0.3">
      <c r="A48" s="9">
        <v>7</v>
      </c>
      <c r="B48" s="29"/>
      <c r="C48" s="16" t="s">
        <v>86</v>
      </c>
      <c r="D48" s="3">
        <f>'Preus unitaris'!$E$43</f>
        <v>74.660842522297941</v>
      </c>
      <c r="E48" s="6">
        <v>1</v>
      </c>
      <c r="F48" s="1">
        <f t="shared" si="2"/>
        <v>74.660842522297941</v>
      </c>
      <c r="G48" s="28"/>
    </row>
    <row r="49" spans="1:7" ht="26.4" x14ac:dyDescent="0.3">
      <c r="A49" s="9">
        <v>8</v>
      </c>
      <c r="B49" s="27"/>
      <c r="C49" s="7" t="s">
        <v>5</v>
      </c>
      <c r="D49" s="5">
        <f>'Preus unitaris'!$E$19</f>
        <v>1.3961032917967968</v>
      </c>
      <c r="E49" s="6">
        <v>15</v>
      </c>
      <c r="F49" s="1">
        <f t="shared" si="2"/>
        <v>20.941549376951951</v>
      </c>
      <c r="G49" s="28"/>
    </row>
    <row r="50" spans="1:7" x14ac:dyDescent="0.3">
      <c r="A50" s="9">
        <v>9</v>
      </c>
      <c r="B50" s="27"/>
      <c r="C50" s="7" t="s">
        <v>6</v>
      </c>
      <c r="D50" s="5">
        <f>'Preus unitaris'!$E$21</f>
        <v>3.1527387523543049</v>
      </c>
      <c r="E50" s="6">
        <v>25</v>
      </c>
      <c r="F50" s="1">
        <f t="shared" si="2"/>
        <v>78.818468808857617</v>
      </c>
      <c r="G50" s="28"/>
    </row>
    <row r="51" spans="1:7" ht="26.4" x14ac:dyDescent="0.3">
      <c r="A51" s="9">
        <v>10</v>
      </c>
      <c r="B51" s="27"/>
      <c r="C51" s="7" t="s">
        <v>7</v>
      </c>
      <c r="D51" s="5">
        <f>'Preus unitaris'!$E$22</f>
        <v>19.154230327563745</v>
      </c>
      <c r="E51" s="6">
        <v>1</v>
      </c>
      <c r="F51" s="1">
        <f t="shared" si="2"/>
        <v>19.154230327563745</v>
      </c>
      <c r="G51" s="28"/>
    </row>
    <row r="52" spans="1:7" x14ac:dyDescent="0.3">
      <c r="A52" s="9">
        <v>11</v>
      </c>
      <c r="B52" s="27"/>
      <c r="C52" s="7" t="s">
        <v>21</v>
      </c>
      <c r="D52" s="5">
        <f>'Preus unitaris'!$E$23</f>
        <v>32.578300440994482</v>
      </c>
      <c r="E52" s="6">
        <v>2</v>
      </c>
      <c r="F52" s="1">
        <f t="shared" si="2"/>
        <v>65.156600881988965</v>
      </c>
      <c r="G52" s="28"/>
    </row>
    <row r="53" spans="1:7" ht="26.4" x14ac:dyDescent="0.3">
      <c r="A53" s="9">
        <v>12</v>
      </c>
      <c r="B53" s="27"/>
      <c r="C53" s="7" t="s">
        <v>10</v>
      </c>
      <c r="D53" s="5">
        <f>'Preus unitaris'!$E$26</f>
        <v>38.354486038373537</v>
      </c>
      <c r="E53" s="6">
        <v>1</v>
      </c>
      <c r="F53" s="1">
        <f>D53*E53</f>
        <v>38.354486038373537</v>
      </c>
      <c r="G53" s="28"/>
    </row>
    <row r="54" spans="1:7" ht="12" customHeight="1" x14ac:dyDescent="0.3">
      <c r="A54" s="44" t="s">
        <v>117</v>
      </c>
      <c r="B54" s="44"/>
      <c r="C54" s="45"/>
      <c r="D54" s="38" t="s">
        <v>8</v>
      </c>
      <c r="E54" s="38" t="s">
        <v>9</v>
      </c>
      <c r="F54" s="38" t="s">
        <v>118</v>
      </c>
      <c r="G54" s="37">
        <f>SUM(F55:F67)</f>
        <v>1463.895071484246</v>
      </c>
    </row>
    <row r="55" spans="1:7" ht="26.4" x14ac:dyDescent="0.3">
      <c r="A55" s="9">
        <v>1</v>
      </c>
      <c r="B55" s="27"/>
      <c r="C55" s="16" t="s">
        <v>1</v>
      </c>
      <c r="D55" s="5">
        <f>'Preus unitaris'!$E$5</f>
        <v>32.631996721448211</v>
      </c>
      <c r="E55" s="6">
        <v>5</v>
      </c>
      <c r="F55" s="1">
        <f t="shared" ref="F55:F58" si="3">D55*E55</f>
        <v>163.15998360724106</v>
      </c>
      <c r="G55" s="28"/>
    </row>
    <row r="56" spans="1:7" x14ac:dyDescent="0.3">
      <c r="A56" s="9">
        <v>2</v>
      </c>
      <c r="B56" s="29"/>
      <c r="C56" s="7" t="s">
        <v>15</v>
      </c>
      <c r="D56" s="3">
        <f>'Preus unitaris'!$E$28</f>
        <v>138.50571998177452</v>
      </c>
      <c r="E56" s="6">
        <v>1</v>
      </c>
      <c r="F56" s="1">
        <f t="shared" si="3"/>
        <v>138.50571998177452</v>
      </c>
      <c r="G56" s="28"/>
    </row>
    <row r="57" spans="1:7" ht="39.6" x14ac:dyDescent="0.3">
      <c r="A57" s="9">
        <v>3</v>
      </c>
      <c r="B57" s="27"/>
      <c r="C57" s="16" t="s">
        <v>4</v>
      </c>
      <c r="D57" s="8">
        <f>'Preus unitaris'!$E$17</f>
        <v>2.7308394059321959</v>
      </c>
      <c r="E57" s="6">
        <v>5</v>
      </c>
      <c r="F57" s="1">
        <f t="shared" si="3"/>
        <v>13.654197029660979</v>
      </c>
      <c r="G57" s="28"/>
    </row>
    <row r="58" spans="1:7" ht="26.4" x14ac:dyDescent="0.3">
      <c r="A58" s="9">
        <v>4</v>
      </c>
      <c r="B58" s="27"/>
      <c r="C58" s="16" t="s">
        <v>12</v>
      </c>
      <c r="D58" s="5">
        <f>'Preus unitaris'!$E$18</f>
        <v>2.2168892930179909</v>
      </c>
      <c r="E58" s="6">
        <v>5</v>
      </c>
      <c r="F58" s="1">
        <f t="shared" si="3"/>
        <v>11.084446465089954</v>
      </c>
      <c r="G58" s="28"/>
    </row>
    <row r="59" spans="1:7" ht="26.4" x14ac:dyDescent="0.3">
      <c r="A59" s="9">
        <v>5</v>
      </c>
      <c r="B59" s="27"/>
      <c r="C59" s="19" t="s">
        <v>30</v>
      </c>
      <c r="D59" s="3">
        <f>'Preus unitaris'!$E$13</f>
        <v>140.6382294055081</v>
      </c>
      <c r="E59" s="32">
        <v>1</v>
      </c>
      <c r="F59" s="1">
        <f t="shared" ref="F59" si="4">E59*D59</f>
        <v>140.6382294055081</v>
      </c>
      <c r="G59" s="28"/>
    </row>
    <row r="60" spans="1:7" ht="52.95" customHeight="1" x14ac:dyDescent="0.25">
      <c r="A60" s="9">
        <v>6</v>
      </c>
      <c r="B60" s="27"/>
      <c r="C60" s="21" t="s">
        <v>101</v>
      </c>
      <c r="D60" s="5">
        <f>'Preus unitaris'!$E$59</f>
        <v>289.67564002417248</v>
      </c>
      <c r="E60" s="6">
        <v>2</v>
      </c>
      <c r="F60" s="1">
        <f t="shared" ref="F60:F66" si="5">D60*E60</f>
        <v>579.35128004834496</v>
      </c>
      <c r="G60" s="28"/>
    </row>
    <row r="61" spans="1:7" ht="39.6" x14ac:dyDescent="0.3">
      <c r="A61" s="9">
        <v>7</v>
      </c>
      <c r="B61" s="29"/>
      <c r="C61" s="16" t="s">
        <v>14</v>
      </c>
      <c r="D61" s="3">
        <f>'Preus unitaris'!$E$40</f>
        <v>189.05422520486584</v>
      </c>
      <c r="E61" s="6">
        <v>1</v>
      </c>
      <c r="F61" s="1">
        <f t="shared" si="5"/>
        <v>189.05422520486584</v>
      </c>
      <c r="G61" s="28"/>
    </row>
    <row r="62" spans="1:7" ht="26.4" x14ac:dyDescent="0.3">
      <c r="A62" s="9">
        <v>8</v>
      </c>
      <c r="B62" s="29"/>
      <c r="C62" s="16" t="s">
        <v>115</v>
      </c>
      <c r="D62" s="3">
        <f>'Preus unitaris'!$E$43</f>
        <v>74.660842522297941</v>
      </c>
      <c r="E62" s="6">
        <v>1</v>
      </c>
      <c r="F62" s="1">
        <f t="shared" si="5"/>
        <v>74.660842522297941</v>
      </c>
      <c r="G62" s="28"/>
    </row>
    <row r="63" spans="1:7" ht="26.4" x14ac:dyDescent="0.3">
      <c r="A63" s="9">
        <v>9</v>
      </c>
      <c r="B63" s="27"/>
      <c r="C63" s="16" t="s">
        <v>5</v>
      </c>
      <c r="D63" s="5">
        <f>'Preus unitaris'!$E$19</f>
        <v>1.3961032917967968</v>
      </c>
      <c r="E63" s="6">
        <v>11</v>
      </c>
      <c r="F63" s="1">
        <f t="shared" si="5"/>
        <v>15.357136209764764</v>
      </c>
      <c r="G63" s="28"/>
    </row>
    <row r="64" spans="1:7" x14ac:dyDescent="0.3">
      <c r="A64" s="9">
        <v>10</v>
      </c>
      <c r="B64" s="27"/>
      <c r="C64" s="16" t="s">
        <v>6</v>
      </c>
      <c r="D64" s="5">
        <f>'Preus unitaris'!$E$21</f>
        <v>3.1527387523543049</v>
      </c>
      <c r="E64" s="6">
        <v>5</v>
      </c>
      <c r="F64" s="1">
        <f t="shared" si="5"/>
        <v>15.763693761771524</v>
      </c>
      <c r="G64" s="28"/>
    </row>
    <row r="65" spans="1:7" ht="26.4" x14ac:dyDescent="0.3">
      <c r="A65" s="9">
        <v>11</v>
      </c>
      <c r="B65" s="27"/>
      <c r="C65" s="16" t="s">
        <v>7</v>
      </c>
      <c r="D65" s="5">
        <f>'Preus unitaris'!$E$22</f>
        <v>19.154230327563745</v>
      </c>
      <c r="E65" s="6">
        <v>1</v>
      </c>
      <c r="F65" s="1">
        <f t="shared" si="5"/>
        <v>19.154230327563745</v>
      </c>
      <c r="G65" s="30"/>
    </row>
    <row r="66" spans="1:7" x14ac:dyDescent="0.3">
      <c r="A66" s="9">
        <v>12</v>
      </c>
      <c r="B66" s="27"/>
      <c r="C66" s="16" t="s">
        <v>21</v>
      </c>
      <c r="D66" s="5">
        <f>'Preus unitaris'!$E$23</f>
        <v>32.578300440994482</v>
      </c>
      <c r="E66" s="6">
        <v>2</v>
      </c>
      <c r="F66" s="1">
        <f t="shared" si="5"/>
        <v>65.156600881988965</v>
      </c>
      <c r="G66" s="30"/>
    </row>
    <row r="67" spans="1:7" ht="26.4" x14ac:dyDescent="0.3">
      <c r="A67" s="9">
        <v>13</v>
      </c>
      <c r="B67" s="27"/>
      <c r="C67" s="16" t="s">
        <v>10</v>
      </c>
      <c r="D67" s="5">
        <f>'Preus unitaris'!$E$26</f>
        <v>38.354486038373537</v>
      </c>
      <c r="E67" s="6">
        <v>1</v>
      </c>
      <c r="F67" s="1">
        <f>D67*E67</f>
        <v>38.354486038373537</v>
      </c>
      <c r="G67" s="28"/>
    </row>
    <row r="68" spans="1:7" x14ac:dyDescent="0.3">
      <c r="A68" s="44" t="s">
        <v>105</v>
      </c>
      <c r="B68" s="44"/>
      <c r="C68" s="45"/>
      <c r="D68" s="38" t="s">
        <v>8</v>
      </c>
      <c r="E68" s="38" t="s">
        <v>9</v>
      </c>
      <c r="F68" s="36" t="s">
        <v>118</v>
      </c>
      <c r="G68" s="37">
        <f>SUM(F69:F71)</f>
        <v>566.54178417002322</v>
      </c>
    </row>
    <row r="69" spans="1:7" ht="26.4" x14ac:dyDescent="0.3">
      <c r="A69" s="9">
        <v>1</v>
      </c>
      <c r="B69" s="27"/>
      <c r="C69" s="31" t="s">
        <v>94</v>
      </c>
      <c r="D69" s="3">
        <f>'Preus unitaris'!E31</f>
        <v>44.015608177637475</v>
      </c>
      <c r="E69" s="32">
        <v>6</v>
      </c>
      <c r="F69" s="33">
        <f>E69*D69</f>
        <v>264.09364906582482</v>
      </c>
      <c r="G69" s="28"/>
    </row>
    <row r="70" spans="1:7" ht="39.6" x14ac:dyDescent="0.3">
      <c r="A70" s="9">
        <v>2</v>
      </c>
      <c r="B70" s="27"/>
      <c r="C70" s="31" t="s">
        <v>95</v>
      </c>
      <c r="D70" s="3">
        <f>'Preus unitaris'!E29</f>
        <v>44.015608177637475</v>
      </c>
      <c r="E70" s="32">
        <v>6</v>
      </c>
      <c r="F70" s="33">
        <f>E70*D70</f>
        <v>264.09364906582482</v>
      </c>
      <c r="G70" s="28"/>
    </row>
    <row r="71" spans="1:7" ht="26.4" x14ac:dyDescent="0.3">
      <c r="A71" s="9">
        <v>3</v>
      </c>
      <c r="B71" s="29"/>
      <c r="C71" s="31" t="s">
        <v>10</v>
      </c>
      <c r="D71" s="3">
        <f>'Preus unitaris'!E26</f>
        <v>38.354486038373537</v>
      </c>
      <c r="E71" s="32">
        <v>1</v>
      </c>
      <c r="F71" s="33">
        <f>E71*D71</f>
        <v>38.354486038373537</v>
      </c>
      <c r="G71" s="28"/>
    </row>
    <row r="72" spans="1:7" x14ac:dyDescent="0.3">
      <c r="A72" s="46" t="s">
        <v>106</v>
      </c>
      <c r="B72" s="46"/>
      <c r="C72" s="46"/>
      <c r="D72" s="38" t="s">
        <v>8</v>
      </c>
      <c r="E72" s="38" t="s">
        <v>9</v>
      </c>
      <c r="F72" s="36" t="s">
        <v>118</v>
      </c>
      <c r="G72" s="37">
        <f>SUM(F73:F85)</f>
        <v>763.00880345298799</v>
      </c>
    </row>
    <row r="73" spans="1:7" x14ac:dyDescent="0.3">
      <c r="A73" s="39">
        <v>1</v>
      </c>
      <c r="B73" s="27"/>
      <c r="C73" s="34" t="s">
        <v>96</v>
      </c>
      <c r="D73" s="3">
        <f>'Preus unitaris'!E31</f>
        <v>44.015608177637475</v>
      </c>
      <c r="E73" s="32">
        <v>1</v>
      </c>
      <c r="F73" s="35">
        <f t="shared" ref="F73:F85" si="6">E73*D73</f>
        <v>44.015608177637475</v>
      </c>
      <c r="G73" s="28"/>
    </row>
    <row r="74" spans="1:7" x14ac:dyDescent="0.3">
      <c r="A74" s="39">
        <v>2</v>
      </c>
      <c r="B74" s="27"/>
      <c r="C74" s="19" t="s">
        <v>35</v>
      </c>
      <c r="D74" s="3">
        <f>'Preus unitaris'!E33</f>
        <v>134.65492958352183</v>
      </c>
      <c r="E74" s="32">
        <v>1</v>
      </c>
      <c r="F74" s="35">
        <f t="shared" si="6"/>
        <v>134.65492958352183</v>
      </c>
      <c r="G74" s="28"/>
    </row>
    <row r="75" spans="1:7" x14ac:dyDescent="0.3">
      <c r="A75" s="39">
        <v>3</v>
      </c>
      <c r="B75" s="29"/>
      <c r="C75" s="19" t="s">
        <v>24</v>
      </c>
      <c r="D75" s="3">
        <f>'Preus unitaris'!E10</f>
        <v>27.753306097367094</v>
      </c>
      <c r="E75" s="32">
        <v>1</v>
      </c>
      <c r="F75" s="35">
        <f t="shared" si="6"/>
        <v>27.753306097367094</v>
      </c>
      <c r="G75" s="28"/>
    </row>
    <row r="76" spans="1:7" ht="26.4" x14ac:dyDescent="0.3">
      <c r="A76" s="39">
        <v>4</v>
      </c>
      <c r="B76" s="27"/>
      <c r="C76" s="19" t="s">
        <v>49</v>
      </c>
      <c r="D76" s="3">
        <f>'Preus unitaris'!E5</f>
        <v>32.631996721448211</v>
      </c>
      <c r="E76" s="32">
        <v>3</v>
      </c>
      <c r="F76" s="35">
        <f t="shared" si="6"/>
        <v>97.895990164344624</v>
      </c>
      <c r="G76" s="28"/>
    </row>
    <row r="77" spans="1:7" x14ac:dyDescent="0.3">
      <c r="A77" s="39">
        <v>5</v>
      </c>
      <c r="B77" s="27"/>
      <c r="C77" s="40" t="s">
        <v>92</v>
      </c>
      <c r="D77" s="3">
        <f>'Preus unitaris'!E86</f>
        <v>38.354486038373537</v>
      </c>
      <c r="E77" s="32">
        <v>1</v>
      </c>
      <c r="F77" s="35">
        <f t="shared" si="6"/>
        <v>38.354486038373537</v>
      </c>
      <c r="G77" s="28"/>
    </row>
    <row r="78" spans="1:7" x14ac:dyDescent="0.3">
      <c r="A78" s="39">
        <v>6</v>
      </c>
      <c r="B78" s="27"/>
      <c r="C78" s="19" t="s">
        <v>17</v>
      </c>
      <c r="D78" s="3">
        <f>'Preus unitaris'!E16</f>
        <v>94.451757318098686</v>
      </c>
      <c r="E78" s="32">
        <v>1</v>
      </c>
      <c r="F78" s="35">
        <f t="shared" si="6"/>
        <v>94.451757318098686</v>
      </c>
      <c r="G78" s="28"/>
    </row>
    <row r="79" spans="1:7" x14ac:dyDescent="0.3">
      <c r="A79" s="39">
        <v>7</v>
      </c>
      <c r="B79" s="29"/>
      <c r="C79" s="19" t="s">
        <v>97</v>
      </c>
      <c r="D79" s="3">
        <f>'Preus unitaris'!E11</f>
        <v>27.753306097367094</v>
      </c>
      <c r="E79" s="32">
        <v>1</v>
      </c>
      <c r="F79" s="35">
        <f t="shared" si="6"/>
        <v>27.753306097367094</v>
      </c>
      <c r="G79" s="28"/>
    </row>
    <row r="80" spans="1:7" ht="39.6" x14ac:dyDescent="0.3">
      <c r="A80" s="39">
        <v>8</v>
      </c>
      <c r="B80" s="27"/>
      <c r="C80" s="19" t="s">
        <v>4</v>
      </c>
      <c r="D80" s="3">
        <f>'Preus unitaris'!E17</f>
        <v>2.7308394059321959</v>
      </c>
      <c r="E80" s="32">
        <v>3</v>
      </c>
      <c r="F80" s="35">
        <f t="shared" si="6"/>
        <v>8.1925182177965876</v>
      </c>
      <c r="G80" s="28"/>
    </row>
    <row r="81" spans="1:7" ht="26.4" x14ac:dyDescent="0.3">
      <c r="A81" s="39">
        <v>9</v>
      </c>
      <c r="B81" s="27"/>
      <c r="C81" s="19" t="s">
        <v>12</v>
      </c>
      <c r="D81" s="3">
        <f>'Preus unitaris'!E18</f>
        <v>2.2168892930179909</v>
      </c>
      <c r="E81" s="32">
        <v>3</v>
      </c>
      <c r="F81" s="35">
        <f t="shared" si="6"/>
        <v>6.6506678790539731</v>
      </c>
      <c r="G81" s="28"/>
    </row>
    <row r="82" spans="1:7" x14ac:dyDescent="0.3">
      <c r="A82" s="39">
        <v>10</v>
      </c>
      <c r="B82" s="27"/>
      <c r="C82" s="19" t="s">
        <v>6</v>
      </c>
      <c r="D82" s="3">
        <f>'Preus unitaris'!E21</f>
        <v>3.1527387523543049</v>
      </c>
      <c r="E82" s="32">
        <v>3</v>
      </c>
      <c r="F82" s="35">
        <f t="shared" si="6"/>
        <v>9.4582162570629151</v>
      </c>
      <c r="G82" s="30"/>
    </row>
    <row r="83" spans="1:7" ht="26.4" x14ac:dyDescent="0.3">
      <c r="A83" s="39">
        <v>11</v>
      </c>
      <c r="B83" s="27"/>
      <c r="C83" s="19" t="s">
        <v>30</v>
      </c>
      <c r="D83" s="3">
        <f>'Preus unitaris'!$E$13</f>
        <v>140.6382294055081</v>
      </c>
      <c r="E83" s="32">
        <v>1</v>
      </c>
      <c r="F83" s="35">
        <f t="shared" si="6"/>
        <v>140.6382294055081</v>
      </c>
      <c r="G83" s="30"/>
    </row>
    <row r="84" spans="1:7" ht="26.4" x14ac:dyDescent="0.3">
      <c r="A84" s="39">
        <v>12</v>
      </c>
      <c r="B84" s="27"/>
      <c r="C84" s="19" t="s">
        <v>3</v>
      </c>
      <c r="D84" s="3">
        <f>'Preus unitaris'!E14</f>
        <v>94.835302178482408</v>
      </c>
      <c r="E84" s="32">
        <v>1</v>
      </c>
      <c r="F84" s="35">
        <f t="shared" si="6"/>
        <v>94.835302178482408</v>
      </c>
      <c r="G84" s="30"/>
    </row>
    <row r="85" spans="1:7" ht="26.4" x14ac:dyDescent="0.3">
      <c r="A85" s="39">
        <v>13</v>
      </c>
      <c r="B85" s="27"/>
      <c r="C85" s="31" t="s">
        <v>10</v>
      </c>
      <c r="D85" s="3">
        <f>'Preus unitaris'!E26</f>
        <v>38.354486038373537</v>
      </c>
      <c r="E85" s="32">
        <v>1</v>
      </c>
      <c r="F85" s="35">
        <f t="shared" si="6"/>
        <v>38.354486038373537</v>
      </c>
      <c r="G85" s="28"/>
    </row>
    <row r="86" spans="1:7" x14ac:dyDescent="0.3">
      <c r="A86" s="44" t="s">
        <v>107</v>
      </c>
      <c r="B86" s="44"/>
      <c r="C86" s="45"/>
      <c r="D86" s="38" t="s">
        <v>8</v>
      </c>
      <c r="E86" s="38" t="s">
        <v>9</v>
      </c>
      <c r="F86" s="36" t="s">
        <v>118</v>
      </c>
      <c r="G86" s="37">
        <f>SUM(F87:F89)</f>
        <v>379.2789390777732</v>
      </c>
    </row>
    <row r="87" spans="1:7" ht="26.4" x14ac:dyDescent="0.3">
      <c r="A87" s="9">
        <v>1</v>
      </c>
      <c r="B87" s="27"/>
      <c r="C87" s="31" t="s">
        <v>94</v>
      </c>
      <c r="D87" s="3">
        <f>'Preus unitaris'!E31</f>
        <v>44.015608177637475</v>
      </c>
      <c r="E87" s="32">
        <v>1</v>
      </c>
      <c r="F87" s="33">
        <f>E87*D87</f>
        <v>44.015608177637475</v>
      </c>
      <c r="G87" s="28"/>
    </row>
    <row r="88" spans="1:7" ht="39.6" x14ac:dyDescent="0.3">
      <c r="A88" s="9">
        <v>2</v>
      </c>
      <c r="B88" s="27"/>
      <c r="C88" s="16" t="s">
        <v>98</v>
      </c>
      <c r="D88" s="3">
        <f>'Preus unitaris'!E70</f>
        <v>296.90884486176219</v>
      </c>
      <c r="E88" s="32">
        <v>1</v>
      </c>
      <c r="F88" s="33">
        <f>E88*D88</f>
        <v>296.90884486176219</v>
      </c>
      <c r="G88" s="28"/>
    </row>
    <row r="89" spans="1:7" ht="26.4" x14ac:dyDescent="0.3">
      <c r="A89" s="9">
        <v>3</v>
      </c>
      <c r="B89" s="29"/>
      <c r="C89" s="31" t="s">
        <v>10</v>
      </c>
      <c r="D89" s="3">
        <f>'Preus unitaris'!E26</f>
        <v>38.354486038373537</v>
      </c>
      <c r="E89" s="32">
        <v>1</v>
      </c>
      <c r="F89" s="33">
        <f>E89*D89</f>
        <v>38.354486038373537</v>
      </c>
      <c r="G89" s="28"/>
    </row>
    <row r="90" spans="1:7" x14ac:dyDescent="0.3">
      <c r="A90" s="44" t="s">
        <v>108</v>
      </c>
      <c r="B90" s="44"/>
      <c r="C90" s="45"/>
      <c r="D90" s="38" t="s">
        <v>8</v>
      </c>
      <c r="E90" s="38" t="s">
        <v>9</v>
      </c>
      <c r="F90" s="36" t="s">
        <v>118</v>
      </c>
      <c r="G90" s="37">
        <f>SUM(F91:F101)</f>
        <v>2689.8267283967398</v>
      </c>
    </row>
    <row r="91" spans="1:7" ht="26.4" x14ac:dyDescent="0.3">
      <c r="A91" s="9">
        <v>1</v>
      </c>
      <c r="B91" s="27"/>
      <c r="C91" s="16" t="s">
        <v>1</v>
      </c>
      <c r="D91" s="5">
        <f>'Preus unitaris'!$E$5</f>
        <v>32.631996721448211</v>
      </c>
      <c r="E91" s="6">
        <v>37</v>
      </c>
      <c r="F91" s="1">
        <f t="shared" ref="F91:F100" si="7">D91*E91</f>
        <v>1207.3838786935837</v>
      </c>
      <c r="G91" s="28"/>
    </row>
    <row r="92" spans="1:7" x14ac:dyDescent="0.3">
      <c r="A92" s="9">
        <v>2</v>
      </c>
      <c r="B92" s="29"/>
      <c r="C92" s="16" t="s">
        <v>17</v>
      </c>
      <c r="D92" s="3">
        <f>'Preus unitaris'!$E$16</f>
        <v>94.451757318098686</v>
      </c>
      <c r="E92" s="6">
        <v>1</v>
      </c>
      <c r="F92" s="1">
        <f t="shared" si="7"/>
        <v>94.451757318098686</v>
      </c>
      <c r="G92" s="28"/>
    </row>
    <row r="93" spans="1:7" ht="39.6" x14ac:dyDescent="0.3">
      <c r="A93" s="9">
        <v>3</v>
      </c>
      <c r="B93" s="27"/>
      <c r="C93" s="16" t="s">
        <v>4</v>
      </c>
      <c r="D93" s="8">
        <f>'Preus unitaris'!$E$17</f>
        <v>2.7308394059321959</v>
      </c>
      <c r="E93" s="6">
        <v>37</v>
      </c>
      <c r="F93" s="1">
        <f t="shared" si="7"/>
        <v>101.04105801949125</v>
      </c>
      <c r="G93" s="28"/>
    </row>
    <row r="94" spans="1:7" ht="26.4" x14ac:dyDescent="0.3">
      <c r="A94" s="9">
        <v>4</v>
      </c>
      <c r="B94" s="27"/>
      <c r="C94" s="16" t="s">
        <v>12</v>
      </c>
      <c r="D94" s="5">
        <f>'Preus unitaris'!$E$18</f>
        <v>2.2168892930179909</v>
      </c>
      <c r="E94" s="6">
        <v>37</v>
      </c>
      <c r="F94" s="1">
        <f t="shared" si="7"/>
        <v>82.024903841665662</v>
      </c>
      <c r="G94" s="28"/>
    </row>
    <row r="95" spans="1:7" ht="66" x14ac:dyDescent="0.3">
      <c r="A95" s="9">
        <v>5</v>
      </c>
      <c r="B95" s="27"/>
      <c r="C95" s="16" t="s">
        <v>99</v>
      </c>
      <c r="D95" s="5">
        <f>'Preus unitaris'!E65</f>
        <v>406.10632275924922</v>
      </c>
      <c r="E95" s="6">
        <v>1</v>
      </c>
      <c r="F95" s="1">
        <f t="shared" si="7"/>
        <v>406.10632275924922</v>
      </c>
      <c r="G95" s="28"/>
    </row>
    <row r="96" spans="1:7" ht="39.6" x14ac:dyDescent="0.3">
      <c r="A96" s="9">
        <v>6</v>
      </c>
      <c r="B96" s="29"/>
      <c r="C96" s="16" t="s">
        <v>25</v>
      </c>
      <c r="D96" s="3">
        <f>'Preus unitaris'!E35</f>
        <v>526.38689343408373</v>
      </c>
      <c r="E96" s="6">
        <v>1</v>
      </c>
      <c r="F96" s="1">
        <f t="shared" si="7"/>
        <v>526.38689343408373</v>
      </c>
      <c r="G96" s="28"/>
    </row>
    <row r="97" spans="1:8" ht="26.4" x14ac:dyDescent="0.3">
      <c r="A97" s="9">
        <v>7</v>
      </c>
      <c r="B97" s="27"/>
      <c r="C97" s="16" t="s">
        <v>5</v>
      </c>
      <c r="D97" s="5">
        <f>'Preus unitaris'!$E$19</f>
        <v>1.3961032917967968</v>
      </c>
      <c r="E97" s="6">
        <v>10</v>
      </c>
      <c r="F97" s="1">
        <f t="shared" si="7"/>
        <v>13.961032917967968</v>
      </c>
      <c r="G97" s="28"/>
    </row>
    <row r="98" spans="1:8" x14ac:dyDescent="0.3">
      <c r="A98" s="9">
        <v>8</v>
      </c>
      <c r="B98" s="27"/>
      <c r="C98" s="16" t="s">
        <v>6</v>
      </c>
      <c r="D98" s="5">
        <f>'Preus unitaris'!$E$21</f>
        <v>3.1527387523543049</v>
      </c>
      <c r="E98" s="6">
        <v>37</v>
      </c>
      <c r="F98" s="1">
        <f t="shared" si="7"/>
        <v>116.65133383710928</v>
      </c>
      <c r="G98" s="28"/>
    </row>
    <row r="99" spans="1:8" ht="26.4" x14ac:dyDescent="0.3">
      <c r="A99" s="9">
        <v>9</v>
      </c>
      <c r="B99" s="27"/>
      <c r="C99" s="16" t="s">
        <v>7</v>
      </c>
      <c r="D99" s="5">
        <f>'Preus unitaris'!$E$22</f>
        <v>19.154230327563745</v>
      </c>
      <c r="E99" s="6">
        <v>2</v>
      </c>
      <c r="F99" s="1">
        <f t="shared" si="7"/>
        <v>38.30846065512749</v>
      </c>
      <c r="G99" s="30"/>
    </row>
    <row r="100" spans="1:8" x14ac:dyDescent="0.3">
      <c r="A100" s="9">
        <v>10</v>
      </c>
      <c r="B100" s="27"/>
      <c r="C100" s="16" t="s">
        <v>21</v>
      </c>
      <c r="D100" s="5">
        <f>'Preus unitaris'!$E$23</f>
        <v>32.578300440994482</v>
      </c>
      <c r="E100" s="6">
        <v>2</v>
      </c>
      <c r="F100" s="1">
        <f t="shared" si="7"/>
        <v>65.156600881988965</v>
      </c>
      <c r="G100" s="30"/>
    </row>
    <row r="101" spans="1:8" ht="26.4" x14ac:dyDescent="0.3">
      <c r="A101" s="9">
        <v>11</v>
      </c>
      <c r="B101" s="27"/>
      <c r="C101" s="16" t="s">
        <v>10</v>
      </c>
      <c r="D101" s="5">
        <f>'Preus unitaris'!$E$26</f>
        <v>38.354486038373537</v>
      </c>
      <c r="E101" s="6">
        <v>1</v>
      </c>
      <c r="F101" s="1">
        <f>D101*E101</f>
        <v>38.354486038373537</v>
      </c>
      <c r="G101" s="28"/>
    </row>
    <row r="102" spans="1:8" x14ac:dyDescent="0.3">
      <c r="G102" s="23"/>
    </row>
    <row r="103" spans="1:8" x14ac:dyDescent="0.3">
      <c r="A103" s="49" t="s">
        <v>109</v>
      </c>
      <c r="B103" s="49"/>
      <c r="C103" s="49"/>
      <c r="D103" s="49"/>
      <c r="E103" s="49"/>
      <c r="F103" s="49"/>
      <c r="G103" s="42">
        <f>G5+G17+G29+G41+G54+G68+G72+G86+G90</f>
        <v>24696.852897992769</v>
      </c>
      <c r="H103" s="25"/>
    </row>
    <row r="104" spans="1:8" x14ac:dyDescent="0.3">
      <c r="A104" s="49" t="s">
        <v>110</v>
      </c>
      <c r="B104" s="49"/>
      <c r="C104" s="49"/>
      <c r="D104" s="49"/>
      <c r="E104" s="49"/>
      <c r="F104" s="49"/>
      <c r="G104" s="42">
        <f>G103*0.06</f>
        <v>1481.811173879566</v>
      </c>
      <c r="H104" s="25"/>
    </row>
    <row r="105" spans="1:8" x14ac:dyDescent="0.3">
      <c r="A105" s="49" t="s">
        <v>114</v>
      </c>
      <c r="B105" s="49"/>
      <c r="C105" s="49"/>
      <c r="D105" s="49"/>
      <c r="E105" s="49"/>
      <c r="F105" s="49"/>
      <c r="G105" s="42">
        <f>G103*0.13</f>
        <v>3210.5908767390601</v>
      </c>
    </row>
    <row r="106" spans="1:8" x14ac:dyDescent="0.3">
      <c r="A106" s="49" t="s">
        <v>111</v>
      </c>
      <c r="B106" s="49"/>
      <c r="C106" s="49"/>
      <c r="D106" s="49"/>
      <c r="E106" s="49"/>
      <c r="F106" s="49"/>
      <c r="G106" s="42">
        <f>(G105+G104+G103)*0.21</f>
        <v>6171.7435392083926</v>
      </c>
    </row>
    <row r="107" spans="1:8" x14ac:dyDescent="0.3">
      <c r="A107" s="50" t="s">
        <v>112</v>
      </c>
      <c r="B107" s="50"/>
      <c r="C107" s="50"/>
      <c r="D107" s="50"/>
      <c r="E107" s="50"/>
      <c r="F107" s="50"/>
      <c r="G107" s="43">
        <f>SUM(G103:G106)</f>
        <v>35560.998487819787</v>
      </c>
    </row>
    <row r="109" spans="1:8" x14ac:dyDescent="0.3">
      <c r="G109" s="25">
        <v>35561</v>
      </c>
    </row>
    <row r="110" spans="1:8" x14ac:dyDescent="0.3">
      <c r="G110" s="25">
        <f>(G109-G107)*100/G107</f>
        <v>4.2523558892339985E-6</v>
      </c>
    </row>
  </sheetData>
  <mergeCells count="14">
    <mergeCell ref="A103:F103"/>
    <mergeCell ref="A105:F105"/>
    <mergeCell ref="A106:F106"/>
    <mergeCell ref="A104:F104"/>
    <mergeCell ref="A107:F107"/>
    <mergeCell ref="A90:C90"/>
    <mergeCell ref="A72:C72"/>
    <mergeCell ref="A86:C86"/>
    <mergeCell ref="A5:C5"/>
    <mergeCell ref="A41:C41"/>
    <mergeCell ref="A17:C17"/>
    <mergeCell ref="A29:C29"/>
    <mergeCell ref="A54:C54"/>
    <mergeCell ref="A68:C68"/>
  </mergeCells>
  <pageMargins left="0.7" right="0.7" top="0.75" bottom="0.75" header="0.3" footer="0.3"/>
  <pageSetup paperSize="9" orientation="portrait" horizontalDpi="4294967292" verticalDpi="4294967292"/>
  <colBreaks count="1" manualBreakCount="1">
    <brk id="3" max="1048575" man="1"/>
  </col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2:E86"/>
  <sheetViews>
    <sheetView topLeftCell="B1" workbookViewId="0">
      <selection activeCell="H10" sqref="H10"/>
    </sheetView>
  </sheetViews>
  <sheetFormatPr baseColWidth="10" defaultColWidth="10.77734375" defaultRowHeight="13.2" x14ac:dyDescent="0.25"/>
  <cols>
    <col min="1" max="2" width="10.77734375" style="10"/>
    <col min="3" max="3" width="64" style="10" customWidth="1"/>
    <col min="4" max="4" width="10.77734375" style="10"/>
    <col min="5" max="5" width="17.6640625" style="10" bestFit="1" customWidth="1"/>
    <col min="6" max="16384" width="10.77734375" style="10"/>
  </cols>
  <sheetData>
    <row r="2" spans="2:5" x14ac:dyDescent="0.25">
      <c r="B2" s="12" t="s">
        <v>84</v>
      </c>
    </row>
    <row r="4" spans="2:5" x14ac:dyDescent="0.25">
      <c r="B4" s="13"/>
      <c r="C4" s="11" t="s">
        <v>48</v>
      </c>
      <c r="D4" s="14" t="s">
        <v>28</v>
      </c>
      <c r="E4" s="14" t="s">
        <v>83</v>
      </c>
    </row>
    <row r="5" spans="2:5" ht="15.75" customHeight="1" x14ac:dyDescent="0.25">
      <c r="B5" s="15">
        <v>1</v>
      </c>
      <c r="C5" s="16" t="s">
        <v>49</v>
      </c>
      <c r="D5" s="17" t="s">
        <v>2</v>
      </c>
      <c r="E5" s="18">
        <v>32.631996721448211</v>
      </c>
    </row>
    <row r="6" spans="2:5" ht="15.75" customHeight="1" x14ac:dyDescent="0.25">
      <c r="B6" s="15">
        <v>2</v>
      </c>
      <c r="C6" s="16" t="s">
        <v>11</v>
      </c>
      <c r="D6" s="17" t="s">
        <v>2</v>
      </c>
      <c r="E6" s="18">
        <v>17.811823316220671</v>
      </c>
    </row>
    <row r="7" spans="2:5" ht="15.75" customHeight="1" x14ac:dyDescent="0.25">
      <c r="B7" s="15">
        <v>3</v>
      </c>
      <c r="C7" s="16" t="s">
        <v>26</v>
      </c>
      <c r="D7" s="17" t="s">
        <v>2</v>
      </c>
      <c r="E7" s="18">
        <v>46.02538324604825</v>
      </c>
    </row>
    <row r="8" spans="2:5" x14ac:dyDescent="0.25">
      <c r="B8" s="15">
        <v>4</v>
      </c>
      <c r="C8" s="16" t="s">
        <v>50</v>
      </c>
      <c r="D8" s="17" t="s">
        <v>2</v>
      </c>
      <c r="E8" s="18">
        <v>41.844744267865536</v>
      </c>
    </row>
    <row r="9" spans="2:5" x14ac:dyDescent="0.25">
      <c r="B9" s="15">
        <v>5</v>
      </c>
      <c r="C9" s="16" t="s">
        <v>79</v>
      </c>
      <c r="D9" s="17" t="s">
        <v>2</v>
      </c>
      <c r="E9" s="18">
        <v>34.121955696727149</v>
      </c>
    </row>
    <row r="10" spans="2:5" x14ac:dyDescent="0.25">
      <c r="B10" s="15">
        <v>6</v>
      </c>
      <c r="C10" s="16" t="s">
        <v>24</v>
      </c>
      <c r="D10" s="17" t="s">
        <v>0</v>
      </c>
      <c r="E10" s="18">
        <v>27.753306097367094</v>
      </c>
    </row>
    <row r="11" spans="2:5" x14ac:dyDescent="0.25">
      <c r="B11" s="15">
        <v>7</v>
      </c>
      <c r="C11" s="19" t="s">
        <v>88</v>
      </c>
      <c r="D11" s="20" t="s">
        <v>89</v>
      </c>
      <c r="E11" s="18">
        <v>27.753306097367094</v>
      </c>
    </row>
    <row r="12" spans="2:5" ht="14.25" customHeight="1" x14ac:dyDescent="0.25">
      <c r="B12" s="15">
        <v>8</v>
      </c>
      <c r="C12" s="16" t="s">
        <v>29</v>
      </c>
      <c r="D12" s="17" t="s">
        <v>0</v>
      </c>
      <c r="E12" s="18">
        <v>14.643742769451014</v>
      </c>
    </row>
    <row r="13" spans="2:5" ht="26.4" x14ac:dyDescent="0.25">
      <c r="B13" s="15">
        <v>9</v>
      </c>
      <c r="C13" s="16" t="s">
        <v>30</v>
      </c>
      <c r="D13" s="17" t="s">
        <v>0</v>
      </c>
      <c r="E13" s="18">
        <v>140.6382294055081</v>
      </c>
    </row>
    <row r="14" spans="2:5" ht="15.75" customHeight="1" x14ac:dyDescent="0.25">
      <c r="B14" s="15">
        <v>10</v>
      </c>
      <c r="C14" s="16" t="s">
        <v>3</v>
      </c>
      <c r="D14" s="17" t="s">
        <v>0</v>
      </c>
      <c r="E14" s="18">
        <v>94.835302178482408</v>
      </c>
    </row>
    <row r="15" spans="2:5" ht="15.75" customHeight="1" x14ac:dyDescent="0.25">
      <c r="B15" s="15">
        <v>11</v>
      </c>
      <c r="C15" s="16" t="s">
        <v>15</v>
      </c>
      <c r="D15" s="17" t="s">
        <v>0</v>
      </c>
      <c r="E15" s="18">
        <v>75.558337495595879</v>
      </c>
    </row>
    <row r="16" spans="2:5" ht="15.75" customHeight="1" x14ac:dyDescent="0.25">
      <c r="B16" s="15">
        <v>12</v>
      </c>
      <c r="C16" s="16" t="s">
        <v>17</v>
      </c>
      <c r="D16" s="17" t="s">
        <v>0</v>
      </c>
      <c r="E16" s="18">
        <v>94.451757318098686</v>
      </c>
    </row>
    <row r="17" spans="2:5" ht="26.4" x14ac:dyDescent="0.25">
      <c r="B17" s="15">
        <v>13</v>
      </c>
      <c r="C17" s="16" t="s">
        <v>4</v>
      </c>
      <c r="D17" s="17" t="s">
        <v>2</v>
      </c>
      <c r="E17" s="18">
        <v>2.7308394059321959</v>
      </c>
    </row>
    <row r="18" spans="2:5" ht="15.75" customHeight="1" x14ac:dyDescent="0.25">
      <c r="B18" s="15">
        <v>14</v>
      </c>
      <c r="C18" s="16" t="s">
        <v>12</v>
      </c>
      <c r="D18" s="17" t="s">
        <v>2</v>
      </c>
      <c r="E18" s="18">
        <v>2.2168892930179909</v>
      </c>
    </row>
    <row r="19" spans="2:5" ht="15.75" customHeight="1" x14ac:dyDescent="0.25">
      <c r="B19" s="15">
        <v>15</v>
      </c>
      <c r="C19" s="16" t="s">
        <v>5</v>
      </c>
      <c r="D19" s="17" t="s">
        <v>2</v>
      </c>
      <c r="E19" s="18">
        <v>1.3961032917967968</v>
      </c>
    </row>
    <row r="20" spans="2:5" ht="14.25" customHeight="1" x14ac:dyDescent="0.25">
      <c r="B20" s="15">
        <v>16</v>
      </c>
      <c r="C20" s="16" t="s">
        <v>23</v>
      </c>
      <c r="D20" s="17" t="s">
        <v>2</v>
      </c>
      <c r="E20" s="18">
        <v>3.7587396317606068</v>
      </c>
    </row>
    <row r="21" spans="2:5" x14ac:dyDescent="0.25">
      <c r="B21" s="15">
        <v>17</v>
      </c>
      <c r="C21" s="16" t="s">
        <v>6</v>
      </c>
      <c r="D21" s="17" t="s">
        <v>2</v>
      </c>
      <c r="E21" s="18">
        <v>3.1527387523543049</v>
      </c>
    </row>
    <row r="22" spans="2:5" ht="26.4" x14ac:dyDescent="0.25">
      <c r="B22" s="15">
        <v>18</v>
      </c>
      <c r="C22" s="16" t="s">
        <v>7</v>
      </c>
      <c r="D22" s="17" t="s">
        <v>0</v>
      </c>
      <c r="E22" s="18">
        <v>19.154230327563745</v>
      </c>
    </row>
    <row r="23" spans="2:5" x14ac:dyDescent="0.25">
      <c r="B23" s="15">
        <v>19</v>
      </c>
      <c r="C23" s="16" t="s">
        <v>21</v>
      </c>
      <c r="D23" s="17" t="s">
        <v>0</v>
      </c>
      <c r="E23" s="18">
        <v>32.578300440994482</v>
      </c>
    </row>
    <row r="24" spans="2:5" x14ac:dyDescent="0.25">
      <c r="B24" s="15">
        <v>20</v>
      </c>
      <c r="C24" s="16" t="s">
        <v>51</v>
      </c>
      <c r="D24" s="17" t="s">
        <v>0</v>
      </c>
      <c r="E24" s="18">
        <v>27.101279834714742</v>
      </c>
    </row>
    <row r="25" spans="2:5" ht="17.25" customHeight="1" x14ac:dyDescent="0.25">
      <c r="B25" s="15">
        <v>21</v>
      </c>
      <c r="C25" s="16" t="s">
        <v>52</v>
      </c>
      <c r="D25" s="17" t="s">
        <v>0</v>
      </c>
      <c r="E25" s="18">
        <v>61.052670875882995</v>
      </c>
    </row>
    <row r="26" spans="2:5" x14ac:dyDescent="0.25">
      <c r="B26" s="15">
        <v>22</v>
      </c>
      <c r="C26" s="16" t="s">
        <v>10</v>
      </c>
      <c r="D26" s="17" t="s">
        <v>0</v>
      </c>
      <c r="E26" s="18">
        <v>38.354486038373537</v>
      </c>
    </row>
    <row r="27" spans="2:5" ht="26.4" x14ac:dyDescent="0.25">
      <c r="B27" s="15">
        <v>23</v>
      </c>
      <c r="C27" s="16" t="s">
        <v>16</v>
      </c>
      <c r="D27" s="17" t="s">
        <v>2</v>
      </c>
      <c r="E27" s="18">
        <v>19.177243019186768</v>
      </c>
    </row>
    <row r="28" spans="2:5" ht="26.4" x14ac:dyDescent="0.25">
      <c r="B28" s="15">
        <v>24</v>
      </c>
      <c r="C28" s="16" t="s">
        <v>22</v>
      </c>
      <c r="D28" s="17" t="s">
        <v>0</v>
      </c>
      <c r="E28" s="18">
        <v>138.50571998177452</v>
      </c>
    </row>
    <row r="29" spans="2:5" ht="16.5" customHeight="1" x14ac:dyDescent="0.25">
      <c r="B29" s="15">
        <v>25</v>
      </c>
      <c r="C29" s="16" t="s">
        <v>31</v>
      </c>
      <c r="D29" s="17" t="s">
        <v>0</v>
      </c>
      <c r="E29" s="18">
        <v>44.015608177637475</v>
      </c>
    </row>
    <row r="30" spans="2:5" x14ac:dyDescent="0.25">
      <c r="B30" s="15">
        <v>26</v>
      </c>
      <c r="C30" s="16" t="s">
        <v>32</v>
      </c>
      <c r="D30" s="17" t="s">
        <v>0</v>
      </c>
      <c r="E30" s="18">
        <v>42.949353465770692</v>
      </c>
    </row>
    <row r="31" spans="2:5" ht="26.4" x14ac:dyDescent="0.25">
      <c r="B31" s="15">
        <v>27</v>
      </c>
      <c r="C31" s="16" t="s">
        <v>33</v>
      </c>
      <c r="D31" s="17" t="s">
        <v>0</v>
      </c>
      <c r="E31" s="18">
        <v>44.015608177637475</v>
      </c>
    </row>
    <row r="32" spans="2:5" ht="26.4" x14ac:dyDescent="0.25">
      <c r="B32" s="15">
        <v>28</v>
      </c>
      <c r="C32" s="16" t="s">
        <v>34</v>
      </c>
      <c r="D32" s="17" t="s">
        <v>0</v>
      </c>
      <c r="E32" s="18">
        <v>42.949353465770692</v>
      </c>
    </row>
    <row r="33" spans="2:5" x14ac:dyDescent="0.25">
      <c r="B33" s="15">
        <v>29</v>
      </c>
      <c r="C33" s="16" t="s">
        <v>35</v>
      </c>
      <c r="D33" s="17" t="s">
        <v>0</v>
      </c>
      <c r="E33" s="18">
        <v>134.65492958352183</v>
      </c>
    </row>
    <row r="34" spans="2:5" x14ac:dyDescent="0.25">
      <c r="B34" s="15">
        <v>30</v>
      </c>
      <c r="C34" s="16" t="s">
        <v>36</v>
      </c>
      <c r="D34" s="17" t="s">
        <v>0</v>
      </c>
      <c r="E34" s="18">
        <v>76.22570555266357</v>
      </c>
    </row>
    <row r="35" spans="2:5" ht="26.4" x14ac:dyDescent="0.25">
      <c r="B35" s="15">
        <v>31</v>
      </c>
      <c r="C35" s="16" t="s">
        <v>25</v>
      </c>
      <c r="D35" s="17" t="s">
        <v>0</v>
      </c>
      <c r="E35" s="18">
        <v>526.38689343408373</v>
      </c>
    </row>
    <row r="36" spans="2:5" ht="26.4" x14ac:dyDescent="0.25">
      <c r="B36" s="15">
        <v>32</v>
      </c>
      <c r="C36" s="16" t="s">
        <v>19</v>
      </c>
      <c r="D36" s="17" t="s">
        <v>0</v>
      </c>
      <c r="E36" s="18">
        <v>578.63653292028869</v>
      </c>
    </row>
    <row r="37" spans="2:5" ht="26.4" x14ac:dyDescent="0.25">
      <c r="B37" s="15">
        <v>33</v>
      </c>
      <c r="C37" s="16" t="s">
        <v>37</v>
      </c>
      <c r="D37" s="17" t="s">
        <v>0</v>
      </c>
      <c r="E37" s="18">
        <v>316.04818462415818</v>
      </c>
    </row>
    <row r="38" spans="2:5" ht="26.4" x14ac:dyDescent="0.25">
      <c r="B38" s="15">
        <v>34</v>
      </c>
      <c r="C38" s="16" t="s">
        <v>38</v>
      </c>
      <c r="D38" s="17" t="s">
        <v>0</v>
      </c>
      <c r="E38" s="18">
        <v>291.99225098089022</v>
      </c>
    </row>
    <row r="39" spans="2:5" ht="26.4" x14ac:dyDescent="0.25">
      <c r="B39" s="15">
        <v>35</v>
      </c>
      <c r="C39" s="16" t="s">
        <v>39</v>
      </c>
      <c r="D39" s="17" t="s">
        <v>0</v>
      </c>
      <c r="E39" s="18">
        <v>234.63920870534403</v>
      </c>
    </row>
    <row r="40" spans="2:5" ht="26.4" x14ac:dyDescent="0.25">
      <c r="B40" s="15">
        <v>36</v>
      </c>
      <c r="C40" s="16" t="s">
        <v>14</v>
      </c>
      <c r="D40" s="17" t="s">
        <v>0</v>
      </c>
      <c r="E40" s="18">
        <v>189.05422520486584</v>
      </c>
    </row>
    <row r="41" spans="2:5" ht="52.8" x14ac:dyDescent="0.25">
      <c r="B41" s="15">
        <v>37</v>
      </c>
      <c r="C41" s="16" t="s">
        <v>53</v>
      </c>
      <c r="D41" s="17" t="s">
        <v>0</v>
      </c>
      <c r="E41" s="18">
        <v>211.13918949500879</v>
      </c>
    </row>
    <row r="42" spans="2:5" ht="52.8" x14ac:dyDescent="0.25">
      <c r="B42" s="15">
        <v>38</v>
      </c>
      <c r="C42" s="16" t="s">
        <v>54</v>
      </c>
      <c r="D42" s="17" t="s">
        <v>0</v>
      </c>
      <c r="E42" s="18">
        <v>316.70878424251316</v>
      </c>
    </row>
    <row r="43" spans="2:5" x14ac:dyDescent="0.25">
      <c r="B43" s="15">
        <v>39</v>
      </c>
      <c r="C43" s="16" t="s">
        <v>85</v>
      </c>
      <c r="D43" s="17" t="s">
        <v>0</v>
      </c>
      <c r="E43" s="18">
        <v>74.660842522297941</v>
      </c>
    </row>
    <row r="44" spans="2:5" ht="26.4" x14ac:dyDescent="0.25">
      <c r="B44" s="15">
        <v>40</v>
      </c>
      <c r="C44" s="16" t="s">
        <v>44</v>
      </c>
      <c r="D44" s="17" t="s">
        <v>0</v>
      </c>
      <c r="E44" s="18">
        <v>74.660842522297941</v>
      </c>
    </row>
    <row r="45" spans="2:5" ht="26.4" x14ac:dyDescent="0.25">
      <c r="B45" s="15">
        <v>41</v>
      </c>
      <c r="C45" s="16" t="s">
        <v>46</v>
      </c>
      <c r="D45" s="17" t="s">
        <v>0</v>
      </c>
      <c r="E45" s="18">
        <v>90.245849502055393</v>
      </c>
    </row>
    <row r="46" spans="2:5" ht="26.4" x14ac:dyDescent="0.25">
      <c r="B46" s="15">
        <v>42</v>
      </c>
      <c r="C46" s="16" t="s">
        <v>13</v>
      </c>
      <c r="D46" s="17" t="s">
        <v>0</v>
      </c>
      <c r="E46" s="18">
        <v>146.19827619332972</v>
      </c>
    </row>
    <row r="47" spans="2:5" ht="52.8" x14ac:dyDescent="0.25">
      <c r="B47" s="15">
        <v>43</v>
      </c>
      <c r="C47" s="16" t="s">
        <v>43</v>
      </c>
      <c r="D47" s="17" t="s">
        <v>0</v>
      </c>
      <c r="E47" s="18">
        <v>315.8126429569578</v>
      </c>
    </row>
    <row r="48" spans="2:5" ht="52.8" x14ac:dyDescent="0.25">
      <c r="B48" s="15">
        <v>44</v>
      </c>
      <c r="C48" s="16" t="s">
        <v>80</v>
      </c>
      <c r="D48" s="17" t="s">
        <v>0</v>
      </c>
      <c r="E48" s="18">
        <v>315.8126429569578</v>
      </c>
    </row>
    <row r="49" spans="2:5" ht="52.8" x14ac:dyDescent="0.25">
      <c r="B49" s="15">
        <v>45</v>
      </c>
      <c r="C49" s="16" t="s">
        <v>55</v>
      </c>
      <c r="D49" s="17" t="s">
        <v>0</v>
      </c>
      <c r="E49" s="18">
        <v>304.57974206943697</v>
      </c>
    </row>
    <row r="50" spans="2:5" ht="52.8" x14ac:dyDescent="0.25">
      <c r="B50" s="15">
        <v>46</v>
      </c>
      <c r="C50" s="16" t="s">
        <v>56</v>
      </c>
      <c r="D50" s="17" t="s">
        <v>0</v>
      </c>
      <c r="E50" s="18">
        <v>304.57974206943697</v>
      </c>
    </row>
    <row r="51" spans="2:5" ht="52.8" x14ac:dyDescent="0.25">
      <c r="B51" s="15">
        <v>47</v>
      </c>
      <c r="C51" s="16" t="s">
        <v>57</v>
      </c>
      <c r="D51" s="17" t="s">
        <v>0</v>
      </c>
      <c r="E51" s="18">
        <v>304.57974206943697</v>
      </c>
    </row>
    <row r="52" spans="2:5" ht="52.8" x14ac:dyDescent="0.25">
      <c r="B52" s="15">
        <v>48</v>
      </c>
      <c r="C52" s="16" t="s">
        <v>57</v>
      </c>
      <c r="D52" s="17" t="s">
        <v>0</v>
      </c>
      <c r="E52" s="18">
        <v>304.57974206943697</v>
      </c>
    </row>
    <row r="53" spans="2:5" ht="52.8" x14ac:dyDescent="0.25">
      <c r="B53" s="15">
        <v>49</v>
      </c>
      <c r="C53" s="21" t="s">
        <v>91</v>
      </c>
      <c r="D53" s="20" t="s">
        <v>0</v>
      </c>
      <c r="E53" s="18">
        <v>304.57974206943697</v>
      </c>
    </row>
    <row r="54" spans="2:5" ht="52.8" x14ac:dyDescent="0.25">
      <c r="B54" s="15">
        <v>50</v>
      </c>
      <c r="C54" s="16" t="s">
        <v>87</v>
      </c>
      <c r="D54" s="17" t="s">
        <v>0</v>
      </c>
      <c r="E54" s="18">
        <v>304.57974206943697</v>
      </c>
    </row>
    <row r="55" spans="2:5" ht="105.6" x14ac:dyDescent="0.25">
      <c r="B55" s="15">
        <v>51</v>
      </c>
      <c r="C55" s="16" t="s">
        <v>93</v>
      </c>
      <c r="D55" s="17" t="s">
        <v>0</v>
      </c>
      <c r="E55" s="18">
        <v>583.16867948228185</v>
      </c>
    </row>
    <row r="56" spans="2:5" ht="39.6" x14ac:dyDescent="0.25">
      <c r="B56" s="15">
        <v>52</v>
      </c>
      <c r="C56" s="16" t="s">
        <v>58</v>
      </c>
      <c r="D56" s="17" t="s">
        <v>0</v>
      </c>
      <c r="E56" s="18">
        <v>300.51867884184446</v>
      </c>
    </row>
    <row r="57" spans="2:5" ht="39.6" x14ac:dyDescent="0.25">
      <c r="B57" s="15">
        <v>53</v>
      </c>
      <c r="C57" s="16" t="s">
        <v>59</v>
      </c>
      <c r="D57" s="17" t="s">
        <v>0</v>
      </c>
      <c r="E57" s="18">
        <v>300.51867884184446</v>
      </c>
    </row>
    <row r="58" spans="2:5" ht="39.6" x14ac:dyDescent="0.25">
      <c r="B58" s="15">
        <v>54</v>
      </c>
      <c r="C58" s="21" t="s">
        <v>90</v>
      </c>
      <c r="D58" s="20" t="s">
        <v>0</v>
      </c>
      <c r="E58" s="18">
        <v>289.67564002417248</v>
      </c>
    </row>
    <row r="59" spans="2:5" ht="39.6" x14ac:dyDescent="0.25">
      <c r="B59" s="15">
        <v>55</v>
      </c>
      <c r="C59" s="21" t="s">
        <v>101</v>
      </c>
      <c r="D59" s="20" t="s">
        <v>0</v>
      </c>
      <c r="E59" s="18">
        <v>289.67564002417248</v>
      </c>
    </row>
    <row r="60" spans="2:5" ht="39.6" x14ac:dyDescent="0.25">
      <c r="B60" s="15">
        <v>56</v>
      </c>
      <c r="C60" s="16" t="s">
        <v>45</v>
      </c>
      <c r="D60" s="17" t="s">
        <v>0</v>
      </c>
      <c r="E60" s="18">
        <v>483.26652408350662</v>
      </c>
    </row>
    <row r="61" spans="2:5" ht="26.4" x14ac:dyDescent="0.25">
      <c r="B61" s="15">
        <v>57</v>
      </c>
      <c r="C61" s="16" t="s">
        <v>42</v>
      </c>
      <c r="D61" s="17" t="s">
        <v>0</v>
      </c>
      <c r="E61" s="18">
        <v>402.04525953165677</v>
      </c>
    </row>
    <row r="62" spans="2:5" ht="39.6" x14ac:dyDescent="0.25">
      <c r="B62" s="15">
        <v>58</v>
      </c>
      <c r="C62" s="16" t="s">
        <v>60</v>
      </c>
      <c r="D62" s="17" t="s">
        <v>0</v>
      </c>
      <c r="E62" s="18">
        <v>402.04525953165677</v>
      </c>
    </row>
    <row r="63" spans="2:5" ht="26.4" x14ac:dyDescent="0.25">
      <c r="B63" s="15">
        <v>59</v>
      </c>
      <c r="C63" s="16" t="s">
        <v>47</v>
      </c>
      <c r="D63" s="17" t="s">
        <v>0</v>
      </c>
      <c r="E63" s="18">
        <v>402.04525953165677</v>
      </c>
    </row>
    <row r="64" spans="2:5" ht="39.6" x14ac:dyDescent="0.25">
      <c r="B64" s="15">
        <v>60</v>
      </c>
      <c r="C64" s="16" t="s">
        <v>61</v>
      </c>
      <c r="D64" s="17" t="s">
        <v>0</v>
      </c>
      <c r="E64" s="18">
        <v>402.04525953165677</v>
      </c>
    </row>
    <row r="65" spans="2:5" ht="39.6" x14ac:dyDescent="0.25">
      <c r="B65" s="15">
        <v>61</v>
      </c>
      <c r="C65" s="16" t="s">
        <v>100</v>
      </c>
      <c r="D65" s="17" t="s">
        <v>0</v>
      </c>
      <c r="E65" s="18">
        <v>406.10632275924922</v>
      </c>
    </row>
    <row r="66" spans="2:5" ht="92.4" x14ac:dyDescent="0.25">
      <c r="B66" s="15">
        <v>62</v>
      </c>
      <c r="C66" s="16" t="s">
        <v>62</v>
      </c>
      <c r="D66" s="17" t="s">
        <v>0</v>
      </c>
      <c r="E66" s="18">
        <v>289.67564002417248</v>
      </c>
    </row>
    <row r="67" spans="2:5" ht="92.4" x14ac:dyDescent="0.25">
      <c r="B67" s="15">
        <v>63</v>
      </c>
      <c r="C67" s="16" t="s">
        <v>63</v>
      </c>
      <c r="D67" s="17" t="s">
        <v>0</v>
      </c>
      <c r="E67" s="18">
        <v>315.40653663419852</v>
      </c>
    </row>
    <row r="68" spans="2:5" ht="92.4" x14ac:dyDescent="0.25">
      <c r="B68" s="15">
        <v>64</v>
      </c>
      <c r="C68" s="16" t="s">
        <v>64</v>
      </c>
      <c r="D68" s="17" t="s">
        <v>0</v>
      </c>
      <c r="E68" s="18">
        <v>315.40653663419852</v>
      </c>
    </row>
    <row r="69" spans="2:5" ht="39.6" x14ac:dyDescent="0.25">
      <c r="B69" s="15">
        <v>65</v>
      </c>
      <c r="C69" s="16" t="s">
        <v>27</v>
      </c>
      <c r="D69" s="17" t="s">
        <v>0</v>
      </c>
      <c r="E69" s="18">
        <v>541.47509701233241</v>
      </c>
    </row>
    <row r="70" spans="2:5" ht="26.4" x14ac:dyDescent="0.25">
      <c r="B70" s="15">
        <v>66</v>
      </c>
      <c r="C70" s="16" t="s">
        <v>98</v>
      </c>
      <c r="D70" s="17" t="s">
        <v>0</v>
      </c>
      <c r="E70" s="18">
        <v>296.90884486176219</v>
      </c>
    </row>
    <row r="71" spans="2:5" ht="26.4" x14ac:dyDescent="0.25">
      <c r="B71" s="15">
        <v>67</v>
      </c>
      <c r="C71" s="16" t="s">
        <v>65</v>
      </c>
      <c r="D71" s="17" t="s">
        <v>0</v>
      </c>
      <c r="E71" s="18">
        <v>14.237185217444257</v>
      </c>
    </row>
    <row r="72" spans="2:5" ht="26.4" x14ac:dyDescent="0.25">
      <c r="B72" s="15">
        <v>68</v>
      </c>
      <c r="C72" s="16" t="s">
        <v>40</v>
      </c>
      <c r="D72" s="17" t="s">
        <v>0</v>
      </c>
      <c r="E72" s="18">
        <v>29.456245277470881</v>
      </c>
    </row>
    <row r="73" spans="2:5" ht="158.4" x14ac:dyDescent="0.25">
      <c r="B73" s="15">
        <v>69</v>
      </c>
      <c r="C73" s="16" t="s">
        <v>66</v>
      </c>
      <c r="D73" s="17" t="s">
        <v>0</v>
      </c>
      <c r="E73" s="18">
        <v>2718.5629870660523</v>
      </c>
    </row>
    <row r="74" spans="2:5" ht="158.4" x14ac:dyDescent="0.25">
      <c r="B74" s="15">
        <v>70</v>
      </c>
      <c r="C74" s="16" t="s">
        <v>67</v>
      </c>
      <c r="D74" s="17" t="s">
        <v>0</v>
      </c>
      <c r="E74" s="18">
        <v>1955.3888920001132</v>
      </c>
    </row>
    <row r="75" spans="2:5" ht="158.4" x14ac:dyDescent="0.25">
      <c r="B75" s="15">
        <v>71</v>
      </c>
      <c r="C75" s="16" t="s">
        <v>68</v>
      </c>
      <c r="D75" s="17" t="s">
        <v>0</v>
      </c>
      <c r="E75" s="18">
        <v>1880.8055453041998</v>
      </c>
    </row>
    <row r="76" spans="2:5" ht="26.4" x14ac:dyDescent="0.25">
      <c r="B76" s="15">
        <v>72</v>
      </c>
      <c r="C76" s="16" t="s">
        <v>69</v>
      </c>
      <c r="D76" s="17" t="s">
        <v>0</v>
      </c>
      <c r="E76" s="18">
        <v>111.40444014705977</v>
      </c>
    </row>
    <row r="77" spans="2:5" ht="39.6" x14ac:dyDescent="0.25">
      <c r="B77" s="15">
        <v>73</v>
      </c>
      <c r="C77" s="16" t="s">
        <v>70</v>
      </c>
      <c r="D77" s="17" t="s">
        <v>0</v>
      </c>
      <c r="E77" s="18">
        <v>27.101279834714742</v>
      </c>
    </row>
    <row r="78" spans="2:5" ht="39.6" x14ac:dyDescent="0.25">
      <c r="B78" s="15">
        <v>74</v>
      </c>
      <c r="C78" s="16" t="s">
        <v>71</v>
      </c>
      <c r="D78" s="17" t="s">
        <v>0</v>
      </c>
      <c r="E78" s="18">
        <v>54.291903060436518</v>
      </c>
    </row>
    <row r="79" spans="2:5" ht="39.6" x14ac:dyDescent="0.25">
      <c r="B79" s="15">
        <v>75</v>
      </c>
      <c r="C79" s="16" t="s">
        <v>72</v>
      </c>
      <c r="D79" s="17" t="s">
        <v>0</v>
      </c>
      <c r="E79" s="18">
        <v>38.047650150066545</v>
      </c>
    </row>
    <row r="80" spans="2:5" ht="26.4" x14ac:dyDescent="0.25">
      <c r="B80" s="15">
        <v>76</v>
      </c>
      <c r="C80" s="16" t="s">
        <v>73</v>
      </c>
      <c r="D80" s="17" t="s">
        <v>0</v>
      </c>
      <c r="E80" s="18">
        <v>104.68518542238425</v>
      </c>
    </row>
    <row r="81" spans="2:5" ht="26.4" x14ac:dyDescent="0.25">
      <c r="B81" s="15">
        <v>77</v>
      </c>
      <c r="C81" s="16" t="s">
        <v>74</v>
      </c>
      <c r="D81" s="17" t="s">
        <v>0</v>
      </c>
      <c r="E81" s="18">
        <v>32.705095859544869</v>
      </c>
    </row>
    <row r="82" spans="2:5" ht="39.6" x14ac:dyDescent="0.25">
      <c r="B82" s="15">
        <v>78</v>
      </c>
      <c r="C82" s="16" t="s">
        <v>75</v>
      </c>
      <c r="D82" s="17" t="s">
        <v>0</v>
      </c>
      <c r="E82" s="18">
        <v>259.90804656591951</v>
      </c>
    </row>
    <row r="83" spans="2:5" ht="26.4" x14ac:dyDescent="0.25">
      <c r="B83" s="15">
        <v>79</v>
      </c>
      <c r="C83" s="16" t="s">
        <v>76</v>
      </c>
      <c r="D83" s="17" t="s">
        <v>0</v>
      </c>
      <c r="E83" s="18">
        <v>198.54086890452183</v>
      </c>
    </row>
    <row r="84" spans="2:5" x14ac:dyDescent="0.25">
      <c r="B84" s="15">
        <v>80</v>
      </c>
      <c r="C84" s="16" t="s">
        <v>41</v>
      </c>
      <c r="D84" s="17" t="s">
        <v>0</v>
      </c>
      <c r="E84" s="18">
        <v>690.38074869072386</v>
      </c>
    </row>
    <row r="85" spans="2:5" ht="26.4" x14ac:dyDescent="0.25">
      <c r="B85" s="15">
        <v>81</v>
      </c>
      <c r="C85" s="16" t="s">
        <v>81</v>
      </c>
      <c r="D85" s="17" t="s">
        <v>0</v>
      </c>
      <c r="E85" s="18">
        <v>407.00878125426982</v>
      </c>
    </row>
    <row r="86" spans="2:5" x14ac:dyDescent="0.25">
      <c r="B86" s="15">
        <v>82</v>
      </c>
      <c r="C86" s="40" t="s">
        <v>92</v>
      </c>
      <c r="D86" s="41" t="s">
        <v>2</v>
      </c>
      <c r="E86" s="18">
        <v>38.354486038373537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A11"/>
  <sheetViews>
    <sheetView workbookViewId="0">
      <selection activeCell="C36" sqref="C36"/>
    </sheetView>
  </sheetViews>
  <sheetFormatPr baseColWidth="10" defaultRowHeight="14.4" x14ac:dyDescent="0.3"/>
  <cols>
    <col min="1" max="1" width="84.6640625" customWidth="1"/>
  </cols>
  <sheetData>
    <row r="2" spans="1:1" x14ac:dyDescent="0.3">
      <c r="A2" t="s">
        <v>116</v>
      </c>
    </row>
    <row r="3" spans="1:1" x14ac:dyDescent="0.3">
      <c r="A3" t="str">
        <f>Pressupost!A5</f>
        <v>1 - Millora de la il·luminació del pas de vianants del C. Pare Claret cantonada Ptge. Can Gel</v>
      </c>
    </row>
    <row r="4" spans="1:1" x14ac:dyDescent="0.3">
      <c r="A4" t="str">
        <f>Pressupost!A17</f>
        <v>2 - Instal·lació d'enllumenat al Carrer Josep Irla, pas entre zona esportiva i autopista Residencial Camí d'Alella</v>
      </c>
    </row>
    <row r="5" spans="1:1" x14ac:dyDescent="0.3">
      <c r="A5" t="str">
        <f>Pressupost!A29</f>
        <v>3 - Millora de la il·luminació de l'accés Parc del Vaixell des de Ronda 8 de març</v>
      </c>
    </row>
    <row r="6" spans="1:1" x14ac:dyDescent="0.3">
      <c r="A6" t="str">
        <f>Pressupost!A41</f>
        <v>4 - Millora de la il·luminació del pas de vianants Av. Sant Jordi amb Pl. Ciurana ambdós sentits</v>
      </c>
    </row>
    <row r="7" spans="1:1" x14ac:dyDescent="0.3">
      <c r="A7" t="str">
        <f>Pressupost!A54</f>
        <v xml:space="preserve">5 - Millora de la il·luminació de la Ronda PPCC </v>
      </c>
    </row>
    <row r="8" spans="1:1" x14ac:dyDescent="0.3">
      <c r="A8" t="str">
        <f>Pressupost!A68</f>
        <v>6 - Substitució de 6 lluminàries Odissey de 21W per Odissey de 54 W a l'aparcament de l'Av. del Parc</v>
      </c>
    </row>
    <row r="9" spans="1:1" x14ac:dyDescent="0.3">
      <c r="A9" t="str">
        <f>Pressupost!A72</f>
        <v>7 - Desplaçar fanal a l'Av. del Parc</v>
      </c>
    </row>
    <row r="10" spans="1:1" x14ac:dyDescent="0.3">
      <c r="A10" t="str">
        <f>Pressupost!A86</f>
        <v>8 - Millora de la il·luminació del pas de vianants del C. Pare Claret cantonada C. Donya Amadea</v>
      </c>
    </row>
    <row r="11" spans="1:1" x14ac:dyDescent="0.3">
      <c r="A11" t="e">
        <f>Pressupost!#REF!</f>
        <v>#REF!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Pressupost</vt:lpstr>
      <vt:lpstr>Preus unitaris</vt:lpstr>
      <vt:lpstr>Sheet1</vt:lpstr>
      <vt:lpstr>Pressupost!Área_de_impresión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 BARCELO PINIELLA</dc:creator>
  <cp:lastModifiedBy>Alicia Villegas Gimenez</cp:lastModifiedBy>
  <cp:lastPrinted>2021-04-06T07:27:10Z</cp:lastPrinted>
  <dcterms:created xsi:type="dcterms:W3CDTF">2020-02-19T14:24:17Z</dcterms:created>
  <dcterms:modified xsi:type="dcterms:W3CDTF">2021-10-26T12:18:37Z</dcterms:modified>
</cp:coreProperties>
</file>