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F:\00  DADES 2020 -fins a\AA ANY 2020 BIMGIS\B 2023 P.E. PKG CREIXELL\Z DOCUM X LA LICITACIÓ_PKG CREIXELL\"/>
    </mc:Choice>
  </mc:AlternateContent>
  <xr:revisionPtr revIDLastSave="0" documentId="8_{AC4683DD-611E-4523-ACCB-9624C49CB512}" xr6:coauthVersionLast="46" xr6:coauthVersionMax="46" xr10:uidLastSave="{00000000-0000-0000-0000-000000000000}"/>
  <bookViews>
    <workbookView xWindow="1365" yWindow="60" windowWidth="12165" windowHeight="16680" xr2:uid="{1C2F8F9D-628B-47DF-956A-8E1176CDEC4D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71" i="1" l="1"/>
  <c r="F71" i="1"/>
  <c r="G66" i="1"/>
  <c r="G69" i="1"/>
  <c r="E66" i="1"/>
  <c r="F66" i="1"/>
  <c r="F69" i="1"/>
  <c r="G67" i="1"/>
  <c r="G62" i="1"/>
  <c r="G64" i="1"/>
  <c r="E62" i="1"/>
  <c r="F62" i="1"/>
  <c r="F64" i="1"/>
  <c r="G63" i="1"/>
  <c r="G43" i="1"/>
  <c r="G60" i="1"/>
  <c r="E43" i="1"/>
  <c r="F43" i="1"/>
  <c r="F60" i="1"/>
  <c r="G58" i="1"/>
  <c r="G56" i="1"/>
  <c r="G54" i="1"/>
  <c r="G52" i="1"/>
  <c r="G50" i="1"/>
  <c r="G48" i="1"/>
  <c r="G46" i="1"/>
  <c r="G44" i="1"/>
  <c r="G24" i="1"/>
  <c r="G41" i="1"/>
  <c r="E24" i="1"/>
  <c r="F24" i="1"/>
  <c r="F41" i="1"/>
  <c r="G39" i="1"/>
  <c r="G37" i="1"/>
  <c r="G35" i="1"/>
  <c r="G33" i="1"/>
  <c r="G31" i="1"/>
  <c r="G29" i="1"/>
  <c r="G27" i="1"/>
  <c r="G25" i="1"/>
  <c r="G4" i="1"/>
  <c r="G22" i="1"/>
  <c r="E4" i="1"/>
  <c r="F4" i="1"/>
  <c r="F22" i="1"/>
  <c r="G20" i="1"/>
  <c r="G18" i="1"/>
  <c r="G16" i="1"/>
  <c r="G14" i="1"/>
  <c r="G12" i="1"/>
  <c r="G10" i="1"/>
  <c r="G8" i="1"/>
  <c r="G6" i="1"/>
</calcChain>
</file>

<file path=xl/sharedStrings.xml><?xml version="1.0" encoding="utf-8"?>
<sst xmlns="http://schemas.openxmlformats.org/spreadsheetml/2006/main" count="165" uniqueCount="112">
  <si>
    <t/>
  </si>
  <si>
    <t>Presupuesto</t>
  </si>
  <si>
    <t>Código</t>
  </si>
  <si>
    <t>Resumen</t>
  </si>
  <si>
    <t>ImpPres</t>
  </si>
  <si>
    <t>Nat</t>
  </si>
  <si>
    <t>Ud</t>
  </si>
  <si>
    <t>CanPres</t>
  </si>
  <si>
    <t>PrPres</t>
  </si>
  <si>
    <t xml:space="preserve">PLLEVANT01   </t>
  </si>
  <si>
    <t>ENDERROCS I MOVIMENT DE TERRES</t>
  </si>
  <si>
    <t>Capítulo</t>
  </si>
  <si>
    <t>C</t>
  </si>
  <si>
    <t xml:space="preserve">.
</t>
  </si>
  <si>
    <t xml:space="preserve">UMTCALSERV   </t>
  </si>
  <si>
    <t>CALA PER LOCALITZ. DE SERVEIS</t>
  </si>
  <si>
    <t>Partida</t>
  </si>
  <si>
    <t>UT</t>
  </si>
  <si>
    <t xml:space="preserve">EXECUCIÓ DE CALA MANUAL O SEMIMANUAL, PER LOCALITZACIÓ DE SERVEIS, EN QUALSEVOL CLASSE DE TERRENY EN ZONA URBANA D'ALTA DIFICULTAT, DE FINS 1'5M DE PROFUNDITAT I 3'0M DE LLARGADA, INCLOENT:
- REBLIMENTS PROVISIONALS AMB SORRA.
- REPOSICIÓ DE PAVIMENTS (EN CAS D'ÉSSER NECESSARI)
- SENYALITZACIONS DIARIES I NOCTURNES, PROTECCIONS AMB MALLES, ...
- VIGILÀNCIA D'EVOLUCIONS
</t>
  </si>
  <si>
    <t xml:space="preserve">UMTDEM106    </t>
  </si>
  <si>
    <t>TALLAT PAVIMENT ASFÀLTIC /FORMIGÓ</t>
  </si>
  <si>
    <t>M</t>
  </si>
  <si>
    <t xml:space="preserve">TALLAT DE PAVIMENT ASFÀLTIC AMB MITJANS MECÀNICS I CONSERVACIÓ (PER REPETICIÓ PER A ALINIACIÓ) DEL TALL FINS EL MOMENT DEL NOU ASFALTAT.
</t>
  </si>
  <si>
    <t xml:space="preserve">UMTDEM104    </t>
  </si>
  <si>
    <t>DEMOLICIO DE PAVIMENT</t>
  </si>
  <si>
    <t>M2</t>
  </si>
  <si>
    <t xml:space="preserve">DEMOLICIO DE PAVIMENT DE MESCLA BITUMINOSA, FORMIGÓ, VORERES I VORADES, AMB MARTELL PICADOR. INCLOU CÀRREGA I TRANSPORT A ABOCADOR CONTROLAT A QUALSEVOL DISTÀNCIA, INCLOSOS EL CÀNON I EL TALL AMB SERRA. INCLOU TAMBÉ EL MANTENIMENT DE PASSOS PROVISIONALS AMB PLANXES METÀL·LIQUES. S/ ESTUDI SEGURETAT I SALUT.
</t>
  </si>
  <si>
    <t xml:space="preserve">FUMT0105     </t>
  </si>
  <si>
    <t>NETEJA+ESBROSSADA TERRENY,M.MEC.</t>
  </si>
  <si>
    <t xml:space="preserve">NETEJA I ESBROSSADA DEL TERRENY AMB MITJANS MECÀNICS, FINS A UNA PROFUNDITAT DE 30 CM, DEL TERRENY ACTUAL, ELIMINACIÓ PER CÀRREGA EN CAMIÓ I TRANSPORT A ABOCADOR CONTROLAT A QUALSEVOL DISTÀNCIA AMB CANON INCLÒS, DE SOQUES, ARBUSTOS, ARBRES I TOTA ALTRA MENA D'ESCOMBRARIES, I TRANSPORT INTERIOR A ZONES D'AMUNTEGAMENT DE LA TERRA VEGETAL SANA.
</t>
  </si>
  <si>
    <t xml:space="preserve">UMT1RMETRE   </t>
  </si>
  <si>
    <t>EXC.REBAIX TOT TIPUS TERRENY ESP.CÀRR./TR.ABOC</t>
  </si>
  <si>
    <t>M3</t>
  </si>
  <si>
    <t xml:space="preserve">EXCAVACIÓ EN TOT TIPUS DE TERRENY, CÀRREGA EN CAMIÓ AMB MITJANS MECÀNICS, I TRANSPORT DE MATERIAL A BOCADOR PER A REBAIX DEL PRIMER METRE DEL MATERIAL EXISTENT.   INCLOU EL TRANSPORT A L'ABOCADOR CONTROLAT A QUALSEVOL DISTÀNCIA,  I EL CÀNON D'ABOCAMENT.
</t>
  </si>
  <si>
    <t xml:space="preserve">UMTCOMP-1    </t>
  </si>
  <si>
    <t>EXCAV. CEL OBERT, TOTS TIPUS DE SOL COMPENS.TERRES</t>
  </si>
  <si>
    <t xml:space="preserve">ARRENCADA I TRANSPORT INTERIOR PER A FORMACIÓ PLATAFORMES. TRASPÀS DE VOLUMS DE TERRES D'EXCEDENTS A ZONES DEFICITÀRIES PER A FORMACIÓ DE PLATAFORMES ESTRUCTURADORES DELS ESPAIS.
EXCAVACIÓ PER RETRO O FRONTAL O ARROSSEGAMENT,  PER A REBAIX I TRANSPORT DE TERRES A ZONES INTERIORS, AMB MITJANS MECÀNICS, EN TOT TIPUS DE TERRENY. INCLOSOS EL REPERFILAT  LA COMPACTACIÓ DE LA SUPERFÍCIE CORONACIÓ DE L'EXCAVACIÓ, A UN 95 % DEL SEU P.M., PER MITJANS MECÀNICS. 
</t>
  </si>
  <si>
    <t xml:space="preserve">UMTCOMP-2    </t>
  </si>
  <si>
    <t>FORMACIÓ PLATAFORMES.ESTESA I COMPACTACIÓ</t>
  </si>
  <si>
    <t xml:space="preserve">TERRAPLENADA I PICONATGE PER A FORMACIÓ DE TERRAPLÈ AMB MATERIAL PROCEDENT DE L'EXCAVACIÓ INTERIOR DE L'OBRA.  L'ESTESA, EN TONGADES DE 40 CM, COM A MÀXIM, AMB COMPACTACIÓ DEL 95% DEL SEU PM, AMB MITJANS MECÀNICS. INCLOU EL REPERFILAT DE TALUSSOS DELS TERRAPLENS.
</t>
  </si>
  <si>
    <t xml:space="preserve">UMT 0109A    </t>
  </si>
  <si>
    <t>SUBM. TERRAP. I PIC. MAT. ADEQUAT S/PG3.</t>
  </si>
  <si>
    <t xml:space="preserve">SUBMINISTRAMENT, TERRAPLENADA I PICONATGE PER A CAIXA DE PAVIMENT AMB MATERIAL "ADEQUAT" S/PG3 MOPT, EN TONGADES DE 25 CM, COM A MÀXIM, AMB COMPACTACIÓ DEL 98% DEL SEU PM, AMB MITJANS MECÀNICS.
</t>
  </si>
  <si>
    <t>PLLEVANT01</t>
  </si>
  <si>
    <t xml:space="preserve">PLLEVANT02   </t>
  </si>
  <si>
    <t>PAVIMENTACIÓ</t>
  </si>
  <si>
    <t xml:space="preserve">UMT0104x     </t>
  </si>
  <si>
    <t>DEMOLICIÓ PAVIM. EXISTENT</t>
  </si>
  <si>
    <t xml:space="preserve">DEMOLICIÓ DE PAVIMENT DE MESCLA BITUMINOSA I/O LLOSES DE FORMIGÓ, DE MÍNIM 10 A MÀXIM 15 CM DE GRUIX,  EN SUPERFÍCIES DE QUALSEVOL FORMA I DIMENSIONS, AMB MARTELL PICADOR I TRANSPORT A ABOCADOR CONTROLAT A QUALSEVOL DISTÀNCIA, INCLOSOS EL CÀNON I TAXA I EL TALL AMB SERRA.
</t>
  </si>
  <si>
    <t xml:space="preserve">UPAV0911     </t>
  </si>
  <si>
    <t>PLANXA DE FORMIGÓ HM-20,10 CM, EN VORERES</t>
  </si>
  <si>
    <t xml:space="preserve">LLOSA DE FORMIGO HM-20 DE CONSISTENCIA TOVA I GRANDARIA MAXIMA DEL GRANULAT 20 MM,DE 10 CM DE GRUIX, ESCAMPAT DES DE CAMIO, ESTESA I VIBRATGE MANUAL, CURAT AMB HUMITAT I ACABAT REGLEJAT I/O LLISCAT. INCLOU L'ACONDICIONAMENT DE LES TERRES SUBJACENTS, AMB UN REFINAMENT, ANIVELLAMENT I UNA COMPACTACIÓ AL 95% DEL SEU P.M.
</t>
  </si>
  <si>
    <t xml:space="preserve">FPAV912A     </t>
  </si>
  <si>
    <t>RAJOLA HIDRÀULICA DE 20X20X4cm</t>
  </si>
  <si>
    <t xml:space="preserve">SUBMINISTRAMENT I COL·LOCACIÓ DE RAJOLA HIDRÀULICA DE COLORS GRIS I QUALSEVOL DIBUIX, AMB PECES DE 20X20X4 CM CLASSE 1A, TIPUS 2, COL.LOCAT A L'ESTESA AMB SORRA-CIMENT AMB 200 KG/M3 DE CIMENT PORTLAND ELABORADA A L'OBRA AMB FORMIGONERA DE 165 L I BEURADA DE CIMENT, INCLOENT P.P. DE MÀ D'OBRA I MATERIALS DE TALLS DE PECES PER A AJUSTOS A FAÇANES, VORADES, TRAMPILLONS, ETC...
</t>
  </si>
  <si>
    <t xml:space="preserve">FPAVCAV      </t>
  </si>
  <si>
    <t>CAVALLÓ DE FORM. HM20, SOBRE TERRENY</t>
  </si>
  <si>
    <t xml:space="preserve">SUBMINISTRAMENT I COL.LOCACIÓ DE CAVALLÓ DE FORMIGO HM-20, CONSISTÈNCIA SECA, DE DIMENSIONS TRAPEZIALS DE BASES 50 I 30 CM I ALÇADA 35 CM D'ALÇARIA, ABOCAT DES DE CANALETA DE LA CUBA DE FORMIGÓ, COL.LOCAT DIRECTAMENT SOBRE EL TOT-U AL CAP DEL TALÚS, PER A FORMACIÓ DE PETO DE CONDUCCIÓ DE LES AIGÜES FINS A PUNT DE BAIXADA DE TERRAPLÈ. 
</t>
  </si>
  <si>
    <t xml:space="preserve">PPAVDREN     </t>
  </si>
  <si>
    <t>PLANXÉ DE FORMIGÓ EN PROTECCIÓ DE TALÚS EN BAIXANTS DRENATGE</t>
  </si>
  <si>
    <t xml:space="preserve">SUBMINISTRAMENT I CONSTRUCCIÓ PLANXÉ DE FORMIGÓ EN PROTECCIÓ DE TALÚS EN BAIXANTS DRENATGE, HM-20 CONSISTÈNCIA SECA,  GRUIX 10 CM, SECCIÓ TIPUS CUNETA TRIANGULAR, EMBOCADURA DE RECOLLIDA DEL CAVALLÓ DE FORMIGÓ DEL CAP DEL TALÚS I PLATAFORMA DISSIPADORA DE VELOCITAT AL PEU DEL TALÚS.   
</t>
  </si>
  <si>
    <t xml:space="preserve">FPAV0903     </t>
  </si>
  <si>
    <t>VORADA REMUNT.T.AMERICÀ LLIS,FOR.,SOB/30-35</t>
  </si>
  <si>
    <t xml:space="preserve">SUBMINISTRAMENT I COL.LOCACIÓ DE VORADA RECTA REMUNTABLE TIPUS AMERICÀ DE SUPERFÍCIE LLISA DE PECES DE FORMIGO DE 0'5 m DE LONGITUD, I DE 7X13X25 CM APROXIMADAMENT, BICAPA, AMB ROTURA A FLEXIÓ SUPERIOR A 5'5 NW/MM2 I A COMPRESSIÓ, SUPERIOR A 350 KP/CM2, COL.LOCADA SOBRE BASE DE FORMIGO HM-20/P/20/IIa DE 30 A 35 CM D'ALÇARIA, REJUNTADA AMB MORTER MIXT 1:2:10/165 L INCLOSES P.P DE TALLAT DE PECES AMB SERRA RADIAL PER A AJUSTAR-SE A ENTREGUES I A CORBES DE GRANS RADIS.
</t>
  </si>
  <si>
    <t xml:space="preserve">FUMT0113     </t>
  </si>
  <si>
    <t>BASE TOT-Ú ARTIFICIAL,ESTESA+PIC</t>
  </si>
  <si>
    <t xml:space="preserve">BASE DE TOT-U ARTIFICIAL ZA-25 DE 25 CM DE GRUIX, AMB ESTESA I PICONATGE DEL MATERIAL AL 100% DEL SEU PM.
</t>
  </si>
  <si>
    <t xml:space="preserve">FPAVAC16     </t>
  </si>
  <si>
    <t>PAVIMENT MESCLA BIT. CONTÍNUA EN CALENT TIPUS AC 16</t>
  </si>
  <si>
    <t>T</t>
  </si>
  <si>
    <t xml:space="preserve">PAVIMENT DE MESCLA BITUMINOSA EN CALENT  TIPUS AC 16 SURF B35/50 D (D-12), AMB BETUM ASFÀLTIC DE PENETRACIÓ, DE GRANULOMETRIA DENSA PER A CAPA DE RODADURA I GRANULAT GRANÍTIC, AMB GRUIX DE 4 CM I UNA DENSITAT APROXIMADA DE 2'40 T/M3, ESTESA I COMPACTADA AL 98% DE L'ASSAIG MARSHALL, INCLÒS EL REG D'EMPRIMACIÓ AMB UNA DOTACIÓ DE 1'0 KG/M2 ESTÈS AMB UN TEMPS DE ROTURA D'EMULSIÓ DE MÍNIM 16 H. EXTENSIÓ EN SUPERFÍCIES DE QUALSEVOL FORMA, DIMENSIÓ I GRUIX.
</t>
  </si>
  <si>
    <t>PLLEVANT02</t>
  </si>
  <si>
    <t xml:space="preserve">PLLEVANT03   </t>
  </si>
  <si>
    <t>XARXA ENLLUMENAT PÚBLIC</t>
  </si>
  <si>
    <t xml:space="preserve">FXEP1CX2     </t>
  </si>
  <si>
    <t>CIRCUIT SOTERRAT E.P, 2 TUBS PE DN 90mm, EN RASA DE 0,4x0,7 m</t>
  </si>
  <si>
    <t xml:space="preserve">CANALITZACIÓ SOTERRADA EN RASA DE  0,4x0,7 m DE PROFUNDITAT DE 2 TUBS FLEXIBLES DE DN 90 mm TOTALMENT ACABADA INCLOENT:
- SUBMINISTRAMENT I INSTAL.LACIÓ AL FONS DE RASA DELS 2 CORRUGATS  DE P.E. DE GRAU 9 DE PROTECCIÓ AL XOC DE DOBLE CAPA ( INTERIOR LLISA ) DE 90 mm DE DIÀMETRE AMB GUIA DE NILÓ, INSTAL·LAT I REOMPLERT  FINS COTA INDICADA EN PLÀNOLS AMB SORRA FINA.
 -SUBMINISTRAMENT I INSTAL·LACIÓ DE CINTA SENYALITZADORA DE PLÀSTIC. 
 -REOMPLERT I COMPACTACIÓ FINS AL 95% DEL SEU P.M., DE LA RESTA DE RASA AMB MATERIAL D'APORTACIÓ NECESSARI.
</t>
  </si>
  <si>
    <t xml:space="preserve">FXEP0708     </t>
  </si>
  <si>
    <t>PERICÓ REGISTRE 0'3X0'3X0'5</t>
  </si>
  <si>
    <t xml:space="preserve">PERICÓ PER A REGISTRE EN VORERA, D'OBRA DE FÀBRICA DE PARET DE 10 CM, SOBRE SOLERA DE FORMIGÓ HM/15  I ARREBOSSADA I LLISCADA INTERIORMENT, DE DIMENSIONS INTERIORS 0'3X0'3X0'5 M AMB TUB DE Fe D'1" AL FONS PER A DRENATGE I AMB MARC I TAPA DE FOSA DÚCTIL DE 30X30 CM PER A SUPORT DE 25 T AMB RÈTOL "ENLLUMENAT PÚBLIC" I ESCUT O PICTOGRAMA DE L' AJUNTAMENT. INCLOU L'EXCAVACIÓ I EL TRASDOSAT AMB TERRES SELECCIONADES O AMB GRAVA-CIMENT O FORMIGÓ POBRE QUAN LA SEPARACIÓ ENTRE PARET I EXCAVACIÓ SIGUI INFERIOR A 40 CM.
</t>
  </si>
  <si>
    <t xml:space="preserve">FXEP708A     </t>
  </si>
  <si>
    <t>PERICÓ PAS CARRERS. 0'5X0'5X0'7</t>
  </si>
  <si>
    <t xml:space="preserve">PERICÓ PER A PAS SOTA CARRERS, D'OBRA DE FÀBRICA DE PARET DE 10 CM, SOBRE SOLERA DE FORMIGÓ HM/15  I ARREBOSSADA I LLISCADA INTERIORMENT, DE DIMENSIONS INTERIORS 0'5X0'5X0'7 M AMB TUB DE Fe D'1" AL FONS PER A DRENATGE I AMB MARC I TAPA DE FOSA DÚCTIL SEGONS PLÀNOLS PER A SUPORT DE 25 T AMB RÈTOL "ENLLUMENAT PÚBLIC" I ESCUT O PICTOGRAMA DE L'AJUNTAMENT. INCLOU L'EXCAVACIÓ I EL TRASDOSAT AMB TERRES SELECCIONADES O AMB GRAVA-CIMENT O FORMIGÓ POBRE QUAN LA SEPARACIÓ ENTRE PARET I EXCAVACIÓ SIGUI INFERIOR A 40 CM.
</t>
  </si>
  <si>
    <t xml:space="preserve">FXEP0105     </t>
  </si>
  <si>
    <t>COND. CU RV 0'6/1KV, 4X6 MM2</t>
  </si>
  <si>
    <t xml:space="preserve">SUBMINISTRAMENT I COL.LOCACIÓ DE CONDUCTOR DE COURE AILLAT AMB PVC I COBERTA PROTECTORA DE MATERIAL TERMOPLÀSTIC, PER UNA TENSIÓ DE SERVEI FINS A 1.000 V, RV 0,6/1 KV I DE 4X6 MM2 DE SECCIÓ PER INSTAL.LACIÓ SUBTERRÀNIA.
</t>
  </si>
  <si>
    <t xml:space="preserve">FXEP0706     </t>
  </si>
  <si>
    <t>COND. CU DESPULLAT 1X35 MM2</t>
  </si>
  <si>
    <t>SUBMINISTRAMENT I COL.LOCACIÓ DE CONDUCTOR DE COURE DESPULLAT DE 1X35 MM2, COLOCAT SOTERRAT EN RASA PER A POSTA A TERRA, INCLOSA P.P DE CONNEXIONS.</t>
  </si>
  <si>
    <t xml:space="preserve">FXEP0115     </t>
  </si>
  <si>
    <t>PLACA.ACER COBR. 50x50x3</t>
  </si>
  <si>
    <t xml:space="preserve">SUBMINISTRAMENT I COL.LOCACIÓ DE PLACA D'ACER COBREJAT DE 50x50x3 MM.  INCLOSA CONNEXIÓ A PUNT DE LLUM AMB CABLE DE COURE NU D'1X35 MM2.
</t>
  </si>
  <si>
    <t xml:space="preserve">FXEPCAM1014m </t>
  </si>
  <si>
    <t>PUNT LLUM AM-10/B A 14'00 M, CREUETA 2'0 M, 2 SUPORTS</t>
  </si>
  <si>
    <t xml:space="preserve">SUBMINISTRAMENT I INSTAL.LACIÓ DE PUNT DE LLUM TOTALMENT ACABAT I EN FUNCIONAMENT FORMAT PER:
1.  COLUMNA MODEL AM-10/B  DE JOVIR (O SIMILAR), DE 14 M D'ALÇADA, SUPORT GALVANITZAT EN CALENT I PINTAT AMB CAPA D'ADHERÈNCIA I D'ACABAT OXIRÓN COLOR S/ DIRECCIÓ D'OBRA, 3 MM DE GRUIX AMB PORTETA DE REGISTRE I TANCA DE SEGURETAT, AMB CREUETA SUPERIOR DE BRAÇOS DE 1.5 M SUPORT PER A DUES LUMINÀRIES.
2.  CABLEJAT INTERIOR AMB CONDUCTOR TIPUS RV 0,6/1 KV DE 1X2,5 MM2, CAIXA DE FUSIBLES I DE CONNEXIONS, I CONNEXIÓ A ELEMENT DE PRESA DE TERRA, AMB CABLE ENFUNDAT COLOR GROC-VERD.
3. CABLEJAT DE LA PRESA DE TERRA.
4. EXCAVACIÓ I FONAMENTACIÓ AMB DAU DE FORMIGÓ DE DIMENSIONS 1x1x1 m3 I ANCORATGE AMB PERNS DE QUANTITAT I DIMENSIONS PRESCRITS PER LA MARCA, I NUMERACIÓ VISIBLE AMB XAPETA DE PLÀSTIC TALADRADA AL FUSTE O SEGONS INDICACIONS DELS S.T.M. TOTALMENT ACABADA.
</t>
  </si>
  <si>
    <t xml:space="preserve">FXEPSTATUS   </t>
  </si>
  <si>
    <t>LLUMIN. LED APAML600, 600W, 66.000 LM,DRIVER, COMPLETA</t>
  </si>
  <si>
    <t xml:space="preserve">SUBMINISTRAMENT I INSTAL.LACIÓ DE LLUMINÀRIA PROJECTOR MODEL APAML600 DE NOVATILU (O DE PRESTACIONS SIMILARS), POTÈNCIA 600W AMB 192 LEDS, D’EFICIÈNCIA REAL 110 LM/W I 66.000 LUMENS REALS,  MUNTADA SOBRE SUPORT AMB CONNEXIÓ HORITZONTAL O VERTICAL SEGONS PROCEDEIXI, CONNEXIONADA,  TOTALMENT ACABADA I EN FUNCIONAMENT, DE LES SEGÜENTS CARACTERÍSTIQUES:
Índex de reproducció cromàtica CRI superior al 70, temperatura de color 3000 K.
Driver marca PHILIPS amb dissipador de calor, estabilització de corrent i regulador tant per variació de tensió o línia de comandament, segons les característiques de la instal·lació i amb un mínim de quatre nivells. Conjunt de protecció contra llamp 10KV NSB-10/230-C3-DD.
Factor de potència&gt; 0,95. Grau d’estanqueitat IP 66. Grau protecció impacte IK 09.  Contaminació FHS &lt;0,1%. Classe I. 
Alimentació AC 220V-240V / 50-60 Hz.
</t>
  </si>
  <si>
    <t>PLLEVANT03</t>
  </si>
  <si>
    <t xml:space="preserve">PLLEVANT04   </t>
  </si>
  <si>
    <t>GESTIÓ DE RESIDUS CONSTRUCCIÓ</t>
  </si>
  <si>
    <t xml:space="preserve">GESTRES      </t>
  </si>
  <si>
    <t>PLA DE GESTIÓ DE RESIDUS</t>
  </si>
  <si>
    <t>PLLEVANT04</t>
  </si>
  <si>
    <t xml:space="preserve">PLLEVANT05   </t>
  </si>
  <si>
    <t>SEGURETAT I SALUT</t>
  </si>
  <si>
    <t xml:space="preserve">FUSIS01      </t>
  </si>
  <si>
    <t>PAJ ESTUDI S. i S.</t>
  </si>
  <si>
    <t>PA</t>
  </si>
  <si>
    <t xml:space="preserve">PARTIDA ALÇADA A JUSTIFICAR  PER A LA TOTAL ACTUACIÓ EN MATÈRIA DE SEGURETAT I SALUT  DURANT TOTA L'EXECUCIÓ DE L'OBRA, A CERTIFICAR SEGONS AMIDAMENTS I PREUS DEL PLA DE SEGURETAT I SALUT QUE IMPLEMENTARÀ I MILLORARÀ L'ESTUDI DE SEGURETAT I SALUT DE L'ANNEX 7 DEL PROJECTE.
</t>
  </si>
  <si>
    <t>PLLEVANT05</t>
  </si>
  <si>
    <t>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</si>
</sst>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49" fontId="1" fillId="0" borderId="0" xfId="0" applyNumberFormat="1" applyFont="1"/>
    <xf numFmtId="0" fontId="1" fillId="0" borderId="0" xfId="0" applyFont="1"/>
    <xf numFmtId="49" fontId="2" fillId="0" borderId="0" xfId="0" applyNumberFormat="1" applyFont="1" applyAlignment="1">
      <alignment vertical="top"/>
    </xf>
    <xf numFmtId="0" fontId="2" fillId="0" borderId="0" xfId="0" applyFont="1" applyAlignment="1">
      <alignment vertical="top"/>
    </xf>
    <xf numFmtId="49" fontId="5" fillId="0" borderId="0" xfId="0" applyNumberFormat="1" applyFont="1" applyAlignment="1">
      <alignment vertical="top"/>
    </xf>
    <xf numFmtId="49" fontId="5" fillId="0" borderId="0" xfId="0" applyNumberFormat="1" applyFont="1" applyAlignment="1">
      <alignment horizontal="right" vertical="top"/>
    </xf>
    <xf numFmtId="49" fontId="4" fillId="3" borderId="0" xfId="0" applyNumberFormat="1" applyFont="1" applyFill="1" applyAlignment="1">
      <alignment vertical="top"/>
    </xf>
    <xf numFmtId="4" fontId="4" fillId="2" borderId="0" xfId="0" applyNumberFormat="1" applyFont="1" applyFill="1" applyAlignment="1">
      <alignment vertical="top"/>
    </xf>
    <xf numFmtId="0" fontId="3" fillId="0" borderId="0" xfId="0" applyFont="1" applyAlignment="1">
      <alignment vertical="top"/>
    </xf>
    <xf numFmtId="0" fontId="3" fillId="0" borderId="0" xfId="0" applyFont="1" applyAlignment="1">
      <alignment vertical="top" wrapText="1"/>
    </xf>
    <xf numFmtId="49" fontId="3" fillId="0" borderId="0" xfId="0" applyNumberFormat="1" applyFont="1" applyAlignment="1">
      <alignment vertical="top"/>
    </xf>
    <xf numFmtId="4" fontId="3" fillId="0" borderId="0" xfId="0" applyNumberFormat="1" applyFont="1" applyAlignment="1">
      <alignment vertical="top"/>
    </xf>
    <xf numFmtId="4" fontId="3" fillId="2" borderId="0" xfId="0" applyNumberFormat="1" applyFont="1" applyFill="1" applyAlignment="1">
      <alignment vertical="top"/>
    </xf>
    <xf numFmtId="0" fontId="3" fillId="4" borderId="0" xfId="0" applyFont="1" applyFill="1" applyAlignment="1">
      <alignment vertical="top"/>
    </xf>
    <xf numFmtId="49" fontId="5" fillId="0" borderId="0" xfId="0" applyNumberFormat="1" applyFont="1" applyAlignment="1">
      <alignment vertical="top" wrapText="1"/>
    </xf>
    <xf numFmtId="49" fontId="4" fillId="3" borderId="0" xfId="0" applyNumberFormat="1" applyFont="1" applyFill="1" applyAlignment="1">
      <alignment vertical="top" wrapText="1"/>
    </xf>
    <xf numFmtId="49" fontId="3" fillId="0" borderId="0" xfId="0" applyNumberFormat="1" applyFont="1" applyAlignment="1">
      <alignment vertical="top" wrapText="1"/>
    </xf>
    <xf numFmtId="49" fontId="4" fillId="0" borderId="0" xfId="0" applyNumberFormat="1" applyFont="1" applyAlignment="1">
      <alignment vertical="top" wrapText="1"/>
    </xf>
    <xf numFmtId="0" fontId="3" fillId="4" borderId="0" xfId="0" applyFont="1" applyFill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273C46-8558-4677-BFE9-58DDC105C64F}">
  <dimension ref="A1:G72"/>
  <sheetViews>
    <sheetView tabSelected="1" workbookViewId="0">
      <pane xSplit="4" ySplit="3" topLeftCell="E4" activePane="bottomRight" state="frozen"/>
      <selection pane="topRight" activeCell="E1" sqref="E1"/>
      <selection pane="bottomLeft" activeCell="A4" sqref="A4"/>
      <selection pane="bottomRight"/>
    </sheetView>
  </sheetViews>
  <sheetFormatPr baseColWidth="10" defaultRowHeight="15" x14ac:dyDescent="0.25"/>
  <cols>
    <col min="1" max="1" width="15.5703125" bestFit="1" customWidth="1"/>
    <col min="2" max="2" width="6.5703125" bestFit="1" customWidth="1"/>
    <col min="3" max="3" width="3.7109375" bestFit="1" customWidth="1"/>
    <col min="4" max="4" width="32.85546875" customWidth="1"/>
    <col min="5" max="7" width="7.85546875" bestFit="1" customWidth="1"/>
  </cols>
  <sheetData>
    <row r="1" spans="1:7" x14ac:dyDescent="0.25">
      <c r="A1" s="1" t="s">
        <v>0</v>
      </c>
      <c r="B1" s="2"/>
      <c r="C1" s="2"/>
      <c r="D1" s="2"/>
      <c r="E1" s="2"/>
      <c r="F1" s="2"/>
      <c r="G1" s="2"/>
    </row>
    <row r="2" spans="1:7" ht="18.75" x14ac:dyDescent="0.25">
      <c r="A2" s="3" t="s">
        <v>1</v>
      </c>
      <c r="B2" s="4"/>
      <c r="C2" s="4"/>
      <c r="D2" s="4"/>
      <c r="E2" s="4"/>
      <c r="F2" s="4"/>
      <c r="G2" s="4"/>
    </row>
    <row r="3" spans="1:7" x14ac:dyDescent="0.25">
      <c r="A3" s="5" t="s">
        <v>2</v>
      </c>
      <c r="B3" s="5" t="s">
        <v>5</v>
      </c>
      <c r="C3" s="5" t="s">
        <v>6</v>
      </c>
      <c r="D3" s="15" t="s">
        <v>3</v>
      </c>
      <c r="E3" s="6" t="s">
        <v>7</v>
      </c>
      <c r="F3" s="6" t="s">
        <v>8</v>
      </c>
      <c r="G3" s="6" t="s">
        <v>4</v>
      </c>
    </row>
    <row r="4" spans="1:7" x14ac:dyDescent="0.25">
      <c r="A4" s="7" t="s">
        <v>9</v>
      </c>
      <c r="B4" s="7" t="s">
        <v>11</v>
      </c>
      <c r="C4" s="7" t="s">
        <v>12</v>
      </c>
      <c r="D4" s="16" t="s">
        <v>10</v>
      </c>
      <c r="E4" s="8">
        <f>E22</f>
        <v>1</v>
      </c>
      <c r="F4" s="8">
        <f>F22</f>
        <v>19165.310000000001</v>
      </c>
      <c r="G4" s="8">
        <f>G22</f>
        <v>19165.310000000001</v>
      </c>
    </row>
    <row r="5" spans="1:7" ht="22.5" x14ac:dyDescent="0.25">
      <c r="A5" s="9"/>
      <c r="B5" s="9"/>
      <c r="C5" s="9"/>
      <c r="D5" s="10" t="s">
        <v>13</v>
      </c>
      <c r="E5" s="9"/>
      <c r="F5" s="9"/>
      <c r="G5" s="9"/>
    </row>
    <row r="6" spans="1:7" x14ac:dyDescent="0.25">
      <c r="A6" s="11" t="s">
        <v>14</v>
      </c>
      <c r="B6" s="11" t="s">
        <v>16</v>
      </c>
      <c r="C6" s="11" t="s">
        <v>17</v>
      </c>
      <c r="D6" s="17" t="s">
        <v>15</v>
      </c>
      <c r="E6" s="12">
        <v>2</v>
      </c>
      <c r="F6" s="12">
        <v>90.27</v>
      </c>
      <c r="G6" s="13">
        <f>ROUND(E6*F6,2)</f>
        <v>180.54</v>
      </c>
    </row>
    <row r="7" spans="1:7" ht="146.25" x14ac:dyDescent="0.25">
      <c r="A7" s="9"/>
      <c r="B7" s="9"/>
      <c r="C7" s="9"/>
      <c r="D7" s="10" t="s">
        <v>18</v>
      </c>
      <c r="E7" s="9"/>
      <c r="F7" s="9"/>
      <c r="G7" s="9"/>
    </row>
    <row r="8" spans="1:7" x14ac:dyDescent="0.25">
      <c r="A8" s="11" t="s">
        <v>19</v>
      </c>
      <c r="B8" s="11" t="s">
        <v>16</v>
      </c>
      <c r="C8" s="11" t="s">
        <v>21</v>
      </c>
      <c r="D8" s="17" t="s">
        <v>20</v>
      </c>
      <c r="E8" s="12">
        <v>32</v>
      </c>
      <c r="F8" s="12">
        <v>0.77</v>
      </c>
      <c r="G8" s="13">
        <f>ROUND(E8*F8,2)</f>
        <v>24.64</v>
      </c>
    </row>
    <row r="9" spans="1:7" ht="56.25" x14ac:dyDescent="0.25">
      <c r="A9" s="9"/>
      <c r="B9" s="9"/>
      <c r="C9" s="9"/>
      <c r="D9" s="10" t="s">
        <v>22</v>
      </c>
      <c r="E9" s="9"/>
      <c r="F9" s="9"/>
      <c r="G9" s="9"/>
    </row>
    <row r="10" spans="1:7" x14ac:dyDescent="0.25">
      <c r="A10" s="11" t="s">
        <v>23</v>
      </c>
      <c r="B10" s="11" t="s">
        <v>16</v>
      </c>
      <c r="C10" s="11" t="s">
        <v>25</v>
      </c>
      <c r="D10" s="17" t="s">
        <v>24</v>
      </c>
      <c r="E10" s="12">
        <v>24</v>
      </c>
      <c r="F10" s="12">
        <v>5.56</v>
      </c>
      <c r="G10" s="13">
        <f>ROUND(E10*F10,2)</f>
        <v>133.44</v>
      </c>
    </row>
    <row r="11" spans="1:7" ht="123.75" x14ac:dyDescent="0.25">
      <c r="A11" s="9"/>
      <c r="B11" s="9"/>
      <c r="C11" s="9"/>
      <c r="D11" s="10" t="s">
        <v>26</v>
      </c>
      <c r="E11" s="9"/>
      <c r="F11" s="9"/>
      <c r="G11" s="9"/>
    </row>
    <row r="12" spans="1:7" x14ac:dyDescent="0.25">
      <c r="A12" s="11" t="s">
        <v>27</v>
      </c>
      <c r="B12" s="11" t="s">
        <v>16</v>
      </c>
      <c r="C12" s="11" t="s">
        <v>25</v>
      </c>
      <c r="D12" s="17" t="s">
        <v>28</v>
      </c>
      <c r="E12" s="12">
        <v>1366</v>
      </c>
      <c r="F12" s="12">
        <v>1.6</v>
      </c>
      <c r="G12" s="13">
        <f>ROUND(E12*F12,2)</f>
        <v>2185.6</v>
      </c>
    </row>
    <row r="13" spans="1:7" ht="123.75" x14ac:dyDescent="0.25">
      <c r="A13" s="9"/>
      <c r="B13" s="9"/>
      <c r="C13" s="9"/>
      <c r="D13" s="10" t="s">
        <v>29</v>
      </c>
      <c r="E13" s="9"/>
      <c r="F13" s="9"/>
      <c r="G13" s="9"/>
    </row>
    <row r="14" spans="1:7" ht="22.5" x14ac:dyDescent="0.25">
      <c r="A14" s="11" t="s">
        <v>30</v>
      </c>
      <c r="B14" s="11" t="s">
        <v>16</v>
      </c>
      <c r="C14" s="11" t="s">
        <v>32</v>
      </c>
      <c r="D14" s="17" t="s">
        <v>31</v>
      </c>
      <c r="E14" s="12">
        <v>1264</v>
      </c>
      <c r="F14" s="12">
        <v>4.2</v>
      </c>
      <c r="G14" s="13">
        <f>ROUND(E14*F14,2)</f>
        <v>5308.8</v>
      </c>
    </row>
    <row r="15" spans="1:7" ht="101.25" x14ac:dyDescent="0.25">
      <c r="A15" s="9"/>
      <c r="B15" s="9"/>
      <c r="C15" s="9"/>
      <c r="D15" s="10" t="s">
        <v>33</v>
      </c>
      <c r="E15" s="9"/>
      <c r="F15" s="9"/>
      <c r="G15" s="9"/>
    </row>
    <row r="16" spans="1:7" ht="22.5" x14ac:dyDescent="0.25">
      <c r="A16" s="11" t="s">
        <v>34</v>
      </c>
      <c r="B16" s="11" t="s">
        <v>16</v>
      </c>
      <c r="C16" s="11" t="s">
        <v>25</v>
      </c>
      <c r="D16" s="17" t="s">
        <v>35</v>
      </c>
      <c r="E16" s="12">
        <v>1312</v>
      </c>
      <c r="F16" s="12">
        <v>3.56</v>
      </c>
      <c r="G16" s="13">
        <f>ROUND(E16*F16,2)</f>
        <v>4670.72</v>
      </c>
    </row>
    <row r="17" spans="1:7" ht="180" x14ac:dyDescent="0.25">
      <c r="A17" s="9"/>
      <c r="B17" s="9"/>
      <c r="C17" s="9"/>
      <c r="D17" s="10" t="s">
        <v>36</v>
      </c>
      <c r="E17" s="9"/>
      <c r="F17" s="9"/>
      <c r="G17" s="9"/>
    </row>
    <row r="18" spans="1:7" ht="22.5" x14ac:dyDescent="0.25">
      <c r="A18" s="11" t="s">
        <v>37</v>
      </c>
      <c r="B18" s="11" t="s">
        <v>16</v>
      </c>
      <c r="C18" s="11" t="s">
        <v>32</v>
      </c>
      <c r="D18" s="17" t="s">
        <v>38</v>
      </c>
      <c r="E18" s="12">
        <v>1312</v>
      </c>
      <c r="F18" s="12">
        <v>3.36</v>
      </c>
      <c r="G18" s="13">
        <f>ROUND(E18*F18,2)</f>
        <v>4408.32</v>
      </c>
    </row>
    <row r="19" spans="1:7" ht="101.25" x14ac:dyDescent="0.25">
      <c r="A19" s="9"/>
      <c r="B19" s="9"/>
      <c r="C19" s="9"/>
      <c r="D19" s="10" t="s">
        <v>39</v>
      </c>
      <c r="E19" s="9"/>
      <c r="F19" s="9"/>
      <c r="G19" s="9"/>
    </row>
    <row r="20" spans="1:7" x14ac:dyDescent="0.25">
      <c r="A20" s="11" t="s">
        <v>40</v>
      </c>
      <c r="B20" s="11" t="s">
        <v>16</v>
      </c>
      <c r="C20" s="11" t="s">
        <v>32</v>
      </c>
      <c r="D20" s="17" t="s">
        <v>41</v>
      </c>
      <c r="E20" s="12">
        <v>398.1</v>
      </c>
      <c r="F20" s="12">
        <v>5.66</v>
      </c>
      <c r="G20" s="13">
        <f>ROUND(E20*F20,2)</f>
        <v>2253.25</v>
      </c>
    </row>
    <row r="21" spans="1:7" ht="78.75" x14ac:dyDescent="0.25">
      <c r="A21" s="9"/>
      <c r="B21" s="9"/>
      <c r="C21" s="9"/>
      <c r="D21" s="10" t="s">
        <v>42</v>
      </c>
      <c r="E21" s="9"/>
      <c r="F21" s="9"/>
      <c r="G21" s="9"/>
    </row>
    <row r="22" spans="1:7" x14ac:dyDescent="0.25">
      <c r="A22" s="9"/>
      <c r="B22" s="9"/>
      <c r="C22" s="9"/>
      <c r="D22" s="18" t="s">
        <v>43</v>
      </c>
      <c r="E22" s="12">
        <v>1</v>
      </c>
      <c r="F22" s="8">
        <f>G6+G8+G10+G12+G14+G16+G18+G20</f>
        <v>19165.310000000001</v>
      </c>
      <c r="G22" s="8">
        <f>ROUND(F22*E22,2)</f>
        <v>19165.310000000001</v>
      </c>
    </row>
    <row r="23" spans="1:7" ht="0.95" customHeight="1" x14ac:dyDescent="0.25">
      <c r="A23" s="14"/>
      <c r="B23" s="14"/>
      <c r="C23" s="14"/>
      <c r="D23" s="19"/>
      <c r="E23" s="14"/>
      <c r="F23" s="14"/>
      <c r="G23" s="14"/>
    </row>
    <row r="24" spans="1:7" x14ac:dyDescent="0.25">
      <c r="A24" s="7" t="s">
        <v>44</v>
      </c>
      <c r="B24" s="7" t="s">
        <v>11</v>
      </c>
      <c r="C24" s="7" t="s">
        <v>12</v>
      </c>
      <c r="D24" s="16" t="s">
        <v>45</v>
      </c>
      <c r="E24" s="8">
        <f>E41</f>
        <v>1</v>
      </c>
      <c r="F24" s="8">
        <f>F41</f>
        <v>36572</v>
      </c>
      <c r="G24" s="8">
        <f>G41</f>
        <v>36572</v>
      </c>
    </row>
    <row r="25" spans="1:7" x14ac:dyDescent="0.25">
      <c r="A25" s="11" t="s">
        <v>46</v>
      </c>
      <c r="B25" s="11" t="s">
        <v>16</v>
      </c>
      <c r="C25" s="11" t="s">
        <v>25</v>
      </c>
      <c r="D25" s="17" t="s">
        <v>47</v>
      </c>
      <c r="E25" s="12">
        <v>7.2</v>
      </c>
      <c r="F25" s="12">
        <v>3.58</v>
      </c>
      <c r="G25" s="13">
        <f>ROUND(E25*F25,2)</f>
        <v>25.78</v>
      </c>
    </row>
    <row r="26" spans="1:7" ht="101.25" x14ac:dyDescent="0.25">
      <c r="A26" s="9"/>
      <c r="B26" s="9"/>
      <c r="C26" s="9"/>
      <c r="D26" s="10" t="s">
        <v>48</v>
      </c>
      <c r="E26" s="9"/>
      <c r="F26" s="9"/>
      <c r="G26" s="9"/>
    </row>
    <row r="27" spans="1:7" ht="22.5" x14ac:dyDescent="0.25">
      <c r="A27" s="11" t="s">
        <v>49</v>
      </c>
      <c r="B27" s="11" t="s">
        <v>16</v>
      </c>
      <c r="C27" s="11" t="s">
        <v>25</v>
      </c>
      <c r="D27" s="17" t="s">
        <v>50</v>
      </c>
      <c r="E27" s="12">
        <v>54.7</v>
      </c>
      <c r="F27" s="12">
        <v>11.65</v>
      </c>
      <c r="G27" s="13">
        <f>ROUND(E27*F27,2)</f>
        <v>637.26</v>
      </c>
    </row>
    <row r="28" spans="1:7" ht="112.5" x14ac:dyDescent="0.25">
      <c r="A28" s="9"/>
      <c r="B28" s="9"/>
      <c r="C28" s="9"/>
      <c r="D28" s="10" t="s">
        <v>51</v>
      </c>
      <c r="E28" s="9"/>
      <c r="F28" s="9"/>
      <c r="G28" s="9"/>
    </row>
    <row r="29" spans="1:7" x14ac:dyDescent="0.25">
      <c r="A29" s="11" t="s">
        <v>52</v>
      </c>
      <c r="B29" s="11" t="s">
        <v>16</v>
      </c>
      <c r="C29" s="11" t="s">
        <v>25</v>
      </c>
      <c r="D29" s="17" t="s">
        <v>53</v>
      </c>
      <c r="E29" s="12">
        <v>32</v>
      </c>
      <c r="F29" s="12">
        <v>15.76</v>
      </c>
      <c r="G29" s="13">
        <f>ROUND(E29*F29,2)</f>
        <v>504.32</v>
      </c>
    </row>
    <row r="30" spans="1:7" ht="123.75" x14ac:dyDescent="0.25">
      <c r="A30" s="9"/>
      <c r="B30" s="9"/>
      <c r="C30" s="9"/>
      <c r="D30" s="10" t="s">
        <v>54</v>
      </c>
      <c r="E30" s="9"/>
      <c r="F30" s="9"/>
      <c r="G30" s="9"/>
    </row>
    <row r="31" spans="1:7" x14ac:dyDescent="0.25">
      <c r="A31" s="11" t="s">
        <v>55</v>
      </c>
      <c r="B31" s="11" t="s">
        <v>16</v>
      </c>
      <c r="C31" s="11" t="s">
        <v>21</v>
      </c>
      <c r="D31" s="17" t="s">
        <v>56</v>
      </c>
      <c r="E31" s="12">
        <v>75</v>
      </c>
      <c r="F31" s="12">
        <v>5.67</v>
      </c>
      <c r="G31" s="13">
        <f>ROUND(E31*F31,2)</f>
        <v>425.25</v>
      </c>
    </row>
    <row r="32" spans="1:7" ht="112.5" x14ac:dyDescent="0.25">
      <c r="A32" s="9"/>
      <c r="B32" s="9"/>
      <c r="C32" s="9"/>
      <c r="D32" s="10" t="s">
        <v>57</v>
      </c>
      <c r="E32" s="9"/>
      <c r="F32" s="9"/>
      <c r="G32" s="9"/>
    </row>
    <row r="33" spans="1:7" ht="22.5" x14ac:dyDescent="0.25">
      <c r="A33" s="11" t="s">
        <v>58</v>
      </c>
      <c r="B33" s="11" t="s">
        <v>16</v>
      </c>
      <c r="C33" s="11" t="s">
        <v>25</v>
      </c>
      <c r="D33" s="17" t="s">
        <v>59</v>
      </c>
      <c r="E33" s="12">
        <v>36</v>
      </c>
      <c r="F33" s="12">
        <v>14.68</v>
      </c>
      <c r="G33" s="13">
        <f>ROUND(E33*F33,2)</f>
        <v>528.48</v>
      </c>
    </row>
    <row r="34" spans="1:7" ht="90" x14ac:dyDescent="0.25">
      <c r="A34" s="9"/>
      <c r="B34" s="9"/>
      <c r="C34" s="9"/>
      <c r="D34" s="10" t="s">
        <v>60</v>
      </c>
      <c r="E34" s="9"/>
      <c r="F34" s="9"/>
      <c r="G34" s="9"/>
    </row>
    <row r="35" spans="1:7" ht="22.5" x14ac:dyDescent="0.25">
      <c r="A35" s="11" t="s">
        <v>61</v>
      </c>
      <c r="B35" s="11" t="s">
        <v>16</v>
      </c>
      <c r="C35" s="11" t="s">
        <v>21</v>
      </c>
      <c r="D35" s="17" t="s">
        <v>62</v>
      </c>
      <c r="E35" s="12">
        <v>18</v>
      </c>
      <c r="F35" s="12">
        <v>18.46</v>
      </c>
      <c r="G35" s="13">
        <f>ROUND(E35*F35,2)</f>
        <v>332.28</v>
      </c>
    </row>
    <row r="36" spans="1:7" ht="157.5" x14ac:dyDescent="0.25">
      <c r="A36" s="9"/>
      <c r="B36" s="9"/>
      <c r="C36" s="9"/>
      <c r="D36" s="10" t="s">
        <v>63</v>
      </c>
      <c r="E36" s="9"/>
      <c r="F36" s="9"/>
      <c r="G36" s="9"/>
    </row>
    <row r="37" spans="1:7" x14ac:dyDescent="0.25">
      <c r="A37" s="11" t="s">
        <v>64</v>
      </c>
      <c r="B37" s="11" t="s">
        <v>16</v>
      </c>
      <c r="C37" s="11" t="s">
        <v>32</v>
      </c>
      <c r="D37" s="17" t="s">
        <v>65</v>
      </c>
      <c r="E37" s="12">
        <v>448.36</v>
      </c>
      <c r="F37" s="12">
        <v>26.8</v>
      </c>
      <c r="G37" s="13">
        <f>ROUND(E37*F37,2)</f>
        <v>12016.05</v>
      </c>
    </row>
    <row r="38" spans="1:7" ht="45" x14ac:dyDescent="0.25">
      <c r="A38" s="9"/>
      <c r="B38" s="9"/>
      <c r="C38" s="9"/>
      <c r="D38" s="10" t="s">
        <v>66</v>
      </c>
      <c r="E38" s="9"/>
      <c r="F38" s="9"/>
      <c r="G38" s="9"/>
    </row>
    <row r="39" spans="1:7" ht="22.5" x14ac:dyDescent="0.25">
      <c r="A39" s="11" t="s">
        <v>67</v>
      </c>
      <c r="B39" s="11" t="s">
        <v>16</v>
      </c>
      <c r="C39" s="11" t="s">
        <v>69</v>
      </c>
      <c r="D39" s="17" t="s">
        <v>68</v>
      </c>
      <c r="E39" s="12">
        <v>195.65</v>
      </c>
      <c r="F39" s="12">
        <v>112.97</v>
      </c>
      <c r="G39" s="13">
        <f>ROUND(E39*F39,2)</f>
        <v>22102.58</v>
      </c>
    </row>
    <row r="40" spans="1:7" ht="213.75" x14ac:dyDescent="0.25">
      <c r="A40" s="9"/>
      <c r="B40" s="9"/>
      <c r="C40" s="9"/>
      <c r="D40" s="10" t="s">
        <v>70</v>
      </c>
      <c r="E40" s="9"/>
      <c r="F40" s="9"/>
      <c r="G40" s="9"/>
    </row>
    <row r="41" spans="1:7" x14ac:dyDescent="0.25">
      <c r="A41" s="9"/>
      <c r="B41" s="9"/>
      <c r="C41" s="9"/>
      <c r="D41" s="18" t="s">
        <v>71</v>
      </c>
      <c r="E41" s="12">
        <v>1</v>
      </c>
      <c r="F41" s="8">
        <f>G25+G27+G29+G31+G33+G35+G37+G39</f>
        <v>36572</v>
      </c>
      <c r="G41" s="8">
        <f>ROUND(F41*E41,2)</f>
        <v>36572</v>
      </c>
    </row>
    <row r="42" spans="1:7" ht="0.95" customHeight="1" x14ac:dyDescent="0.25">
      <c r="A42" s="14"/>
      <c r="B42" s="14"/>
      <c r="C42" s="14"/>
      <c r="D42" s="19"/>
      <c r="E42" s="14"/>
      <c r="F42" s="14"/>
      <c r="G42" s="14"/>
    </row>
    <row r="43" spans="1:7" x14ac:dyDescent="0.25">
      <c r="A43" s="7" t="s">
        <v>72</v>
      </c>
      <c r="B43" s="7" t="s">
        <v>11</v>
      </c>
      <c r="C43" s="7" t="s">
        <v>12</v>
      </c>
      <c r="D43" s="16" t="s">
        <v>73</v>
      </c>
      <c r="E43" s="8">
        <f>E60</f>
        <v>1</v>
      </c>
      <c r="F43" s="8">
        <f>F60</f>
        <v>2615.6799999999998</v>
      </c>
      <c r="G43" s="8">
        <f>G60</f>
        <v>2615.6799999999998</v>
      </c>
    </row>
    <row r="44" spans="1:7" ht="22.5" x14ac:dyDescent="0.25">
      <c r="A44" s="11" t="s">
        <v>74</v>
      </c>
      <c r="B44" s="11" t="s">
        <v>16</v>
      </c>
      <c r="C44" s="11" t="s">
        <v>21</v>
      </c>
      <c r="D44" s="17" t="s">
        <v>75</v>
      </c>
      <c r="E44" s="12">
        <v>25</v>
      </c>
      <c r="F44" s="12">
        <v>13.83</v>
      </c>
      <c r="G44" s="13">
        <f>ROUND(E44*F44,2)</f>
        <v>345.75</v>
      </c>
    </row>
    <row r="45" spans="1:7" ht="191.25" x14ac:dyDescent="0.25">
      <c r="A45" s="9"/>
      <c r="B45" s="9"/>
      <c r="C45" s="9"/>
      <c r="D45" s="10" t="s">
        <v>76</v>
      </c>
      <c r="E45" s="9"/>
      <c r="F45" s="9"/>
      <c r="G45" s="9"/>
    </row>
    <row r="46" spans="1:7" x14ac:dyDescent="0.25">
      <c r="A46" s="11" t="s">
        <v>77</v>
      </c>
      <c r="B46" s="11" t="s">
        <v>16</v>
      </c>
      <c r="C46" s="11" t="s">
        <v>17</v>
      </c>
      <c r="D46" s="17" t="s">
        <v>78</v>
      </c>
      <c r="E46" s="12">
        <v>2</v>
      </c>
      <c r="F46" s="12">
        <v>97.69</v>
      </c>
      <c r="G46" s="13">
        <f>ROUND(E46*F46,2)</f>
        <v>195.38</v>
      </c>
    </row>
    <row r="47" spans="1:7" ht="180" x14ac:dyDescent="0.25">
      <c r="A47" s="9"/>
      <c r="B47" s="9"/>
      <c r="C47" s="9"/>
      <c r="D47" s="10" t="s">
        <v>79</v>
      </c>
      <c r="E47" s="9"/>
      <c r="F47" s="9"/>
      <c r="G47" s="9"/>
    </row>
    <row r="48" spans="1:7" x14ac:dyDescent="0.25">
      <c r="A48" s="11" t="s">
        <v>80</v>
      </c>
      <c r="B48" s="11" t="s">
        <v>16</v>
      </c>
      <c r="C48" s="11" t="s">
        <v>17</v>
      </c>
      <c r="D48" s="17" t="s">
        <v>81</v>
      </c>
      <c r="E48" s="12">
        <v>1</v>
      </c>
      <c r="F48" s="12">
        <v>115.4</v>
      </c>
      <c r="G48" s="13">
        <f>ROUND(E48*F48,2)</f>
        <v>115.4</v>
      </c>
    </row>
    <row r="49" spans="1:7" ht="180" x14ac:dyDescent="0.25">
      <c r="A49" s="9"/>
      <c r="B49" s="9"/>
      <c r="C49" s="9"/>
      <c r="D49" s="10" t="s">
        <v>82</v>
      </c>
      <c r="E49" s="9"/>
      <c r="F49" s="9"/>
      <c r="G49" s="9"/>
    </row>
    <row r="50" spans="1:7" x14ac:dyDescent="0.25">
      <c r="A50" s="11" t="s">
        <v>83</v>
      </c>
      <c r="B50" s="11" t="s">
        <v>16</v>
      </c>
      <c r="C50" s="11" t="s">
        <v>21</v>
      </c>
      <c r="D50" s="17" t="s">
        <v>84</v>
      </c>
      <c r="E50" s="12">
        <v>25</v>
      </c>
      <c r="F50" s="12">
        <v>3.91</v>
      </c>
      <c r="G50" s="13">
        <f>ROUND(E50*F50,2)</f>
        <v>97.75</v>
      </c>
    </row>
    <row r="51" spans="1:7" ht="101.25" x14ac:dyDescent="0.25">
      <c r="A51" s="9"/>
      <c r="B51" s="9"/>
      <c r="C51" s="9"/>
      <c r="D51" s="10" t="s">
        <v>85</v>
      </c>
      <c r="E51" s="9"/>
      <c r="F51" s="9"/>
      <c r="G51" s="9"/>
    </row>
    <row r="52" spans="1:7" x14ac:dyDescent="0.25">
      <c r="A52" s="11" t="s">
        <v>86</v>
      </c>
      <c r="B52" s="11" t="s">
        <v>16</v>
      </c>
      <c r="C52" s="11" t="s">
        <v>21</v>
      </c>
      <c r="D52" s="17" t="s">
        <v>87</v>
      </c>
      <c r="E52" s="12">
        <v>25</v>
      </c>
      <c r="F52" s="12">
        <v>6.94</v>
      </c>
      <c r="G52" s="13">
        <f>ROUND(E52*F52,2)</f>
        <v>173.5</v>
      </c>
    </row>
    <row r="53" spans="1:7" ht="45" x14ac:dyDescent="0.25">
      <c r="A53" s="9"/>
      <c r="B53" s="9"/>
      <c r="C53" s="9"/>
      <c r="D53" s="10" t="s">
        <v>88</v>
      </c>
      <c r="E53" s="9"/>
      <c r="F53" s="9"/>
      <c r="G53" s="9"/>
    </row>
    <row r="54" spans="1:7" x14ac:dyDescent="0.25">
      <c r="A54" s="11" t="s">
        <v>89</v>
      </c>
      <c r="B54" s="11" t="s">
        <v>16</v>
      </c>
      <c r="C54" s="11" t="s">
        <v>17</v>
      </c>
      <c r="D54" s="17" t="s">
        <v>90</v>
      </c>
      <c r="E54" s="12">
        <v>1</v>
      </c>
      <c r="F54" s="12">
        <v>28.36</v>
      </c>
      <c r="G54" s="13">
        <f>ROUND(E54*F54,2)</f>
        <v>28.36</v>
      </c>
    </row>
    <row r="55" spans="1:7" ht="56.25" x14ac:dyDescent="0.25">
      <c r="A55" s="9"/>
      <c r="B55" s="9"/>
      <c r="C55" s="9"/>
      <c r="D55" s="10" t="s">
        <v>91</v>
      </c>
      <c r="E55" s="9"/>
      <c r="F55" s="9"/>
      <c r="G55" s="9"/>
    </row>
    <row r="56" spans="1:7" ht="22.5" x14ac:dyDescent="0.25">
      <c r="A56" s="11" t="s">
        <v>92</v>
      </c>
      <c r="B56" s="11" t="s">
        <v>16</v>
      </c>
      <c r="C56" s="11" t="s">
        <v>17</v>
      </c>
      <c r="D56" s="17" t="s">
        <v>93</v>
      </c>
      <c r="E56" s="12">
        <v>1</v>
      </c>
      <c r="F56" s="12">
        <v>853.16</v>
      </c>
      <c r="G56" s="13">
        <f>ROUND(E56*F56,2)</f>
        <v>853.16</v>
      </c>
    </row>
    <row r="57" spans="1:7" ht="315" x14ac:dyDescent="0.25">
      <c r="A57" s="9"/>
      <c r="B57" s="9"/>
      <c r="C57" s="9"/>
      <c r="D57" s="10" t="s">
        <v>94</v>
      </c>
      <c r="E57" s="9"/>
      <c r="F57" s="9"/>
      <c r="G57" s="9"/>
    </row>
    <row r="58" spans="1:7" ht="22.5" x14ac:dyDescent="0.25">
      <c r="A58" s="11" t="s">
        <v>95</v>
      </c>
      <c r="B58" s="11" t="s">
        <v>16</v>
      </c>
      <c r="C58" s="11" t="s">
        <v>17</v>
      </c>
      <c r="D58" s="17" t="s">
        <v>96</v>
      </c>
      <c r="E58" s="12">
        <v>2</v>
      </c>
      <c r="F58" s="12">
        <v>403.19</v>
      </c>
      <c r="G58" s="13">
        <f>ROUND(E58*F58,2)</f>
        <v>806.38</v>
      </c>
    </row>
    <row r="59" spans="1:7" ht="326.25" x14ac:dyDescent="0.25">
      <c r="A59" s="9"/>
      <c r="B59" s="9"/>
      <c r="C59" s="9"/>
      <c r="D59" s="10" t="s">
        <v>97</v>
      </c>
      <c r="E59" s="9"/>
      <c r="F59" s="9"/>
      <c r="G59" s="9"/>
    </row>
    <row r="60" spans="1:7" x14ac:dyDescent="0.25">
      <c r="A60" s="9"/>
      <c r="B60" s="9"/>
      <c r="C60" s="9"/>
      <c r="D60" s="18" t="s">
        <v>98</v>
      </c>
      <c r="E60" s="12">
        <v>1</v>
      </c>
      <c r="F60" s="8">
        <f>G44+G46+G48+G50+G52+G54+G56+G58</f>
        <v>2615.6799999999998</v>
      </c>
      <c r="G60" s="8">
        <f>ROUND(F60*E60,2)</f>
        <v>2615.6799999999998</v>
      </c>
    </row>
    <row r="61" spans="1:7" ht="0.95" customHeight="1" x14ac:dyDescent="0.25">
      <c r="A61" s="14"/>
      <c r="B61" s="14"/>
      <c r="C61" s="14"/>
      <c r="D61" s="19"/>
      <c r="E61" s="14"/>
      <c r="F61" s="14"/>
      <c r="G61" s="14"/>
    </row>
    <row r="62" spans="1:7" x14ac:dyDescent="0.25">
      <c r="A62" s="7" t="s">
        <v>99</v>
      </c>
      <c r="B62" s="7" t="s">
        <v>11</v>
      </c>
      <c r="C62" s="7" t="s">
        <v>12</v>
      </c>
      <c r="D62" s="16" t="s">
        <v>100</v>
      </c>
      <c r="E62" s="8">
        <f>E64</f>
        <v>1</v>
      </c>
      <c r="F62" s="8">
        <f>F64</f>
        <v>350.27</v>
      </c>
      <c r="G62" s="8">
        <f>G64</f>
        <v>350.27</v>
      </c>
    </row>
    <row r="63" spans="1:7" x14ac:dyDescent="0.25">
      <c r="A63" s="11" t="s">
        <v>101</v>
      </c>
      <c r="B63" s="11" t="s">
        <v>16</v>
      </c>
      <c r="C63" s="11" t="s">
        <v>17</v>
      </c>
      <c r="D63" s="17" t="s">
        <v>102</v>
      </c>
      <c r="E63" s="12">
        <v>1</v>
      </c>
      <c r="F63" s="12">
        <v>350.27</v>
      </c>
      <c r="G63" s="13">
        <f>ROUND(E63*F63,2)</f>
        <v>350.27</v>
      </c>
    </row>
    <row r="64" spans="1:7" x14ac:dyDescent="0.25">
      <c r="A64" s="9"/>
      <c r="B64" s="9"/>
      <c r="C64" s="9"/>
      <c r="D64" s="18" t="s">
        <v>103</v>
      </c>
      <c r="E64" s="12">
        <v>1</v>
      </c>
      <c r="F64" s="8">
        <f>G63</f>
        <v>350.27</v>
      </c>
      <c r="G64" s="8">
        <f>ROUND(F64*E64,2)</f>
        <v>350.27</v>
      </c>
    </row>
    <row r="65" spans="1:7" ht="0.95" customHeight="1" x14ac:dyDescent="0.25">
      <c r="A65" s="14"/>
      <c r="B65" s="14"/>
      <c r="C65" s="14"/>
      <c r="D65" s="19"/>
      <c r="E65" s="14"/>
      <c r="F65" s="14"/>
      <c r="G65" s="14"/>
    </row>
    <row r="66" spans="1:7" x14ac:dyDescent="0.25">
      <c r="A66" s="7" t="s">
        <v>104</v>
      </c>
      <c r="B66" s="7" t="s">
        <v>11</v>
      </c>
      <c r="C66" s="7" t="s">
        <v>12</v>
      </c>
      <c r="D66" s="16" t="s">
        <v>105</v>
      </c>
      <c r="E66" s="8">
        <f>E69</f>
        <v>1</v>
      </c>
      <c r="F66" s="8">
        <f>F69</f>
        <v>327</v>
      </c>
      <c r="G66" s="8">
        <f>G69</f>
        <v>327</v>
      </c>
    </row>
    <row r="67" spans="1:7" x14ac:dyDescent="0.25">
      <c r="A67" s="11" t="s">
        <v>106</v>
      </c>
      <c r="B67" s="11" t="s">
        <v>16</v>
      </c>
      <c r="C67" s="11" t="s">
        <v>108</v>
      </c>
      <c r="D67" s="17" t="s">
        <v>107</v>
      </c>
      <c r="E67" s="12">
        <v>1</v>
      </c>
      <c r="F67" s="12">
        <v>327</v>
      </c>
      <c r="G67" s="13">
        <f>ROUND(E67*F67,2)</f>
        <v>327</v>
      </c>
    </row>
    <row r="68" spans="1:7" ht="90" x14ac:dyDescent="0.25">
      <c r="A68" s="9"/>
      <c r="B68" s="9"/>
      <c r="C68" s="9"/>
      <c r="D68" s="10" t="s">
        <v>109</v>
      </c>
      <c r="E68" s="9"/>
      <c r="F68" s="9"/>
      <c r="G68" s="9"/>
    </row>
    <row r="69" spans="1:7" x14ac:dyDescent="0.25">
      <c r="A69" s="9"/>
      <c r="B69" s="9"/>
      <c r="C69" s="9"/>
      <c r="D69" s="18" t="s">
        <v>110</v>
      </c>
      <c r="E69" s="12">
        <v>1</v>
      </c>
      <c r="F69" s="8">
        <f>G67</f>
        <v>327</v>
      </c>
      <c r="G69" s="8">
        <f>ROUND(F69*E69,2)</f>
        <v>327</v>
      </c>
    </row>
    <row r="70" spans="1:7" ht="0.95" customHeight="1" x14ac:dyDescent="0.25">
      <c r="A70" s="14"/>
      <c r="B70" s="14"/>
      <c r="C70" s="14"/>
      <c r="D70" s="19"/>
      <c r="E70" s="14"/>
      <c r="F70" s="14"/>
      <c r="G70" s="14"/>
    </row>
    <row r="71" spans="1:7" x14ac:dyDescent="0.25">
      <c r="A71" s="9"/>
      <c r="B71" s="9"/>
      <c r="C71" s="9"/>
      <c r="D71" s="18" t="s">
        <v>111</v>
      </c>
      <c r="E71" s="12">
        <v>1</v>
      </c>
      <c r="F71" s="8">
        <f>G22+G41+G60+G64+G69</f>
        <v>59030.259999999995</v>
      </c>
      <c r="G71" s="8">
        <f>ROUND(F71*E71,2)</f>
        <v>59030.26</v>
      </c>
    </row>
    <row r="72" spans="1:7" x14ac:dyDescent="0.25">
      <c r="A72" s="9"/>
      <c r="B72" s="9"/>
      <c r="C72" s="9"/>
      <c r="D72" s="10"/>
      <c r="E72" s="9"/>
      <c r="F72" s="9"/>
      <c r="G72" s="9"/>
    </row>
  </sheetData>
  <dataValidations count="1">
    <dataValidation type="list" allowBlank="1" showInputMessage="1" showErrorMessage="1" sqref="B4:B72" xr:uid="{2A157B2B-EC09-4955-ABC6-E65BB0C628B8}">
      <formula1>"Capítulo,Partida,Mano de obra,Maquinaria,Material,Otros,"</formula1>
    </dataValidation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-</dc:creator>
  <cp:lastModifiedBy>-</cp:lastModifiedBy>
  <dcterms:created xsi:type="dcterms:W3CDTF">2021-10-19T11:45:06Z</dcterms:created>
  <dcterms:modified xsi:type="dcterms:W3CDTF">2021-10-19T11:45:28Z</dcterms:modified>
</cp:coreProperties>
</file>