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T-PRES" sheetId="1" state="visible" r:id="rId2"/>
    <sheet name="T-APU" sheetId="2" state="visible" r:id="rId3"/>
    <sheet name="T-SMP" sheetId="3" state="visible" r:id="rId4"/>
    <sheet name="T-DIM" sheetId="4" state="visible" r:id="rId5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<sst xmlns="http://schemas.openxmlformats.org/spreadsheetml/2006/main" count="3783" uniqueCount="586">
  <si>
    <t xml:space="preserve">PRESSUPOST</t>
  </si>
  <si>
    <t xml:space="preserve">Preu</t>
  </si>
  <si>
    <t xml:space="preserve">Amidament</t>
  </si>
  <si>
    <t xml:space="preserve">Import</t>
  </si>
  <si>
    <t xml:space="preserve">Obra</t>
  </si>
  <si>
    <t xml:space="preserve">01</t>
  </si>
  <si>
    <t xml:space="preserve">PressupostACS Can Jofresa</t>
  </si>
  <si>
    <t xml:space="preserve">Capítulo</t>
  </si>
  <si>
    <t xml:space="preserve">Enderrocs, desmuntatges i treballs previs</t>
  </si>
  <si>
    <t xml:space="preserve">'01.01</t>
  </si>
  <si>
    <t xml:space="preserve">LEG12015</t>
  </si>
  <si>
    <t xml:space="preserve">u</t>
  </si>
  <si>
    <t xml:space="preserve">Legalització de la instal·lació existent d'ACS mitjançant tràmit d'instrucció 1/2015. Inclou inspecció periòdica, taxes de ECA, taxes de OGE i memòria tècnica. 
Inclou tots els mitjans auxiliars necessaris per executar la unitat d'obra en perfectes condicions i lliurar-la en perfecte estat d'acabat i funcionament.</t>
  </si>
  <si>
    <t xml:space="preserve">K21J1011</t>
  </si>
  <si>
    <t xml:space="preserve">Desconexió, desmuntage i retiradada de captadors solars térmics existents, amb mitjans manuals i càrrega manual sobre camió o contenidor. Inlcou mitjans d'elevació. Inlcou mitjans d'elevació, camió grua, transport, gestió i taxes de residus.
Inclou tots els mitjans auxiliars necessaris per executar la unitat d'obra en perfectes condicions i lliurar-la en perfecte estat d'acabat i funcionament.</t>
  </si>
  <si>
    <t xml:space="preserve">K21J2011</t>
  </si>
  <si>
    <t xml:space="preserve">m</t>
  </si>
  <si>
    <t xml:space="preserve">Desconexió, desmuntage i retiradada de canonades d'aigua de circuit primari solar, secundari i distribució solar, amb mitjans manuals i mecànics i càrrega manual sobre camió o contenidor.Inlcou mitjans d'elevació, camió grua, transport, gestió i taxes de residus.
Inclou tots els mitjans auxiliars necessaris per executar la unitat d'obra en perfectes condicions i lliurar-la en perfecte estat d'acabat i funcionament.</t>
  </si>
  <si>
    <t xml:space="preserve">K21J2012</t>
  </si>
  <si>
    <t xml:space="preserve">Desconexió, desmuntage i retiradada de diposits de ACS solar, bescanviador de plàques , aerotermo, valvulería, grup hidraulic solar, diposits d'expansió, i p.proporcional d'accessoris que correspont a la instal·lació d'energía solar existent,  amb mitjans manuals i mecànics i càrrega manual sobre camió o contenidor. Inlcou mitjans d'elevació, camió grua, transport, gestió i taxes de residus.
Inclou tots els mitjans auxiliars necessaris per executar la unitat d'obra en perfectes condicions i lliurar-la en perfecte estat d'acabat i funcionament.</t>
  </si>
  <si>
    <t xml:space="preserve">K21E11A1</t>
  </si>
  <si>
    <t xml:space="preserve">Desmuntatge per a substitució de caldera de 200 kW de potència calorífica màxima, desconnexió de les xarxes de subministrament i evacuació, amb mitjans manuals i mecànics i càrrega sobre camió o contenidor. Inclou tots els mitjans auxiliars necessaris per executar la unitat d'obra en perfectes condicions i lliurar-la en perfecte estat d'acabat i funcionament.</t>
  </si>
  <si>
    <t xml:space="preserve">K21E11B</t>
  </si>
  <si>
    <t xml:space="preserve">Desconexió, desmuntage i retiradada de xemenies i sortides de fums existents de cada caldera i p.proporcional d'accessoris, amb mitjans manuals i mecànics i càrrega manual sobre camió o contenidor. Inlcou mitjans d'elevació, camió grua, transport, gestió i taxes de residus.
Inclou tots els mitjans auxiliars necessaris per executar la unitat d'obra en perfectes condicions i lliurar-la en perfecte estat d'acabat i funcionament.</t>
  </si>
  <si>
    <t xml:space="preserve">K21J2013</t>
  </si>
  <si>
    <t xml:space="preserve">Desconexió, desmuntage i retiradada de dipòsits de ACS, bescanviador de plàques, valvulería,  diposits d'expansió, i p.proporcional d'accessoris que correspont a la instal·lació afectada a substituir de ACS de la sala de calderes i zona atletisme, amb mitjans manuals i mecànics i càrrega manual sobre camió o contenidor. Inlcou mitjans d'elevació, camió grua, transport, gestió i taxes de residus.
Inclou tots els mitjans auxiliars necessaris per executar la unitat d'obra en perfectes condicions i lliurar-la en perfecte estat d'acabat i funcionament.</t>
  </si>
  <si>
    <t xml:space="preserve">K21GU010</t>
  </si>
  <si>
    <t xml:space="preserve">Desmuntatge i retirada de quadre elèctric i de control, cablejat, elements de control que afecten a la instal·lació a substituir de sala de calderes i zona d'atletisme, amb mitjans manuals i mecànics i càrrega manual sobre camió o contenidor. Inlcou mitjans d'elevació, camió grua, transport, gestió i taxes de residus.
Inclou tots els mitjans auxiliars necessaris per executar la unitat d'obra en perfectes condicions i lliurar-la en perfecte estat d'acabat i funcionament.</t>
  </si>
  <si>
    <t xml:space="preserve">TOTAL</t>
  </si>
  <si>
    <t xml:space="preserve">02</t>
  </si>
  <si>
    <t xml:space="preserve">Instal·lació d'energia solar térmica</t>
  </si>
  <si>
    <t xml:space="preserve">'01.02</t>
  </si>
  <si>
    <t xml:space="preserve">EEA1KB50</t>
  </si>
  <si>
    <t xml:space="preserve">Conjunt de cinc captadors solars plans de planxa de coure amb vidre trempat, envoltant d'alumini anoditzat i aïllament d'escuma de poliuretà amb una superfície activa de 2,25 a 2,55 m2, un rendiment màxim de 95 % i un coeficient de pèrdues &lt;= 5 W/m2°C, col·locat amb suport vertical. Marca/model ACV GREENSUN+DB 2.5 V o equivalent. Inclou suports, kits d'unió, vàlvules de tall  3/4' , vàvules reguladores de cabal 2-8l/min 3/4', purgadors automàtics d'aire,  p. proporcional de glicol i connexions hidràuliques a canonades existents. Inclou mitjans d'elevació
i tots els mitjans auxiliars necessaris per executar la unitat d'obra en perfectes condicions i lliurar-la en perfecte estat d'acabat i funcionament.
 </t>
  </si>
  <si>
    <t xml:space="preserve">ENLA2553</t>
  </si>
  <si>
    <t xml:space="preserve">Estació solar de bombeig, amb sistema DRAINBACK. Sistema solar d'autobuidat i protecció del camp de captació solar fins a 235 m2. Inclou connexió i posada en funcionament. Marca/model ACV KIT DB BOMBA SIMPLE V.40L o equivalent.
Inclou connexió de control i alimentació elèctrica amb p.proporcional de cable amb conductor de coure de 0,6/1 kV de tensió assignada amb designació RZ1-K (AS), tripolar, de secció 3 x 2,5 mm2, amb coberta del cable de poliolefines amb baixa emissió fums, tub de protecció i caixes de derivació fins a quadre.
Inclou tots els mitjans auxiliars necessaris per executar la unitat d'obra en perfectes condicions i lliurar-la en perfecte estat d'acabat i funcionament.</t>
  </si>
  <si>
    <t xml:space="preserve">EJAA7V11</t>
  </si>
  <si>
    <t xml:space="preserve">Acumulador-bescanviador per a aigua calenta sanitària de 1500 l de capacitat, amb un serpentí tubular, dissenyat segons els requisits del REGLAMENTO 814/2013, col·locat en posició vertical amb fixacions murals i connectat, Marca/model ACV LCT 1500 1CO o equivalent, inclou ànodes electrònics.
amb les següents característiques:
- Cuba d'acer al carboni amb revestiment vitrificat, elaborat sobre la base de la Norma DIN 4753
- Qualitat contrastada de la cuba vitrificada gràcies al recobriment SECURemail
- Major volum d'aigua en un només dipòsit que permet reduir les pèrdues d'energia.
- Millor eficiència de la instal·lació que permet reduir les emissions de CO2.
- Equipats amb fundes de PVC i aïllament en poliuretà flexible de 100 mm de gruix.
- Garantia de 5 anys en la cuba i 2 anys de garantia total.
- Serpentí optimitzat en la part més baixa del dipòsit que permet acumular un gran volum d'ACS.
- Temperatura màxima de servei 95 °C.
- Pressió màxima de servei de 8 bar.
- Inclou à/node de magnesi i és compatible amb protecció electrònica.
Inclou tots els mitjans auxiliars necessaris per executar la unitat d'obra en perfectes condicions i lliurar-la en perfecte estat d'acabat i funcionament.</t>
  </si>
  <si>
    <t xml:space="preserve">EF52B3B3</t>
  </si>
  <si>
    <t xml:space="preserve">Tub de coure R250 (semidur) de 35 mm de diàmetre nominal, d'1 mm de gruix, segons la norma UNE-EN 1057, soldat per capil·laritat, amb grau de dificultat alt i col·locat superficialment.
Inclou tots els mitjans auxiliars necessaris per executar la unitat d'obra en perfectes condicions i lliurar-la en perfecte estat d'acabat i funcionament.</t>
  </si>
  <si>
    <t xml:space="preserve">EFQ36EBL</t>
  </si>
  <si>
    <t xml:space="preserve">Aïllament tèrmic d'escuma elastomèrica per a canonades que transporten fluids a temperatura entre -50°C i 150°C, per a tub de diàmetre exterior 35 mm, de 40 mm de gruix, sense HCFC-CFC, amb un factor de resistència a la difusió del vapor d'aigua &gt;= 7000, col·locat superficialment amb grau de dificultat mitjà.
Inclou tots els mitjans auxiliars necessaris per executar la unitat d'obra en perfectes condicions i lliurar-la en perfecte estat d'acabat i funcionament.</t>
  </si>
  <si>
    <t xml:space="preserve">EFR11613</t>
  </si>
  <si>
    <t xml:space="preserve">Recobriment d'aïllaments tèrmics de canonades d'alumini, de 120 mm de diàmetre, de 0,6 mm de gruix, amb grau de dificultat alt i col·locat superficialment.
Inclou tots els mitjans auxiliars necessaris per executar la unitat d'obra en perfectes condicions i lliurar-la en perfecte estat d'acabat i funcionament.</t>
  </si>
  <si>
    <t xml:space="preserve">EN315727</t>
  </si>
  <si>
    <t xml:space="preserve">Vàlvula de bola manual amb rosca, de dues peces amb pas total, de llautó, de diàmetre nominal 3/4´´, de 25 bar de PN i preu alt, muntada superficialment.
Inclou tots els mitjans auxiliars necessaris per executar la unitat d'obra en perfectes condicions i lliurar-la en perfecte estat d'acabat i funcionament.</t>
  </si>
  <si>
    <t xml:space="preserve">EEU41F11</t>
  </si>
  <si>
    <t xml:space="preserve">Dipòsit d'expansió de 105 l de capacitat, de planxa d'acer i membrana elàstica, de pressió màxima 10 bar, amb connexió d'1´´, col·locat roscat. Inclou tots els mitjans auxiliars necessaris per executar la unitat d'obra en perfectes condicions i lliurar-la en perfecte estat d'acabat i funcionament.</t>
  </si>
  <si>
    <t xml:space="preserve">EEU11113</t>
  </si>
  <si>
    <t xml:space="preserve">Purgador automàtic d'aire, de llautó, per flotador, de posició vertical i vàlvula d'obturació incorporada, amb rosca de 3/8´´ de diàmetre, roscat. Inclou tots els mitjans auxiliars necessaris per executar la unitat d'obra en perfectes condicions i lliurar-la en perfecte estat d'acabat i funcionament.</t>
  </si>
  <si>
    <t xml:space="preserve">ENFBU010</t>
  </si>
  <si>
    <t xml:space="preserve">Vàlvula de buidat d'1'' de diàmetre nominal, de PN 16 bar, de preu alt i muntada roscada.
Inclou tots els mitjans auxiliars necessaris per executar la unitat d'obra en perfectes condicions i lliurar-la en perfecte estat d'acabat i funcionament.</t>
  </si>
  <si>
    <t xml:space="preserve">ENF51637</t>
  </si>
  <si>
    <t xml:space="preserve">Vàlvula de seguretat ACS amb rosca de llautó, amb connexió femella-femella de diàmetre 1´´, tarada a 6 bar, de temperatura màxima 120°C, muntada superficialment. Inclou tots els mitjans auxiliars necessaris per executar la unitat d'obra en perfectes condicions i lliurar-la en perfecte estat d'acabat i funcionament.</t>
  </si>
  <si>
    <t xml:space="preserve">EF52A3B3</t>
  </si>
  <si>
    <t xml:space="preserve">Tub de coure R250 (semidur) de 28 mm de diàmetre nominal, d'1 mm de gruix, segons la norma UNE-EN 1057, soldat per capil·laritat, amb grau de dificultat alt i col·locat superficialment. Inclou tots els mitjans auxiliars necessaris per executar la unitat d'obra en perfectes condicions i lliurar-la en perfecte estat d'acabat i funcionament.</t>
  </si>
  <si>
    <t xml:space="preserve">EEV32E31</t>
  </si>
  <si>
    <t xml:space="preserve">Centraleta de regulació solar amb display, inclou sondes a captador i acumuladors, marca/model ACV RS3 Combi o equivalent, instal·lat i connectat amb les següents característiques:
- Funcions antigelades.
- Dissipador.
- Sistema de recolzament.
- Control de consum d'ànode.
- Funció calorímetre
- Variació velocitat bomba.
- Bus de connexió.
- Control de funcionament de la instal·lació.
Inclou tots els mitjans auxiliars necessaris per executar la unitat d'obra en perfectes condicions i lliurar-la en perfecte estat d'acabat i funcionament.</t>
  </si>
  <si>
    <t xml:space="preserve">EFC1AB22</t>
  </si>
  <si>
    <t xml:space="preserve">Tub de Polipropilè-copolímer PP-R a pressió de diàmetre 75x10,3 mm, sèrie S 3,2 segons UNE-EN ISO 15874-2, soldat, amb grau de dificultat mitjà i col·locat superficialment. Inclou tots els mitjans auxiliars necessaris per executar la unitat d'obra en perfectes condicions i lliurar-la en perfecte estat d'acabat i funcionament.</t>
  </si>
  <si>
    <t xml:space="preserve">EFQ33EJM</t>
  </si>
  <si>
    <t xml:space="preserve">Aïllament tèrmic d'escuma elastomèrica per a canonades que transporten fluids a temperatura entre -50°C i 105°C, per a tub de diàmetre exterior 76 mm, de 40 mm de gruix, amb un factor de resistència a la difusió del vapor d'aigua &gt;= 7000, col·locat superficialment amb grau de dificultat alt. Inclou tots els mitjans auxiliars necessaris per executar la unitat d'obra en perfectes condicions i lliurar-la en perfecte estat d'acabat i funcionament.</t>
  </si>
  <si>
    <t xml:space="preserve">EN31A327</t>
  </si>
  <si>
    <t xml:space="preserve">Vàlvula de bola manual amb rosca, de dues peces amb pas total, de bronze, de diàmetre nominal 2´´1/2, de 10 bar de PN i preu alt, muntada superficialment. Inclou tots els mitjans auxiliars necessaris per executar la unitat d'obra en perfectes condicions i lliurar-la en perfecte estat d'acabat i funcionament.</t>
  </si>
  <si>
    <t xml:space="preserve">EN319327</t>
  </si>
  <si>
    <t xml:space="preserve">Vàlvula de bola manual amb rosca, de dues peces amb pas total, de bronze, de diàmetre nominal 2´´, de 10 bar de PN i preu alt, muntada superficialment. Inclou tots els mitjans auxiliars necessaris per executar la unitat d'obra en perfectes condicions i lliurar-la en perfecte estat d'acabat i funcionament.</t>
  </si>
  <si>
    <t xml:space="preserve">K21J2014</t>
  </si>
  <si>
    <t xml:space="preserve">Connexió de ramal de AFS existent a acumuladors-bescanviadors i circuit d'instal·lació solar, inclou p.proporcional de canodades i d'accessoris, vàlvules, aïllaments. Inclou tots els mitjans auxiliars necessaris per executar la unitat d'obra en perfectes condicions i lliurar-la en perfecte estat d'acabat i funcionament.</t>
  </si>
  <si>
    <t xml:space="preserve">EFC18B25</t>
  </si>
  <si>
    <t xml:space="preserve">Tub de Polipropilè-copolímer PP-R a pressió de diàmetre 50x6,9 mm, sèrie S 3,2 segons UNE-EN ISO 15874-2, soldat, amb grau de dificultat mitjà i col·locat al fons de la rasa. Inclou tots els mitjans auxiliars necessaris per executar la unitat d'obra en perfectes condicions i lliurar-la en perfecte estat d'acabat i funcionament.</t>
  </si>
  <si>
    <t xml:space="preserve">EFQ33EDK</t>
  </si>
  <si>
    <t xml:space="preserve">Aïllament tèrmic d'escuma elastomèrica per a canonades que transporten fluids a temperatura entre -50°C i 105°C, per a tub de diàmetre exterior 50 mm, de 40 mm de gruix, amb un factor de resistència a la difusió del vapor d'aigua &gt;= 7000, col·locat superficialment amb grau de dificultat baix. Inclou tots els mitjans auxiliars necessaris per executar la unitat d'obra en perfectes condicions i lliurar-la en perfecte estat d'acabat i funcionament.</t>
  </si>
  <si>
    <t xml:space="preserve">EFQ33EGK</t>
  </si>
  <si>
    <t xml:space="preserve">Aïllament tèrmic d'escuma elastomèrica per a canonades que transporten fluids a temperatura entre -50°C i 105°C, per a tub de diàmetre exterior 64 mm, de 40 mm de gruix, amb un factor de resistència a la difusió del vapor d'aigua &gt;= 7000, col·locat superficialment amb grau de dificultat baix. Inclou tots els mitjans auxiliars necessaris per executar la unitat d'obra en perfectes condicions i lliurar-la en perfecte estat d'acabat i funcionament.</t>
  </si>
  <si>
    <t xml:space="preserve">EFC19B25</t>
  </si>
  <si>
    <t xml:space="preserve">Tub de Polipropilè-copolímer PP-R a pressió de diàmetre 63x8,6 mm, sèrie S 3,2 segons UNE-EN ISO 15874-2, soldat, amb grau de dificultat mitjà i col·locat al fons de la rasa. Inclou tots els mitjans auxiliars necessaris per executar la unitat d'obra en perfectes condicions i lliurar-la en perfecte estat d'acabat i funcionament.</t>
  </si>
  <si>
    <t xml:space="preserve">03</t>
  </si>
  <si>
    <t xml:space="preserve">Instal·lació sala de calderes</t>
  </si>
  <si>
    <t xml:space="preserve">'01.03</t>
  </si>
  <si>
    <t xml:space="preserve">EE228NSA</t>
  </si>
  <si>
    <t xml:space="preserve">Caldera de condensació de 238 a 258 kW de potència calorífica, fabricada en acer inoxidable d'alata qualitat AISI 316L, cremador modulant des del 19 de la potència. Rendiment fins al 109,1 . Classe 6 de NOx per a calefacció i aigua calenta sanitària, de 6 bar de pressió, producció d'aigua calenta sanitària , per a gas natural, amb vàlvules, vas d'expansió i conjunt d'accessoris, de peu, dissenyada segons els requisits del REGLAMENTO 813/2013 , col·locada. Marca/model Ygnis model Varmax 225 o equivalent. Inlcou posada en funcionament.
Inclou connexió de control i alimentació elèctrica amb p.proporcional de cable amb conductor de coure de 0,6/1 kV de tensió assignada amb designació RZ1-K (AS), tripolar, de secció 3 x 2,5 mm2, amb coberta del cable de poliolefines amb baixa emissió fums, tub de protecció i caixes de derivació fins a quadre.
Inclou tots els mitjans auxiliars necessaris per executar la unitat d'obra en perfectes condicions i lliurar-la en perfecte estat d'acabat i funcionament.</t>
  </si>
  <si>
    <t xml:space="preserve">EJAA5611</t>
  </si>
  <si>
    <t xml:space="preserve">Acumulador-bescanviador per a aigua calenta sanitària de 600 l de capacitat, de gran producció amb preses superiors i aïllament desmuntable. Acumulador inoxidable de doble envolvent ´´Tank in Tank´´. Tecnologia autobasculant per a generar moviment antiincrustant de calç i reduir el manteniment. Gran superfície d'intercanvi per a garantir rapidesa de funcionament i satisfer produccions d'ACS elevades. Enfront de sistemes tradicionals permet reduir l'acumulació a 1/3. Dissenyat per a treballar amb temperatures d'ACS superiors a 70 °C. Model 320/620 DUPLEX o equivalent fabricat en inoxidable Uranus 45N apte per a aigües molt agressives de fins a 2000 mg de clorurs/L. Preses de sortida/entrada superiors. Pas per porta de 800 mm, dissenyat segons els requisits del REGLAMENTO 814/2013, col·locat en posició vertical amb fixacions murals i connectat.
Inclou tots els mitjans auxiliars necessaris per executar la unitat d'obra en perfectes condicions i lliurar-la en perfecte estat d'acabat i funcionament.</t>
  </si>
  <si>
    <t xml:space="preserve">EEU41431</t>
  </si>
  <si>
    <t xml:space="preserve">Dipòsit d'expansió de 18 l de capacitat, de planxa d'acer i membrana elàstica, de pressió màxima 10 bar, amb connexió de 3/4´´, col·locat roscat. Inclou tots els mitjans auxiliars necessaris per executar la unitat d'obra en perfectes condicions i lliurar-la en perfecte estat d'acabat i funcionament.</t>
  </si>
  <si>
    <t xml:space="preserve">ENF11A50</t>
  </si>
  <si>
    <t xml:space="preserve">Vàlvula termostàtica mescladora per a instal·lacions d'ACS, de 50 mm de diàmetre nominal, amb cos de bronze PN 10, connexions roscades, amb funció de bloqueig per manca d'aigua freda i amb vàlvula de regulació de la temperatura preajustada, muntada. Inclou tots els mitjans auxiliars necessaris per executar la unitat d'obra en perfectes condicions i lliurar-la en perfecte estat d'acabat i funcionament.</t>
  </si>
  <si>
    <t xml:space="preserve">ENF11A40</t>
  </si>
  <si>
    <t xml:space="preserve">Vàlvula termostàtica mescladora per a instal·lacions d'ACS, de 40 mm de diàmetre nominal, amb cos de bronze PN 10, connexions roscades, amb funció de bloqueig per manca d'aigua freda i amb vàlvula de regulació de la temperatura preajustada, muntada. Inclou tots els mitjans auxiliars necessaris per executar la unitat d'obra en perfectes condicions i lliurar-la en perfecte estat d'acabat i funcionament.</t>
  </si>
  <si>
    <t xml:space="preserve">EF52E6B3</t>
  </si>
  <si>
    <t xml:space="preserve">Tub de coure R250 (semidur) de 64 mm de diàmetre nominal, de 2 mm de gruix, segons la norma UNE-EN 1057, soldat per capil·laritat, amb grau de dificultat alt i col·locat superficialment. Inclou tots els mitjans auxiliars necessaris per executar la unitat d'obra en perfectes condicions i lliurar-la en perfecte estat d'acabat i funcionament.</t>
  </si>
  <si>
    <t xml:space="preserve">EFQ33EGM</t>
  </si>
  <si>
    <t xml:space="preserve">Aïllament tèrmic d'escuma elastomèrica per a canonades que transporten fluids a temperatura entre -50°C i 105°C, per a tub de diàmetre exterior 64 mm, de 40 mm de gruix, amb un factor de resistència a la difusió del vapor d'aigua &gt;= 7000, col·locat superficialment amb grau de dificultat alt</t>
  </si>
  <si>
    <t xml:space="preserve">EEU21644</t>
  </si>
  <si>
    <t xml:space="preserve">Col·lector de distribució d'aigua format per tub d'acer negre estirat sense soldadura, de 5'' DN 125 mm de diàmetre i 5 mm de gruix, de 2 m de longitud, amb 2 connexions d'entrada (1 de previsió) i 4 connexions de sortida (2 de previsió), amb planxa flexible d'escuma elastomèrica, a base de cautxú sintètic flexible, d'estructura cel·lular tancada, amb un elevat factor de resistència a la difusió del vapor d'aigua, de 50 mm de gruix. Inclou manòmetre, termòmetres, ancoratges, suports de canonada aïllats, accessoris i peces especials per a connexions.</t>
  </si>
  <si>
    <t xml:space="preserve">EN31A727</t>
  </si>
  <si>
    <t xml:space="preserve">Vàlvula de bola manual amb rosca, de dues peces amb pas total, de llautó, de diàmetre nominal 2´´1/2, de 25 bar de PN i preu alt, muntada superficialment</t>
  </si>
  <si>
    <t xml:space="preserve">EN8114D7</t>
  </si>
  <si>
    <t xml:space="preserve">Vàlvula de retenció de clapeta, amb rosca, de 2´´1/2 de diàmetre nominal, de 8 bar de pressió nominal, cos de llautó, clapeta de llautó i tancament de seient elàstic, muntada superficialment</t>
  </si>
  <si>
    <t xml:space="preserve">EN319727</t>
  </si>
  <si>
    <t xml:space="preserve">Vàlvula de bola manual amb rosca, de dues peces amb pas total, de llautó, de diàmetre nominal 2´´, de 25 bar de PN i preu alt, muntada superficialment</t>
  </si>
  <si>
    <t xml:space="preserve">EN318727</t>
  </si>
  <si>
    <t xml:space="preserve">Vàlvula de bola manual amb rosca, de dues peces amb pas total, de llautó, de diàmetre nominal 1´´1/2, de 25 bar de PN i preu alt, muntada superficialment</t>
  </si>
  <si>
    <t xml:space="preserve">EN8115B7</t>
  </si>
  <si>
    <t xml:space="preserve">Vàlvula de retenció de clapeta, amb rosca, de 2´´ de diàmetre nominal, de 10 bar de pressió nominal, cos de llautó, clapeta de llautó i tancament de seient elàstic, muntada superficialment</t>
  </si>
  <si>
    <t xml:space="preserve">EN8115A7</t>
  </si>
  <si>
    <t xml:space="preserve">Vàlvula de retenció de clapeta, amb rosca, d'1´´1/2 de diàmetre nominal, de 10 bar de pressió nominal, cos de llautó, clapeta de llautó i tancament de seient elàstic, muntada superficialment</t>
  </si>
  <si>
    <t xml:space="preserve">ENC11060</t>
  </si>
  <si>
    <t xml:space="preserve">Vàlvula d'equilibrat roscada de 50 mm de diàmetre nominal i Kvs=33,0, fabricada en ametall, amb preajust de cabal, preses de pressió, amb joc d'accessoris i sense dispositiu de buidat, instal·lada i ajustada</t>
  </si>
  <si>
    <t xml:space="preserve">ENC11050</t>
  </si>
  <si>
    <t xml:space="preserve">Vàlvula d'equilibrat roscada de 40 mm de diàmetre nominal i Kvs=19,2, fabricada en ametall, amb preajust de cabal, preses de pressió, amb joc d'accessoris i sense dispositiu de buidat, instal·lada i ajustada</t>
  </si>
  <si>
    <t xml:space="preserve">EF52D4B3</t>
  </si>
  <si>
    <t xml:space="preserve">Tub de coure R250 (semidur) de 54 mm de diàmetre nominal, d'1,2 mm de gruix, segons la norma UNE-EN 1057, soldat per capil·laritat, amb grau de dificultat alt i col·locat superficialment</t>
  </si>
  <si>
    <t xml:space="preserve">ENL1B4A2</t>
  </si>
  <si>
    <t xml:space="preserve">Bomba circuladora de rotor humit amb connexions embridades de 50 mm de diàmetre nominal en l'aspiració i en la impulsió, de tipus doble, punt de treball Q=2,6 m3/h P=5,5 mca, cos de les bombes de fosa, motors monofàsics d'imants permanents de 230 V de tensió d'alimentació i 150 W de potència nominal, índex d'eficiència energètica IEE=&lt;0,25 segons REGLAMENTO 641/2009, muntada entre brides.  Marca/model GRUNDFOS MAGNA 3D o equivalent.
Inclou connexió de control i alimentació elèctrica amb p.proporcional de cable amb conductor de coure de 0,6/1 kV de tensió assignada amb designació RZ1-K (AS), tripolar, de secció 3 x 2,5 mm2, amb coberta del cable de poliolefines amb baixa emissió fums, tub de protecció i caixes de derivació fins a quadre.</t>
  </si>
  <si>
    <t xml:space="preserve">ENL1B6B1</t>
  </si>
  <si>
    <t xml:space="preserve">Bomba circuladora de rotor humit amb connexions embridades de 50 mm de diàmetre nominal en l'aspiració i en la impulsió, de tipus doble, punt de treball Q=7 m3/h P=3,5 mca, cos de les bombes de fosa, motors monofàsics d'imants permanents de 230 V de tensió d'alimentació i 1500 W de potència nominal, índex d'eficiència energètica IEE=&lt;0,25 segons REGLAMENTO 641/2009, muntada entre brides. Marca/model GRUNDFOS MAGNA 3D o equivalent.
Inclou connexió de control i alimentació elèctrica amb p.proporcional de cable amb conductor de coure de 0,6/1 kV de tensió assignada amb designació RZ1-K (AS), tripolar, de secció 3 x 2,5 mm2, amb coberta del cable de poliolefines amb baixa emissió fums, tub de protecció i caixes de derivació fins a quadre.</t>
  </si>
  <si>
    <t xml:space="preserve">EFQ33EEM</t>
  </si>
  <si>
    <t xml:space="preserve">Aïllament tèrmic d'escuma elastomèrica per a canonades que transporten fluids a temperatura entre -50°C i 105°C, per a tub de diàmetre exterior 54 mm, de 40 mm de gruix, amb un factor de resistència a la difusió del vapor d'aigua &gt;= 7000, col·locat superficialment amb grau de dificultat alt</t>
  </si>
  <si>
    <t xml:space="preserve">K21J2015</t>
  </si>
  <si>
    <t xml:space="preserve">Adequació d'instal·lació existent i connexió de ramal de AFS existent a acumuladors-bescanviadors i circuit de calderes, vávules barrejadores,  inclou p.proporcional canonades d'accessoris, vàlvules, aïllaments.</t>
  </si>
  <si>
    <t xml:space="preserve">K21J2016</t>
  </si>
  <si>
    <t xml:space="preserve">Adequació d'instal·lació existent i connexió de ramal de ACS i circuit de retorn existent a la nova instal·lació (vàlvula barrejadora) , inclou p.proporcional d'accessoris, vàlvules, aïllaments, tant a sala de calderes com zona d'atletisme.</t>
  </si>
  <si>
    <t xml:space="preserve">EE42C124</t>
  </si>
  <si>
    <t xml:space="preserve">Conducte llis circular de planxa d'acer inoxidable de 150 mm de diàmetre (s/UNE-EN 1506), de gruix 0,6 mm, autoconnectable, muntat superficialment. Inclou elements de suport i fixació a parament vertical.</t>
  </si>
  <si>
    <t xml:space="preserve">EE4Z0M44</t>
  </si>
  <si>
    <t xml:space="preserve">Barret de xemeneia de planxa d'acer inoxidable, de diàmetre 150 mm, col·locat amb fixacions mecàniques</t>
  </si>
  <si>
    <t xml:space="preserve">EF52C3B1</t>
  </si>
  <si>
    <t xml:space="preserve">Tub de coure R250 (semidur) de 42 mm de diàmetre nominal, d'1 mm de gruix, segons la norma UNE-EN 1057, soldat per capil·laritat, amb grau de dificultat baix i col·locat superficialment</t>
  </si>
  <si>
    <t xml:space="preserve">EFQ33ECM</t>
  </si>
  <si>
    <t xml:space="preserve">Aïllament tèrmic d'escuma elastomèrica per a canonades que transporten fluids a temperatura entre -50°C i 105°C, per a tub de diàmetre exterior 42 mm, de 40 mm de gruix, amb un factor de resistència a la difusió del vapor d'aigua &gt;= 7000, col·locat superficialment amb grau de dificultat alt</t>
  </si>
  <si>
    <t xml:space="preserve">04</t>
  </si>
  <si>
    <t xml:space="preserve">Adequació instal·lació de gas natural</t>
  </si>
  <si>
    <t xml:space="preserve">'01.04</t>
  </si>
  <si>
    <t xml:space="preserve">EF11HA21</t>
  </si>
  <si>
    <t xml:space="preserve">Tub d'acer negre sense soldadura, fabricat amb acer S195 T, de 2´´1/2 de mida de rosca (diàmetre exterior especificat=76,1 mm i DN=65 mm), sèrie H segons UNE-EN 10255, soldat, amb grau de dificultat baix i col·locat superficialment</t>
  </si>
  <si>
    <t xml:space="preserve">EF11HA22</t>
  </si>
  <si>
    <t xml:space="preserve">Desconnexió i desplaçament de ramal d'entrada de gas a sala de calderes, evitant el pas per la paret dèbil. Inclou p.proporcional d'accessoris, canonades i connexions.</t>
  </si>
  <si>
    <t xml:space="preserve">ENG6A174</t>
  </si>
  <si>
    <t xml:space="preserve">Electrovàlvula de rearmament manual per a tall de gas natural, del tipus NC (normalment tancada), alimentació a 230 V a.c., amb connexions roscades de 2 1/2'' i pressió màxima de 500 mbar, muntada. Inclou connexió i p.proprorcional de cablejat d'alimentació elèctrica i senyal sota tub de protecció.</t>
  </si>
  <si>
    <t xml:space="preserve">EM12UG60</t>
  </si>
  <si>
    <t xml:space="preserve">Centraleta electrònica per a la detecció de gas, per a 6 sensors remots, instal·lada. Inclou connexió i p.proprorcional de cablejat i senyal sota tub de protecció.</t>
  </si>
  <si>
    <t xml:space="preserve">EM11U020</t>
  </si>
  <si>
    <t xml:space="preserve">Detector de gas natural, muntat superficialment. Inclou connexió i p.proprorcional de cablejat de senyal sota tub de protecció.</t>
  </si>
  <si>
    <t xml:space="preserve">EF11H823</t>
  </si>
  <si>
    <t xml:space="preserve">Tub d'acer negre sense soldadura, fabricat amb acer S195 T, d'1´´1/2 de mida de rosca (diàmetre exterior especificat=48,3 mm i DN=40 mm), sèrie H segons UNE-EN 10255, soldat, amb grau de dificultat alt i col·locat superficialment</t>
  </si>
  <si>
    <t xml:space="preserve">05</t>
  </si>
  <si>
    <t xml:space="preserve">Adequació instal·lació baixa tensió</t>
  </si>
  <si>
    <t xml:space="preserve">'01.05</t>
  </si>
  <si>
    <t xml:space="preserve">EG13U010</t>
  </si>
  <si>
    <t xml:space="preserve">Caixa per a quadres de comandament i protecció de material autoextingible, amb porta, per a 36 mòduls i muntatge superficial</t>
  </si>
  <si>
    <t xml:space="preserve">EG42529H</t>
  </si>
  <si>
    <t xml:space="preserve">Interruptor diferencial de la classe A, gamma terciari, de 40 A d'intensitat nominal, bipolar (2P), de sensibilitat 0,03 A, de desconnexió fix instantani, amb botó de test incorporat i indicador mecànic de defecte, construït segons les especificacions de la norma UNE-EN 61008-1, de 2 mòduls DIN de 18 mm d'amplària, muntat en perfil DIN</t>
  </si>
  <si>
    <t xml:space="preserve">EG415D5B</t>
  </si>
  <si>
    <t xml:space="preserve">Interruptor automàtic magnetotèrmic de 16 A d'intensitat nominal, tipus PIA corba C, bipolar (1P+N), de 6000 A de poder de tall segons UNE-EN 60898 i de 10 kA de poder de tall segons UNE-EN 60947-2, de 2 mòduls DIN de 18 mm d'amplària, muntat en perfil DIN</t>
  </si>
  <si>
    <t xml:space="preserve">EG13U011</t>
  </si>
  <si>
    <t xml:space="preserve">Adequació d'instal·lació elèctrica i quadre general de distribución existent, instal·lant un nou quadre integrant els elements de protecció i comandament existents i afegint els següents circuits:
-	Caldera
-	Bombes circuladores.
-	Central detectora de gas. </t>
  </si>
  <si>
    <t xml:space="preserve">EG64D17P</t>
  </si>
  <si>
    <t xml:space="preserve">Polsador d'aturada d'emergencia, de superfície, 10 A 250 V, amb 1 contacte NA, amb tecla i amb caixa estanca, preu alt, amb grau de protecció IP-55.</t>
  </si>
  <si>
    <t xml:space="preserve">06</t>
  </si>
  <si>
    <t xml:space="preserve">Varis</t>
  </si>
  <si>
    <t xml:space="preserve">'01.06</t>
  </si>
  <si>
    <t xml:space="preserve">LEG00001</t>
  </si>
  <si>
    <t xml:space="preserve">Legalització davant del Departamanet d'Industria de la Generaliatat de la modificació de la instal·lació de ACS. Inclou projecte tècnic, certificats, visats i  taxes de registre en OGE.</t>
  </si>
  <si>
    <t xml:space="preserve">AJSBT0001</t>
  </si>
  <si>
    <t xml:space="preserve">Conjunt d'ajudes d'obra civil per deixar la instal·lació de ACS completament acabada, incloent:
Obertura i reposició de tapa de la galeria soterrada d'instal·lacions per pas d'instal·lacions fins a zona d'atletisme.
Mitjans necessaris i mitjans auxilars
Obertura de rases en el terra per el pas d'instal·lacions 150 ML de 300x100 mm
Perforacions en formigó previ permís de direcció facultativa
Obertura i tapat de fregues
Obertura de forats en paraments.
Col·locació de passamurs
Fixació de suports
Construcció de bancades
Construcció de fornícules
Col·locació i rebut de caixes per a elements encastats
Obertura de forats en falsos sostres
Descarrega i elevació de materials (si no precisen transports especials)
Segellat de forats i buits de pas d'instal·lacions</t>
  </si>
  <si>
    <t xml:space="preserve">IMPORT TOTAL DEL PRESSUPOST : </t>
  </si>
  <si>
    <t xml:space="preserve">ACS Can Jofresa</t>
  </si>
  <si>
    <t xml:space="preserve">Justificació d'elements</t>
  </si>
  <si>
    <t xml:space="preserve">Nº</t>
  </si>
  <si>
    <t xml:space="preserve">Codi</t>
  </si>
  <si>
    <t xml:space="preserve">U.A.</t>
  </si>
  <si>
    <t xml:space="preserve">Descripció</t>
  </si>
  <si>
    <t xml:space="preserve">Partida d'obra</t>
  </si>
  <si>
    <t xml:space="preserve">EF52B3B1</t>
  </si>
  <si>
    <t xml:space="preserve">Tub de coure R250 (semidur) de 35 mm de diàmetre nominal, d'1 mm de gruix, segons la norma UNE-EN 1057, soldat per capil·laritat, amb grau de dificultat baix i col·locat superficialment</t>
  </si>
  <si>
    <t xml:space="preserve">Rend.:</t>
  </si>
  <si>
    <t xml:space="preserve">Mà d'obra</t>
  </si>
  <si>
    <t xml:space="preserve">A013M000</t>
  </si>
  <si>
    <t xml:space="preserve">h</t>
  </si>
  <si>
    <t xml:space="preserve">Ajudant muntador</t>
  </si>
  <si>
    <t xml:space="preserve">/R</t>
  </si>
  <si>
    <t xml:space="preserve">x</t>
  </si>
  <si>
    <t xml:space="preserve">=</t>
  </si>
  <si>
    <t xml:space="preserve">A012M000</t>
  </si>
  <si>
    <t xml:space="preserve">Oficial 1a muntador</t>
  </si>
  <si>
    <t xml:space="preserve">Subtotal mà d'obra</t>
  </si>
  <si>
    <t xml:space="preserve">Material</t>
  </si>
  <si>
    <t xml:space="preserve">BFY5AB00</t>
  </si>
  <si>
    <t xml:space="preserve">Part proporcional d'elements de muntatge , per a tub de coure sanitari de 35 mm de diàmetre nominal, per a soldar per capilaritat</t>
  </si>
  <si>
    <t xml:space="preserve">B0A75E00</t>
  </si>
  <si>
    <t xml:space="preserve">Abraçadora plàstica, de 32 mm de diàmetre interior</t>
  </si>
  <si>
    <t xml:space="preserve">BF52B300</t>
  </si>
  <si>
    <t xml:space="preserve">Tub de coure R250 (semidur) de 35 mm de diàmetre nominal i de gruix 1 mm, segons la norma UNE-EN 1057</t>
  </si>
  <si>
    <t xml:space="preserve">BFW52BB0</t>
  </si>
  <si>
    <t xml:space="preserve">Accessori per a tub de coure 35 mm de diàmetre nominal per a soldar per capil·laritat</t>
  </si>
  <si>
    <t xml:space="preserve">Subtotal material</t>
  </si>
  <si>
    <t xml:space="preserve">Despeses auxiliars</t>
  </si>
  <si>
    <t xml:space="preserve">%</t>
  </si>
  <si>
    <t xml:space="preserve">Cost directe</t>
  </si>
  <si>
    <t xml:space="preserve">Total</t>
  </si>
  <si>
    <t xml:space="preserve">EF52C4B3</t>
  </si>
  <si>
    <t xml:space="preserve">Tub de coure R250 (semidur) de 42 mm de diàmetre nominal, d'1,2 mm de gruix, segons la norma UNE-EN 1057, soldat per capil·laritat, amb grau de dificultat alt i col·locat superficialment</t>
  </si>
  <si>
    <t xml:space="preserve">B0A75G00</t>
  </si>
  <si>
    <t xml:space="preserve">Abraçadora plàstica, de 42 mm de diàmetre interior</t>
  </si>
  <si>
    <t xml:space="preserve">BFW52CB0</t>
  </si>
  <si>
    <t xml:space="preserve">Accessori per a tub de coure 42 mm de diàmetre nominal per a soldar per capil·laritat</t>
  </si>
  <si>
    <t xml:space="preserve">BFY5AC00</t>
  </si>
  <si>
    <t xml:space="preserve">Part proporcional d'elements de muntatge , per a tub de coure sanitari de 42 mm de diàmetre nominal, per a soldar per capilaritat</t>
  </si>
  <si>
    <t xml:space="preserve">BF52C400</t>
  </si>
  <si>
    <t xml:space="preserve">Tub de coure R250 (semidur) de 42 mm de diàmetre nominal i de gruix 1,2 mm, segons la norma UNE-EN 1057</t>
  </si>
  <si>
    <t xml:space="preserve">EFQ33EBK</t>
  </si>
  <si>
    <t xml:space="preserve">Aïllament tèrmic d'escuma elastomèrica per a canonades que transporten fluids a temperatura entre -50°C i 105°C, per a tub de diàmetre exterior 35 mm, de 40 mm de gruix, amb un factor de resistència a la difusió del vapor d'aigua &gt;= 7000, col·locat superficialment amb grau de dificultat baix</t>
  </si>
  <si>
    <t xml:space="preserve">BFYQ3090</t>
  </si>
  <si>
    <t xml:space="preserve">Part proporcional d'elements de muntatge per a aïllament tèrmic d'escuma elastomèrica, de 40 mm de gruix</t>
  </si>
  <si>
    <t xml:space="preserve">BFQ33EBA</t>
  </si>
  <si>
    <t xml:space="preserve">Aïllament tèrmic d'escuma elastomèrica per a canonades que transporten fluids a temperatura entre -50°C i 105°C, per a tub de diàmetre exterior 35 mm, de 40 mm de gruix, amb un factor de resistència a la difusió del vapor d'aigua &gt;= 7000</t>
  </si>
  <si>
    <t xml:space="preserve">EG8LP100</t>
  </si>
  <si>
    <t xml:space="preserve">Interfaz de comunicació que permet rebre les consignes provinents d'una regulació externa comunicant per bus LPB o per a comunicació entre calderes en cascada. Marca/model ACV OCI 345 BUS LPB</t>
  </si>
  <si>
    <t xml:space="preserve">BG8LP100</t>
  </si>
  <si>
    <t xml:space="preserve">Interfaz con conector USB, para comunicación, programación y acceso al bus del sistema, para carril DIN</t>
  </si>
  <si>
    <t xml:space="preserve">EJAA5612</t>
  </si>
  <si>
    <t xml:space="preserve">Acumulador-bescanviador per a aigua calenta sanitària de 420 l de capacitat, de gran producció amb preses superiors i aïllament desmuntable. Acumulador inoxidable de doble envolvent ´´Tank in Tank´´. Tecnologia autobasculant per a generar moviment antiincrustant de calç i reduir el manteniment. Gran superfície d'intercanvi per a garantir rapidesa de funcionament i satisfer produccions d'ACS elevades. Enfront de sistemes tradicionals permet reduir l'acumulació a 1/3. Dissenyat per a treballar amb temperatures d'ACS superiors a 70 °C. Model 320/620 DUPLEX o equivalent fabricat en inoxidable Uranus 45N apte per a aigües molt agressives de fins a 2000 mg de clorurs/L. Preses de sortida/entrada superiors. Pas per porta de 800 mm, dissenyat segons els requisits del REGLAMENTO 814/2013, col·locat en posició vertical amb fixacions murals i connectat.
Inclou tots els mitjans auxiliars necessaris per executar la unitat d'obra en perfectes condicions i lliurar-la en perfecte estat d'acabat i funcionament.</t>
  </si>
  <si>
    <t xml:space="preserve">A012J000</t>
  </si>
  <si>
    <t xml:space="preserve">Oficial 1a lampista</t>
  </si>
  <si>
    <t xml:space="preserve">A013J000</t>
  </si>
  <si>
    <t xml:space="preserve">Ajudant lampista</t>
  </si>
  <si>
    <t xml:space="preserve">BJAA5610</t>
  </si>
  <si>
    <t xml:space="preserve">Acumulador-bescanviador per a aigua calenta sanitària de 600 l de capacitat, amb un serpentí tubular, amb cubeta d'acer negre i aïllament de poliuretà, dissenyat segons els requisits del REGLAMENTO 814/2013</t>
  </si>
  <si>
    <t xml:space="preserve">EJAA7N11</t>
  </si>
  <si>
    <t xml:space="preserve">Acumulador-bescanviador per a aigua calenta sanitària de 450 l de capacitat, amb un serpentí tubular, amb cubeta d'acer esmaltat i aïllament de poliuretà, dissenyat segons els requisits del REGLAMENTO 814/2013, amb una classe d'eficiència energètica en aigua calenta sanitària segons REGLAMENTO 812/2013, col·locat en posició vertical amb fixacions murals i connectat</t>
  </si>
  <si>
    <t xml:space="preserve">BJAA7N10</t>
  </si>
  <si>
    <t xml:space="preserve">Acumulador-bescanviador per a aigua calenta sanitària de 450 l de capacitat, amb un serpentí tubular, amb cubeta d'acer esmaltat i aïllament de poliuretà, dissenyat segons els requisits del REGLAMENTO 814/2013, amb una classe d'eficiència energètica en aigua calenta sanitària segons REGLAMENTO 812/2013</t>
  </si>
  <si>
    <t xml:space="preserve">EN722A33</t>
  </si>
  <si>
    <t xml:space="preserve">Vàlvula de papallona de 2 vies, de diàmetre nominal 65 mm i kvs=215, de 10 bar de PN, cos de fosa i servomotor de senyal de 3 punts, acoblat a la vàlvula, instal·lada i connectada</t>
  </si>
  <si>
    <t xml:space="preserve">BN722A33</t>
  </si>
  <si>
    <t xml:space="preserve">Vàlvula de papallona de 2 vies, de diàmetre nominal 65 mm i kvs=215, de 10 bar de PN, cos de fosa i servomotor de senyal de 3 punts, acoblat a la vàlvula</t>
  </si>
  <si>
    <t xml:space="preserve">ENC13150</t>
  </si>
  <si>
    <t xml:space="preserve">Regulador automàtic de cabal, preajustat, roscada de 40 mm de diàmetre nominal, cabal de 680 a 6600 l/h i pressió diferencial 10 a 880 kPa, de 16 bar de pressió màxima i 120°C de temperatura màxima, amb 2 preses de pressió, instal·lada</t>
  </si>
  <si>
    <t xml:space="preserve">BNC13150</t>
  </si>
  <si>
    <t xml:space="preserve">Regulador automàtic de cabal, preajustat, roscada de 40 mm de diàmetre nominal, cabal de 680 a 6600 l/h i pressió diferencial 10 a 880 kPa, de 16 bar de pressió màxima i 120°C de temperatura màxima, amb 2 preses de pressió</t>
  </si>
  <si>
    <t xml:space="preserve">ENC23020</t>
  </si>
  <si>
    <t xml:space="preserve">Regulador automàtic de cabal, preajustat, per muntar entre brides de 65 mm de diàmetre nominal, cabal de 3200 a 3085000 l/h i pressió diferencial 10 a 880 kPa, de 16 bar de pressió màxima i 120°C de temperatura màxima, amb 2 preses de pressió, instal·lada</t>
  </si>
  <si>
    <t xml:space="preserve">BNC23020</t>
  </si>
  <si>
    <t xml:space="preserve">Regulador automàtic de cabal, preajustat, per muntar entre brides de 65 mm de diàmetre nominal, cabal de 3200 a 3085000 l/h i pressió diferencial 10 a 880 kPa, de 16 bar de pressió màxima i 120°C de temperatura màxima, amb 2 preses de pressió</t>
  </si>
  <si>
    <t xml:space="preserve">K21E11A</t>
  </si>
  <si>
    <t xml:space="preserve">Desmuntatge per a substitució de caldera de 200 kW de potència calorífica màxima, desconnexió de les xarxes de subministrament i evacuació, amb mitjans manuals i mecànics i càrrega sobre camió o contenidor</t>
  </si>
  <si>
    <t xml:space="preserve">A013G000</t>
  </si>
  <si>
    <t xml:space="preserve">Ajudant calefactor</t>
  </si>
  <si>
    <t xml:space="preserve">A012G000</t>
  </si>
  <si>
    <t xml:space="preserve">Oficial 1a calefactor</t>
  </si>
  <si>
    <t xml:space="preserve">Maquinària</t>
  </si>
  <si>
    <t xml:space="preserve">C1503000</t>
  </si>
  <si>
    <t xml:space="preserve">Camió grua</t>
  </si>
  <si>
    <t xml:space="preserve">Subtotal maquinària</t>
  </si>
  <si>
    <t xml:space="preserve">K21J2018</t>
  </si>
  <si>
    <t xml:space="preserve">Desmuntatge i retirada de quadre elèctric i de control, cablejat, elements de control que afecten a la instal·lació a substituir de sala de calderes i zona d'atletisme, amb mitjans manuals i mecànics i càrrega manual sobre camió o contenidor. Inlcou mitjans d'elevació, camió grua, transport, gestió i taxes de residus.</t>
  </si>
  <si>
    <t xml:space="preserve">P-1</t>
  </si>
  <si>
    <t xml:space="preserve">P-2</t>
  </si>
  <si>
    <t xml:space="preserve">BE228NSA</t>
  </si>
  <si>
    <t xml:space="preserve">Caldera de condensació de 238 a 258 kW de potència calorífica, de planxa d'alumini, per a calefacció i aigua calenta sanitària, de 6 bar de pressió, producció d'aigua calenta sanitària , per a gas natural, amb vàlvules, vas d'expansió i conjunt d'accessoris, de peu, dissenyada segons els requisits del REGLAMENTO 813/2013</t>
  </si>
  <si>
    <t xml:space="preserve">P-3</t>
  </si>
  <si>
    <t xml:space="preserve">BE42C121</t>
  </si>
  <si>
    <t xml:space="preserve">Conducte llis circular de planxa d'acer inoxidable de 150 mm de diàmetre (s/UNE-EN 1506), de gruix 0,6 mm, autoconnectable</t>
  </si>
  <si>
    <t xml:space="preserve">BEW45001</t>
  </si>
  <si>
    <t xml:space="preserve">Suport estàndard per a conducte circular de 150 mm de diàmetre</t>
  </si>
  <si>
    <t xml:space="preserve">P-4</t>
  </si>
  <si>
    <t xml:space="preserve">BE4DM400</t>
  </si>
  <si>
    <t xml:space="preserve">Barret de xemeneia de planxa d'acer inoxidable, de 150 mm de diàmetre</t>
  </si>
  <si>
    <t xml:space="preserve">P-5</t>
  </si>
  <si>
    <t xml:space="preserve">BEA14B50</t>
  </si>
  <si>
    <t xml:space="preserve">Captador solar pla de planxa de coure amb vidre trempat, orientació vertical, envoltant d'alumini anoditzat i aïllament d'escuma de poliuretà, amb una superfície activa de 2,25 a 2,55 m2, un rendiment màxim de 90 % i un coeficient de pèrdues &lt;=5 W/m2°C</t>
  </si>
  <si>
    <t xml:space="preserve">BEAZ4500</t>
  </si>
  <si>
    <t xml:space="preserve">Suport per a cinc captadors solars plans amb coberta de vidre, amb una superfície activa de 2,25 a 2,55 m2, vertical</t>
  </si>
  <si>
    <t xml:space="preserve">P-6</t>
  </si>
  <si>
    <t xml:space="preserve">BEU11113</t>
  </si>
  <si>
    <t xml:space="preserve">Purgador automàtic d'aire, de llautó, per flotador, de posició vertical i vàlvula d'obturació incorporada, amb rosca de 3/8´´ de diàmetre</t>
  </si>
  <si>
    <t xml:space="preserve">P-7</t>
  </si>
  <si>
    <t xml:space="preserve">BEU21644</t>
  </si>
  <si>
    <t xml:space="preserve">Col·lector simple de 3/4 ´´ amb 4 sortides d'1/2 ´´ per a instal·lacions de calefacció</t>
  </si>
  <si>
    <t xml:space="preserve">P-8</t>
  </si>
  <si>
    <t xml:space="preserve">BEU41431</t>
  </si>
  <si>
    <t xml:space="preserve">Dipòsit d'expansió de 18 l de capacitat, de planxa d'acer i membrana elàstica, de pressió màxima 10 bar, amb connexió de 3/4´´</t>
  </si>
  <si>
    <t xml:space="preserve">P-9</t>
  </si>
  <si>
    <t xml:space="preserve">BEU41F11</t>
  </si>
  <si>
    <t xml:space="preserve">Dipòsit d'expansió de 105 l de capacitat, de planxa d'acer i membrana elàstica, de pressió màxima 10 bar, amb connexió d'1´´</t>
  </si>
  <si>
    <t xml:space="preserve">P-10</t>
  </si>
  <si>
    <t xml:space="preserve">BEV32E31</t>
  </si>
  <si>
    <t xml:space="preserve">Regulador compacte per a circuits de climatització i refrigeració, amb control regulable 10 a 30ºC, sensor de temperatura ambient i 2 entrades per a sondes exteriors a impulsió i retorn, sortida per válvulas térmicas amb servomotor de senyal de 3 punts, per a sistemes de 2 o 4 tubs</t>
  </si>
  <si>
    <t xml:space="preserve">P-11</t>
  </si>
  <si>
    <t xml:space="preserve">BFW11820</t>
  </si>
  <si>
    <t xml:space="preserve">Accessori per a tubs d'acer negre de diàmetre 1´´1/2, per a soldar</t>
  </si>
  <si>
    <t xml:space="preserve">BFY11820</t>
  </si>
  <si>
    <t xml:space="preserve">Part proporcional d'elements de muntatge per a tubs d'acer negre de diàmetre 1´´1/2, soldat</t>
  </si>
  <si>
    <t xml:space="preserve">B0A71H00</t>
  </si>
  <si>
    <t xml:space="preserve">Abraçadora metàl·lica, de 47 mm de diàmetre interior</t>
  </si>
  <si>
    <t xml:space="preserve">BF11H800</t>
  </si>
  <si>
    <t xml:space="preserve">Tub d'acer negre sense soldadura, fabricat amb acer S195 T, d'1´´1/2 de mida de rosca (diàmetre exterior especificat=48,3 mm i DN=40 mm), sèrie H segons UNE-EN 10255</t>
  </si>
  <si>
    <t xml:space="preserve">P-12</t>
  </si>
  <si>
    <t xml:space="preserve">B0A71L00</t>
  </si>
  <si>
    <t xml:space="preserve">Abraçadora metàl·lica, de 75 mm de diàmetre interior</t>
  </si>
  <si>
    <t xml:space="preserve">BF11HA00</t>
  </si>
  <si>
    <t xml:space="preserve">Tub d'acer negre sense soldadura, fabricat amb acer S195 T, de 2´´1/2 de mida de rosca (diàmetre exterior especificat=76,1 mm i DN=65 mm), sèrie H segons UNE-EN 10255</t>
  </si>
  <si>
    <t xml:space="preserve">BFW11A20</t>
  </si>
  <si>
    <t xml:space="preserve">Accessori per a tubs d'acer negre de diàmetre 2´´1/2, per a soldar</t>
  </si>
  <si>
    <t xml:space="preserve">BFY11A20</t>
  </si>
  <si>
    <t xml:space="preserve">Part proporcional d'elements de muntatge per a tubs d'acer negre de diàmetre 2´´1/2, soldat</t>
  </si>
  <si>
    <t xml:space="preserve">P-13</t>
  </si>
  <si>
    <t xml:space="preserve">P-14</t>
  </si>
  <si>
    <t xml:space="preserve">B0A75C00</t>
  </si>
  <si>
    <t xml:space="preserve">Abraçadora plàstica, de 28 mm de diàmetre interior</t>
  </si>
  <si>
    <t xml:space="preserve">BF52A300</t>
  </si>
  <si>
    <t xml:space="preserve">Tub de coure R250 (semidur) de 28 mm de diàmetre nominal i de gruix 1 mm, segons la norma UNE-EN 1057</t>
  </si>
  <si>
    <t xml:space="preserve">BFY5AA00</t>
  </si>
  <si>
    <t xml:space="preserve">Part proporcional d'elements de muntatge , per a tub de coure sanitari de 28 mm de diàmetre nominal, per a soldar per capilaritat</t>
  </si>
  <si>
    <t xml:space="preserve">BFW52AB0</t>
  </si>
  <si>
    <t xml:space="preserve">Accessori per a tub de coure 28 mm de diàmetre nominal per a soldar per capil·laritat</t>
  </si>
  <si>
    <t xml:space="preserve">P-15</t>
  </si>
  <si>
    <t xml:space="preserve">P-16</t>
  </si>
  <si>
    <t xml:space="preserve">BF52C300</t>
  </si>
  <si>
    <t xml:space="preserve">Tub de coure R250 (semidur) de 42 mm de diàmetre nominal i de gruix 1 mm, segons la norma UNE-EN 1057</t>
  </si>
  <si>
    <t xml:space="preserve">P-17</t>
  </si>
  <si>
    <t xml:space="preserve">B0A75J00</t>
  </si>
  <si>
    <t xml:space="preserve">Abraçadora plàstica, de 50 mm de diàmetre interior</t>
  </si>
  <si>
    <t xml:space="preserve">BF52D400</t>
  </si>
  <si>
    <t xml:space="preserve">Tub de coure R250 (semidur) de 54 mm de diàmetre nominal i de gruix 1,2 mm, segons la norma UNE-EN 1057</t>
  </si>
  <si>
    <t xml:space="preserve">BFW52DB0</t>
  </si>
  <si>
    <t xml:space="preserve">Accessori per a tub de coure 54 mm de diàmetre nominal per a soldar per capil·laritat</t>
  </si>
  <si>
    <t xml:space="preserve">BFY5AD00</t>
  </si>
  <si>
    <t xml:space="preserve">Part proporcional d'elements de muntatge , per a tub de coure sanitari de 54 mm de diàmetre nominal, per a soldar per capilaritat</t>
  </si>
  <si>
    <t xml:space="preserve">P-18</t>
  </si>
  <si>
    <t xml:space="preserve">BF52E600</t>
  </si>
  <si>
    <t xml:space="preserve">Tub de coure R250 (semidur) de 64 mm de diàmetre nominal i de gruix 2 mm, segons la norma UNE-EN 1057</t>
  </si>
  <si>
    <t xml:space="preserve">BFW52EB0</t>
  </si>
  <si>
    <t xml:space="preserve">Accessori per a tub de coure 64 mm de diàmetre nominal per a soldar per capil·laritat</t>
  </si>
  <si>
    <t xml:space="preserve">BFY5AE00</t>
  </si>
  <si>
    <t xml:space="preserve">Part proporcional d'elements de muntatge , per a tub de coure sanitari de 64 mm de diàmetre nominal, per a soldar per capilaritat</t>
  </si>
  <si>
    <t xml:space="preserve">B0A75K02</t>
  </si>
  <si>
    <t xml:space="preserve">Abraçadora plàstica, de 63 mm de diàmetre interior</t>
  </si>
  <si>
    <t xml:space="preserve">P-19</t>
  </si>
  <si>
    <t xml:space="preserve">BFYC1820</t>
  </si>
  <si>
    <t xml:space="preserve">Part proporcional d'elements de muntatge per a tubs de polipropilè a pressió, de 50 mm de diàmetre, soldat</t>
  </si>
  <si>
    <t xml:space="preserve">BFWC1820</t>
  </si>
  <si>
    <t xml:space="preserve">Accessori per a tubs de polipropilè a pressió, de 50 mm de diàmetre, per a soldar</t>
  </si>
  <si>
    <t xml:space="preserve">BFC18B00</t>
  </si>
  <si>
    <t xml:space="preserve">Tub de Polipropilè-copolímer PP-R a pressió de diàmetre 50x6,9 mm, sèrie S 3,2 segons UNE-EN ISO 15874-2</t>
  </si>
  <si>
    <t xml:space="preserve">P-20</t>
  </si>
  <si>
    <t xml:space="preserve">BFYC1920</t>
  </si>
  <si>
    <t xml:space="preserve">Part proporcional d'elements de muntatge per a tubs de polipropilè a pressió, de 63 mm de diàmetre, soldat</t>
  </si>
  <si>
    <t xml:space="preserve">BFWC1920</t>
  </si>
  <si>
    <t xml:space="preserve">Accessori per a tubs de polipropilè a pressió, de 63 mm de diàmetre, per a soldar</t>
  </si>
  <si>
    <t xml:space="preserve">BFC19B00</t>
  </si>
  <si>
    <t xml:space="preserve">Tub de Polipropilè-copolímer PP-R a pressió de diàmetre 63x8,6 mm, sèrie S 3,2 segons UNE-EN ISO 15874-2</t>
  </si>
  <si>
    <t xml:space="preserve">P-21</t>
  </si>
  <si>
    <t xml:space="preserve">BFYC1A20</t>
  </si>
  <si>
    <t xml:space="preserve">Part proporcional d'elements de muntatge per a tubs de polipropilè a pressió, de 75 mm de diàmetre, soldat</t>
  </si>
  <si>
    <t xml:space="preserve">BFWC1A20</t>
  </si>
  <si>
    <t xml:space="preserve">Accessori per a tubs de polipropilè a pressió, de 75 mm de diàmetre, per a soldar</t>
  </si>
  <si>
    <t xml:space="preserve">BFC1AB00</t>
  </si>
  <si>
    <t xml:space="preserve">Tub de Polipropilè-copolímer PP-R a pressió de diàmetre 75x10,3 mm, sèrie S 3,2 segons UNE-EN ISO 15874-2</t>
  </si>
  <si>
    <t xml:space="preserve">B0A72L00</t>
  </si>
  <si>
    <t xml:space="preserve">Abraçadora acer galvanitzat (isofònica), de 75 mm de diàmetre interior</t>
  </si>
  <si>
    <t xml:space="preserve">P-22</t>
  </si>
  <si>
    <t xml:space="preserve">BFQ33ECA</t>
  </si>
  <si>
    <t xml:space="preserve">Aïllament tèrmic d'escuma elastomèrica per a canonades que transporten fluids a temperatura entre -50°C i 105°C, per a tub de diàmetre exterior 42 mm, de 40 mm de gruix, amb un factor de resistència a la difusió del vapor d'aigua &gt;= 7000</t>
  </si>
  <si>
    <t xml:space="preserve">P-23</t>
  </si>
  <si>
    <t xml:space="preserve">BFQ33EDA</t>
  </si>
  <si>
    <t xml:space="preserve">Aïllament tèrmic d'escuma elastomèrica per a canonades que transporten fluids a temperatura entre -50°C i 105°C, per a tub de diàmetre exterior 48 mm, de 40 mm de gruix, amb un factor de resistència a la difusió del vapor d'aigua &gt;= 7000</t>
  </si>
  <si>
    <t xml:space="preserve">P-24</t>
  </si>
  <si>
    <t xml:space="preserve">BFQ33EEA</t>
  </si>
  <si>
    <t xml:space="preserve">Aïllament tèrmic d'escuma elastomèrica per a canonades que transporten fluids a temperatura entre -50°C i 105°C, per a tub de diàmetre exterior 54 mm, de 40 mm de gruix, amb un factor de resistència a la difusió del vapor d'aigua &gt;= 7000</t>
  </si>
  <si>
    <t xml:space="preserve">P-25</t>
  </si>
  <si>
    <t xml:space="preserve">BFQ33EGA</t>
  </si>
  <si>
    <t xml:space="preserve">Aïllament tèrmic d'escuma elastomèrica per a canonades que transporten fluids a temperatura entre -50°C i 105°C, per a tub de diàmetre exterior 64 mm, de 40 mm de gruix, amb un factor de resistència a la difusió del vapor d'aigua &gt;= 7000</t>
  </si>
  <si>
    <t xml:space="preserve">P-26</t>
  </si>
  <si>
    <t xml:space="preserve">P-27</t>
  </si>
  <si>
    <t xml:space="preserve">BFQ33EJA</t>
  </si>
  <si>
    <t xml:space="preserve">Aïllament tèrmic d'escuma elastomèrica per a canonades que transporten fluids a temperatura entre -50°C i 105°C, per a tub de diàmetre exterior 76 mm, de 40 mm de gruix, amb un factor de resistència a la difusió del vapor d'aigua &gt;= 7000</t>
  </si>
  <si>
    <t xml:space="preserve">P-28</t>
  </si>
  <si>
    <t xml:space="preserve">BFQ36EBA</t>
  </si>
  <si>
    <t xml:space="preserve">Aïllament tèrmic d'escuma elastomèrica per a canonades que transporten fluids a temperatura entre -50°C i 150°C, per a tub de diàmetre exterior 35 mm, de 40 mm de gruix, sense HCFC-CFC, amb un factor de resistència a la difusió del vapor d'aigua &gt;= 7000</t>
  </si>
  <si>
    <t xml:space="preserve">P-29</t>
  </si>
  <si>
    <t xml:space="preserve">BFYR1161</t>
  </si>
  <si>
    <t xml:space="preserve">Part proporcional d'elements de muntatge per a recobriment d'aïllaments tèrmics de canonades, d'alumini, de 120 mm de diàmetre i 0,6 mm de gruix</t>
  </si>
  <si>
    <t xml:space="preserve">BFWR1161</t>
  </si>
  <si>
    <t xml:space="preserve">Accessori per a recobriment d'aïllaments tèrmics de canonades d'alumini, de 120 mm de diàmetre i 0,6 mm de gruix</t>
  </si>
  <si>
    <t xml:space="preserve">BFR11610</t>
  </si>
  <si>
    <t xml:space="preserve">Recobriment d'aïllaments tèrmics de canonades, d'alumini, de 120 mm de diàmetre i 0,6 mm de gruix</t>
  </si>
  <si>
    <t xml:space="preserve">P-30</t>
  </si>
  <si>
    <t xml:space="preserve">A013H000</t>
  </si>
  <si>
    <t xml:space="preserve">Ajudant electricista</t>
  </si>
  <si>
    <t xml:space="preserve">A012H000</t>
  </si>
  <si>
    <t xml:space="preserve">Oficial 1a electricista</t>
  </si>
  <si>
    <t xml:space="preserve">BGW13000</t>
  </si>
  <si>
    <t xml:space="preserve">Part proporcional d'accessoris de caixa per a quadre de comandament i protecció</t>
  </si>
  <si>
    <t xml:space="preserve">BG13U010</t>
  </si>
  <si>
    <t xml:space="preserve">Caixa de comandament i protecció amb porta, material autoextingible de 36 mòduls muntat superficialment</t>
  </si>
  <si>
    <t xml:space="preserve">P-31</t>
  </si>
  <si>
    <t xml:space="preserve">P-32</t>
  </si>
  <si>
    <t xml:space="preserve">BGW41000</t>
  </si>
  <si>
    <t xml:space="preserve">Part proporcional d'accessoris per a interruptors magnetotèrmics</t>
  </si>
  <si>
    <t xml:space="preserve">BG415D5B</t>
  </si>
  <si>
    <t xml:space="preserve">Interruptor automàtic magnetotèrmic de 16 A d'intensitat nominal, tipus PIA corba C, bipolar (1P+N), de 6000 A de poder de tall segons UNE-EN 60898 i de 10 kA de poder de tall segons UNE-EN 60947-2, de 2 mòduls DIN de 18 mm d'amplària, per a muntar en perfil DIN</t>
  </si>
  <si>
    <t xml:space="preserve">P-33</t>
  </si>
  <si>
    <t xml:space="preserve">BG42529H</t>
  </si>
  <si>
    <t xml:space="preserve">Interruptor diferencial de la classe A, gamma terciari, de 40 A d'intensitat nominal, bipolar (2P), de 0,03 A de sensibilitat, de desconnexió fix instantani, amb botó de test incorporat i indicador mecànic de defecte, construït segons les especificacions de la norma UNE-EN 61008-1, de 2 mòduls DIN de 18 mm d'amplària, per a muntar en perfil DIN</t>
  </si>
  <si>
    <t xml:space="preserve">BGW42000</t>
  </si>
  <si>
    <t xml:space="preserve">Part proporcional d'accessoris per a interruptors diferencials</t>
  </si>
  <si>
    <t xml:space="preserve">P-34</t>
  </si>
  <si>
    <t xml:space="preserve">BGW64000</t>
  </si>
  <si>
    <t xml:space="preserve">Part proporcional d'accessoris per a polsadors</t>
  </si>
  <si>
    <t xml:space="preserve">BG64D17P</t>
  </si>
  <si>
    <t xml:space="preserve">Polsador, de superfície, 10 A 250 V, amb 1 contacte NA, amb tecla i amb caixa estanca, preu alt, amb grau de protecció IP-55,</t>
  </si>
  <si>
    <t xml:space="preserve">P-35</t>
  </si>
  <si>
    <t xml:space="preserve">P-36</t>
  </si>
  <si>
    <t xml:space="preserve">BJAA7V10</t>
  </si>
  <si>
    <t xml:space="preserve">Acumulador-bescanviador per a aigua calenta sanitària de 1500 l de capacitat, amb un serpentí tubular, amb cubeta d'acer esmaltat i aïllament de poliuretà, dissenyat segons els requisits del REGLAMENTO 814/2013</t>
  </si>
  <si>
    <t xml:space="preserve">P-37</t>
  </si>
  <si>
    <t xml:space="preserve">BM11U020</t>
  </si>
  <si>
    <t xml:space="preserve">Detector de gas natural a dos nivells, IP65</t>
  </si>
  <si>
    <t xml:space="preserve">BMY11000</t>
  </si>
  <si>
    <t xml:space="preserve">Part proporcional d'elements especials per a detectors</t>
  </si>
  <si>
    <t xml:space="preserve">P-38</t>
  </si>
  <si>
    <t xml:space="preserve">BM12UG60</t>
  </si>
  <si>
    <t xml:space="preserve">Centraleta electrònica per a la detecció de gas, per a 6 sensors remots</t>
  </si>
  <si>
    <t xml:space="preserve">P-39</t>
  </si>
  <si>
    <t xml:space="preserve">BN315720</t>
  </si>
  <si>
    <t xml:space="preserve">Vàlvula de bola manual amb rosca, de dues peces amb pas total, de llautó, de diàmetre nominal 3/4´´, de 25 bar de PN i preu alt</t>
  </si>
  <si>
    <t xml:space="preserve">P-40</t>
  </si>
  <si>
    <t xml:space="preserve">BN318720</t>
  </si>
  <si>
    <t xml:space="preserve">Vàlvula de bola manual amb rosca, de dues peces amb pas total, de llautó, de diàmetre nominal 1´´1/2, de 25 bar de PN i preu alt</t>
  </si>
  <si>
    <t xml:space="preserve">P-41</t>
  </si>
  <si>
    <t xml:space="preserve">BN319320</t>
  </si>
  <si>
    <t xml:space="preserve">Vàlvula de bola manual amb rosca, de dues peces amb pas total, de bronze, de diàmetre nominal 2´´, de 10 bar de PN i preu alt</t>
  </si>
  <si>
    <t xml:space="preserve">P-42</t>
  </si>
  <si>
    <t xml:space="preserve">BN319720</t>
  </si>
  <si>
    <t xml:space="preserve">Vàlvula de bola manual amb rosca, de dues peces amb pas total, de llautó, de diàmetre nominal 2´´, de 25 bar de PN i preu alt</t>
  </si>
  <si>
    <t xml:space="preserve">P-43</t>
  </si>
  <si>
    <t xml:space="preserve">BN31A320</t>
  </si>
  <si>
    <t xml:space="preserve">Vàlvula de bola manual amb rosca, de dues peces amb pas total, de bronze, de diàmetre nominal 2´´1/2, de 10 bar de PN i preu alt</t>
  </si>
  <si>
    <t xml:space="preserve">P-44</t>
  </si>
  <si>
    <t xml:space="preserve">BN31A720</t>
  </si>
  <si>
    <t xml:space="preserve">Vàlvula de bola manual amb rosca, de dues peces amb pas total, de llautó, de diàmetre nominal 2´´1/2, de 25 bar de PN i preu alt</t>
  </si>
  <si>
    <t xml:space="preserve">P-45</t>
  </si>
  <si>
    <t xml:space="preserve">BN8114D0</t>
  </si>
  <si>
    <t xml:space="preserve">Vàlvula de retenció de clapeta, amb rosca, de 2´´1/2 de diàmetre nominal, de 8 bar de pressió nominal, cos de llautó, clapeta de llautó i tancament de seient elàstic</t>
  </si>
  <si>
    <t xml:space="preserve">P-46</t>
  </si>
  <si>
    <t xml:space="preserve">BN8115A0</t>
  </si>
  <si>
    <t xml:space="preserve">Vàlvula de retenció de clapeta, amb rosca, d'1´´1/2 de diàmetre nominal, de 10 bar de pressió nominal, cos de llautó, clapeta de llautó i tancament de seient elàstic</t>
  </si>
  <si>
    <t xml:space="preserve">P-47</t>
  </si>
  <si>
    <t xml:space="preserve">BN8115B0</t>
  </si>
  <si>
    <t xml:space="preserve">Vàlvula de retenció de clapeta, amb rosca, de 2´´ de diàmetre nominal, de 10 bar de pressió nominal, cos de llautó, clapeta de llautó i tancament de seient elàstic</t>
  </si>
  <si>
    <t xml:space="preserve">P-48</t>
  </si>
  <si>
    <t xml:space="preserve">BNC11050</t>
  </si>
  <si>
    <t xml:space="preserve">Vàlvula d'equilibrat roscada de 40 mm de diàmetre nominal i Kvs=19,2, fabricada en ametall, amb preajust de cabal, preses de pressió, amb joc d'accessoris i sense dispositiu de buidat</t>
  </si>
  <si>
    <t xml:space="preserve">P-49</t>
  </si>
  <si>
    <t xml:space="preserve">BNC11060</t>
  </si>
  <si>
    <t xml:space="preserve">Vàlvula d'equilibrat roscada de 50 mm de diàmetre nominal i Kvs=33,0, fabricada en ametall, amb preajust de cabal, preses de pressió, amb joc d'accessoris i sense dispositiu de buidat</t>
  </si>
  <si>
    <t xml:space="preserve">P-50</t>
  </si>
  <si>
    <t xml:space="preserve">BNF11A40</t>
  </si>
  <si>
    <t xml:space="preserve">Vàlvula termostàtica mescladora per a instal·lacions d'ACS, de 40 mm de diàmetre nominal, amb cos de bronze PN 10, connexions roscades, amb funció de bloqueig per manca d'aigua freda i amb vàlvula de regulació de la temperatura preajustada</t>
  </si>
  <si>
    <t xml:space="preserve">P-51</t>
  </si>
  <si>
    <t xml:space="preserve">BNF11A50</t>
  </si>
  <si>
    <t xml:space="preserve">Vàlvula termostàtica mescladora per a instal·lacions d'ACS, de 50 mm de diàmetre nominal, amb cos de bronze PN 10, connexions roscades, amb funció de bloqueig per manca d'aigua freda i amb vàlvula de regulació de la temperatura preajustada</t>
  </si>
  <si>
    <t xml:space="preserve">P-52</t>
  </si>
  <si>
    <t xml:space="preserve">BNF51631</t>
  </si>
  <si>
    <t xml:space="preserve">Vàlvula de seguretat ACS amb rosca, de llautó, amb connexió femella-femella, de diàmetre 1´´, tarada a 6 bar, 120°C de temperatura màxima</t>
  </si>
  <si>
    <t xml:space="preserve">P-53</t>
  </si>
  <si>
    <t xml:space="preserve">BNFBU010</t>
  </si>
  <si>
    <t xml:space="preserve">Vàlvula de buidat d'1 polzada de diàmetre nominal, de PN 16 bar, de preu alt i embut de desguàs per a vàlvula de buidat d'1 polzada</t>
  </si>
  <si>
    <t xml:space="preserve">P-54</t>
  </si>
  <si>
    <t xml:space="preserve">BNG6A174</t>
  </si>
  <si>
    <t xml:space="preserve">Electrovàlvula de rearmament manual per a tall de gas natural, del tipus NC (normalment tancada), alimentació a 230 V a.c., amb connexions roscades de 2 1/2'' i pressió màxima de 500 mbar</t>
  </si>
  <si>
    <t xml:space="preserve">P-55</t>
  </si>
  <si>
    <t xml:space="preserve">BNL1B4A2</t>
  </si>
  <si>
    <t xml:space="preserve">Bomba circuladora de rotor humit amb connexions embridades de 40 mm de diàmetre nominal en l'aspiració i en la impulsió, de tipus doble, pressió màxima 1,8 bar, cos de les bombes de fosa, motors monofàsics d'imants permanents de 230 V de tensió d'alimentació i 800 W de potència nominal, índex d'eficiència energètica IEE=&lt;0,27 segons REGLAMENTO 641/2009, amb mòdul de comunicació remota</t>
  </si>
  <si>
    <t xml:space="preserve">P-56</t>
  </si>
  <si>
    <t xml:space="preserve">BNL1B691</t>
  </si>
  <si>
    <t xml:space="preserve">Bomba circuladora de rotor humit amb connexions embridades de 65 mm de diàmetre nominal en l'aspiració i en la impulsió, de tipus doble, pressió màxima 1,6 bar, cos de les bombes de fosa, motors monofàsics d'imants permanents de 230 V de tensió d'alimentació i 1500 W de potència nominal, índex d'eficiència energètica IEE=&lt;0,25 segons REGLAMENTO 641/2009</t>
  </si>
  <si>
    <t xml:space="preserve">P-57</t>
  </si>
  <si>
    <t xml:space="preserve">BNLA2553</t>
  </si>
  <si>
    <t xml:space="preserve">Grup hidràulic de dues vies amb bomba acceleradora per a un cabal de fins a 1,14 m3/h, de 6 bar de pressió màxima, de 150 °C de temperatura màxima i accessoris de mesura i regulació</t>
  </si>
  <si>
    <t xml:space="preserve">P-58</t>
  </si>
  <si>
    <t xml:space="preserve">P-59</t>
  </si>
  <si>
    <t xml:space="preserve">P-60</t>
  </si>
  <si>
    <t xml:space="preserve">P-61</t>
  </si>
  <si>
    <t xml:space="preserve">P-62</t>
  </si>
  <si>
    <t xml:space="preserve">P-63</t>
  </si>
  <si>
    <t xml:space="preserve">P-64</t>
  </si>
  <si>
    <t xml:space="preserve">P-65</t>
  </si>
  <si>
    <t xml:space="preserve">P-66</t>
  </si>
  <si>
    <t xml:space="preserve">P-67</t>
  </si>
  <si>
    <t xml:space="preserve">P-68</t>
  </si>
  <si>
    <t xml:space="preserve">P-69</t>
  </si>
  <si>
    <t xml:space="preserve">A0140000</t>
  </si>
  <si>
    <t xml:space="preserve">Manobre</t>
  </si>
  <si>
    <t xml:space="preserve">AMIDAMENTS</t>
  </si>
  <si>
    <t xml:space="preserve">N</t>
  </si>
  <si>
    <t xml:space="preserve">'01.01.001</t>
  </si>
  <si>
    <t xml:space="preserve">L</t>
  </si>
  <si>
    <t xml:space="preserve">'01.01.002</t>
  </si>
  <si>
    <t xml:space="preserve">'01.01.003</t>
  </si>
  <si>
    <t xml:space="preserve">'01.01.004</t>
  </si>
  <si>
    <t xml:space="preserve">'01.01.005</t>
  </si>
  <si>
    <t xml:space="preserve">'01.01.006</t>
  </si>
  <si>
    <t xml:space="preserve">'01.01.007</t>
  </si>
  <si>
    <t xml:space="preserve">'01.01.008</t>
  </si>
  <si>
    <t xml:space="preserve">'01.02.001</t>
  </si>
  <si>
    <t xml:space="preserve">'01.02.002</t>
  </si>
  <si>
    <t xml:space="preserve">'01.02.003</t>
  </si>
  <si>
    <t xml:space="preserve">'01.02.004</t>
  </si>
  <si>
    <t xml:space="preserve">Primari solar</t>
  </si>
  <si>
    <t xml:space="preserve">'01.02.005</t>
  </si>
  <si>
    <t xml:space="preserve">'01.02.006</t>
  </si>
  <si>
    <t xml:space="preserve">Aillament intemperie</t>
  </si>
  <si>
    <t xml:space="preserve">'01.02.007</t>
  </si>
  <si>
    <t xml:space="preserve">'01.02.008</t>
  </si>
  <si>
    <t xml:space="preserve">'01.02.009</t>
  </si>
  <si>
    <t xml:space="preserve">'01.02.010</t>
  </si>
  <si>
    <t xml:space="preserve">'01.02.011</t>
  </si>
  <si>
    <t xml:space="preserve">'01.02.012</t>
  </si>
  <si>
    <t xml:space="preserve">'01.02.013</t>
  </si>
  <si>
    <t xml:space="preserve">'01.02.014</t>
  </si>
  <si>
    <t xml:space="preserve">Dsitribució solar</t>
  </si>
  <si>
    <t xml:space="preserve">'01.02.015</t>
  </si>
  <si>
    <t xml:space="preserve">'01.02.016</t>
  </si>
  <si>
    <t xml:space="preserve">'01.02.017</t>
  </si>
  <si>
    <t xml:space="preserve">'01.02.018</t>
  </si>
  <si>
    <t xml:space="preserve">'01.02.019</t>
  </si>
  <si>
    <t xml:space="preserve">'01.02.020</t>
  </si>
  <si>
    <t xml:space="preserve">'01.02.021</t>
  </si>
  <si>
    <t xml:space="preserve">'01.02.022</t>
  </si>
  <si>
    <t xml:space="preserve">'01.03.001</t>
  </si>
  <si>
    <t xml:space="preserve">'01.03.002</t>
  </si>
  <si>
    <t xml:space="preserve">Sala calderes</t>
  </si>
  <si>
    <t xml:space="preserve">'01.03.003</t>
  </si>
  <si>
    <t xml:space="preserve">'01.03.004</t>
  </si>
  <si>
    <t xml:space="preserve">'01.03.005</t>
  </si>
  <si>
    <t xml:space="preserve">'01.03.006</t>
  </si>
  <si>
    <t xml:space="preserve">Circuit primari caldera</t>
  </si>
  <si>
    <t xml:space="preserve">'01.03.007</t>
  </si>
  <si>
    <t xml:space="preserve">Distribució ACS</t>
  </si>
  <si>
    <t xml:space="preserve">'01.03.008</t>
  </si>
  <si>
    <t xml:space="preserve">Col·lectors d'anada i retorn</t>
  </si>
  <si>
    <t xml:space="preserve">'01.03.009</t>
  </si>
  <si>
    <t xml:space="preserve">'01.03.010</t>
  </si>
  <si>
    <t xml:space="preserve">'01.03.011</t>
  </si>
  <si>
    <t xml:space="preserve">'01.03.012</t>
  </si>
  <si>
    <t xml:space="preserve">'01.03.013</t>
  </si>
  <si>
    <t xml:space="preserve">'01.03.014</t>
  </si>
  <si>
    <t xml:space="preserve">'01.03.015</t>
  </si>
  <si>
    <t xml:space="preserve">'01.03.016</t>
  </si>
  <si>
    <t xml:space="preserve">'01.03.017</t>
  </si>
  <si>
    <t xml:space="preserve">'01.03.018</t>
  </si>
  <si>
    <t xml:space="preserve">'01.03.019</t>
  </si>
  <si>
    <t xml:space="preserve">Circuit 1 ACS</t>
  </si>
  <si>
    <t xml:space="preserve">'01.03.020</t>
  </si>
  <si>
    <t xml:space="preserve">'01.03.021</t>
  </si>
  <si>
    <t xml:space="preserve">Dsitribució ACS</t>
  </si>
  <si>
    <t xml:space="preserve">'01.03.022</t>
  </si>
  <si>
    <t xml:space="preserve">'01.03.023</t>
  </si>
  <si>
    <t xml:space="preserve">'01.03.024</t>
  </si>
  <si>
    <t xml:space="preserve">'01.03.025</t>
  </si>
  <si>
    <t xml:space="preserve">'01.03.026</t>
  </si>
  <si>
    <t xml:space="preserve">'01.03.027</t>
  </si>
  <si>
    <t xml:space="preserve">'01.03.028</t>
  </si>
  <si>
    <t xml:space="preserve">'01.03.029</t>
  </si>
  <si>
    <t xml:space="preserve">'01.03.030</t>
  </si>
  <si>
    <t xml:space="preserve">'01.03.031</t>
  </si>
  <si>
    <t xml:space="preserve">'01.04.001</t>
  </si>
  <si>
    <t xml:space="preserve">Nou ramal d'entrada gas natural</t>
  </si>
  <si>
    <t xml:space="preserve">'01.04.002</t>
  </si>
  <si>
    <t xml:space="preserve">'01.04.003</t>
  </si>
  <si>
    <t xml:space="preserve">Clau general</t>
  </si>
  <si>
    <t xml:space="preserve">'01.04.004</t>
  </si>
  <si>
    <t xml:space="preserve">'01.04.005</t>
  </si>
  <si>
    <t xml:space="preserve">'01.04.006</t>
  </si>
  <si>
    <t xml:space="preserve">'01.04.007</t>
  </si>
  <si>
    <t xml:space="preserve">'01.04.008</t>
  </si>
  <si>
    <t xml:space="preserve">'01.05.001</t>
  </si>
  <si>
    <t xml:space="preserve">'01.05.002</t>
  </si>
  <si>
    <t xml:space="preserve">'01.05.003</t>
  </si>
  <si>
    <t xml:space="preserve">'01.05.004</t>
  </si>
  <si>
    <t xml:space="preserve">'01.05.005</t>
  </si>
  <si>
    <t xml:space="preserve">'01.06.001</t>
  </si>
  <si>
    <t xml:space="preserve">'01.06.002</t>
  </si>
</sst>
</file>

<file path=xl/styles.xml><?xml version="1.0" encoding="utf-8"?>
<styleSheet xmlns="http://schemas.openxmlformats.org/spreadsheetml/2006/main">
  <numFmts count="6">
    <numFmt numFmtId="164" formatCode="General"/>
    <numFmt numFmtId="165" formatCode="#,##0.00\ [$€-C0A];[RED]\-#,##0.00\ [$€-C0A]"/>
    <numFmt numFmtId="166" formatCode="@"/>
    <numFmt numFmtId="167" formatCode="###,###,##0.000"/>
    <numFmt numFmtId="168" formatCode="###,###,##0.00"/>
    <numFmt numFmtId="169" formatCode="###,###,##0.00000"/>
  </numFmts>
  <fonts count="12">
    <font>
      <sz val="11"/>
      <color rgb="FF000000"/>
      <name val="Calibri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sz val="10"/>
      <color rgb="FF000000"/>
      <name val="Tahoma"/>
      <family val="2"/>
      <charset val="1"/>
    </font>
    <font>
      <b val="true"/>
      <sz val="10"/>
      <color rgb="FF000000"/>
      <name val="Tahoma"/>
      <family val="2"/>
      <charset val="1"/>
    </font>
    <font>
      <sz val="10"/>
      <color rgb="FF000000"/>
      <name val="Calibri"/>
      <family val="2"/>
      <charset val="1"/>
    </font>
    <font>
      <b val="true"/>
      <sz val="14"/>
      <color rgb="FF000000"/>
      <name val="Calibri"/>
      <family val="2"/>
      <charset val="1"/>
    </font>
    <font>
      <b val="true"/>
      <sz val="8"/>
      <color rgb="FF000000"/>
      <name val="Calibri"/>
      <family val="2"/>
      <charset val="1"/>
    </font>
    <font>
      <b val="true"/>
      <sz val="10"/>
      <color rgb="FF000000"/>
      <name val="Calibri"/>
      <family val="2"/>
      <charset val="1"/>
    </font>
    <font>
      <b val="true"/>
      <sz val="11"/>
      <color rgb="FF000000"/>
      <name val="Calibri"/>
      <family val="2"/>
      <charset val="1"/>
    </font>
    <font>
      <sz val="8"/>
      <color rgb="FF000000"/>
      <name val="Calibri"/>
      <family val="2"/>
      <charset val="1"/>
    </font>
  </fonts>
  <fills count="5">
    <fill>
      <patternFill patternType="none"/>
    </fill>
    <fill>
      <patternFill patternType="gray125"/>
    </fill>
    <fill>
      <patternFill patternType="solid">
        <fgColor rgb="FF99CCFF"/>
        <bgColor rgb="FFCCCCFF"/>
      </patternFill>
    </fill>
    <fill>
      <patternFill patternType="solid">
        <fgColor rgb="FFC0C0C0"/>
        <bgColor rgb="FFCCCCFF"/>
      </patternFill>
    </fill>
    <fill>
      <patternFill patternType="solid">
        <fgColor rgb="FFFFFFCC"/>
        <bgColor rgb="FFFFFFFF"/>
      </patternFill>
    </fill>
  </fills>
  <borders count="3">
    <border diagonalUp="false" diagonalDown="false">
      <left/>
      <right/>
      <top/>
      <bottom/>
      <diagonal/>
    </border>
    <border diagonalUp="false" diagonalDown="false">
      <left/>
      <right/>
      <top style="thin"/>
      <bottom/>
      <diagonal/>
    </border>
    <border diagonalUp="false" diagonalDown="false">
      <left style="thin"/>
      <right style="thin"/>
      <top style="thin"/>
      <bottom style="thin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41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5" fontId="4" fillId="0" borderId="0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2" borderId="0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5" fillId="2" borderId="0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5" fontId="4" fillId="2" borderId="0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5" fontId="5" fillId="3" borderId="0" xfId="0" applyFont="true" applyBorder="true" applyAlignment="true" applyProtection="true">
      <alignment horizontal="right" vertical="bottom" textRotation="0" wrapText="false" indent="0" shrinkToFit="false"/>
      <protection locked="true" hidden="false"/>
    </xf>
    <xf numFmtId="164" fontId="5" fillId="3" borderId="0" xfId="0" applyFont="true" applyBorder="true" applyAlignment="true" applyProtection="true">
      <alignment horizontal="right" vertical="bottom" textRotation="0" wrapText="false" indent="0" shrinkToFit="false"/>
      <protection locked="true" hidden="false"/>
    </xf>
    <xf numFmtId="164" fontId="5" fillId="0" borderId="0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6" fontId="5" fillId="0" borderId="0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6" fontId="4" fillId="0" borderId="0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true" applyAlignment="true" applyProtection="true">
      <alignment horizontal="general" vertical="bottom" textRotation="0" wrapText="true" indent="0" shrinkToFit="false"/>
      <protection locked="true" hidden="false"/>
    </xf>
    <xf numFmtId="165" fontId="4" fillId="4" borderId="0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4" fillId="0" borderId="0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5" fontId="5" fillId="0" borderId="0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6" fillId="0" borderId="0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7" fillId="2" borderId="0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8" fillId="3" borderId="0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9" fillId="2" borderId="0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10" fillId="0" borderId="0" xfId="0" applyFont="true" applyBorder="true" applyAlignment="true" applyProtection="true">
      <alignment horizontal="general" vertical="top" textRotation="0" wrapText="false" indent="0" shrinkToFit="false"/>
      <protection locked="true" hidden="false"/>
    </xf>
    <xf numFmtId="164" fontId="0" fillId="0" borderId="0" xfId="0" applyFont="true" applyBorder="true" applyAlignment="true" applyProtection="true">
      <alignment horizontal="general" vertical="top" textRotation="0" wrapText="false" indent="0" shrinkToFit="false"/>
      <protection locked="true" hidden="false"/>
    </xf>
    <xf numFmtId="167" fontId="10" fillId="0" borderId="0" xfId="0" applyFont="true" applyBorder="true" applyAlignment="true" applyProtection="true">
      <alignment horizontal="center" vertical="top" textRotation="0" wrapText="false" indent="0" shrinkToFit="false"/>
      <protection locked="true" hidden="false"/>
    </xf>
    <xf numFmtId="167" fontId="10" fillId="4" borderId="0" xfId="0" applyFont="true" applyBorder="true" applyAlignment="true" applyProtection="true">
      <alignment horizontal="left" vertical="top" textRotation="0" wrapText="false" indent="0" shrinkToFit="false"/>
      <protection locked="false" hidden="false"/>
    </xf>
    <xf numFmtId="168" fontId="10" fillId="4" borderId="0" xfId="0" applyFont="true" applyBorder="true" applyAlignment="true" applyProtection="true">
      <alignment horizontal="general" vertical="top" textRotation="0" wrapText="false" indent="0" shrinkToFit="false"/>
      <protection locked="false" hidden="false"/>
    </xf>
    <xf numFmtId="164" fontId="10" fillId="0" borderId="0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7" fontId="0" fillId="4" borderId="0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9" fontId="0" fillId="4" borderId="0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9" fontId="0" fillId="0" borderId="0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4" borderId="0" xfId="0" applyFont="false" applyBorder="true" applyAlignment="true" applyProtection="true">
      <alignment horizontal="general" vertical="top" textRotation="0" wrapText="false" indent="0" shrinkToFit="false"/>
      <protection locked="false" hidden="false"/>
    </xf>
    <xf numFmtId="169" fontId="0" fillId="4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0" xfId="0" applyFont="true" applyBorder="true" applyAlignment="true" applyProtection="true">
      <alignment horizontal="general" vertical="top" textRotation="0" wrapText="true" indent="0" shrinkToFit="false"/>
      <protection locked="true" hidden="false"/>
    </xf>
    <xf numFmtId="164" fontId="11" fillId="0" borderId="0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8" fillId="0" borderId="0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6" fontId="8" fillId="0" borderId="0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6" fontId="10" fillId="0" borderId="0" xfId="0" applyFont="true" applyBorder="true" applyAlignment="true" applyProtection="true">
      <alignment horizontal="general" vertical="top" textRotation="0" wrapText="false" indent="0" shrinkToFit="false"/>
      <protection locked="true" hidden="false"/>
    </xf>
    <xf numFmtId="164" fontId="10" fillId="0" borderId="0" xfId="0" applyFont="true" applyBorder="true" applyAlignment="true" applyProtection="true">
      <alignment horizontal="justify" vertical="top" textRotation="0" wrapText="true" indent="0" shrinkToFit="false"/>
      <protection locked="true" hidden="false"/>
    </xf>
    <xf numFmtId="167" fontId="10" fillId="0" borderId="0" xfId="0" applyFont="true" applyBorder="true" applyAlignment="true" applyProtection="true">
      <alignment horizontal="general" vertical="top" textRotation="0" wrapText="false" indent="0" shrinkToFit="false"/>
      <protection locked="true" hidden="false"/>
    </xf>
    <xf numFmtId="167" fontId="0" fillId="0" borderId="0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7" fontId="0" fillId="0" borderId="2" xfId="0" applyFont="true" applyBorder="true" applyAlignment="true" applyProtection="true">
      <alignment horizontal="general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H109"/>
  <sheetViews>
    <sheetView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100" workbookViewId="0">
      <pane xSplit="0" ySplit="2" topLeftCell="A3" activePane="bottomLeft" state="frozen"/>
      <selection pane="topLeft" activeCell="A1" activeCellId="0" sqref="A1"/>
      <selection pane="bottomLeft" activeCell="A1" activeCellId="0" sqref="A1"/>
    </sheetView>
  </sheetViews>
  <sheetFormatPr defaultColWidth="8.6875" defaultRowHeight="12.8" zeroHeight="false" outlineLevelRow="0" outlineLevelCol="0"/>
  <cols>
    <col collapsed="false" customWidth="true" hidden="false" outlineLevel="0" max="1" min="1" style="1" width="6.43"/>
    <col collapsed="false" customWidth="true" hidden="false" outlineLevel="0" max="2" min="2" style="1" width="3.51"/>
    <col collapsed="false" customWidth="true" hidden="false" outlineLevel="0" max="3" min="3" style="1" width="10.46"/>
    <col collapsed="false" customWidth="true" hidden="false" outlineLevel="0" max="4" min="4" style="1" width="4.3"/>
    <col collapsed="false" customWidth="true" hidden="false" outlineLevel="0" max="5" min="5" style="1" width="94.9"/>
    <col collapsed="false" customWidth="true" hidden="false" outlineLevel="0" max="6" min="6" style="2" width="6.57"/>
    <col collapsed="false" customWidth="true" hidden="false" outlineLevel="0" max="7" min="7" style="1" width="11.85"/>
    <col collapsed="false" customWidth="true" hidden="false" outlineLevel="0" max="8" min="8" style="2" width="7.82"/>
    <col collapsed="false" customWidth="false" hidden="false" outlineLevel="0" max="1024" min="9" style="3" width="8.67"/>
  </cols>
  <sheetData>
    <row r="1" customFormat="false" ht="12.8" hidden="false" customHeight="false" outlineLevel="0" collapsed="false">
      <c r="C1" s="4"/>
      <c r="D1" s="4"/>
      <c r="E1" s="5" t="s">
        <v>0</v>
      </c>
      <c r="F1" s="6"/>
      <c r="G1" s="4"/>
      <c r="H1" s="6"/>
    </row>
    <row r="2" customFormat="false" ht="12.8" hidden="false" customHeight="false" outlineLevel="0" collapsed="false">
      <c r="F2" s="7" t="s">
        <v>1</v>
      </c>
      <c r="G2" s="8" t="s">
        <v>2</v>
      </c>
      <c r="H2" s="7" t="s">
        <v>3</v>
      </c>
    </row>
    <row r="3" customFormat="false" ht="12.8" hidden="false" customHeight="false" outlineLevel="0" collapsed="false">
      <c r="C3" s="9" t="s">
        <v>4</v>
      </c>
      <c r="D3" s="10" t="s">
        <v>5</v>
      </c>
      <c r="E3" s="9" t="s">
        <v>6</v>
      </c>
    </row>
    <row r="4" customFormat="false" ht="12.8" hidden="false" customHeight="false" outlineLevel="0" collapsed="false">
      <c r="C4" s="9" t="s">
        <v>7</v>
      </c>
      <c r="D4" s="10" t="s">
        <v>5</v>
      </c>
      <c r="E4" s="9" t="s">
        <v>8</v>
      </c>
    </row>
    <row r="6" customFormat="false" ht="61.15" hidden="false" customHeight="false" outlineLevel="0" collapsed="false">
      <c r="A6" s="11" t="s">
        <v>9</v>
      </c>
      <c r="B6" s="1" t="n">
        <v>1</v>
      </c>
      <c r="C6" s="11" t="s">
        <v>10</v>
      </c>
      <c r="D6" s="11" t="s">
        <v>11</v>
      </c>
      <c r="E6" s="12" t="s">
        <v>12</v>
      </c>
      <c r="F6" s="13" t="n">
        <v>0</v>
      </c>
      <c r="G6" s="14" t="n">
        <v>1</v>
      </c>
      <c r="H6" s="2" t="n">
        <f aca="false">ROUND(ROUND(F6,2)*ROUND(G6,3),2)</f>
        <v>0</v>
      </c>
    </row>
    <row r="7" customFormat="false" ht="61.15" hidden="false" customHeight="false" outlineLevel="0" collapsed="false">
      <c r="A7" s="11" t="s">
        <v>9</v>
      </c>
      <c r="B7" s="1" t="n">
        <v>2</v>
      </c>
      <c r="C7" s="11" t="s">
        <v>13</v>
      </c>
      <c r="D7" s="11" t="s">
        <v>11</v>
      </c>
      <c r="E7" s="12" t="s">
        <v>14</v>
      </c>
      <c r="F7" s="13" t="n">
        <v>0</v>
      </c>
      <c r="G7" s="14" t="n">
        <v>1</v>
      </c>
      <c r="H7" s="2" t="n">
        <f aca="false">ROUND(ROUND(F7,2)*ROUND(G7,3),2)</f>
        <v>0</v>
      </c>
    </row>
    <row r="8" customFormat="false" ht="61.15" hidden="false" customHeight="false" outlineLevel="0" collapsed="false">
      <c r="A8" s="11" t="s">
        <v>9</v>
      </c>
      <c r="B8" s="1" t="n">
        <v>3</v>
      </c>
      <c r="C8" s="11" t="s">
        <v>15</v>
      </c>
      <c r="D8" s="11" t="s">
        <v>16</v>
      </c>
      <c r="E8" s="12" t="s">
        <v>17</v>
      </c>
      <c r="F8" s="13" t="n">
        <v>0</v>
      </c>
      <c r="G8" s="14" t="n">
        <v>1</v>
      </c>
      <c r="H8" s="2" t="n">
        <f aca="false">ROUND(ROUND(F8,2)*ROUND(G8,3),2)</f>
        <v>0</v>
      </c>
    </row>
    <row r="9" customFormat="false" ht="73.1" hidden="false" customHeight="false" outlineLevel="0" collapsed="false">
      <c r="A9" s="11" t="s">
        <v>9</v>
      </c>
      <c r="B9" s="1" t="n">
        <v>4</v>
      </c>
      <c r="C9" s="11" t="s">
        <v>18</v>
      </c>
      <c r="D9" s="11" t="s">
        <v>16</v>
      </c>
      <c r="E9" s="12" t="s">
        <v>19</v>
      </c>
      <c r="F9" s="13" t="n">
        <v>0</v>
      </c>
      <c r="G9" s="14" t="n">
        <v>1</v>
      </c>
      <c r="H9" s="2" t="n">
        <f aca="false">ROUND(ROUND(F9,2)*ROUND(G9,3),2)</f>
        <v>0</v>
      </c>
    </row>
    <row r="10" customFormat="false" ht="49.25" hidden="false" customHeight="false" outlineLevel="0" collapsed="false">
      <c r="A10" s="11" t="s">
        <v>9</v>
      </c>
      <c r="B10" s="1" t="n">
        <v>5</v>
      </c>
      <c r="C10" s="11" t="s">
        <v>20</v>
      </c>
      <c r="D10" s="11" t="s">
        <v>11</v>
      </c>
      <c r="E10" s="12" t="s">
        <v>21</v>
      </c>
      <c r="F10" s="13" t="n">
        <v>0</v>
      </c>
      <c r="G10" s="14" t="n">
        <v>3</v>
      </c>
      <c r="H10" s="2" t="n">
        <f aca="false">ROUND(ROUND(F10,2)*ROUND(G10,3),2)</f>
        <v>0</v>
      </c>
    </row>
    <row r="11" customFormat="false" ht="61.15" hidden="false" customHeight="false" outlineLevel="0" collapsed="false">
      <c r="A11" s="11" t="s">
        <v>9</v>
      </c>
      <c r="B11" s="1" t="n">
        <v>6</v>
      </c>
      <c r="C11" s="11" t="s">
        <v>22</v>
      </c>
      <c r="D11" s="11" t="s">
        <v>11</v>
      </c>
      <c r="E11" s="12" t="s">
        <v>23</v>
      </c>
      <c r="F11" s="13" t="n">
        <v>0</v>
      </c>
      <c r="G11" s="14" t="n">
        <v>3</v>
      </c>
      <c r="H11" s="2" t="n">
        <f aca="false">ROUND(ROUND(F11,2)*ROUND(G11,3),2)</f>
        <v>0</v>
      </c>
    </row>
    <row r="12" customFormat="false" ht="73.1" hidden="false" customHeight="false" outlineLevel="0" collapsed="false">
      <c r="A12" s="11" t="s">
        <v>9</v>
      </c>
      <c r="B12" s="1" t="n">
        <v>7</v>
      </c>
      <c r="C12" s="11" t="s">
        <v>24</v>
      </c>
      <c r="D12" s="11" t="s">
        <v>16</v>
      </c>
      <c r="E12" s="12" t="s">
        <v>25</v>
      </c>
      <c r="F12" s="13" t="n">
        <v>0</v>
      </c>
      <c r="G12" s="14" t="n">
        <v>1</v>
      </c>
      <c r="H12" s="2" t="n">
        <f aca="false">ROUND(ROUND(F12,2)*ROUND(G12,3),2)</f>
        <v>0</v>
      </c>
    </row>
    <row r="13" customFormat="false" ht="61.15" hidden="false" customHeight="false" outlineLevel="0" collapsed="false">
      <c r="A13" s="11" t="s">
        <v>9</v>
      </c>
      <c r="B13" s="1" t="n">
        <v>8</v>
      </c>
      <c r="C13" s="11" t="s">
        <v>26</v>
      </c>
      <c r="D13" s="11" t="s">
        <v>11</v>
      </c>
      <c r="E13" s="12" t="s">
        <v>27</v>
      </c>
      <c r="F13" s="13" t="n">
        <v>0</v>
      </c>
      <c r="G13" s="14" t="n">
        <v>1</v>
      </c>
      <c r="H13" s="2" t="n">
        <f aca="false">ROUND(ROUND(F13,2)*ROUND(G13,3),2)</f>
        <v>0</v>
      </c>
    </row>
    <row r="14" customFormat="false" ht="12.8" hidden="false" customHeight="false" outlineLevel="0" collapsed="false">
      <c r="E14" s="9" t="s">
        <v>28</v>
      </c>
      <c r="F14" s="15"/>
      <c r="G14" s="9"/>
      <c r="H14" s="15" t="n">
        <f aca="false">SUM(H6:H13)</f>
        <v>0</v>
      </c>
    </row>
    <row r="16" customFormat="false" ht="12.8" hidden="false" customHeight="false" outlineLevel="0" collapsed="false">
      <c r="C16" s="9" t="s">
        <v>4</v>
      </c>
      <c r="D16" s="10" t="s">
        <v>5</v>
      </c>
      <c r="E16" s="9" t="s">
        <v>6</v>
      </c>
    </row>
    <row r="17" customFormat="false" ht="12.8" hidden="false" customHeight="false" outlineLevel="0" collapsed="false">
      <c r="C17" s="9" t="s">
        <v>7</v>
      </c>
      <c r="D17" s="10" t="s">
        <v>29</v>
      </c>
      <c r="E17" s="9" t="s">
        <v>30</v>
      </c>
    </row>
    <row r="19" customFormat="false" ht="120.85" hidden="false" customHeight="false" outlineLevel="0" collapsed="false">
      <c r="A19" s="11" t="s">
        <v>31</v>
      </c>
      <c r="B19" s="1" t="n">
        <v>1</v>
      </c>
      <c r="C19" s="11" t="s">
        <v>32</v>
      </c>
      <c r="D19" s="11" t="s">
        <v>11</v>
      </c>
      <c r="E19" s="12" t="s">
        <v>33</v>
      </c>
      <c r="F19" s="13" t="n">
        <v>0</v>
      </c>
      <c r="G19" s="14" t="n">
        <v>4</v>
      </c>
      <c r="H19" s="2" t="n">
        <f aca="false">ROUND(ROUND(F19,2)*ROUND(G19,3),2)</f>
        <v>0</v>
      </c>
    </row>
    <row r="20" customFormat="false" ht="120.85" hidden="false" customHeight="false" outlineLevel="0" collapsed="false">
      <c r="A20" s="11" t="s">
        <v>31</v>
      </c>
      <c r="B20" s="1" t="n">
        <v>2</v>
      </c>
      <c r="C20" s="11" t="s">
        <v>34</v>
      </c>
      <c r="D20" s="11" t="s">
        <v>11</v>
      </c>
      <c r="E20" s="12" t="s">
        <v>35</v>
      </c>
      <c r="F20" s="13" t="n">
        <v>0</v>
      </c>
      <c r="G20" s="14" t="n">
        <v>1</v>
      </c>
      <c r="H20" s="2" t="n">
        <f aca="false">ROUND(ROUND(F20,2)*ROUND(G20,3),2)</f>
        <v>0</v>
      </c>
    </row>
    <row r="21" customFormat="false" ht="228.35" hidden="false" customHeight="false" outlineLevel="0" collapsed="false">
      <c r="A21" s="11" t="s">
        <v>31</v>
      </c>
      <c r="B21" s="1" t="n">
        <v>3</v>
      </c>
      <c r="C21" s="11" t="s">
        <v>36</v>
      </c>
      <c r="D21" s="11" t="s">
        <v>11</v>
      </c>
      <c r="E21" s="12" t="s">
        <v>37</v>
      </c>
      <c r="F21" s="13" t="n">
        <v>0</v>
      </c>
      <c r="G21" s="14" t="n">
        <v>2</v>
      </c>
      <c r="H21" s="2" t="n">
        <f aca="false">ROUND(ROUND(F21,2)*ROUND(G21,3),2)</f>
        <v>0</v>
      </c>
    </row>
    <row r="22" customFormat="false" ht="61.15" hidden="false" customHeight="false" outlineLevel="0" collapsed="false">
      <c r="A22" s="11" t="s">
        <v>31</v>
      </c>
      <c r="B22" s="1" t="n">
        <v>4</v>
      </c>
      <c r="C22" s="11" t="s">
        <v>38</v>
      </c>
      <c r="D22" s="11" t="s">
        <v>16</v>
      </c>
      <c r="E22" s="12" t="s">
        <v>39</v>
      </c>
      <c r="F22" s="13" t="n">
        <v>0</v>
      </c>
      <c r="G22" s="14" t="n">
        <v>101.5</v>
      </c>
      <c r="H22" s="2" t="n">
        <f aca="false">ROUND(ROUND(F22,2)*ROUND(G22,3),2)</f>
        <v>0</v>
      </c>
    </row>
    <row r="23" customFormat="false" ht="73.1" hidden="false" customHeight="false" outlineLevel="0" collapsed="false">
      <c r="A23" s="11" t="s">
        <v>31</v>
      </c>
      <c r="B23" s="1" t="n">
        <v>5</v>
      </c>
      <c r="C23" s="11" t="s">
        <v>40</v>
      </c>
      <c r="D23" s="11" t="s">
        <v>16</v>
      </c>
      <c r="E23" s="12" t="s">
        <v>41</v>
      </c>
      <c r="F23" s="13" t="n">
        <v>0</v>
      </c>
      <c r="G23" s="14" t="n">
        <v>101.5</v>
      </c>
      <c r="H23" s="2" t="n">
        <f aca="false">ROUND(ROUND(F23,2)*ROUND(G23,3),2)</f>
        <v>0</v>
      </c>
    </row>
    <row r="24" customFormat="false" ht="61.15" hidden="false" customHeight="false" outlineLevel="0" collapsed="false">
      <c r="A24" s="11" t="s">
        <v>31</v>
      </c>
      <c r="B24" s="1" t="n">
        <v>6</v>
      </c>
      <c r="C24" s="11" t="s">
        <v>42</v>
      </c>
      <c r="D24" s="11" t="s">
        <v>16</v>
      </c>
      <c r="E24" s="12" t="s">
        <v>43</v>
      </c>
      <c r="F24" s="13" t="n">
        <v>0</v>
      </c>
      <c r="G24" s="14" t="n">
        <v>90</v>
      </c>
      <c r="H24" s="2" t="n">
        <f aca="false">ROUND(ROUND(F24,2)*ROUND(G24,3),2)</f>
        <v>0</v>
      </c>
    </row>
    <row r="25" customFormat="false" ht="49.25" hidden="false" customHeight="false" outlineLevel="0" collapsed="false">
      <c r="A25" s="11" t="s">
        <v>31</v>
      </c>
      <c r="B25" s="1" t="n">
        <v>7</v>
      </c>
      <c r="C25" s="11" t="s">
        <v>44</v>
      </c>
      <c r="D25" s="11" t="s">
        <v>11</v>
      </c>
      <c r="E25" s="12" t="s">
        <v>45</v>
      </c>
      <c r="F25" s="13" t="n">
        <v>0</v>
      </c>
      <c r="G25" s="14" t="n">
        <v>10</v>
      </c>
      <c r="H25" s="2" t="n">
        <f aca="false">ROUND(ROUND(F25,2)*ROUND(G25,3),2)</f>
        <v>0</v>
      </c>
    </row>
    <row r="26" customFormat="false" ht="37.3" hidden="false" customHeight="false" outlineLevel="0" collapsed="false">
      <c r="A26" s="11" t="s">
        <v>31</v>
      </c>
      <c r="B26" s="1" t="n">
        <v>8</v>
      </c>
      <c r="C26" s="11" t="s">
        <v>46</v>
      </c>
      <c r="D26" s="11" t="s">
        <v>11</v>
      </c>
      <c r="E26" s="12" t="s">
        <v>47</v>
      </c>
      <c r="F26" s="13" t="n">
        <v>0</v>
      </c>
      <c r="G26" s="14" t="n">
        <v>2</v>
      </c>
      <c r="H26" s="2" t="n">
        <f aca="false">ROUND(ROUND(F26,2)*ROUND(G26,3),2)</f>
        <v>0</v>
      </c>
    </row>
    <row r="27" customFormat="false" ht="37.3" hidden="false" customHeight="false" outlineLevel="0" collapsed="false">
      <c r="A27" s="11" t="s">
        <v>31</v>
      </c>
      <c r="B27" s="1" t="n">
        <v>9</v>
      </c>
      <c r="C27" s="11" t="s">
        <v>48</v>
      </c>
      <c r="D27" s="11" t="s">
        <v>11</v>
      </c>
      <c r="E27" s="12" t="s">
        <v>49</v>
      </c>
      <c r="F27" s="13" t="n">
        <v>0</v>
      </c>
      <c r="G27" s="14" t="n">
        <v>2</v>
      </c>
      <c r="H27" s="2" t="n">
        <f aca="false">ROUND(ROUND(F27,2)*ROUND(G27,3),2)</f>
        <v>0</v>
      </c>
    </row>
    <row r="28" customFormat="false" ht="37.3" hidden="false" customHeight="false" outlineLevel="0" collapsed="false">
      <c r="A28" s="11" t="s">
        <v>31</v>
      </c>
      <c r="B28" s="1" t="n">
        <v>10</v>
      </c>
      <c r="C28" s="11" t="s">
        <v>50</v>
      </c>
      <c r="D28" s="11" t="s">
        <v>11</v>
      </c>
      <c r="E28" s="12" t="s">
        <v>51</v>
      </c>
      <c r="F28" s="13" t="n">
        <v>0</v>
      </c>
      <c r="G28" s="14" t="n">
        <v>2</v>
      </c>
      <c r="H28" s="2" t="n">
        <f aca="false">ROUND(ROUND(F28,2)*ROUND(G28,3),2)</f>
        <v>0</v>
      </c>
    </row>
    <row r="29" customFormat="false" ht="37.3" hidden="false" customHeight="false" outlineLevel="0" collapsed="false">
      <c r="A29" s="11" t="s">
        <v>31</v>
      </c>
      <c r="B29" s="1" t="n">
        <v>11</v>
      </c>
      <c r="C29" s="11" t="s">
        <v>52</v>
      </c>
      <c r="D29" s="11" t="s">
        <v>11</v>
      </c>
      <c r="E29" s="12" t="s">
        <v>53</v>
      </c>
      <c r="F29" s="13" t="n">
        <v>0</v>
      </c>
      <c r="G29" s="14" t="n">
        <v>2</v>
      </c>
      <c r="H29" s="2" t="n">
        <f aca="false">ROUND(ROUND(F29,2)*ROUND(G29,3),2)</f>
        <v>0</v>
      </c>
    </row>
    <row r="30" customFormat="false" ht="37.3" hidden="false" customHeight="false" outlineLevel="0" collapsed="false">
      <c r="A30" s="11" t="s">
        <v>31</v>
      </c>
      <c r="B30" s="1" t="n">
        <v>12</v>
      </c>
      <c r="C30" s="11" t="s">
        <v>54</v>
      </c>
      <c r="D30" s="11" t="s">
        <v>16</v>
      </c>
      <c r="E30" s="12" t="s">
        <v>55</v>
      </c>
      <c r="F30" s="13" t="n">
        <v>0</v>
      </c>
      <c r="G30" s="14" t="n">
        <v>5</v>
      </c>
      <c r="H30" s="2" t="n">
        <f aca="false">ROUND(ROUND(F30,2)*ROUND(G30,3),2)</f>
        <v>0</v>
      </c>
    </row>
    <row r="31" customFormat="false" ht="168.65" hidden="false" customHeight="false" outlineLevel="0" collapsed="false">
      <c r="A31" s="11" t="s">
        <v>31</v>
      </c>
      <c r="B31" s="1" t="n">
        <v>13</v>
      </c>
      <c r="C31" s="11" t="s">
        <v>56</v>
      </c>
      <c r="D31" s="11" t="s">
        <v>11</v>
      </c>
      <c r="E31" s="12" t="s">
        <v>57</v>
      </c>
      <c r="F31" s="13" t="n">
        <v>0</v>
      </c>
      <c r="G31" s="14" t="n">
        <v>1</v>
      </c>
      <c r="H31" s="2" t="n">
        <f aca="false">ROUND(ROUND(F31,2)*ROUND(G31,3),2)</f>
        <v>0</v>
      </c>
    </row>
    <row r="32" customFormat="false" ht="37.3" hidden="false" customHeight="false" outlineLevel="0" collapsed="false">
      <c r="A32" s="11" t="s">
        <v>31</v>
      </c>
      <c r="B32" s="1" t="n">
        <v>14</v>
      </c>
      <c r="C32" s="11" t="s">
        <v>58</v>
      </c>
      <c r="D32" s="11" t="s">
        <v>16</v>
      </c>
      <c r="E32" s="12" t="s">
        <v>59</v>
      </c>
      <c r="F32" s="13" t="n">
        <v>0</v>
      </c>
      <c r="G32" s="14" t="n">
        <v>10</v>
      </c>
      <c r="H32" s="2" t="n">
        <f aca="false">ROUND(ROUND(F32,2)*ROUND(G32,3),2)</f>
        <v>0</v>
      </c>
    </row>
    <row r="33" customFormat="false" ht="49.25" hidden="false" customHeight="false" outlineLevel="0" collapsed="false">
      <c r="A33" s="11" t="s">
        <v>31</v>
      </c>
      <c r="B33" s="1" t="n">
        <v>15</v>
      </c>
      <c r="C33" s="11" t="s">
        <v>60</v>
      </c>
      <c r="D33" s="11" t="s">
        <v>16</v>
      </c>
      <c r="E33" s="12" t="s">
        <v>61</v>
      </c>
      <c r="F33" s="13" t="n">
        <v>0</v>
      </c>
      <c r="G33" s="14" t="n">
        <v>10</v>
      </c>
      <c r="H33" s="2" t="n">
        <f aca="false">ROUND(ROUND(F33,2)*ROUND(G33,3),2)</f>
        <v>0</v>
      </c>
    </row>
    <row r="34" customFormat="false" ht="37.3" hidden="false" customHeight="false" outlineLevel="0" collapsed="false">
      <c r="A34" s="11" t="s">
        <v>31</v>
      </c>
      <c r="B34" s="1" t="n">
        <v>16</v>
      </c>
      <c r="C34" s="11" t="s">
        <v>62</v>
      </c>
      <c r="D34" s="11" t="s">
        <v>11</v>
      </c>
      <c r="E34" s="12" t="s">
        <v>63</v>
      </c>
      <c r="F34" s="13" t="n">
        <v>0</v>
      </c>
      <c r="G34" s="14" t="n">
        <v>3</v>
      </c>
      <c r="H34" s="2" t="n">
        <f aca="false">ROUND(ROUND(F34,2)*ROUND(G34,3),2)</f>
        <v>0</v>
      </c>
    </row>
    <row r="35" customFormat="false" ht="37.3" hidden="false" customHeight="false" outlineLevel="0" collapsed="false">
      <c r="A35" s="11" t="s">
        <v>31</v>
      </c>
      <c r="B35" s="1" t="n">
        <v>17</v>
      </c>
      <c r="C35" s="11" t="s">
        <v>64</v>
      </c>
      <c r="D35" s="11" t="s">
        <v>11</v>
      </c>
      <c r="E35" s="12" t="s">
        <v>65</v>
      </c>
      <c r="F35" s="13" t="n">
        <v>0</v>
      </c>
      <c r="G35" s="14" t="n">
        <v>1</v>
      </c>
      <c r="H35" s="2" t="n">
        <f aca="false">ROUND(ROUND(F35,2)*ROUND(G35,3),2)</f>
        <v>0</v>
      </c>
    </row>
    <row r="36" customFormat="false" ht="37.3" hidden="false" customHeight="false" outlineLevel="0" collapsed="false">
      <c r="A36" s="11" t="s">
        <v>31</v>
      </c>
      <c r="B36" s="1" t="n">
        <v>18</v>
      </c>
      <c r="C36" s="11" t="s">
        <v>66</v>
      </c>
      <c r="D36" s="11" t="s">
        <v>11</v>
      </c>
      <c r="E36" s="12" t="s">
        <v>67</v>
      </c>
      <c r="F36" s="13" t="n">
        <v>0</v>
      </c>
      <c r="G36" s="14" t="n">
        <v>1</v>
      </c>
      <c r="H36" s="2" t="n">
        <f aca="false">ROUND(ROUND(F36,2)*ROUND(G36,3),2)</f>
        <v>0</v>
      </c>
    </row>
    <row r="37" customFormat="false" ht="37.3" hidden="false" customHeight="false" outlineLevel="0" collapsed="false">
      <c r="A37" s="11" t="s">
        <v>31</v>
      </c>
      <c r="B37" s="1" t="n">
        <v>19</v>
      </c>
      <c r="C37" s="11" t="s">
        <v>68</v>
      </c>
      <c r="D37" s="11" t="s">
        <v>16</v>
      </c>
      <c r="E37" s="12" t="s">
        <v>69</v>
      </c>
      <c r="F37" s="13" t="n">
        <v>0</v>
      </c>
      <c r="G37" s="14" t="n">
        <v>45</v>
      </c>
      <c r="H37" s="2" t="n">
        <f aca="false">ROUND(ROUND(F37,2)*ROUND(G37,3),2)</f>
        <v>0</v>
      </c>
    </row>
    <row r="38" customFormat="false" ht="49.25" hidden="false" customHeight="false" outlineLevel="0" collapsed="false">
      <c r="A38" s="11" t="s">
        <v>31</v>
      </c>
      <c r="B38" s="1" t="n">
        <v>20</v>
      </c>
      <c r="C38" s="11" t="s">
        <v>70</v>
      </c>
      <c r="D38" s="11" t="s">
        <v>16</v>
      </c>
      <c r="E38" s="12" t="s">
        <v>71</v>
      </c>
      <c r="F38" s="13" t="n">
        <v>0</v>
      </c>
      <c r="G38" s="14" t="n">
        <v>45</v>
      </c>
      <c r="H38" s="2" t="n">
        <f aca="false">ROUND(ROUND(F38,2)*ROUND(G38,3),2)</f>
        <v>0</v>
      </c>
    </row>
    <row r="39" customFormat="false" ht="49.25" hidden="false" customHeight="false" outlineLevel="0" collapsed="false">
      <c r="A39" s="11" t="s">
        <v>31</v>
      </c>
      <c r="B39" s="1" t="n">
        <v>21</v>
      </c>
      <c r="C39" s="11" t="s">
        <v>72</v>
      </c>
      <c r="D39" s="11" t="s">
        <v>16</v>
      </c>
      <c r="E39" s="12" t="s">
        <v>73</v>
      </c>
      <c r="F39" s="13" t="n">
        <v>0</v>
      </c>
      <c r="G39" s="14" t="n">
        <v>15</v>
      </c>
      <c r="H39" s="2" t="n">
        <f aca="false">ROUND(ROUND(F39,2)*ROUND(G39,3),2)</f>
        <v>0</v>
      </c>
    </row>
    <row r="40" customFormat="false" ht="37.3" hidden="false" customHeight="false" outlineLevel="0" collapsed="false">
      <c r="A40" s="11" t="s">
        <v>31</v>
      </c>
      <c r="B40" s="1" t="n">
        <v>22</v>
      </c>
      <c r="C40" s="11" t="s">
        <v>74</v>
      </c>
      <c r="D40" s="11" t="s">
        <v>16</v>
      </c>
      <c r="E40" s="12" t="s">
        <v>75</v>
      </c>
      <c r="F40" s="13" t="n">
        <v>0</v>
      </c>
      <c r="G40" s="14" t="n">
        <v>15</v>
      </c>
      <c r="H40" s="2" t="n">
        <f aca="false">ROUND(ROUND(F40,2)*ROUND(G40,3),2)</f>
        <v>0</v>
      </c>
    </row>
    <row r="41" customFormat="false" ht="12.8" hidden="false" customHeight="false" outlineLevel="0" collapsed="false">
      <c r="E41" s="9" t="s">
        <v>28</v>
      </c>
      <c r="F41" s="15"/>
      <c r="G41" s="9"/>
      <c r="H41" s="15" t="n">
        <f aca="false">SUM(H19:H40)</f>
        <v>0</v>
      </c>
    </row>
    <row r="43" customFormat="false" ht="12.8" hidden="false" customHeight="false" outlineLevel="0" collapsed="false">
      <c r="C43" s="9" t="s">
        <v>4</v>
      </c>
      <c r="D43" s="10" t="s">
        <v>5</v>
      </c>
      <c r="E43" s="9" t="s">
        <v>6</v>
      </c>
    </row>
    <row r="44" customFormat="false" ht="12.8" hidden="false" customHeight="false" outlineLevel="0" collapsed="false">
      <c r="C44" s="9" t="s">
        <v>7</v>
      </c>
      <c r="D44" s="10" t="s">
        <v>76</v>
      </c>
      <c r="E44" s="9" t="s">
        <v>77</v>
      </c>
    </row>
    <row r="46" customFormat="false" ht="144.75" hidden="false" customHeight="false" outlineLevel="0" collapsed="false">
      <c r="A46" s="11" t="s">
        <v>78</v>
      </c>
      <c r="B46" s="1" t="n">
        <v>1</v>
      </c>
      <c r="C46" s="11" t="s">
        <v>79</v>
      </c>
      <c r="D46" s="11" t="s">
        <v>11</v>
      </c>
      <c r="E46" s="12" t="s">
        <v>80</v>
      </c>
      <c r="F46" s="13" t="n">
        <v>0</v>
      </c>
      <c r="G46" s="14" t="n">
        <v>1</v>
      </c>
      <c r="H46" s="2" t="n">
        <f aca="false">ROUND(ROUND(F46,2)*ROUND(G46,3),2)</f>
        <v>0</v>
      </c>
    </row>
    <row r="47" customFormat="false" ht="132.8" hidden="false" customHeight="false" outlineLevel="0" collapsed="false">
      <c r="A47" s="11" t="s">
        <v>78</v>
      </c>
      <c r="B47" s="1" t="n">
        <v>2</v>
      </c>
      <c r="C47" s="11" t="s">
        <v>81</v>
      </c>
      <c r="D47" s="11" t="s">
        <v>11</v>
      </c>
      <c r="E47" s="12" t="s">
        <v>82</v>
      </c>
      <c r="F47" s="13" t="n">
        <v>0</v>
      </c>
      <c r="G47" s="14" t="n">
        <v>3</v>
      </c>
      <c r="H47" s="2" t="n">
        <f aca="false">ROUND(ROUND(F47,2)*ROUND(G47,3),2)</f>
        <v>0</v>
      </c>
    </row>
    <row r="48" customFormat="false" ht="37.3" hidden="false" customHeight="false" outlineLevel="0" collapsed="false">
      <c r="A48" s="11" t="s">
        <v>78</v>
      </c>
      <c r="B48" s="1" t="n">
        <v>3</v>
      </c>
      <c r="C48" s="11" t="s">
        <v>83</v>
      </c>
      <c r="D48" s="11" t="s">
        <v>11</v>
      </c>
      <c r="E48" s="12" t="s">
        <v>84</v>
      </c>
      <c r="F48" s="13" t="n">
        <v>0</v>
      </c>
      <c r="G48" s="14" t="n">
        <v>3</v>
      </c>
      <c r="H48" s="2" t="n">
        <f aca="false">ROUND(ROUND(F48,2)*ROUND(G48,3),2)</f>
        <v>0</v>
      </c>
    </row>
    <row r="49" customFormat="false" ht="49.25" hidden="false" customHeight="false" outlineLevel="0" collapsed="false">
      <c r="A49" s="11" t="s">
        <v>78</v>
      </c>
      <c r="B49" s="1" t="n">
        <v>4</v>
      </c>
      <c r="C49" s="11" t="s">
        <v>85</v>
      </c>
      <c r="D49" s="11" t="s">
        <v>11</v>
      </c>
      <c r="E49" s="12" t="s">
        <v>86</v>
      </c>
      <c r="F49" s="13" t="n">
        <v>0</v>
      </c>
      <c r="G49" s="14" t="n">
        <v>1</v>
      </c>
      <c r="H49" s="2" t="n">
        <f aca="false">ROUND(ROUND(F49,2)*ROUND(G49,3),2)</f>
        <v>0</v>
      </c>
    </row>
    <row r="50" customFormat="false" ht="49.25" hidden="false" customHeight="false" outlineLevel="0" collapsed="false">
      <c r="A50" s="11" t="s">
        <v>78</v>
      </c>
      <c r="B50" s="1" t="n">
        <v>5</v>
      </c>
      <c r="C50" s="11" t="s">
        <v>87</v>
      </c>
      <c r="D50" s="11" t="s">
        <v>11</v>
      </c>
      <c r="E50" s="12" t="s">
        <v>88</v>
      </c>
      <c r="F50" s="13" t="n">
        <v>0</v>
      </c>
      <c r="G50" s="14" t="n">
        <v>1</v>
      </c>
      <c r="H50" s="2" t="n">
        <f aca="false">ROUND(ROUND(F50,2)*ROUND(G50,3),2)</f>
        <v>0</v>
      </c>
    </row>
    <row r="51" customFormat="false" ht="37.3" hidden="false" customHeight="false" outlineLevel="0" collapsed="false">
      <c r="A51" s="11" t="s">
        <v>78</v>
      </c>
      <c r="B51" s="1" t="n">
        <v>6</v>
      </c>
      <c r="C51" s="11" t="s">
        <v>89</v>
      </c>
      <c r="D51" s="11" t="s">
        <v>16</v>
      </c>
      <c r="E51" s="12" t="s">
        <v>90</v>
      </c>
      <c r="F51" s="13" t="n">
        <v>0</v>
      </c>
      <c r="G51" s="14" t="n">
        <v>12</v>
      </c>
      <c r="H51" s="2" t="n">
        <f aca="false">ROUND(ROUND(F51,2)*ROUND(G51,3),2)</f>
        <v>0</v>
      </c>
    </row>
    <row r="52" customFormat="false" ht="37.3" hidden="false" customHeight="false" outlineLevel="0" collapsed="false">
      <c r="A52" s="11" t="s">
        <v>78</v>
      </c>
      <c r="B52" s="1" t="n">
        <v>7</v>
      </c>
      <c r="C52" s="11" t="s">
        <v>91</v>
      </c>
      <c r="D52" s="11" t="s">
        <v>16</v>
      </c>
      <c r="E52" s="12" t="s">
        <v>92</v>
      </c>
      <c r="F52" s="13" t="n">
        <v>0</v>
      </c>
      <c r="G52" s="14" t="n">
        <v>24</v>
      </c>
      <c r="H52" s="2" t="n">
        <f aca="false">ROUND(ROUND(F52,2)*ROUND(G52,3),2)</f>
        <v>0</v>
      </c>
    </row>
    <row r="53" customFormat="false" ht="61.15" hidden="false" customHeight="false" outlineLevel="0" collapsed="false">
      <c r="A53" s="11" t="s">
        <v>78</v>
      </c>
      <c r="B53" s="1" t="n">
        <v>8</v>
      </c>
      <c r="C53" s="11" t="s">
        <v>93</v>
      </c>
      <c r="D53" s="11" t="s">
        <v>11</v>
      </c>
      <c r="E53" s="12" t="s">
        <v>94</v>
      </c>
      <c r="F53" s="13" t="n">
        <v>0</v>
      </c>
      <c r="G53" s="14" t="n">
        <v>2</v>
      </c>
      <c r="H53" s="2" t="n">
        <f aca="false">ROUND(ROUND(F53,2)*ROUND(G53,3),2)</f>
        <v>0</v>
      </c>
    </row>
    <row r="54" customFormat="false" ht="25.35" hidden="false" customHeight="false" outlineLevel="0" collapsed="false">
      <c r="A54" s="11" t="s">
        <v>78</v>
      </c>
      <c r="B54" s="1" t="n">
        <v>9</v>
      </c>
      <c r="C54" s="11" t="s">
        <v>95</v>
      </c>
      <c r="D54" s="11" t="s">
        <v>11</v>
      </c>
      <c r="E54" s="12" t="s">
        <v>96</v>
      </c>
      <c r="F54" s="13" t="n">
        <v>0</v>
      </c>
      <c r="G54" s="14" t="n">
        <v>4</v>
      </c>
      <c r="H54" s="2" t="n">
        <f aca="false">ROUND(ROUND(F54,2)*ROUND(G54,3),2)</f>
        <v>0</v>
      </c>
    </row>
    <row r="55" customFormat="false" ht="25.35" hidden="false" customHeight="false" outlineLevel="0" collapsed="false">
      <c r="A55" s="11" t="s">
        <v>78</v>
      </c>
      <c r="B55" s="1" t="n">
        <v>10</v>
      </c>
      <c r="C55" s="11" t="s">
        <v>97</v>
      </c>
      <c r="D55" s="11" t="s">
        <v>11</v>
      </c>
      <c r="E55" s="12" t="s">
        <v>98</v>
      </c>
      <c r="F55" s="13" t="n">
        <v>0</v>
      </c>
      <c r="G55" s="14" t="n">
        <v>1</v>
      </c>
      <c r="H55" s="2" t="n">
        <f aca="false">ROUND(ROUND(F55,2)*ROUND(G55,3),2)</f>
        <v>0</v>
      </c>
    </row>
    <row r="56" customFormat="false" ht="25.35" hidden="false" customHeight="false" outlineLevel="0" collapsed="false">
      <c r="A56" s="11" t="s">
        <v>78</v>
      </c>
      <c r="B56" s="1" t="n">
        <v>11</v>
      </c>
      <c r="C56" s="11" t="s">
        <v>99</v>
      </c>
      <c r="D56" s="11" t="s">
        <v>11</v>
      </c>
      <c r="E56" s="12" t="s">
        <v>100</v>
      </c>
      <c r="F56" s="13" t="n">
        <v>0</v>
      </c>
      <c r="G56" s="14" t="n">
        <v>11</v>
      </c>
      <c r="H56" s="2" t="n">
        <f aca="false">ROUND(ROUND(F56,2)*ROUND(G56,3),2)</f>
        <v>0</v>
      </c>
    </row>
    <row r="57" customFormat="false" ht="25.35" hidden="false" customHeight="false" outlineLevel="0" collapsed="false">
      <c r="A57" s="11" t="s">
        <v>78</v>
      </c>
      <c r="B57" s="1" t="n">
        <v>12</v>
      </c>
      <c r="C57" s="11" t="s">
        <v>101</v>
      </c>
      <c r="D57" s="11" t="s">
        <v>11</v>
      </c>
      <c r="E57" s="12" t="s">
        <v>102</v>
      </c>
      <c r="F57" s="13" t="n">
        <v>0</v>
      </c>
      <c r="G57" s="14" t="n">
        <v>5</v>
      </c>
      <c r="H57" s="2" t="n">
        <f aca="false">ROUND(ROUND(F57,2)*ROUND(G57,3),2)</f>
        <v>0</v>
      </c>
    </row>
    <row r="58" customFormat="false" ht="25.35" hidden="false" customHeight="false" outlineLevel="0" collapsed="false">
      <c r="A58" s="11" t="s">
        <v>78</v>
      </c>
      <c r="B58" s="1" t="n">
        <v>13</v>
      </c>
      <c r="C58" s="11" t="s">
        <v>103</v>
      </c>
      <c r="D58" s="11" t="s">
        <v>11</v>
      </c>
      <c r="E58" s="12" t="s">
        <v>104</v>
      </c>
      <c r="F58" s="13" t="n">
        <v>0</v>
      </c>
      <c r="G58" s="14" t="n">
        <v>1</v>
      </c>
      <c r="H58" s="2" t="n">
        <f aca="false">ROUND(ROUND(F58,2)*ROUND(G58,3),2)</f>
        <v>0</v>
      </c>
    </row>
    <row r="59" customFormat="false" ht="25.35" hidden="false" customHeight="false" outlineLevel="0" collapsed="false">
      <c r="A59" s="11" t="s">
        <v>78</v>
      </c>
      <c r="B59" s="1" t="n">
        <v>14</v>
      </c>
      <c r="C59" s="11" t="s">
        <v>105</v>
      </c>
      <c r="D59" s="11" t="s">
        <v>11</v>
      </c>
      <c r="E59" s="12" t="s">
        <v>106</v>
      </c>
      <c r="F59" s="13" t="n">
        <v>0</v>
      </c>
      <c r="G59" s="14" t="n">
        <v>1</v>
      </c>
      <c r="H59" s="2" t="n">
        <f aca="false">ROUND(ROUND(F59,2)*ROUND(G59,3),2)</f>
        <v>0</v>
      </c>
    </row>
    <row r="60" customFormat="false" ht="25.35" hidden="false" customHeight="false" outlineLevel="0" collapsed="false">
      <c r="A60" s="11" t="s">
        <v>78</v>
      </c>
      <c r="B60" s="1" t="n">
        <v>15</v>
      </c>
      <c r="C60" s="11" t="s">
        <v>107</v>
      </c>
      <c r="D60" s="11" t="s">
        <v>11</v>
      </c>
      <c r="E60" s="12" t="s">
        <v>108</v>
      </c>
      <c r="F60" s="13" t="n">
        <v>0</v>
      </c>
      <c r="G60" s="14" t="n">
        <v>1</v>
      </c>
      <c r="H60" s="2" t="n">
        <f aca="false">ROUND(ROUND(F60,2)*ROUND(G60,3),2)</f>
        <v>0</v>
      </c>
    </row>
    <row r="61" customFormat="false" ht="25.35" hidden="false" customHeight="false" outlineLevel="0" collapsed="false">
      <c r="A61" s="11" t="s">
        <v>78</v>
      </c>
      <c r="B61" s="1" t="n">
        <v>16</v>
      </c>
      <c r="C61" s="11" t="s">
        <v>109</v>
      </c>
      <c r="D61" s="11" t="s">
        <v>11</v>
      </c>
      <c r="E61" s="12" t="s">
        <v>110</v>
      </c>
      <c r="F61" s="13" t="n">
        <v>0</v>
      </c>
      <c r="G61" s="14" t="n">
        <v>1</v>
      </c>
      <c r="H61" s="2" t="n">
        <f aca="false">ROUND(ROUND(F61,2)*ROUND(G61,3),2)</f>
        <v>0</v>
      </c>
    </row>
    <row r="62" customFormat="false" ht="25.35" hidden="false" customHeight="false" outlineLevel="0" collapsed="false">
      <c r="A62" s="11" t="s">
        <v>78</v>
      </c>
      <c r="B62" s="1" t="n">
        <v>17</v>
      </c>
      <c r="C62" s="11" t="s">
        <v>111</v>
      </c>
      <c r="D62" s="11" t="s">
        <v>16</v>
      </c>
      <c r="E62" s="12" t="s">
        <v>112</v>
      </c>
      <c r="F62" s="13" t="n">
        <v>0</v>
      </c>
      <c r="G62" s="14" t="n">
        <v>10</v>
      </c>
      <c r="H62" s="2" t="n">
        <f aca="false">ROUND(ROUND(F62,2)*ROUND(G62,3),2)</f>
        <v>0</v>
      </c>
    </row>
    <row r="63" customFormat="false" ht="108.95" hidden="false" customHeight="false" outlineLevel="0" collapsed="false">
      <c r="A63" s="11" t="s">
        <v>78</v>
      </c>
      <c r="B63" s="1" t="n">
        <v>18</v>
      </c>
      <c r="C63" s="11" t="s">
        <v>113</v>
      </c>
      <c r="D63" s="11" t="s">
        <v>11</v>
      </c>
      <c r="E63" s="12" t="s">
        <v>114</v>
      </c>
      <c r="F63" s="13" t="n">
        <v>0</v>
      </c>
      <c r="G63" s="14" t="n">
        <v>1</v>
      </c>
      <c r="H63" s="2" t="n">
        <f aca="false">ROUND(ROUND(F63,2)*ROUND(G63,3),2)</f>
        <v>0</v>
      </c>
    </row>
    <row r="64" customFormat="false" ht="108.95" hidden="false" customHeight="false" outlineLevel="0" collapsed="false">
      <c r="A64" s="11" t="s">
        <v>78</v>
      </c>
      <c r="B64" s="1" t="n">
        <v>19</v>
      </c>
      <c r="C64" s="11" t="s">
        <v>115</v>
      </c>
      <c r="D64" s="11" t="s">
        <v>11</v>
      </c>
      <c r="E64" s="12" t="s">
        <v>116</v>
      </c>
      <c r="F64" s="13" t="n">
        <v>0</v>
      </c>
      <c r="G64" s="14" t="n">
        <v>1</v>
      </c>
      <c r="H64" s="2" t="n">
        <f aca="false">ROUND(ROUND(F64,2)*ROUND(G64,3),2)</f>
        <v>0</v>
      </c>
    </row>
    <row r="65" customFormat="false" ht="37.3" hidden="false" customHeight="false" outlineLevel="0" collapsed="false">
      <c r="A65" s="11" t="s">
        <v>78</v>
      </c>
      <c r="B65" s="1" t="n">
        <v>20</v>
      </c>
      <c r="C65" s="11" t="s">
        <v>117</v>
      </c>
      <c r="D65" s="11" t="s">
        <v>16</v>
      </c>
      <c r="E65" s="12" t="s">
        <v>118</v>
      </c>
      <c r="F65" s="13" t="n">
        <v>0</v>
      </c>
      <c r="G65" s="14" t="n">
        <v>10</v>
      </c>
      <c r="H65" s="2" t="n">
        <f aca="false">ROUND(ROUND(F65,2)*ROUND(G65,3),2)</f>
        <v>0</v>
      </c>
    </row>
    <row r="66" customFormat="false" ht="37.3" hidden="false" customHeight="false" outlineLevel="0" collapsed="false">
      <c r="A66" s="11" t="s">
        <v>78</v>
      </c>
      <c r="B66" s="1" t="n">
        <v>21</v>
      </c>
      <c r="C66" s="11" t="s">
        <v>74</v>
      </c>
      <c r="D66" s="11" t="s">
        <v>16</v>
      </c>
      <c r="E66" s="12" t="s">
        <v>75</v>
      </c>
      <c r="F66" s="13" t="n">
        <v>0</v>
      </c>
      <c r="G66" s="14" t="n">
        <v>12</v>
      </c>
      <c r="H66" s="2" t="n">
        <f aca="false">ROUND(ROUND(F66,2)*ROUND(G66,3),2)</f>
        <v>0</v>
      </c>
    </row>
    <row r="67" customFormat="false" ht="37.3" hidden="false" customHeight="false" outlineLevel="0" collapsed="false">
      <c r="A67" s="11" t="s">
        <v>78</v>
      </c>
      <c r="B67" s="1" t="n">
        <v>22</v>
      </c>
      <c r="C67" s="11" t="s">
        <v>52</v>
      </c>
      <c r="D67" s="11" t="s">
        <v>11</v>
      </c>
      <c r="E67" s="12" t="s">
        <v>53</v>
      </c>
      <c r="F67" s="13" t="n">
        <v>0</v>
      </c>
      <c r="G67" s="14" t="n">
        <v>2</v>
      </c>
      <c r="H67" s="2" t="n">
        <f aca="false">ROUND(ROUND(F67,2)*ROUND(G67,3),2)</f>
        <v>0</v>
      </c>
    </row>
    <row r="68" customFormat="false" ht="37.3" hidden="false" customHeight="false" outlineLevel="0" collapsed="false">
      <c r="A68" s="11" t="s">
        <v>78</v>
      </c>
      <c r="B68" s="1" t="n">
        <v>23</v>
      </c>
      <c r="C68" s="11" t="s">
        <v>54</v>
      </c>
      <c r="D68" s="11" t="s">
        <v>16</v>
      </c>
      <c r="E68" s="12" t="s">
        <v>55</v>
      </c>
      <c r="F68" s="13" t="n">
        <v>0</v>
      </c>
      <c r="G68" s="14" t="n">
        <v>10</v>
      </c>
      <c r="H68" s="2" t="n">
        <f aca="false">ROUND(ROUND(F68,2)*ROUND(G68,3),2)</f>
        <v>0</v>
      </c>
    </row>
    <row r="69" customFormat="false" ht="37.3" hidden="false" customHeight="false" outlineLevel="0" collapsed="false">
      <c r="A69" s="11" t="s">
        <v>78</v>
      </c>
      <c r="B69" s="1" t="n">
        <v>24</v>
      </c>
      <c r="C69" s="11" t="s">
        <v>50</v>
      </c>
      <c r="D69" s="11" t="s">
        <v>11</v>
      </c>
      <c r="E69" s="12" t="s">
        <v>51</v>
      </c>
      <c r="F69" s="13" t="n">
        <v>0</v>
      </c>
      <c r="G69" s="14" t="n">
        <v>2</v>
      </c>
      <c r="H69" s="2" t="n">
        <f aca="false">ROUND(ROUND(F69,2)*ROUND(G69,3),2)</f>
        <v>0</v>
      </c>
    </row>
    <row r="70" customFormat="false" ht="37.3" hidden="false" customHeight="false" outlineLevel="0" collapsed="false">
      <c r="A70" s="11" t="s">
        <v>78</v>
      </c>
      <c r="B70" s="1" t="n">
        <v>25</v>
      </c>
      <c r="C70" s="11" t="s">
        <v>48</v>
      </c>
      <c r="D70" s="11" t="s">
        <v>11</v>
      </c>
      <c r="E70" s="12" t="s">
        <v>49</v>
      </c>
      <c r="F70" s="13" t="n">
        <v>0</v>
      </c>
      <c r="G70" s="14" t="n">
        <v>3</v>
      </c>
      <c r="H70" s="2" t="n">
        <f aca="false">ROUND(ROUND(F70,2)*ROUND(G70,3),2)</f>
        <v>0</v>
      </c>
    </row>
    <row r="71" customFormat="false" ht="25.35" hidden="false" customHeight="false" outlineLevel="0" collapsed="false">
      <c r="A71" s="11" t="s">
        <v>78</v>
      </c>
      <c r="B71" s="1" t="n">
        <v>26</v>
      </c>
      <c r="C71" s="11" t="s">
        <v>119</v>
      </c>
      <c r="D71" s="11" t="s">
        <v>11</v>
      </c>
      <c r="E71" s="12" t="s">
        <v>120</v>
      </c>
      <c r="F71" s="13" t="n">
        <v>0</v>
      </c>
      <c r="G71" s="14" t="n">
        <v>1</v>
      </c>
      <c r="H71" s="2" t="n">
        <f aca="false">ROUND(ROUND(F71,2)*ROUND(G71,3),2)</f>
        <v>0</v>
      </c>
    </row>
    <row r="72" customFormat="false" ht="25.35" hidden="false" customHeight="false" outlineLevel="0" collapsed="false">
      <c r="A72" s="11" t="s">
        <v>78</v>
      </c>
      <c r="B72" s="1" t="n">
        <v>27</v>
      </c>
      <c r="C72" s="11" t="s">
        <v>121</v>
      </c>
      <c r="D72" s="11" t="s">
        <v>11</v>
      </c>
      <c r="E72" s="12" t="s">
        <v>122</v>
      </c>
      <c r="F72" s="13" t="n">
        <v>0</v>
      </c>
      <c r="G72" s="14" t="n">
        <v>1</v>
      </c>
      <c r="H72" s="2" t="n">
        <f aca="false">ROUND(ROUND(F72,2)*ROUND(G72,3),2)</f>
        <v>0</v>
      </c>
    </row>
    <row r="73" customFormat="false" ht="25.35" hidden="false" customHeight="false" outlineLevel="0" collapsed="false">
      <c r="A73" s="11" t="s">
        <v>78</v>
      </c>
      <c r="B73" s="1" t="n">
        <v>28</v>
      </c>
      <c r="C73" s="11" t="s">
        <v>123</v>
      </c>
      <c r="D73" s="11" t="s">
        <v>16</v>
      </c>
      <c r="E73" s="12" t="s">
        <v>124</v>
      </c>
      <c r="F73" s="13" t="n">
        <v>0</v>
      </c>
      <c r="G73" s="14" t="n">
        <v>15</v>
      </c>
      <c r="H73" s="2" t="n">
        <f aca="false">ROUND(ROUND(F73,2)*ROUND(G73,3),2)</f>
        <v>0</v>
      </c>
    </row>
    <row r="74" customFormat="false" ht="13.4" hidden="false" customHeight="false" outlineLevel="0" collapsed="false">
      <c r="A74" s="11" t="s">
        <v>78</v>
      </c>
      <c r="B74" s="1" t="n">
        <v>29</v>
      </c>
      <c r="C74" s="11" t="s">
        <v>125</v>
      </c>
      <c r="D74" s="11" t="s">
        <v>11</v>
      </c>
      <c r="E74" s="12" t="s">
        <v>126</v>
      </c>
      <c r="F74" s="13" t="n">
        <v>0</v>
      </c>
      <c r="G74" s="14" t="n">
        <v>1</v>
      </c>
      <c r="H74" s="2" t="n">
        <f aca="false">ROUND(ROUND(F74,2)*ROUND(G74,3),2)</f>
        <v>0</v>
      </c>
    </row>
    <row r="75" customFormat="false" ht="25.35" hidden="false" customHeight="false" outlineLevel="0" collapsed="false">
      <c r="A75" s="11" t="s">
        <v>78</v>
      </c>
      <c r="B75" s="1" t="n">
        <v>30</v>
      </c>
      <c r="C75" s="11" t="s">
        <v>127</v>
      </c>
      <c r="D75" s="11" t="s">
        <v>16</v>
      </c>
      <c r="E75" s="12" t="s">
        <v>128</v>
      </c>
      <c r="F75" s="13" t="n">
        <v>0</v>
      </c>
      <c r="G75" s="14" t="n">
        <v>90</v>
      </c>
      <c r="H75" s="2" t="n">
        <f aca="false">ROUND(ROUND(F75,2)*ROUND(G75,3),2)</f>
        <v>0</v>
      </c>
    </row>
    <row r="76" customFormat="false" ht="37.3" hidden="false" customHeight="false" outlineLevel="0" collapsed="false">
      <c r="A76" s="11" t="s">
        <v>78</v>
      </c>
      <c r="B76" s="1" t="n">
        <v>31</v>
      </c>
      <c r="C76" s="11" t="s">
        <v>129</v>
      </c>
      <c r="D76" s="11" t="s">
        <v>16</v>
      </c>
      <c r="E76" s="12" t="s">
        <v>130</v>
      </c>
      <c r="F76" s="13" t="n">
        <v>0</v>
      </c>
      <c r="G76" s="14" t="n">
        <v>90</v>
      </c>
      <c r="H76" s="2" t="n">
        <f aca="false">ROUND(ROUND(F76,2)*ROUND(G76,3),2)</f>
        <v>0</v>
      </c>
    </row>
    <row r="77" customFormat="false" ht="12.8" hidden="false" customHeight="false" outlineLevel="0" collapsed="false">
      <c r="E77" s="9" t="s">
        <v>28</v>
      </c>
      <c r="F77" s="15"/>
      <c r="G77" s="9"/>
      <c r="H77" s="15" t="n">
        <f aca="false">SUM(H46:H76)</f>
        <v>0</v>
      </c>
    </row>
    <row r="79" customFormat="false" ht="12.8" hidden="false" customHeight="false" outlineLevel="0" collapsed="false">
      <c r="C79" s="9" t="s">
        <v>4</v>
      </c>
      <c r="D79" s="10" t="s">
        <v>5</v>
      </c>
      <c r="E79" s="9" t="s">
        <v>6</v>
      </c>
    </row>
    <row r="80" customFormat="false" ht="12.8" hidden="false" customHeight="false" outlineLevel="0" collapsed="false">
      <c r="C80" s="9" t="s">
        <v>7</v>
      </c>
      <c r="D80" s="10" t="s">
        <v>131</v>
      </c>
      <c r="E80" s="9" t="s">
        <v>132</v>
      </c>
    </row>
    <row r="82" customFormat="false" ht="37.3" hidden="false" customHeight="false" outlineLevel="0" collapsed="false">
      <c r="A82" s="11" t="s">
        <v>133</v>
      </c>
      <c r="B82" s="1" t="n">
        <v>1</v>
      </c>
      <c r="C82" s="11" t="s">
        <v>134</v>
      </c>
      <c r="D82" s="11" t="s">
        <v>16</v>
      </c>
      <c r="E82" s="12" t="s">
        <v>135</v>
      </c>
      <c r="F82" s="13" t="n">
        <v>0</v>
      </c>
      <c r="G82" s="14" t="n">
        <v>16</v>
      </c>
      <c r="H82" s="2" t="n">
        <f aca="false">ROUND(ROUND(F82,2)*ROUND(G82,3),2)</f>
        <v>0</v>
      </c>
    </row>
    <row r="83" customFormat="false" ht="25.35" hidden="false" customHeight="false" outlineLevel="0" collapsed="false">
      <c r="A83" s="11" t="s">
        <v>133</v>
      </c>
      <c r="B83" s="1" t="n">
        <v>2</v>
      </c>
      <c r="C83" s="11" t="s">
        <v>136</v>
      </c>
      <c r="D83" s="11" t="s">
        <v>16</v>
      </c>
      <c r="E83" s="12" t="s">
        <v>137</v>
      </c>
      <c r="F83" s="13" t="n">
        <v>0</v>
      </c>
      <c r="G83" s="14" t="n">
        <v>1</v>
      </c>
      <c r="H83" s="2" t="n">
        <f aca="false">ROUND(ROUND(F83,2)*ROUND(G83,3),2)</f>
        <v>0</v>
      </c>
    </row>
    <row r="84" customFormat="false" ht="25.35" hidden="false" customHeight="false" outlineLevel="0" collapsed="false">
      <c r="A84" s="11" t="s">
        <v>133</v>
      </c>
      <c r="B84" s="1" t="n">
        <v>3</v>
      </c>
      <c r="C84" s="11" t="s">
        <v>95</v>
      </c>
      <c r="D84" s="11" t="s">
        <v>11</v>
      </c>
      <c r="E84" s="12" t="s">
        <v>96</v>
      </c>
      <c r="F84" s="13" t="n">
        <v>0</v>
      </c>
      <c r="G84" s="14" t="n">
        <v>1</v>
      </c>
      <c r="H84" s="2" t="n">
        <f aca="false">ROUND(ROUND(F84,2)*ROUND(G84,3),2)</f>
        <v>0</v>
      </c>
    </row>
    <row r="85" customFormat="false" ht="37.3" hidden="false" customHeight="false" outlineLevel="0" collapsed="false">
      <c r="A85" s="11" t="s">
        <v>133</v>
      </c>
      <c r="B85" s="1" t="n">
        <v>4</v>
      </c>
      <c r="C85" s="11" t="s">
        <v>138</v>
      </c>
      <c r="D85" s="11" t="s">
        <v>11</v>
      </c>
      <c r="E85" s="12" t="s">
        <v>139</v>
      </c>
      <c r="F85" s="13" t="n">
        <v>0</v>
      </c>
      <c r="G85" s="14" t="n">
        <v>1</v>
      </c>
      <c r="H85" s="2" t="n">
        <f aca="false">ROUND(ROUND(F85,2)*ROUND(G85,3),2)</f>
        <v>0</v>
      </c>
    </row>
    <row r="86" customFormat="false" ht="25.35" hidden="false" customHeight="false" outlineLevel="0" collapsed="false">
      <c r="A86" s="11" t="s">
        <v>133</v>
      </c>
      <c r="B86" s="1" t="n">
        <v>5</v>
      </c>
      <c r="C86" s="11" t="s">
        <v>140</v>
      </c>
      <c r="D86" s="11" t="s">
        <v>11</v>
      </c>
      <c r="E86" s="12" t="s">
        <v>141</v>
      </c>
      <c r="F86" s="13" t="n">
        <v>0</v>
      </c>
      <c r="G86" s="14" t="n">
        <v>1</v>
      </c>
      <c r="H86" s="2" t="n">
        <f aca="false">ROUND(ROUND(F86,2)*ROUND(G86,3),2)</f>
        <v>0</v>
      </c>
    </row>
    <row r="87" customFormat="false" ht="25.35" hidden="false" customHeight="false" outlineLevel="0" collapsed="false">
      <c r="A87" s="11" t="s">
        <v>133</v>
      </c>
      <c r="B87" s="1" t="n">
        <v>6</v>
      </c>
      <c r="C87" s="11" t="s">
        <v>142</v>
      </c>
      <c r="D87" s="11" t="s">
        <v>11</v>
      </c>
      <c r="E87" s="12" t="s">
        <v>143</v>
      </c>
      <c r="F87" s="13" t="n">
        <v>0</v>
      </c>
      <c r="G87" s="14" t="n">
        <v>2</v>
      </c>
      <c r="H87" s="2" t="n">
        <f aca="false">ROUND(ROUND(F87,2)*ROUND(G87,3),2)</f>
        <v>0</v>
      </c>
    </row>
    <row r="88" customFormat="false" ht="37.3" hidden="false" customHeight="false" outlineLevel="0" collapsed="false">
      <c r="A88" s="11" t="s">
        <v>133</v>
      </c>
      <c r="B88" s="1" t="n">
        <v>7</v>
      </c>
      <c r="C88" s="11" t="s">
        <v>144</v>
      </c>
      <c r="D88" s="11" t="s">
        <v>16</v>
      </c>
      <c r="E88" s="12" t="s">
        <v>145</v>
      </c>
      <c r="F88" s="13" t="n">
        <v>0</v>
      </c>
      <c r="G88" s="14" t="n">
        <v>3</v>
      </c>
      <c r="H88" s="2" t="n">
        <f aca="false">ROUND(ROUND(F88,2)*ROUND(G88,3),2)</f>
        <v>0</v>
      </c>
    </row>
    <row r="89" customFormat="false" ht="25.35" hidden="false" customHeight="false" outlineLevel="0" collapsed="false">
      <c r="A89" s="11" t="s">
        <v>133</v>
      </c>
      <c r="B89" s="1" t="n">
        <v>8</v>
      </c>
      <c r="C89" s="11" t="s">
        <v>101</v>
      </c>
      <c r="D89" s="11" t="s">
        <v>11</v>
      </c>
      <c r="E89" s="12" t="s">
        <v>102</v>
      </c>
      <c r="F89" s="13" t="n">
        <v>0</v>
      </c>
      <c r="G89" s="14" t="n">
        <v>1</v>
      </c>
      <c r="H89" s="2" t="n">
        <f aca="false">ROUND(ROUND(F89,2)*ROUND(G89,3),2)</f>
        <v>0</v>
      </c>
    </row>
    <row r="90" customFormat="false" ht="12.8" hidden="false" customHeight="false" outlineLevel="0" collapsed="false">
      <c r="E90" s="9" t="s">
        <v>28</v>
      </c>
      <c r="F90" s="15"/>
      <c r="G90" s="9"/>
      <c r="H90" s="15" t="n">
        <f aca="false">SUM(H82:H89)</f>
        <v>0</v>
      </c>
    </row>
    <row r="92" customFormat="false" ht="12.8" hidden="false" customHeight="false" outlineLevel="0" collapsed="false">
      <c r="C92" s="9" t="s">
        <v>4</v>
      </c>
      <c r="D92" s="10" t="s">
        <v>5</v>
      </c>
      <c r="E92" s="9" t="s">
        <v>6</v>
      </c>
    </row>
    <row r="93" customFormat="false" ht="12.8" hidden="false" customHeight="false" outlineLevel="0" collapsed="false">
      <c r="C93" s="9" t="s">
        <v>7</v>
      </c>
      <c r="D93" s="10" t="s">
        <v>146</v>
      </c>
      <c r="E93" s="9" t="s">
        <v>147</v>
      </c>
    </row>
    <row r="95" customFormat="false" ht="25.35" hidden="false" customHeight="false" outlineLevel="0" collapsed="false">
      <c r="A95" s="11" t="s">
        <v>148</v>
      </c>
      <c r="B95" s="1" t="n">
        <v>1</v>
      </c>
      <c r="C95" s="11" t="s">
        <v>149</v>
      </c>
      <c r="D95" s="11" t="s">
        <v>11</v>
      </c>
      <c r="E95" s="12" t="s">
        <v>150</v>
      </c>
      <c r="F95" s="13" t="n">
        <v>0</v>
      </c>
      <c r="G95" s="14" t="n">
        <v>1</v>
      </c>
      <c r="H95" s="2" t="n">
        <f aca="false">ROUND(ROUND(F95,2)*ROUND(G95,3),2)</f>
        <v>0</v>
      </c>
    </row>
    <row r="96" customFormat="false" ht="37.3" hidden="false" customHeight="false" outlineLevel="0" collapsed="false">
      <c r="A96" s="11" t="s">
        <v>148</v>
      </c>
      <c r="B96" s="1" t="n">
        <v>2</v>
      </c>
      <c r="C96" s="11" t="s">
        <v>151</v>
      </c>
      <c r="D96" s="11" t="s">
        <v>11</v>
      </c>
      <c r="E96" s="12" t="s">
        <v>152</v>
      </c>
      <c r="F96" s="13" t="n">
        <v>0</v>
      </c>
      <c r="G96" s="14" t="n">
        <v>2</v>
      </c>
      <c r="H96" s="2" t="n">
        <f aca="false">ROUND(ROUND(F96,2)*ROUND(G96,3),2)</f>
        <v>0</v>
      </c>
    </row>
    <row r="97" customFormat="false" ht="37.3" hidden="false" customHeight="false" outlineLevel="0" collapsed="false">
      <c r="A97" s="11" t="s">
        <v>148</v>
      </c>
      <c r="B97" s="1" t="n">
        <v>3</v>
      </c>
      <c r="C97" s="11" t="s">
        <v>153</v>
      </c>
      <c r="D97" s="11" t="s">
        <v>11</v>
      </c>
      <c r="E97" s="12" t="s">
        <v>154</v>
      </c>
      <c r="F97" s="13" t="n">
        <v>0</v>
      </c>
      <c r="G97" s="14" t="n">
        <v>3</v>
      </c>
      <c r="H97" s="2" t="n">
        <f aca="false">ROUND(ROUND(F97,2)*ROUND(G97,3),2)</f>
        <v>0</v>
      </c>
    </row>
    <row r="98" customFormat="false" ht="73.1" hidden="false" customHeight="false" outlineLevel="0" collapsed="false">
      <c r="A98" s="11" t="s">
        <v>148</v>
      </c>
      <c r="B98" s="1" t="n">
        <v>4</v>
      </c>
      <c r="C98" s="11" t="s">
        <v>155</v>
      </c>
      <c r="D98" s="11" t="s">
        <v>11</v>
      </c>
      <c r="E98" s="12" t="s">
        <v>156</v>
      </c>
      <c r="F98" s="13" t="n">
        <v>0</v>
      </c>
      <c r="G98" s="14" t="n">
        <v>1</v>
      </c>
      <c r="H98" s="2" t="n">
        <f aca="false">ROUND(ROUND(F98,2)*ROUND(G98,3),2)</f>
        <v>0</v>
      </c>
    </row>
    <row r="99" customFormat="false" ht="25.35" hidden="false" customHeight="false" outlineLevel="0" collapsed="false">
      <c r="A99" s="11" t="s">
        <v>148</v>
      </c>
      <c r="B99" s="1" t="n">
        <v>5</v>
      </c>
      <c r="C99" s="11" t="s">
        <v>157</v>
      </c>
      <c r="D99" s="11" t="s">
        <v>11</v>
      </c>
      <c r="E99" s="12" t="s">
        <v>158</v>
      </c>
      <c r="F99" s="13" t="n">
        <v>0</v>
      </c>
      <c r="G99" s="14" t="n">
        <v>1</v>
      </c>
      <c r="H99" s="2" t="n">
        <f aca="false">ROUND(ROUND(F99,2)*ROUND(G99,3),2)</f>
        <v>0</v>
      </c>
    </row>
    <row r="100" customFormat="false" ht="12.8" hidden="false" customHeight="false" outlineLevel="0" collapsed="false">
      <c r="E100" s="9" t="s">
        <v>28</v>
      </c>
      <c r="F100" s="15"/>
      <c r="G100" s="9"/>
      <c r="H100" s="15" t="n">
        <f aca="false">SUM(H95:H99)</f>
        <v>0</v>
      </c>
    </row>
    <row r="102" customFormat="false" ht="12.8" hidden="false" customHeight="false" outlineLevel="0" collapsed="false">
      <c r="C102" s="9" t="s">
        <v>4</v>
      </c>
      <c r="D102" s="10" t="s">
        <v>5</v>
      </c>
      <c r="E102" s="9" t="s">
        <v>6</v>
      </c>
    </row>
    <row r="103" customFormat="false" ht="12.8" hidden="false" customHeight="false" outlineLevel="0" collapsed="false">
      <c r="C103" s="9" t="s">
        <v>7</v>
      </c>
      <c r="D103" s="10" t="s">
        <v>159</v>
      </c>
      <c r="E103" s="9" t="s">
        <v>160</v>
      </c>
    </row>
    <row r="105" customFormat="false" ht="25.35" hidden="false" customHeight="false" outlineLevel="0" collapsed="false">
      <c r="A105" s="11" t="s">
        <v>161</v>
      </c>
      <c r="B105" s="1" t="n">
        <v>1</v>
      </c>
      <c r="C105" s="11" t="s">
        <v>162</v>
      </c>
      <c r="D105" s="11" t="s">
        <v>11</v>
      </c>
      <c r="E105" s="12" t="s">
        <v>163</v>
      </c>
      <c r="F105" s="13" t="n">
        <v>0</v>
      </c>
      <c r="G105" s="14" t="n">
        <v>1</v>
      </c>
      <c r="H105" s="2" t="n">
        <f aca="false">ROUND(ROUND(F105,2)*ROUND(G105,3),2)</f>
        <v>0</v>
      </c>
    </row>
    <row r="106" customFormat="false" ht="192.5" hidden="false" customHeight="false" outlineLevel="0" collapsed="false">
      <c r="A106" s="11" t="s">
        <v>161</v>
      </c>
      <c r="B106" s="1" t="n">
        <v>2</v>
      </c>
      <c r="C106" s="11" t="s">
        <v>164</v>
      </c>
      <c r="D106" s="11" t="s">
        <v>11</v>
      </c>
      <c r="E106" s="12" t="s">
        <v>165</v>
      </c>
      <c r="F106" s="13" t="n">
        <v>0</v>
      </c>
      <c r="G106" s="14" t="n">
        <v>1</v>
      </c>
      <c r="H106" s="2" t="n">
        <f aca="false">ROUND(ROUND(F106,2)*ROUND(G106,3),2)</f>
        <v>0</v>
      </c>
    </row>
    <row r="107" customFormat="false" ht="12.8" hidden="false" customHeight="false" outlineLevel="0" collapsed="false">
      <c r="E107" s="9" t="s">
        <v>28</v>
      </c>
      <c r="F107" s="15"/>
      <c r="G107" s="9"/>
      <c r="H107" s="15" t="n">
        <f aca="false">SUM(H105:H106)</f>
        <v>0</v>
      </c>
    </row>
    <row r="109" customFormat="false" ht="12.8" hidden="false" customHeight="false" outlineLevel="0" collapsed="false">
      <c r="E109" s="9" t="s">
        <v>166</v>
      </c>
      <c r="H109" s="15" t="n">
        <f aca="false">SUM(H3:H108)/2</f>
        <v>0</v>
      </c>
    </row>
  </sheetData>
  <printOptions headings="false" gridLines="false" gridLinesSet="true" horizontalCentered="false" verticalCentered="false"/>
  <pageMargins left="0.75" right="0.75" top="0.75" bottom="0.5" header="0.511805555555555" footer="0.511805555555555"/>
  <pageSetup paperSize="1" scale="100" fitToWidth="1" fitToHeight="1" pageOrder="downThenOver" orientation="portrait" blackAndWhite="false" draft="false" cellComments="none" horizontalDpi="300" verticalDpi="300" copies="1"/>
  <headerFooter differentFirst="false" differentOddEven="false">
    <oddHeader/>
    <odd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AA1046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pane xSplit="0" ySplit="8" topLeftCell="A9" activePane="bottomLeft" state="frozen"/>
      <selection pane="topLeft" activeCell="A1" activeCellId="0" sqref="A1"/>
      <selection pane="bottomLeft" activeCell="A1" activeCellId="0" sqref="A1"/>
    </sheetView>
  </sheetViews>
  <sheetFormatPr defaultColWidth="8.6875" defaultRowHeight="15" zeroHeight="false" outlineLevelRow="0" outlineLevelCol="0"/>
  <cols>
    <col collapsed="false" customWidth="true" hidden="false" outlineLevel="0" max="1" min="1" style="16" width="6.71"/>
    <col collapsed="false" customWidth="true" hidden="false" outlineLevel="0" max="2" min="2" style="16" width="14.7"/>
    <col collapsed="false" customWidth="true" hidden="false" outlineLevel="0" max="3" min="3" style="16" width="6.21"/>
    <col collapsed="false" customWidth="true" hidden="false" outlineLevel="0" max="4" min="4" style="16" width="30.7"/>
    <col collapsed="false" customWidth="true" hidden="false" outlineLevel="0" max="5" min="5" style="16" width="10.71"/>
    <col collapsed="false" customWidth="true" hidden="false" outlineLevel="0" max="6" min="6" style="16" width="3.01"/>
    <col collapsed="false" customWidth="true" hidden="false" outlineLevel="0" max="7" min="7" style="16" width="2.2"/>
    <col collapsed="false" customWidth="true" hidden="false" outlineLevel="0" max="8" min="8" style="16" width="10.71"/>
    <col collapsed="false" customWidth="true" hidden="false" outlineLevel="0" max="9" min="9" style="16" width="2.2"/>
    <col collapsed="false" customWidth="true" hidden="false" outlineLevel="0" max="11" min="10" style="16" width="10.71"/>
  </cols>
  <sheetData>
    <row r="1" customFormat="false" ht="15" hidden="false" customHeight="false" outlineLevel="0" collapsed="false">
      <c r="A1" s="17" t="s">
        <v>167</v>
      </c>
      <c r="B1" s="17" t="s">
        <v>167</v>
      </c>
      <c r="C1" s="17" t="s">
        <v>167</v>
      </c>
      <c r="D1" s="17" t="s">
        <v>167</v>
      </c>
      <c r="E1" s="17" t="s">
        <v>167</v>
      </c>
      <c r="F1" s="17" t="s">
        <v>167</v>
      </c>
      <c r="G1" s="17" t="s">
        <v>167</v>
      </c>
      <c r="H1" s="17" t="s">
        <v>167</v>
      </c>
      <c r="I1" s="17" t="s">
        <v>167</v>
      </c>
      <c r="J1" s="17" t="s">
        <v>167</v>
      </c>
      <c r="K1" s="17" t="s">
        <v>167</v>
      </c>
    </row>
    <row r="2" customFormat="false" ht="15" hidden="false" customHeight="false" outlineLevel="0" collapsed="false">
      <c r="A2" s="17"/>
      <c r="B2" s="17"/>
      <c r="C2" s="17"/>
      <c r="D2" s="17"/>
      <c r="E2" s="17"/>
      <c r="F2" s="17"/>
      <c r="G2" s="17"/>
      <c r="H2" s="17"/>
      <c r="I2" s="17"/>
      <c r="J2" s="17"/>
      <c r="K2" s="17"/>
    </row>
    <row r="3" customFormat="false" ht="15" hidden="false" customHeight="false" outlineLevel="0" collapsed="false">
      <c r="A3" s="17"/>
      <c r="B3" s="17"/>
      <c r="C3" s="17"/>
      <c r="D3" s="17"/>
      <c r="E3" s="17"/>
      <c r="F3" s="17"/>
      <c r="G3" s="17"/>
      <c r="H3" s="17"/>
      <c r="I3" s="17"/>
      <c r="J3" s="17"/>
      <c r="K3" s="17"/>
    </row>
    <row r="4" customFormat="false" ht="15" hidden="false" customHeight="false" outlineLevel="0" collapsed="false">
      <c r="A4" s="17"/>
      <c r="B4" s="17"/>
      <c r="C4" s="17"/>
      <c r="D4" s="17"/>
      <c r="E4" s="17"/>
      <c r="F4" s="17"/>
      <c r="G4" s="17"/>
      <c r="H4" s="17"/>
      <c r="I4" s="17"/>
      <c r="J4" s="17"/>
      <c r="K4" s="17"/>
    </row>
    <row r="6" customFormat="false" ht="15" hidden="false" customHeight="false" outlineLevel="0" collapsed="false">
      <c r="A6" s="18" t="s">
        <v>168</v>
      </c>
      <c r="B6" s="18" t="s">
        <v>168</v>
      </c>
      <c r="C6" s="18" t="s">
        <v>168</v>
      </c>
      <c r="D6" s="18" t="s">
        <v>168</v>
      </c>
      <c r="E6" s="18" t="s">
        <v>168</v>
      </c>
      <c r="F6" s="18" t="s">
        <v>168</v>
      </c>
      <c r="G6" s="18" t="s">
        <v>168</v>
      </c>
      <c r="H6" s="18" t="s">
        <v>168</v>
      </c>
      <c r="I6" s="18" t="s">
        <v>168</v>
      </c>
      <c r="J6" s="18" t="s">
        <v>168</v>
      </c>
      <c r="K6" s="18" t="s">
        <v>168</v>
      </c>
    </row>
    <row r="8" customFormat="false" ht="15" hidden="false" customHeight="false" outlineLevel="0" collapsed="false">
      <c r="A8" s="19" t="s">
        <v>169</v>
      </c>
      <c r="B8" s="19" t="s">
        <v>170</v>
      </c>
      <c r="C8" s="19" t="s">
        <v>171</v>
      </c>
      <c r="D8" s="19" t="s">
        <v>172</v>
      </c>
      <c r="E8" s="19"/>
      <c r="F8" s="19"/>
      <c r="G8" s="19"/>
      <c r="H8" s="19"/>
      <c r="I8" s="19"/>
      <c r="J8" s="19"/>
      <c r="K8" s="19" t="s">
        <v>1</v>
      </c>
    </row>
    <row r="10" customFormat="false" ht="15" hidden="false" customHeight="false" outlineLevel="0" collapsed="false">
      <c r="A10" s="20" t="s">
        <v>173</v>
      </c>
      <c r="B10" s="20"/>
    </row>
    <row r="11" customFormat="false" ht="45" hidden="false" customHeight="true" outlineLevel="0" collapsed="false">
      <c r="A11" s="21"/>
      <c r="B11" s="21" t="s">
        <v>174</v>
      </c>
      <c r="C11" s="22" t="s">
        <v>16</v>
      </c>
      <c r="D11" s="22" t="s">
        <v>175</v>
      </c>
      <c r="E11" s="22"/>
      <c r="F11" s="22"/>
      <c r="G11" s="22"/>
      <c r="H11" s="23" t="s">
        <v>176</v>
      </c>
      <c r="I11" s="24" t="n">
        <v>1</v>
      </c>
      <c r="J11" s="24"/>
      <c r="K11" s="25" t="n">
        <f aca="false">ROUND(K25,2)</f>
        <v>0</v>
      </c>
      <c r="L11" s="22"/>
      <c r="M11" s="22"/>
      <c r="N11" s="22"/>
      <c r="O11" s="22"/>
      <c r="P11" s="22"/>
      <c r="Q11" s="22"/>
      <c r="R11" s="22"/>
      <c r="S11" s="22"/>
      <c r="T11" s="22"/>
      <c r="U11" s="22"/>
      <c r="V11" s="22"/>
      <c r="W11" s="22"/>
      <c r="X11" s="22"/>
      <c r="Y11" s="22"/>
      <c r="Z11" s="22"/>
      <c r="AA11" s="22"/>
    </row>
    <row r="12" customFormat="false" ht="15" hidden="false" customHeight="false" outlineLevel="0" collapsed="false">
      <c r="B12" s="26" t="s">
        <v>177</v>
      </c>
    </row>
    <row r="13" customFormat="false" ht="15" hidden="false" customHeight="false" outlineLevel="0" collapsed="false">
      <c r="B13" s="16" t="s">
        <v>178</v>
      </c>
      <c r="C13" s="16" t="s">
        <v>179</v>
      </c>
      <c r="D13" s="16" t="s">
        <v>180</v>
      </c>
      <c r="E13" s="27" t="n">
        <v>0.145</v>
      </c>
      <c r="F13" s="16" t="s">
        <v>181</v>
      </c>
      <c r="G13" s="16" t="s">
        <v>182</v>
      </c>
      <c r="H13" s="28"/>
      <c r="I13" s="16" t="s">
        <v>183</v>
      </c>
      <c r="J13" s="29" t="n">
        <f aca="false">ROUND(E13/I11* H13,5)</f>
        <v>0</v>
      </c>
      <c r="K13" s="30"/>
    </row>
    <row r="14" customFormat="false" ht="15" hidden="false" customHeight="false" outlineLevel="0" collapsed="false">
      <c r="B14" s="16" t="s">
        <v>184</v>
      </c>
      <c r="C14" s="16" t="s">
        <v>179</v>
      </c>
      <c r="D14" s="16" t="s">
        <v>185</v>
      </c>
      <c r="E14" s="27" t="n">
        <v>0.145</v>
      </c>
      <c r="F14" s="16" t="s">
        <v>181</v>
      </c>
      <c r="G14" s="16" t="s">
        <v>182</v>
      </c>
      <c r="H14" s="28"/>
      <c r="I14" s="16" t="s">
        <v>183</v>
      </c>
      <c r="J14" s="29" t="n">
        <f aca="false">ROUND(E14/I11* H14,5)</f>
        <v>0</v>
      </c>
      <c r="K14" s="30"/>
    </row>
    <row r="15" customFormat="false" ht="15" hidden="false" customHeight="false" outlineLevel="0" collapsed="false">
      <c r="D15" s="22" t="s">
        <v>186</v>
      </c>
      <c r="E15" s="30"/>
      <c r="H15" s="30"/>
      <c r="K15" s="28" t="n">
        <f aca="false">SUM(J13:J14)</f>
        <v>0</v>
      </c>
    </row>
    <row r="16" customFormat="false" ht="15" hidden="false" customHeight="false" outlineLevel="0" collapsed="false">
      <c r="B16" s="26" t="s">
        <v>187</v>
      </c>
      <c r="E16" s="30"/>
      <c r="H16" s="30"/>
      <c r="K16" s="30"/>
    </row>
    <row r="17" customFormat="false" ht="15" hidden="false" customHeight="false" outlineLevel="0" collapsed="false">
      <c r="B17" s="16" t="s">
        <v>188</v>
      </c>
      <c r="C17" s="16" t="s">
        <v>11</v>
      </c>
      <c r="D17" s="16" t="s">
        <v>189</v>
      </c>
      <c r="E17" s="27" t="n">
        <v>0.5</v>
      </c>
      <c r="G17" s="16" t="s">
        <v>182</v>
      </c>
      <c r="H17" s="28"/>
      <c r="I17" s="16" t="s">
        <v>183</v>
      </c>
      <c r="J17" s="29" t="n">
        <f aca="false">ROUND(E17* H17,5)</f>
        <v>0</v>
      </c>
      <c r="K17" s="30"/>
    </row>
    <row r="18" customFormat="false" ht="15" hidden="false" customHeight="false" outlineLevel="0" collapsed="false">
      <c r="B18" s="16" t="s">
        <v>190</v>
      </c>
      <c r="C18" s="16" t="s">
        <v>11</v>
      </c>
      <c r="D18" s="16" t="s">
        <v>191</v>
      </c>
      <c r="E18" s="27" t="n">
        <v>0.3</v>
      </c>
      <c r="G18" s="16" t="s">
        <v>182</v>
      </c>
      <c r="H18" s="28"/>
      <c r="I18" s="16" t="s">
        <v>183</v>
      </c>
      <c r="J18" s="29" t="n">
        <f aca="false">ROUND(E18* H18,5)</f>
        <v>0</v>
      </c>
      <c r="K18" s="30"/>
    </row>
    <row r="19" customFormat="false" ht="15" hidden="false" customHeight="false" outlineLevel="0" collapsed="false">
      <c r="B19" s="16" t="s">
        <v>192</v>
      </c>
      <c r="C19" s="16" t="s">
        <v>16</v>
      </c>
      <c r="D19" s="16" t="s">
        <v>193</v>
      </c>
      <c r="E19" s="27" t="n">
        <v>1.02</v>
      </c>
      <c r="G19" s="16" t="s">
        <v>182</v>
      </c>
      <c r="H19" s="28"/>
      <c r="I19" s="16" t="s">
        <v>183</v>
      </c>
      <c r="J19" s="29" t="n">
        <f aca="false">ROUND(E19* H19,5)</f>
        <v>0</v>
      </c>
      <c r="K19" s="30"/>
    </row>
    <row r="20" customFormat="false" ht="15" hidden="false" customHeight="false" outlineLevel="0" collapsed="false">
      <c r="B20" s="16" t="s">
        <v>194</v>
      </c>
      <c r="C20" s="16" t="s">
        <v>11</v>
      </c>
      <c r="D20" s="16" t="s">
        <v>195</v>
      </c>
      <c r="E20" s="27" t="n">
        <v>0.15</v>
      </c>
      <c r="G20" s="16" t="s">
        <v>182</v>
      </c>
      <c r="H20" s="28"/>
      <c r="I20" s="16" t="s">
        <v>183</v>
      </c>
      <c r="J20" s="29" t="n">
        <f aca="false">ROUND(E20* H20,5)</f>
        <v>0</v>
      </c>
      <c r="K20" s="30"/>
    </row>
    <row r="21" customFormat="false" ht="15" hidden="false" customHeight="false" outlineLevel="0" collapsed="false">
      <c r="D21" s="22" t="s">
        <v>196</v>
      </c>
      <c r="E21" s="30"/>
      <c r="H21" s="30"/>
      <c r="K21" s="28" t="n">
        <f aca="false">SUM(J17:J20)</f>
        <v>0</v>
      </c>
    </row>
    <row r="22" customFormat="false" ht="15" hidden="false" customHeight="false" outlineLevel="0" collapsed="false">
      <c r="E22" s="30"/>
      <c r="H22" s="30"/>
      <c r="K22" s="30"/>
    </row>
    <row r="23" customFormat="false" ht="15" hidden="false" customHeight="false" outlineLevel="0" collapsed="false">
      <c r="D23" s="22" t="s">
        <v>197</v>
      </c>
      <c r="E23" s="30"/>
      <c r="H23" s="30" t="n">
        <v>1.5</v>
      </c>
      <c r="I23" s="16" t="s">
        <v>198</v>
      </c>
      <c r="J23" s="16" t="n">
        <f aca="false">ROUND(H23/100*K15,5)</f>
        <v>0</v>
      </c>
      <c r="K23" s="30"/>
    </row>
    <row r="24" customFormat="false" ht="15" hidden="false" customHeight="false" outlineLevel="0" collapsed="false">
      <c r="D24" s="22" t="s">
        <v>199</v>
      </c>
      <c r="E24" s="30"/>
      <c r="H24" s="30"/>
      <c r="K24" s="31" t="n">
        <f aca="false">SUM(J12:J23)</f>
        <v>0</v>
      </c>
    </row>
    <row r="25" customFormat="false" ht="15" hidden="false" customHeight="false" outlineLevel="0" collapsed="false">
      <c r="D25" s="22" t="s">
        <v>200</v>
      </c>
      <c r="E25" s="30"/>
      <c r="H25" s="30"/>
      <c r="K25" s="31" t="n">
        <f aca="false">SUM(K24:K24)</f>
        <v>0</v>
      </c>
    </row>
    <row r="27" customFormat="false" ht="45" hidden="false" customHeight="true" outlineLevel="0" collapsed="false">
      <c r="A27" s="21"/>
      <c r="B27" s="21" t="s">
        <v>201</v>
      </c>
      <c r="C27" s="22" t="s">
        <v>16</v>
      </c>
      <c r="D27" s="22" t="s">
        <v>202</v>
      </c>
      <c r="E27" s="22"/>
      <c r="F27" s="22"/>
      <c r="G27" s="22"/>
      <c r="H27" s="23" t="s">
        <v>176</v>
      </c>
      <c r="I27" s="24" t="n">
        <v>1</v>
      </c>
      <c r="J27" s="24"/>
      <c r="K27" s="25" t="n">
        <f aca="false">ROUND(K41,2)</f>
        <v>0</v>
      </c>
      <c r="L27" s="22"/>
      <c r="M27" s="22"/>
      <c r="N27" s="22"/>
      <c r="O27" s="22"/>
      <c r="P27" s="22"/>
      <c r="Q27" s="22"/>
      <c r="R27" s="22"/>
      <c r="S27" s="22"/>
      <c r="T27" s="22"/>
      <c r="U27" s="22"/>
      <c r="V27" s="22"/>
      <c r="W27" s="22"/>
      <c r="X27" s="22"/>
      <c r="Y27" s="22"/>
      <c r="Z27" s="22"/>
      <c r="AA27" s="22"/>
    </row>
    <row r="28" customFormat="false" ht="15" hidden="false" customHeight="false" outlineLevel="0" collapsed="false">
      <c r="B28" s="26" t="s">
        <v>177</v>
      </c>
    </row>
    <row r="29" customFormat="false" ht="15" hidden="false" customHeight="false" outlineLevel="0" collapsed="false">
      <c r="B29" s="16" t="s">
        <v>184</v>
      </c>
      <c r="C29" s="16" t="s">
        <v>179</v>
      </c>
      <c r="D29" s="16" t="s">
        <v>185</v>
      </c>
      <c r="E29" s="27" t="n">
        <v>0.28</v>
      </c>
      <c r="F29" s="16" t="s">
        <v>181</v>
      </c>
      <c r="G29" s="16" t="s">
        <v>182</v>
      </c>
      <c r="H29" s="28"/>
      <c r="I29" s="16" t="s">
        <v>183</v>
      </c>
      <c r="J29" s="29" t="n">
        <f aca="false">ROUND(E29/I27* H29,5)</f>
        <v>0</v>
      </c>
      <c r="K29" s="30"/>
    </row>
    <row r="30" customFormat="false" ht="15" hidden="false" customHeight="false" outlineLevel="0" collapsed="false">
      <c r="B30" s="16" t="s">
        <v>178</v>
      </c>
      <c r="C30" s="16" t="s">
        <v>179</v>
      </c>
      <c r="D30" s="16" t="s">
        <v>180</v>
      </c>
      <c r="E30" s="27" t="n">
        <v>0.28</v>
      </c>
      <c r="F30" s="16" t="s">
        <v>181</v>
      </c>
      <c r="G30" s="16" t="s">
        <v>182</v>
      </c>
      <c r="H30" s="28"/>
      <c r="I30" s="16" t="s">
        <v>183</v>
      </c>
      <c r="J30" s="29" t="n">
        <f aca="false">ROUND(E30/I27* H30,5)</f>
        <v>0</v>
      </c>
      <c r="K30" s="30"/>
    </row>
    <row r="31" customFormat="false" ht="15" hidden="false" customHeight="false" outlineLevel="0" collapsed="false">
      <c r="D31" s="22" t="s">
        <v>186</v>
      </c>
      <c r="E31" s="30"/>
      <c r="H31" s="30"/>
      <c r="K31" s="28" t="n">
        <f aca="false">SUM(J29:J30)</f>
        <v>0</v>
      </c>
    </row>
    <row r="32" customFormat="false" ht="15" hidden="false" customHeight="false" outlineLevel="0" collapsed="false">
      <c r="B32" s="26" t="s">
        <v>187</v>
      </c>
      <c r="E32" s="30"/>
      <c r="H32" s="30"/>
      <c r="K32" s="30"/>
    </row>
    <row r="33" customFormat="false" ht="15" hidden="false" customHeight="false" outlineLevel="0" collapsed="false">
      <c r="B33" s="16" t="s">
        <v>203</v>
      </c>
      <c r="C33" s="16" t="s">
        <v>11</v>
      </c>
      <c r="D33" s="16" t="s">
        <v>204</v>
      </c>
      <c r="E33" s="27" t="n">
        <v>0.45</v>
      </c>
      <c r="G33" s="16" t="s">
        <v>182</v>
      </c>
      <c r="H33" s="28"/>
      <c r="I33" s="16" t="s">
        <v>183</v>
      </c>
      <c r="J33" s="29" t="n">
        <f aca="false">ROUND(E33* H33,5)</f>
        <v>0</v>
      </c>
      <c r="K33" s="30"/>
    </row>
    <row r="34" customFormat="false" ht="15" hidden="false" customHeight="false" outlineLevel="0" collapsed="false">
      <c r="B34" s="16" t="s">
        <v>205</v>
      </c>
      <c r="C34" s="16" t="s">
        <v>11</v>
      </c>
      <c r="D34" s="16" t="s">
        <v>206</v>
      </c>
      <c r="E34" s="27" t="n">
        <v>0.45</v>
      </c>
      <c r="G34" s="16" t="s">
        <v>182</v>
      </c>
      <c r="H34" s="28"/>
      <c r="I34" s="16" t="s">
        <v>183</v>
      </c>
      <c r="J34" s="29" t="n">
        <f aca="false">ROUND(E34* H34,5)</f>
        <v>0</v>
      </c>
      <c r="K34" s="30"/>
    </row>
    <row r="35" customFormat="false" ht="15" hidden="false" customHeight="false" outlineLevel="0" collapsed="false">
      <c r="B35" s="16" t="s">
        <v>207</v>
      </c>
      <c r="C35" s="16" t="s">
        <v>11</v>
      </c>
      <c r="D35" s="16" t="s">
        <v>208</v>
      </c>
      <c r="E35" s="27" t="n">
        <v>1.5</v>
      </c>
      <c r="G35" s="16" t="s">
        <v>182</v>
      </c>
      <c r="H35" s="28"/>
      <c r="I35" s="16" t="s">
        <v>183</v>
      </c>
      <c r="J35" s="29" t="n">
        <f aca="false">ROUND(E35* H35,5)</f>
        <v>0</v>
      </c>
      <c r="K35" s="30"/>
    </row>
    <row r="36" customFormat="false" ht="15" hidden="false" customHeight="false" outlineLevel="0" collapsed="false">
      <c r="B36" s="16" t="s">
        <v>209</v>
      </c>
      <c r="C36" s="16" t="s">
        <v>16</v>
      </c>
      <c r="D36" s="16" t="s">
        <v>210</v>
      </c>
      <c r="E36" s="27" t="n">
        <v>1.02</v>
      </c>
      <c r="G36" s="16" t="s">
        <v>182</v>
      </c>
      <c r="H36" s="28"/>
      <c r="I36" s="16" t="s">
        <v>183</v>
      </c>
      <c r="J36" s="29" t="n">
        <f aca="false">ROUND(E36* H36,5)</f>
        <v>0</v>
      </c>
      <c r="K36" s="30"/>
    </row>
    <row r="37" customFormat="false" ht="15" hidden="false" customHeight="false" outlineLevel="0" collapsed="false">
      <c r="D37" s="22" t="s">
        <v>196</v>
      </c>
      <c r="E37" s="30"/>
      <c r="H37" s="30"/>
      <c r="K37" s="28" t="n">
        <f aca="false">SUM(J33:J36)</f>
        <v>0</v>
      </c>
    </row>
    <row r="38" customFormat="false" ht="15" hidden="false" customHeight="false" outlineLevel="0" collapsed="false">
      <c r="E38" s="30"/>
      <c r="H38" s="30"/>
      <c r="K38" s="30"/>
    </row>
    <row r="39" customFormat="false" ht="15" hidden="false" customHeight="false" outlineLevel="0" collapsed="false">
      <c r="D39" s="22" t="s">
        <v>197</v>
      </c>
      <c r="E39" s="30"/>
      <c r="H39" s="30" t="n">
        <v>1.5</v>
      </c>
      <c r="I39" s="16" t="s">
        <v>198</v>
      </c>
      <c r="J39" s="16" t="n">
        <f aca="false">ROUND(H39/100*K31,5)</f>
        <v>0</v>
      </c>
      <c r="K39" s="30"/>
    </row>
    <row r="40" customFormat="false" ht="15" hidden="false" customHeight="false" outlineLevel="0" collapsed="false">
      <c r="D40" s="22" t="s">
        <v>199</v>
      </c>
      <c r="E40" s="30"/>
      <c r="H40" s="30"/>
      <c r="K40" s="31" t="n">
        <f aca="false">SUM(J28:J39)</f>
        <v>0</v>
      </c>
    </row>
    <row r="41" customFormat="false" ht="15" hidden="false" customHeight="false" outlineLevel="0" collapsed="false">
      <c r="D41" s="22" t="s">
        <v>200</v>
      </c>
      <c r="E41" s="30"/>
      <c r="H41" s="30"/>
      <c r="K41" s="31" t="n">
        <f aca="false">SUM(K40:K40)</f>
        <v>0</v>
      </c>
    </row>
    <row r="43" customFormat="false" ht="45" hidden="false" customHeight="true" outlineLevel="0" collapsed="false">
      <c r="A43" s="21"/>
      <c r="B43" s="21" t="s">
        <v>211</v>
      </c>
      <c r="C43" s="22" t="s">
        <v>16</v>
      </c>
      <c r="D43" s="22" t="s">
        <v>212</v>
      </c>
      <c r="E43" s="22"/>
      <c r="F43" s="22"/>
      <c r="G43" s="22"/>
      <c r="H43" s="23" t="s">
        <v>176</v>
      </c>
      <c r="I43" s="24" t="n">
        <v>1</v>
      </c>
      <c r="J43" s="24"/>
      <c r="K43" s="25" t="n">
        <f aca="false">ROUND(K55,2)</f>
        <v>0</v>
      </c>
      <c r="L43" s="22"/>
      <c r="M43" s="22"/>
      <c r="N43" s="22"/>
      <c r="O43" s="22"/>
      <c r="P43" s="22"/>
      <c r="Q43" s="22"/>
      <c r="R43" s="22"/>
      <c r="S43" s="22"/>
      <c r="T43" s="22"/>
      <c r="U43" s="22"/>
      <c r="V43" s="22"/>
      <c r="W43" s="22"/>
      <c r="X43" s="22"/>
      <c r="Y43" s="22"/>
      <c r="Z43" s="22"/>
      <c r="AA43" s="22"/>
    </row>
    <row r="44" customFormat="false" ht="15" hidden="false" customHeight="false" outlineLevel="0" collapsed="false">
      <c r="B44" s="26" t="s">
        <v>177</v>
      </c>
    </row>
    <row r="45" customFormat="false" ht="15" hidden="false" customHeight="false" outlineLevel="0" collapsed="false">
      <c r="B45" s="16" t="s">
        <v>178</v>
      </c>
      <c r="C45" s="16" t="s">
        <v>179</v>
      </c>
      <c r="D45" s="16" t="s">
        <v>180</v>
      </c>
      <c r="E45" s="27" t="n">
        <v>0.09</v>
      </c>
      <c r="F45" s="16" t="s">
        <v>181</v>
      </c>
      <c r="G45" s="16" t="s">
        <v>182</v>
      </c>
      <c r="H45" s="28"/>
      <c r="I45" s="16" t="s">
        <v>183</v>
      </c>
      <c r="J45" s="29" t="n">
        <f aca="false">ROUND(E45/I43* H45,5)</f>
        <v>0</v>
      </c>
      <c r="K45" s="30"/>
    </row>
    <row r="46" customFormat="false" ht="15" hidden="false" customHeight="false" outlineLevel="0" collapsed="false">
      <c r="B46" s="16" t="s">
        <v>184</v>
      </c>
      <c r="C46" s="16" t="s">
        <v>179</v>
      </c>
      <c r="D46" s="16" t="s">
        <v>185</v>
      </c>
      <c r="E46" s="27" t="n">
        <v>0.09</v>
      </c>
      <c r="F46" s="16" t="s">
        <v>181</v>
      </c>
      <c r="G46" s="16" t="s">
        <v>182</v>
      </c>
      <c r="H46" s="28"/>
      <c r="I46" s="16" t="s">
        <v>183</v>
      </c>
      <c r="J46" s="29" t="n">
        <f aca="false">ROUND(E46/I43* H46,5)</f>
        <v>0</v>
      </c>
      <c r="K46" s="30"/>
    </row>
    <row r="47" customFormat="false" ht="15" hidden="false" customHeight="false" outlineLevel="0" collapsed="false">
      <c r="D47" s="22" t="s">
        <v>186</v>
      </c>
      <c r="E47" s="30"/>
      <c r="H47" s="30"/>
      <c r="K47" s="28" t="n">
        <f aca="false">SUM(J45:J46)</f>
        <v>0</v>
      </c>
    </row>
    <row r="48" customFormat="false" ht="15" hidden="false" customHeight="false" outlineLevel="0" collapsed="false">
      <c r="B48" s="26" t="s">
        <v>187</v>
      </c>
      <c r="E48" s="30"/>
      <c r="H48" s="30"/>
      <c r="K48" s="30"/>
    </row>
    <row r="49" customFormat="false" ht="15" hidden="false" customHeight="false" outlineLevel="0" collapsed="false">
      <c r="B49" s="16" t="s">
        <v>213</v>
      </c>
      <c r="C49" s="16" t="s">
        <v>11</v>
      </c>
      <c r="D49" s="16" t="s">
        <v>214</v>
      </c>
      <c r="E49" s="27" t="n">
        <v>0.5</v>
      </c>
      <c r="G49" s="16" t="s">
        <v>182</v>
      </c>
      <c r="H49" s="28"/>
      <c r="I49" s="16" t="s">
        <v>183</v>
      </c>
      <c r="J49" s="29" t="n">
        <f aca="false">ROUND(E49* H49,5)</f>
        <v>0</v>
      </c>
      <c r="K49" s="30"/>
    </row>
    <row r="50" customFormat="false" ht="15" hidden="false" customHeight="false" outlineLevel="0" collapsed="false">
      <c r="B50" s="16" t="s">
        <v>215</v>
      </c>
      <c r="C50" s="16" t="s">
        <v>16</v>
      </c>
      <c r="D50" s="16" t="s">
        <v>216</v>
      </c>
      <c r="E50" s="27" t="n">
        <v>1.02</v>
      </c>
      <c r="G50" s="16" t="s">
        <v>182</v>
      </c>
      <c r="H50" s="28"/>
      <c r="I50" s="16" t="s">
        <v>183</v>
      </c>
      <c r="J50" s="29" t="n">
        <f aca="false">ROUND(E50* H50,5)</f>
        <v>0</v>
      </c>
      <c r="K50" s="30"/>
    </row>
    <row r="51" customFormat="false" ht="15" hidden="false" customHeight="false" outlineLevel="0" collapsed="false">
      <c r="D51" s="22" t="s">
        <v>196</v>
      </c>
      <c r="E51" s="30"/>
      <c r="H51" s="30"/>
      <c r="K51" s="28" t="n">
        <f aca="false">SUM(J49:J50)</f>
        <v>0</v>
      </c>
    </row>
    <row r="52" customFormat="false" ht="15" hidden="false" customHeight="false" outlineLevel="0" collapsed="false">
      <c r="E52" s="30"/>
      <c r="H52" s="30"/>
      <c r="K52" s="30"/>
    </row>
    <row r="53" customFormat="false" ht="15" hidden="false" customHeight="false" outlineLevel="0" collapsed="false">
      <c r="D53" s="22" t="s">
        <v>197</v>
      </c>
      <c r="E53" s="30"/>
      <c r="H53" s="30" t="n">
        <v>1.5</v>
      </c>
      <c r="I53" s="16" t="s">
        <v>198</v>
      </c>
      <c r="J53" s="16" t="n">
        <f aca="false">ROUND(H53/100*K47,5)</f>
        <v>0</v>
      </c>
      <c r="K53" s="30"/>
    </row>
    <row r="54" customFormat="false" ht="15" hidden="false" customHeight="false" outlineLevel="0" collapsed="false">
      <c r="D54" s="22" t="s">
        <v>199</v>
      </c>
      <c r="E54" s="30"/>
      <c r="H54" s="30"/>
      <c r="K54" s="31" t="n">
        <f aca="false">SUM(J44:J53)</f>
        <v>0</v>
      </c>
    </row>
    <row r="55" customFormat="false" ht="15" hidden="false" customHeight="false" outlineLevel="0" collapsed="false">
      <c r="D55" s="22" t="s">
        <v>200</v>
      </c>
      <c r="E55" s="30"/>
      <c r="H55" s="30"/>
      <c r="K55" s="31" t="n">
        <f aca="false">SUM(K54:K54)</f>
        <v>0</v>
      </c>
    </row>
    <row r="57" customFormat="false" ht="45" hidden="false" customHeight="true" outlineLevel="0" collapsed="false">
      <c r="A57" s="21"/>
      <c r="B57" s="21" t="s">
        <v>217</v>
      </c>
      <c r="C57" s="22" t="s">
        <v>11</v>
      </c>
      <c r="D57" s="22" t="s">
        <v>218</v>
      </c>
      <c r="E57" s="22"/>
      <c r="F57" s="22"/>
      <c r="G57" s="22"/>
      <c r="H57" s="23" t="s">
        <v>176</v>
      </c>
      <c r="I57" s="24" t="n">
        <v>1</v>
      </c>
      <c r="J57" s="24"/>
      <c r="K57" s="25" t="n">
        <f aca="false">ROUND(K68,2)</f>
        <v>0</v>
      </c>
      <c r="L57" s="22"/>
      <c r="M57" s="22"/>
      <c r="N57" s="22"/>
      <c r="O57" s="22"/>
      <c r="P57" s="22"/>
      <c r="Q57" s="22"/>
      <c r="R57" s="22"/>
      <c r="S57" s="22"/>
      <c r="T57" s="22"/>
      <c r="U57" s="22"/>
      <c r="V57" s="22"/>
      <c r="W57" s="22"/>
      <c r="X57" s="22"/>
      <c r="Y57" s="22"/>
      <c r="Z57" s="22"/>
      <c r="AA57" s="22"/>
    </row>
    <row r="58" customFormat="false" ht="15" hidden="false" customHeight="false" outlineLevel="0" collapsed="false">
      <c r="B58" s="26" t="s">
        <v>177</v>
      </c>
    </row>
    <row r="59" customFormat="false" ht="15" hidden="false" customHeight="false" outlineLevel="0" collapsed="false">
      <c r="B59" s="16" t="s">
        <v>184</v>
      </c>
      <c r="C59" s="16" t="s">
        <v>179</v>
      </c>
      <c r="D59" s="16" t="s">
        <v>185</v>
      </c>
      <c r="E59" s="27" t="n">
        <v>0.2</v>
      </c>
      <c r="F59" s="16" t="s">
        <v>181</v>
      </c>
      <c r="G59" s="16" t="s">
        <v>182</v>
      </c>
      <c r="H59" s="28"/>
      <c r="I59" s="16" t="s">
        <v>183</v>
      </c>
      <c r="J59" s="29" t="n">
        <f aca="false">ROUND(E59/I57* H59,5)</f>
        <v>0</v>
      </c>
      <c r="K59" s="30"/>
    </row>
    <row r="60" customFormat="false" ht="15" hidden="false" customHeight="false" outlineLevel="0" collapsed="false">
      <c r="B60" s="16" t="s">
        <v>178</v>
      </c>
      <c r="C60" s="16" t="s">
        <v>179</v>
      </c>
      <c r="D60" s="16" t="s">
        <v>180</v>
      </c>
      <c r="E60" s="27" t="n">
        <v>0.2</v>
      </c>
      <c r="F60" s="16" t="s">
        <v>181</v>
      </c>
      <c r="G60" s="16" t="s">
        <v>182</v>
      </c>
      <c r="H60" s="28"/>
      <c r="I60" s="16" t="s">
        <v>183</v>
      </c>
      <c r="J60" s="29" t="n">
        <f aca="false">ROUND(E60/I57* H60,5)</f>
        <v>0</v>
      </c>
      <c r="K60" s="30"/>
    </row>
    <row r="61" customFormat="false" ht="15" hidden="false" customHeight="false" outlineLevel="0" collapsed="false">
      <c r="D61" s="22" t="s">
        <v>186</v>
      </c>
      <c r="E61" s="30"/>
      <c r="H61" s="30"/>
      <c r="K61" s="28" t="n">
        <f aca="false">SUM(J59:J60)</f>
        <v>0</v>
      </c>
    </row>
    <row r="62" customFormat="false" ht="15" hidden="false" customHeight="false" outlineLevel="0" collapsed="false">
      <c r="B62" s="26" t="s">
        <v>187</v>
      </c>
      <c r="E62" s="30"/>
      <c r="H62" s="30"/>
      <c r="K62" s="30"/>
    </row>
    <row r="63" customFormat="false" ht="15" hidden="false" customHeight="false" outlineLevel="0" collapsed="false">
      <c r="B63" s="16" t="s">
        <v>219</v>
      </c>
      <c r="C63" s="16" t="s">
        <v>11</v>
      </c>
      <c r="D63" s="16" t="s">
        <v>220</v>
      </c>
      <c r="E63" s="27" t="n">
        <v>0.5</v>
      </c>
      <c r="G63" s="16" t="s">
        <v>182</v>
      </c>
      <c r="H63" s="28"/>
      <c r="I63" s="16" t="s">
        <v>183</v>
      </c>
      <c r="J63" s="29" t="n">
        <f aca="false">ROUND(E63* H63,5)</f>
        <v>0</v>
      </c>
      <c r="K63" s="30"/>
    </row>
    <row r="64" customFormat="false" ht="15" hidden="false" customHeight="false" outlineLevel="0" collapsed="false">
      <c r="D64" s="22" t="s">
        <v>196</v>
      </c>
      <c r="E64" s="30"/>
      <c r="H64" s="30"/>
      <c r="K64" s="28" t="n">
        <f aca="false">SUM(J63:J63)</f>
        <v>0</v>
      </c>
    </row>
    <row r="65" customFormat="false" ht="15" hidden="false" customHeight="false" outlineLevel="0" collapsed="false">
      <c r="E65" s="30"/>
      <c r="H65" s="30"/>
      <c r="K65" s="30"/>
    </row>
    <row r="66" customFormat="false" ht="15" hidden="false" customHeight="false" outlineLevel="0" collapsed="false">
      <c r="D66" s="22" t="s">
        <v>197</v>
      </c>
      <c r="E66" s="30"/>
      <c r="H66" s="30" t="n">
        <v>1.5</v>
      </c>
      <c r="I66" s="16" t="s">
        <v>198</v>
      </c>
      <c r="J66" s="16" t="n">
        <f aca="false">ROUND(H66/100*K61,5)</f>
        <v>0</v>
      </c>
      <c r="K66" s="30"/>
    </row>
    <row r="67" customFormat="false" ht="15" hidden="false" customHeight="false" outlineLevel="0" collapsed="false">
      <c r="D67" s="22" t="s">
        <v>199</v>
      </c>
      <c r="E67" s="30"/>
      <c r="H67" s="30"/>
      <c r="K67" s="31" t="n">
        <f aca="false">SUM(J58:J66)</f>
        <v>0</v>
      </c>
    </row>
    <row r="68" customFormat="false" ht="15" hidden="false" customHeight="false" outlineLevel="0" collapsed="false">
      <c r="D68" s="22" t="s">
        <v>200</v>
      </c>
      <c r="E68" s="30"/>
      <c r="H68" s="30"/>
      <c r="K68" s="31" t="n">
        <f aca="false">SUM(K67:K67)</f>
        <v>0</v>
      </c>
    </row>
    <row r="70" customFormat="false" ht="45" hidden="false" customHeight="true" outlineLevel="0" collapsed="false">
      <c r="A70" s="21"/>
      <c r="B70" s="21" t="s">
        <v>221</v>
      </c>
      <c r="C70" s="22" t="s">
        <v>11</v>
      </c>
      <c r="D70" s="32" t="s">
        <v>222</v>
      </c>
      <c r="E70" s="32"/>
      <c r="F70" s="32"/>
      <c r="G70" s="22"/>
      <c r="H70" s="23" t="s">
        <v>176</v>
      </c>
      <c r="I70" s="24" t="n">
        <v>1</v>
      </c>
      <c r="J70" s="24"/>
      <c r="K70" s="25" t="n">
        <f aca="false">ROUND(K81,2)</f>
        <v>0</v>
      </c>
      <c r="L70" s="22"/>
      <c r="M70" s="22"/>
      <c r="N70" s="22"/>
      <c r="O70" s="22"/>
      <c r="P70" s="22"/>
      <c r="Q70" s="22"/>
      <c r="R70" s="22"/>
      <c r="S70" s="22"/>
      <c r="T70" s="22"/>
      <c r="U70" s="22"/>
      <c r="V70" s="22"/>
      <c r="W70" s="22"/>
      <c r="X70" s="22"/>
      <c r="Y70" s="22"/>
      <c r="Z70" s="22"/>
      <c r="AA70" s="22"/>
    </row>
    <row r="71" customFormat="false" ht="15" hidden="false" customHeight="false" outlineLevel="0" collapsed="false">
      <c r="B71" s="26" t="s">
        <v>177</v>
      </c>
    </row>
    <row r="72" customFormat="false" ht="15" hidden="false" customHeight="false" outlineLevel="0" collapsed="false">
      <c r="B72" s="16" t="s">
        <v>223</v>
      </c>
      <c r="C72" s="16" t="s">
        <v>179</v>
      </c>
      <c r="D72" s="16" t="s">
        <v>224</v>
      </c>
      <c r="E72" s="27" t="n">
        <v>4</v>
      </c>
      <c r="F72" s="16" t="s">
        <v>181</v>
      </c>
      <c r="G72" s="16" t="s">
        <v>182</v>
      </c>
      <c r="H72" s="28"/>
      <c r="I72" s="16" t="s">
        <v>183</v>
      </c>
      <c r="J72" s="29" t="n">
        <f aca="false">ROUND(E72/I70* H72,5)</f>
        <v>0</v>
      </c>
      <c r="K72" s="30"/>
    </row>
    <row r="73" customFormat="false" ht="15" hidden="false" customHeight="false" outlineLevel="0" collapsed="false">
      <c r="B73" s="16" t="s">
        <v>225</v>
      </c>
      <c r="C73" s="16" t="s">
        <v>179</v>
      </c>
      <c r="D73" s="16" t="s">
        <v>226</v>
      </c>
      <c r="E73" s="27" t="n">
        <v>4</v>
      </c>
      <c r="F73" s="16" t="s">
        <v>181</v>
      </c>
      <c r="G73" s="16" t="s">
        <v>182</v>
      </c>
      <c r="H73" s="28"/>
      <c r="I73" s="16" t="s">
        <v>183</v>
      </c>
      <c r="J73" s="29" t="n">
        <f aca="false">ROUND(E73/I70* H73,5)</f>
        <v>0</v>
      </c>
      <c r="K73" s="30"/>
    </row>
    <row r="74" customFormat="false" ht="15" hidden="false" customHeight="false" outlineLevel="0" collapsed="false">
      <c r="D74" s="22" t="s">
        <v>186</v>
      </c>
      <c r="E74" s="30"/>
      <c r="H74" s="30"/>
      <c r="K74" s="28" t="n">
        <f aca="false">SUM(J72:J73)</f>
        <v>0</v>
      </c>
    </row>
    <row r="75" customFormat="false" ht="15" hidden="false" customHeight="false" outlineLevel="0" collapsed="false">
      <c r="B75" s="26" t="s">
        <v>187</v>
      </c>
      <c r="E75" s="30"/>
      <c r="H75" s="30"/>
      <c r="K75" s="30"/>
    </row>
    <row r="76" customFormat="false" ht="15" hidden="false" customHeight="false" outlineLevel="0" collapsed="false">
      <c r="B76" s="16" t="s">
        <v>227</v>
      </c>
      <c r="C76" s="16" t="s">
        <v>11</v>
      </c>
      <c r="D76" s="16" t="s">
        <v>228</v>
      </c>
      <c r="E76" s="27" t="n">
        <v>0.8</v>
      </c>
      <c r="G76" s="16" t="s">
        <v>182</v>
      </c>
      <c r="H76" s="28"/>
      <c r="I76" s="16" t="s">
        <v>183</v>
      </c>
      <c r="J76" s="29" t="n">
        <f aca="false">ROUND(E76* H76,5)</f>
        <v>0</v>
      </c>
      <c r="K76" s="30"/>
    </row>
    <row r="77" customFormat="false" ht="15" hidden="false" customHeight="false" outlineLevel="0" collapsed="false">
      <c r="D77" s="22" t="s">
        <v>196</v>
      </c>
      <c r="E77" s="30"/>
      <c r="H77" s="30"/>
      <c r="K77" s="28" t="n">
        <f aca="false">SUM(J76:J76)</f>
        <v>0</v>
      </c>
    </row>
    <row r="78" customFormat="false" ht="15" hidden="false" customHeight="false" outlineLevel="0" collapsed="false">
      <c r="E78" s="30"/>
      <c r="H78" s="30"/>
      <c r="K78" s="30"/>
    </row>
    <row r="79" customFormat="false" ht="15" hidden="false" customHeight="false" outlineLevel="0" collapsed="false">
      <c r="D79" s="22" t="s">
        <v>197</v>
      </c>
      <c r="E79" s="30"/>
      <c r="H79" s="30" t="n">
        <v>2.5</v>
      </c>
      <c r="I79" s="16" t="s">
        <v>198</v>
      </c>
      <c r="J79" s="16" t="n">
        <f aca="false">ROUND(H79/100*K74,5)</f>
        <v>0</v>
      </c>
      <c r="K79" s="30"/>
    </row>
    <row r="80" customFormat="false" ht="15" hidden="false" customHeight="false" outlineLevel="0" collapsed="false">
      <c r="D80" s="22" t="s">
        <v>199</v>
      </c>
      <c r="E80" s="30"/>
      <c r="H80" s="30"/>
      <c r="K80" s="31" t="n">
        <f aca="false">SUM(J71:J79)</f>
        <v>0</v>
      </c>
    </row>
    <row r="81" customFormat="false" ht="15" hidden="false" customHeight="false" outlineLevel="0" collapsed="false">
      <c r="D81" s="22" t="s">
        <v>200</v>
      </c>
      <c r="E81" s="30"/>
      <c r="H81" s="30"/>
      <c r="K81" s="31" t="n">
        <f aca="false">SUM(K80:K80)</f>
        <v>0</v>
      </c>
    </row>
    <row r="83" customFormat="false" ht="45" hidden="false" customHeight="true" outlineLevel="0" collapsed="false">
      <c r="A83" s="21"/>
      <c r="B83" s="21" t="s">
        <v>229</v>
      </c>
      <c r="C83" s="22" t="s">
        <v>11</v>
      </c>
      <c r="D83" s="22" t="s">
        <v>230</v>
      </c>
      <c r="E83" s="22"/>
      <c r="F83" s="22"/>
      <c r="G83" s="22"/>
      <c r="H83" s="23" t="s">
        <v>176</v>
      </c>
      <c r="I83" s="24" t="n">
        <v>1</v>
      </c>
      <c r="J83" s="24"/>
      <c r="K83" s="25" t="n">
        <f aca="false">ROUND(K94,2)</f>
        <v>0</v>
      </c>
      <c r="L83" s="22"/>
      <c r="M83" s="22"/>
      <c r="N83" s="22"/>
      <c r="O83" s="22"/>
      <c r="P83" s="22"/>
      <c r="Q83" s="22"/>
      <c r="R83" s="22"/>
      <c r="S83" s="22"/>
      <c r="T83" s="22"/>
      <c r="U83" s="22"/>
      <c r="V83" s="22"/>
      <c r="W83" s="22"/>
      <c r="X83" s="22"/>
      <c r="Y83" s="22"/>
      <c r="Z83" s="22"/>
      <c r="AA83" s="22"/>
    </row>
    <row r="84" customFormat="false" ht="15" hidden="false" customHeight="false" outlineLevel="0" collapsed="false">
      <c r="B84" s="26" t="s">
        <v>177</v>
      </c>
    </row>
    <row r="85" customFormat="false" ht="15" hidden="false" customHeight="false" outlineLevel="0" collapsed="false">
      <c r="B85" s="16" t="s">
        <v>225</v>
      </c>
      <c r="C85" s="16" t="s">
        <v>179</v>
      </c>
      <c r="D85" s="16" t="s">
        <v>226</v>
      </c>
      <c r="E85" s="27" t="n">
        <v>3.75</v>
      </c>
      <c r="F85" s="16" t="s">
        <v>181</v>
      </c>
      <c r="G85" s="16" t="s">
        <v>182</v>
      </c>
      <c r="H85" s="28"/>
      <c r="I85" s="16" t="s">
        <v>183</v>
      </c>
      <c r="J85" s="29" t="n">
        <f aca="false">ROUND(E85/I83* H85,5)</f>
        <v>0</v>
      </c>
      <c r="K85" s="30"/>
    </row>
    <row r="86" customFormat="false" ht="15" hidden="false" customHeight="false" outlineLevel="0" collapsed="false">
      <c r="B86" s="16" t="s">
        <v>223</v>
      </c>
      <c r="C86" s="16" t="s">
        <v>179</v>
      </c>
      <c r="D86" s="16" t="s">
        <v>224</v>
      </c>
      <c r="E86" s="27" t="n">
        <v>3.75</v>
      </c>
      <c r="F86" s="16" t="s">
        <v>181</v>
      </c>
      <c r="G86" s="16" t="s">
        <v>182</v>
      </c>
      <c r="H86" s="28"/>
      <c r="I86" s="16" t="s">
        <v>183</v>
      </c>
      <c r="J86" s="29" t="n">
        <f aca="false">ROUND(E86/I83* H86,5)</f>
        <v>0</v>
      </c>
      <c r="K86" s="30"/>
    </row>
    <row r="87" customFormat="false" ht="15" hidden="false" customHeight="false" outlineLevel="0" collapsed="false">
      <c r="D87" s="22" t="s">
        <v>186</v>
      </c>
      <c r="E87" s="30"/>
      <c r="H87" s="30"/>
      <c r="K87" s="28" t="n">
        <f aca="false">SUM(J85:J86)</f>
        <v>0</v>
      </c>
    </row>
    <row r="88" customFormat="false" ht="15" hidden="false" customHeight="false" outlineLevel="0" collapsed="false">
      <c r="B88" s="26" t="s">
        <v>187</v>
      </c>
      <c r="E88" s="30"/>
      <c r="H88" s="30"/>
      <c r="K88" s="30"/>
    </row>
    <row r="89" customFormat="false" ht="15" hidden="false" customHeight="false" outlineLevel="0" collapsed="false">
      <c r="B89" s="16" t="s">
        <v>231</v>
      </c>
      <c r="C89" s="16" t="s">
        <v>11</v>
      </c>
      <c r="D89" s="16" t="s">
        <v>232</v>
      </c>
      <c r="E89" s="27" t="n">
        <v>1</v>
      </c>
      <c r="G89" s="16" t="s">
        <v>182</v>
      </c>
      <c r="H89" s="28"/>
      <c r="I89" s="16" t="s">
        <v>183</v>
      </c>
      <c r="J89" s="29" t="n">
        <f aca="false">ROUND(E89* H89,5)</f>
        <v>0</v>
      </c>
      <c r="K89" s="30"/>
    </row>
    <row r="90" customFormat="false" ht="15" hidden="false" customHeight="false" outlineLevel="0" collapsed="false">
      <c r="D90" s="22" t="s">
        <v>196</v>
      </c>
      <c r="E90" s="30"/>
      <c r="H90" s="30"/>
      <c r="K90" s="28" t="n">
        <f aca="false">SUM(J89:J89)</f>
        <v>0</v>
      </c>
    </row>
    <row r="91" customFormat="false" ht="15" hidden="false" customHeight="false" outlineLevel="0" collapsed="false">
      <c r="E91" s="30"/>
      <c r="H91" s="30"/>
      <c r="K91" s="30"/>
    </row>
    <row r="92" customFormat="false" ht="15" hidden="false" customHeight="false" outlineLevel="0" collapsed="false">
      <c r="D92" s="22" t="s">
        <v>197</v>
      </c>
      <c r="E92" s="30"/>
      <c r="H92" s="30" t="n">
        <v>2.5</v>
      </c>
      <c r="I92" s="16" t="s">
        <v>198</v>
      </c>
      <c r="J92" s="16" t="n">
        <f aca="false">ROUND(H92/100*K87,5)</f>
        <v>0</v>
      </c>
      <c r="K92" s="30"/>
    </row>
    <row r="93" customFormat="false" ht="15" hidden="false" customHeight="false" outlineLevel="0" collapsed="false">
      <c r="D93" s="22" t="s">
        <v>199</v>
      </c>
      <c r="E93" s="30"/>
      <c r="H93" s="30"/>
      <c r="K93" s="31" t="n">
        <f aca="false">SUM(J84:J92)</f>
        <v>0</v>
      </c>
    </row>
    <row r="94" customFormat="false" ht="15" hidden="false" customHeight="false" outlineLevel="0" collapsed="false">
      <c r="D94" s="22" t="s">
        <v>200</v>
      </c>
      <c r="E94" s="30"/>
      <c r="H94" s="30"/>
      <c r="K94" s="31" t="n">
        <f aca="false">SUM(K93:K93)</f>
        <v>0</v>
      </c>
    </row>
    <row r="96" customFormat="false" ht="45" hidden="false" customHeight="true" outlineLevel="0" collapsed="false">
      <c r="A96" s="21"/>
      <c r="B96" s="21" t="s">
        <v>233</v>
      </c>
      <c r="C96" s="22" t="s">
        <v>11</v>
      </c>
      <c r="D96" s="22" t="s">
        <v>234</v>
      </c>
      <c r="E96" s="22"/>
      <c r="F96" s="22"/>
      <c r="G96" s="22"/>
      <c r="H96" s="23" t="s">
        <v>176</v>
      </c>
      <c r="I96" s="24" t="n">
        <v>1</v>
      </c>
      <c r="J96" s="24"/>
      <c r="K96" s="25" t="n">
        <f aca="false">ROUND(K107,2)</f>
        <v>0</v>
      </c>
      <c r="L96" s="22"/>
      <c r="M96" s="22"/>
      <c r="N96" s="22"/>
      <c r="O96" s="22"/>
      <c r="P96" s="22"/>
      <c r="Q96" s="22"/>
      <c r="R96" s="22"/>
      <c r="S96" s="22"/>
      <c r="T96" s="22"/>
      <c r="U96" s="22"/>
      <c r="V96" s="22"/>
      <c r="W96" s="22"/>
      <c r="X96" s="22"/>
      <c r="Y96" s="22"/>
      <c r="Z96" s="22"/>
      <c r="AA96" s="22"/>
    </row>
    <row r="97" customFormat="false" ht="15" hidden="false" customHeight="false" outlineLevel="0" collapsed="false">
      <c r="B97" s="26" t="s">
        <v>177</v>
      </c>
    </row>
    <row r="98" customFormat="false" ht="15" hidden="false" customHeight="false" outlineLevel="0" collapsed="false">
      <c r="B98" s="16" t="s">
        <v>178</v>
      </c>
      <c r="C98" s="16" t="s">
        <v>179</v>
      </c>
      <c r="D98" s="16" t="s">
        <v>180</v>
      </c>
      <c r="E98" s="27" t="n">
        <v>1.1</v>
      </c>
      <c r="F98" s="16" t="s">
        <v>181</v>
      </c>
      <c r="G98" s="16" t="s">
        <v>182</v>
      </c>
      <c r="H98" s="28"/>
      <c r="I98" s="16" t="s">
        <v>183</v>
      </c>
      <c r="J98" s="29" t="n">
        <f aca="false">ROUND(E98/I96* H98,5)</f>
        <v>0</v>
      </c>
      <c r="K98" s="30"/>
    </row>
    <row r="99" customFormat="false" ht="15" hidden="false" customHeight="false" outlineLevel="0" collapsed="false">
      <c r="B99" s="16" t="s">
        <v>184</v>
      </c>
      <c r="C99" s="16" t="s">
        <v>179</v>
      </c>
      <c r="D99" s="16" t="s">
        <v>185</v>
      </c>
      <c r="E99" s="27" t="n">
        <v>1.1</v>
      </c>
      <c r="F99" s="16" t="s">
        <v>181</v>
      </c>
      <c r="G99" s="16" t="s">
        <v>182</v>
      </c>
      <c r="H99" s="28"/>
      <c r="I99" s="16" t="s">
        <v>183</v>
      </c>
      <c r="J99" s="29" t="n">
        <f aca="false">ROUND(E99/I96* H99,5)</f>
        <v>0</v>
      </c>
      <c r="K99" s="30"/>
    </row>
    <row r="100" customFormat="false" ht="15" hidden="false" customHeight="false" outlineLevel="0" collapsed="false">
      <c r="D100" s="22" t="s">
        <v>186</v>
      </c>
      <c r="E100" s="30"/>
      <c r="H100" s="30"/>
      <c r="K100" s="28" t="n">
        <f aca="false">SUM(J98:J99)</f>
        <v>0</v>
      </c>
    </row>
    <row r="101" customFormat="false" ht="15" hidden="false" customHeight="false" outlineLevel="0" collapsed="false">
      <c r="B101" s="26" t="s">
        <v>187</v>
      </c>
      <c r="E101" s="30"/>
      <c r="H101" s="30"/>
      <c r="K101" s="30"/>
    </row>
    <row r="102" customFormat="false" ht="15" hidden="false" customHeight="false" outlineLevel="0" collapsed="false">
      <c r="B102" s="16" t="s">
        <v>235</v>
      </c>
      <c r="C102" s="16" t="s">
        <v>11</v>
      </c>
      <c r="D102" s="16" t="s">
        <v>236</v>
      </c>
      <c r="E102" s="27" t="n">
        <v>1</v>
      </c>
      <c r="G102" s="16" t="s">
        <v>182</v>
      </c>
      <c r="H102" s="28"/>
      <c r="I102" s="16" t="s">
        <v>183</v>
      </c>
      <c r="J102" s="29" t="n">
        <f aca="false">ROUND(E102* H102,5)</f>
        <v>0</v>
      </c>
      <c r="K102" s="30"/>
    </row>
    <row r="103" customFormat="false" ht="15" hidden="false" customHeight="false" outlineLevel="0" collapsed="false">
      <c r="D103" s="22" t="s">
        <v>196</v>
      </c>
      <c r="E103" s="30"/>
      <c r="H103" s="30"/>
      <c r="K103" s="28" t="n">
        <f aca="false">SUM(J102:J102)</f>
        <v>0</v>
      </c>
    </row>
    <row r="104" customFormat="false" ht="15" hidden="false" customHeight="false" outlineLevel="0" collapsed="false">
      <c r="E104" s="30"/>
      <c r="H104" s="30"/>
      <c r="K104" s="30"/>
    </row>
    <row r="105" customFormat="false" ht="15" hidden="false" customHeight="false" outlineLevel="0" collapsed="false">
      <c r="D105" s="22" t="s">
        <v>197</v>
      </c>
      <c r="E105" s="30"/>
      <c r="H105" s="30" t="n">
        <v>1.5</v>
      </c>
      <c r="I105" s="16" t="s">
        <v>198</v>
      </c>
      <c r="J105" s="16" t="n">
        <f aca="false">ROUND(H105/100*K100,5)</f>
        <v>0</v>
      </c>
      <c r="K105" s="30"/>
    </row>
    <row r="106" customFormat="false" ht="15" hidden="false" customHeight="false" outlineLevel="0" collapsed="false">
      <c r="D106" s="22" t="s">
        <v>199</v>
      </c>
      <c r="E106" s="30"/>
      <c r="H106" s="30"/>
      <c r="K106" s="31" t="n">
        <f aca="false">SUM(J97:J105)</f>
        <v>0</v>
      </c>
    </row>
    <row r="107" customFormat="false" ht="15" hidden="false" customHeight="false" outlineLevel="0" collapsed="false">
      <c r="D107" s="22" t="s">
        <v>200</v>
      </c>
      <c r="E107" s="30"/>
      <c r="H107" s="30"/>
      <c r="K107" s="31" t="n">
        <f aca="false">SUM(K106:K106)</f>
        <v>0</v>
      </c>
    </row>
    <row r="109" customFormat="false" ht="45" hidden="false" customHeight="true" outlineLevel="0" collapsed="false">
      <c r="A109" s="21"/>
      <c r="B109" s="21" t="s">
        <v>237</v>
      </c>
      <c r="C109" s="22" t="s">
        <v>11</v>
      </c>
      <c r="D109" s="22" t="s">
        <v>238</v>
      </c>
      <c r="E109" s="22"/>
      <c r="F109" s="22"/>
      <c r="G109" s="22"/>
      <c r="H109" s="23" t="s">
        <v>176</v>
      </c>
      <c r="I109" s="24" t="n">
        <v>1</v>
      </c>
      <c r="J109" s="24"/>
      <c r="K109" s="25" t="n">
        <f aca="false">ROUND(K120,2)</f>
        <v>0</v>
      </c>
      <c r="L109" s="22"/>
      <c r="M109" s="22"/>
      <c r="N109" s="22"/>
      <c r="O109" s="22"/>
      <c r="P109" s="22"/>
      <c r="Q109" s="22"/>
      <c r="R109" s="22"/>
      <c r="S109" s="22"/>
      <c r="T109" s="22"/>
      <c r="U109" s="22"/>
      <c r="V109" s="22"/>
      <c r="W109" s="22"/>
      <c r="X109" s="22"/>
      <c r="Y109" s="22"/>
      <c r="Z109" s="22"/>
      <c r="AA109" s="22"/>
    </row>
    <row r="110" customFormat="false" ht="15" hidden="false" customHeight="false" outlineLevel="0" collapsed="false">
      <c r="B110" s="26" t="s">
        <v>177</v>
      </c>
    </row>
    <row r="111" customFormat="false" ht="15" hidden="false" customHeight="false" outlineLevel="0" collapsed="false">
      <c r="B111" s="16" t="s">
        <v>178</v>
      </c>
      <c r="C111" s="16" t="s">
        <v>179</v>
      </c>
      <c r="D111" s="16" t="s">
        <v>180</v>
      </c>
      <c r="E111" s="27" t="n">
        <v>0.4</v>
      </c>
      <c r="F111" s="16" t="s">
        <v>181</v>
      </c>
      <c r="G111" s="16" t="s">
        <v>182</v>
      </c>
      <c r="H111" s="28"/>
      <c r="I111" s="16" t="s">
        <v>183</v>
      </c>
      <c r="J111" s="29" t="n">
        <f aca="false">ROUND(E111/I109* H111,5)</f>
        <v>0</v>
      </c>
      <c r="K111" s="30"/>
    </row>
    <row r="112" customFormat="false" ht="15" hidden="false" customHeight="false" outlineLevel="0" collapsed="false">
      <c r="B112" s="16" t="s">
        <v>184</v>
      </c>
      <c r="C112" s="16" t="s">
        <v>179</v>
      </c>
      <c r="D112" s="16" t="s">
        <v>185</v>
      </c>
      <c r="E112" s="27" t="n">
        <v>0.4</v>
      </c>
      <c r="F112" s="16" t="s">
        <v>181</v>
      </c>
      <c r="G112" s="16" t="s">
        <v>182</v>
      </c>
      <c r="H112" s="28"/>
      <c r="I112" s="16" t="s">
        <v>183</v>
      </c>
      <c r="J112" s="29" t="n">
        <f aca="false">ROUND(E112/I109* H112,5)</f>
        <v>0</v>
      </c>
      <c r="K112" s="30"/>
    </row>
    <row r="113" customFormat="false" ht="15" hidden="false" customHeight="false" outlineLevel="0" collapsed="false">
      <c r="D113" s="22" t="s">
        <v>186</v>
      </c>
      <c r="E113" s="30"/>
      <c r="H113" s="30"/>
      <c r="K113" s="28" t="n">
        <f aca="false">SUM(J111:J112)</f>
        <v>0</v>
      </c>
    </row>
    <row r="114" customFormat="false" ht="15" hidden="false" customHeight="false" outlineLevel="0" collapsed="false">
      <c r="B114" s="26" t="s">
        <v>187</v>
      </c>
      <c r="E114" s="30"/>
      <c r="H114" s="30"/>
      <c r="K114" s="30"/>
    </row>
    <row r="115" customFormat="false" ht="15" hidden="false" customHeight="false" outlineLevel="0" collapsed="false">
      <c r="B115" s="16" t="s">
        <v>239</v>
      </c>
      <c r="C115" s="16" t="s">
        <v>11</v>
      </c>
      <c r="D115" s="16" t="s">
        <v>240</v>
      </c>
      <c r="E115" s="27" t="n">
        <v>1</v>
      </c>
      <c r="G115" s="16" t="s">
        <v>182</v>
      </c>
      <c r="H115" s="28"/>
      <c r="I115" s="16" t="s">
        <v>183</v>
      </c>
      <c r="J115" s="29" t="n">
        <f aca="false">ROUND(E115* H115,5)</f>
        <v>0</v>
      </c>
      <c r="K115" s="30"/>
    </row>
    <row r="116" customFormat="false" ht="15" hidden="false" customHeight="false" outlineLevel="0" collapsed="false">
      <c r="D116" s="22" t="s">
        <v>196</v>
      </c>
      <c r="E116" s="30"/>
      <c r="H116" s="30"/>
      <c r="K116" s="28" t="n">
        <f aca="false">SUM(J115:J115)</f>
        <v>0</v>
      </c>
    </row>
    <row r="117" customFormat="false" ht="15" hidden="false" customHeight="false" outlineLevel="0" collapsed="false">
      <c r="E117" s="30"/>
      <c r="H117" s="30"/>
      <c r="K117" s="30"/>
    </row>
    <row r="118" customFormat="false" ht="15" hidden="false" customHeight="false" outlineLevel="0" collapsed="false">
      <c r="D118" s="22" t="s">
        <v>197</v>
      </c>
      <c r="E118" s="30"/>
      <c r="H118" s="30" t="n">
        <v>1.5</v>
      </c>
      <c r="I118" s="16" t="s">
        <v>198</v>
      </c>
      <c r="J118" s="16" t="n">
        <f aca="false">ROUND(H118/100*K113,5)</f>
        <v>0</v>
      </c>
      <c r="K118" s="30"/>
    </row>
    <row r="119" customFormat="false" ht="15" hidden="false" customHeight="false" outlineLevel="0" collapsed="false">
      <c r="D119" s="22" t="s">
        <v>199</v>
      </c>
      <c r="E119" s="30"/>
      <c r="H119" s="30"/>
      <c r="K119" s="31" t="n">
        <f aca="false">SUM(J110:J118)</f>
        <v>0</v>
      </c>
    </row>
    <row r="120" customFormat="false" ht="15" hidden="false" customHeight="false" outlineLevel="0" collapsed="false">
      <c r="D120" s="22" t="s">
        <v>200</v>
      </c>
      <c r="E120" s="30"/>
      <c r="H120" s="30"/>
      <c r="K120" s="31" t="n">
        <f aca="false">SUM(K119:K119)</f>
        <v>0</v>
      </c>
    </row>
    <row r="122" customFormat="false" ht="45" hidden="false" customHeight="true" outlineLevel="0" collapsed="false">
      <c r="A122" s="21"/>
      <c r="B122" s="21" t="s">
        <v>241</v>
      </c>
      <c r="C122" s="22" t="s">
        <v>11</v>
      </c>
      <c r="D122" s="22" t="s">
        <v>242</v>
      </c>
      <c r="E122" s="22"/>
      <c r="F122" s="22"/>
      <c r="G122" s="22"/>
      <c r="H122" s="23" t="s">
        <v>176</v>
      </c>
      <c r="I122" s="24" t="n">
        <v>1</v>
      </c>
      <c r="J122" s="24"/>
      <c r="K122" s="25" t="n">
        <f aca="false">ROUND(K133,2)</f>
        <v>0</v>
      </c>
      <c r="L122" s="22"/>
      <c r="M122" s="22"/>
      <c r="N122" s="22"/>
      <c r="O122" s="22"/>
      <c r="P122" s="22"/>
      <c r="Q122" s="22"/>
      <c r="R122" s="22"/>
      <c r="S122" s="22"/>
      <c r="T122" s="22"/>
      <c r="U122" s="22"/>
      <c r="V122" s="22"/>
      <c r="W122" s="22"/>
      <c r="X122" s="22"/>
      <c r="Y122" s="22"/>
      <c r="Z122" s="22"/>
      <c r="AA122" s="22"/>
    </row>
    <row r="123" customFormat="false" ht="15" hidden="false" customHeight="false" outlineLevel="0" collapsed="false">
      <c r="B123" s="26" t="s">
        <v>177</v>
      </c>
    </row>
    <row r="124" customFormat="false" ht="15" hidden="false" customHeight="false" outlineLevel="0" collapsed="false">
      <c r="B124" s="16" t="s">
        <v>184</v>
      </c>
      <c r="C124" s="16" t="s">
        <v>179</v>
      </c>
      <c r="D124" s="16" t="s">
        <v>185</v>
      </c>
      <c r="E124" s="27" t="n">
        <v>1.1</v>
      </c>
      <c r="F124" s="16" t="s">
        <v>181</v>
      </c>
      <c r="G124" s="16" t="s">
        <v>182</v>
      </c>
      <c r="H124" s="28"/>
      <c r="I124" s="16" t="s">
        <v>183</v>
      </c>
      <c r="J124" s="29" t="n">
        <f aca="false">ROUND(E124/I122* H124,5)</f>
        <v>0</v>
      </c>
      <c r="K124" s="30"/>
    </row>
    <row r="125" customFormat="false" ht="15" hidden="false" customHeight="false" outlineLevel="0" collapsed="false">
      <c r="B125" s="16" t="s">
        <v>178</v>
      </c>
      <c r="C125" s="16" t="s">
        <v>179</v>
      </c>
      <c r="D125" s="16" t="s">
        <v>180</v>
      </c>
      <c r="E125" s="27" t="n">
        <v>1.1</v>
      </c>
      <c r="F125" s="16" t="s">
        <v>181</v>
      </c>
      <c r="G125" s="16" t="s">
        <v>182</v>
      </c>
      <c r="H125" s="28"/>
      <c r="I125" s="16" t="s">
        <v>183</v>
      </c>
      <c r="J125" s="29" t="n">
        <f aca="false">ROUND(E125/I122* H125,5)</f>
        <v>0</v>
      </c>
      <c r="K125" s="30"/>
    </row>
    <row r="126" customFormat="false" ht="15" hidden="false" customHeight="false" outlineLevel="0" collapsed="false">
      <c r="D126" s="22" t="s">
        <v>186</v>
      </c>
      <c r="E126" s="30"/>
      <c r="H126" s="30"/>
      <c r="K126" s="28" t="n">
        <f aca="false">SUM(J124:J125)</f>
        <v>0</v>
      </c>
    </row>
    <row r="127" customFormat="false" ht="15" hidden="false" customHeight="false" outlineLevel="0" collapsed="false">
      <c r="B127" s="26" t="s">
        <v>187</v>
      </c>
      <c r="E127" s="30"/>
      <c r="H127" s="30"/>
      <c r="K127" s="30"/>
    </row>
    <row r="128" customFormat="false" ht="15" hidden="false" customHeight="false" outlineLevel="0" collapsed="false">
      <c r="B128" s="16" t="s">
        <v>243</v>
      </c>
      <c r="C128" s="16" t="s">
        <v>11</v>
      </c>
      <c r="D128" s="16" t="s">
        <v>244</v>
      </c>
      <c r="E128" s="27" t="n">
        <v>1</v>
      </c>
      <c r="G128" s="16" t="s">
        <v>182</v>
      </c>
      <c r="H128" s="28"/>
      <c r="I128" s="16" t="s">
        <v>183</v>
      </c>
      <c r="J128" s="29" t="n">
        <f aca="false">ROUND(E128* H128,5)</f>
        <v>0</v>
      </c>
      <c r="K128" s="30"/>
    </row>
    <row r="129" customFormat="false" ht="15" hidden="false" customHeight="false" outlineLevel="0" collapsed="false">
      <c r="D129" s="22" t="s">
        <v>196</v>
      </c>
      <c r="E129" s="30"/>
      <c r="H129" s="30"/>
      <c r="K129" s="28" t="n">
        <f aca="false">SUM(J128:J128)</f>
        <v>0</v>
      </c>
    </row>
    <row r="130" customFormat="false" ht="15" hidden="false" customHeight="false" outlineLevel="0" collapsed="false">
      <c r="E130" s="30"/>
      <c r="H130" s="30"/>
      <c r="K130" s="30"/>
    </row>
    <row r="131" customFormat="false" ht="15" hidden="false" customHeight="false" outlineLevel="0" collapsed="false">
      <c r="D131" s="22" t="s">
        <v>197</v>
      </c>
      <c r="E131" s="30"/>
      <c r="H131" s="30" t="n">
        <v>1.5</v>
      </c>
      <c r="I131" s="16" t="s">
        <v>198</v>
      </c>
      <c r="J131" s="16" t="n">
        <f aca="false">ROUND(H131/100*K126,5)</f>
        <v>0</v>
      </c>
      <c r="K131" s="30"/>
    </row>
    <row r="132" customFormat="false" ht="15" hidden="false" customHeight="false" outlineLevel="0" collapsed="false">
      <c r="D132" s="22" t="s">
        <v>199</v>
      </c>
      <c r="E132" s="30"/>
      <c r="H132" s="30"/>
      <c r="K132" s="31" t="n">
        <f aca="false">SUM(J123:J131)</f>
        <v>0</v>
      </c>
    </row>
    <row r="133" customFormat="false" ht="15" hidden="false" customHeight="false" outlineLevel="0" collapsed="false">
      <c r="D133" s="22" t="s">
        <v>200</v>
      </c>
      <c r="E133" s="30"/>
      <c r="H133" s="30"/>
      <c r="K133" s="31" t="n">
        <f aca="false">SUM(K132:K132)</f>
        <v>0</v>
      </c>
    </row>
    <row r="135" customFormat="false" ht="45" hidden="false" customHeight="true" outlineLevel="0" collapsed="false">
      <c r="A135" s="21"/>
      <c r="B135" s="21" t="s">
        <v>245</v>
      </c>
      <c r="C135" s="22" t="s">
        <v>11</v>
      </c>
      <c r="D135" s="22" t="s">
        <v>246</v>
      </c>
      <c r="E135" s="22"/>
      <c r="F135" s="22"/>
      <c r="G135" s="22"/>
      <c r="H135" s="23" t="s">
        <v>176</v>
      </c>
      <c r="I135" s="24" t="n">
        <v>1</v>
      </c>
      <c r="J135" s="24"/>
      <c r="K135" s="25" t="n">
        <f aca="false">ROUND(K146,2)</f>
        <v>0</v>
      </c>
      <c r="L135" s="22"/>
      <c r="M135" s="22"/>
      <c r="N135" s="22"/>
      <c r="O135" s="22"/>
      <c r="P135" s="22"/>
      <c r="Q135" s="22"/>
      <c r="R135" s="22"/>
      <c r="S135" s="22"/>
      <c r="T135" s="22"/>
      <c r="U135" s="22"/>
      <c r="V135" s="22"/>
      <c r="W135" s="22"/>
      <c r="X135" s="22"/>
      <c r="Y135" s="22"/>
      <c r="Z135" s="22"/>
      <c r="AA135" s="22"/>
    </row>
    <row r="136" customFormat="false" ht="15" hidden="false" customHeight="false" outlineLevel="0" collapsed="false">
      <c r="B136" s="26" t="s">
        <v>177</v>
      </c>
    </row>
    <row r="137" customFormat="false" ht="15" hidden="false" customHeight="false" outlineLevel="0" collapsed="false">
      <c r="B137" s="16" t="s">
        <v>247</v>
      </c>
      <c r="C137" s="16" t="s">
        <v>179</v>
      </c>
      <c r="D137" s="16" t="s">
        <v>248</v>
      </c>
      <c r="E137" s="27" t="n">
        <v>3</v>
      </c>
      <c r="F137" s="16" t="s">
        <v>181</v>
      </c>
      <c r="G137" s="16" t="s">
        <v>182</v>
      </c>
      <c r="H137" s="28"/>
      <c r="I137" s="16" t="s">
        <v>183</v>
      </c>
      <c r="J137" s="29" t="n">
        <f aca="false">ROUND(E137/I135* H137,5)</f>
        <v>0</v>
      </c>
      <c r="K137" s="30"/>
    </row>
    <row r="138" customFormat="false" ht="15" hidden="false" customHeight="false" outlineLevel="0" collapsed="false">
      <c r="B138" s="16" t="s">
        <v>249</v>
      </c>
      <c r="C138" s="16" t="s">
        <v>179</v>
      </c>
      <c r="D138" s="16" t="s">
        <v>250</v>
      </c>
      <c r="E138" s="27" t="n">
        <v>3</v>
      </c>
      <c r="F138" s="16" t="s">
        <v>181</v>
      </c>
      <c r="G138" s="16" t="s">
        <v>182</v>
      </c>
      <c r="H138" s="28"/>
      <c r="I138" s="16" t="s">
        <v>183</v>
      </c>
      <c r="J138" s="29" t="n">
        <f aca="false">ROUND(E138/I135* H138,5)</f>
        <v>0</v>
      </c>
      <c r="K138" s="30"/>
    </row>
    <row r="139" customFormat="false" ht="15" hidden="false" customHeight="false" outlineLevel="0" collapsed="false">
      <c r="D139" s="22" t="s">
        <v>186</v>
      </c>
      <c r="E139" s="30"/>
      <c r="H139" s="30"/>
      <c r="K139" s="28" t="n">
        <f aca="false">SUM(J137:J138)</f>
        <v>0</v>
      </c>
    </row>
    <row r="140" customFormat="false" ht="15" hidden="false" customHeight="false" outlineLevel="0" collapsed="false">
      <c r="B140" s="26" t="s">
        <v>251</v>
      </c>
      <c r="E140" s="30"/>
      <c r="H140" s="30"/>
      <c r="K140" s="30"/>
    </row>
    <row r="141" customFormat="false" ht="15" hidden="false" customHeight="false" outlineLevel="0" collapsed="false">
      <c r="B141" s="16" t="s">
        <v>252</v>
      </c>
      <c r="C141" s="16" t="s">
        <v>179</v>
      </c>
      <c r="D141" s="16" t="s">
        <v>253</v>
      </c>
      <c r="E141" s="27" t="n">
        <v>2</v>
      </c>
      <c r="F141" s="16" t="s">
        <v>181</v>
      </c>
      <c r="G141" s="16" t="s">
        <v>182</v>
      </c>
      <c r="H141" s="28"/>
      <c r="I141" s="16" t="s">
        <v>183</v>
      </c>
      <c r="J141" s="29" t="n">
        <f aca="false">ROUND(E141/I135* H141,5)</f>
        <v>0</v>
      </c>
      <c r="K141" s="30"/>
    </row>
    <row r="142" customFormat="false" ht="15" hidden="false" customHeight="false" outlineLevel="0" collapsed="false">
      <c r="D142" s="22" t="s">
        <v>254</v>
      </c>
      <c r="E142" s="30"/>
      <c r="H142" s="30"/>
      <c r="K142" s="28" t="n">
        <f aca="false">SUM(J141:J141)</f>
        <v>0</v>
      </c>
    </row>
    <row r="143" customFormat="false" ht="15" hidden="false" customHeight="false" outlineLevel="0" collapsed="false">
      <c r="E143" s="30"/>
      <c r="H143" s="30"/>
      <c r="K143" s="30"/>
    </row>
    <row r="144" customFormat="false" ht="15" hidden="false" customHeight="false" outlineLevel="0" collapsed="false">
      <c r="D144" s="22" t="s">
        <v>197</v>
      </c>
      <c r="E144" s="30"/>
      <c r="H144" s="30" t="n">
        <v>1.5</v>
      </c>
      <c r="I144" s="16" t="s">
        <v>198</v>
      </c>
      <c r="J144" s="16" t="n">
        <f aca="false">ROUND(H144/100*K139,5)</f>
        <v>0</v>
      </c>
      <c r="K144" s="30"/>
    </row>
    <row r="145" customFormat="false" ht="15" hidden="false" customHeight="false" outlineLevel="0" collapsed="false">
      <c r="D145" s="22" t="s">
        <v>199</v>
      </c>
      <c r="E145" s="30"/>
      <c r="H145" s="30"/>
      <c r="K145" s="31" t="n">
        <f aca="false">SUM(J136:J144)</f>
        <v>0</v>
      </c>
    </row>
    <row r="146" customFormat="false" ht="15" hidden="false" customHeight="false" outlineLevel="0" collapsed="false">
      <c r="D146" s="22" t="s">
        <v>200</v>
      </c>
      <c r="E146" s="30"/>
      <c r="H146" s="30"/>
      <c r="K146" s="31" t="n">
        <f aca="false">SUM(K145:K145)</f>
        <v>0</v>
      </c>
    </row>
    <row r="148" customFormat="false" ht="45" hidden="false" customHeight="true" outlineLevel="0" collapsed="false">
      <c r="A148" s="21"/>
      <c r="B148" s="21" t="s">
        <v>255</v>
      </c>
      <c r="C148" s="22" t="s">
        <v>16</v>
      </c>
      <c r="D148" s="22" t="s">
        <v>256</v>
      </c>
      <c r="E148" s="22"/>
      <c r="F148" s="22"/>
      <c r="G148" s="22"/>
      <c r="H148" s="23" t="s">
        <v>176</v>
      </c>
      <c r="I148" s="24" t="n">
        <v>1</v>
      </c>
      <c r="J148" s="24"/>
      <c r="K148" s="25" t="n">
        <f aca="false">ROUND(K156,2)</f>
        <v>0</v>
      </c>
      <c r="L148" s="22"/>
      <c r="M148" s="22"/>
      <c r="N148" s="22"/>
      <c r="O148" s="22"/>
      <c r="P148" s="22"/>
      <c r="Q148" s="22"/>
      <c r="R148" s="22"/>
      <c r="S148" s="22"/>
      <c r="T148" s="22"/>
      <c r="U148" s="22"/>
      <c r="V148" s="22"/>
      <c r="W148" s="22"/>
      <c r="X148" s="22"/>
      <c r="Y148" s="22"/>
      <c r="Z148" s="22"/>
      <c r="AA148" s="22"/>
    </row>
    <row r="149" customFormat="false" ht="15" hidden="false" customHeight="false" outlineLevel="0" collapsed="false">
      <c r="B149" s="26" t="s">
        <v>177</v>
      </c>
    </row>
    <row r="150" customFormat="false" ht="15" hidden="false" customHeight="false" outlineLevel="0" collapsed="false">
      <c r="B150" s="16" t="s">
        <v>178</v>
      </c>
      <c r="C150" s="16" t="s">
        <v>179</v>
      </c>
      <c r="D150" s="16" t="s">
        <v>180</v>
      </c>
      <c r="E150" s="27" t="n">
        <v>16</v>
      </c>
      <c r="F150" s="16" t="s">
        <v>181</v>
      </c>
      <c r="G150" s="16" t="s">
        <v>182</v>
      </c>
      <c r="H150" s="28"/>
      <c r="I150" s="16" t="s">
        <v>183</v>
      </c>
      <c r="J150" s="29" t="n">
        <f aca="false">ROUND(E150/I148* H150,5)</f>
        <v>0</v>
      </c>
      <c r="K150" s="30"/>
    </row>
    <row r="151" customFormat="false" ht="15" hidden="false" customHeight="false" outlineLevel="0" collapsed="false">
      <c r="B151" s="16" t="s">
        <v>184</v>
      </c>
      <c r="C151" s="16" t="s">
        <v>179</v>
      </c>
      <c r="D151" s="16" t="s">
        <v>185</v>
      </c>
      <c r="E151" s="27" t="n">
        <v>16</v>
      </c>
      <c r="F151" s="16" t="s">
        <v>181</v>
      </c>
      <c r="G151" s="16" t="s">
        <v>182</v>
      </c>
      <c r="H151" s="28"/>
      <c r="I151" s="16" t="s">
        <v>183</v>
      </c>
      <c r="J151" s="29" t="n">
        <f aca="false">ROUND(E151/I148* H151,5)</f>
        <v>0</v>
      </c>
      <c r="K151" s="30"/>
    </row>
    <row r="152" customFormat="false" ht="15" hidden="false" customHeight="false" outlineLevel="0" collapsed="false">
      <c r="D152" s="22" t="s">
        <v>186</v>
      </c>
      <c r="E152" s="30"/>
      <c r="H152" s="30"/>
      <c r="K152" s="28" t="n">
        <f aca="false">SUM(J150:J151)</f>
        <v>0</v>
      </c>
    </row>
    <row r="153" customFormat="false" ht="15" hidden="false" customHeight="false" outlineLevel="0" collapsed="false">
      <c r="E153" s="30"/>
      <c r="H153" s="30"/>
      <c r="K153" s="30"/>
    </row>
    <row r="154" customFormat="false" ht="15" hidden="false" customHeight="false" outlineLevel="0" collapsed="false">
      <c r="D154" s="22" t="s">
        <v>197</v>
      </c>
      <c r="E154" s="30"/>
      <c r="H154" s="30" t="n">
        <v>1.5</v>
      </c>
      <c r="I154" s="16" t="s">
        <v>198</v>
      </c>
      <c r="J154" s="16" t="n">
        <f aca="false">ROUND(H154/100*K152,5)</f>
        <v>0</v>
      </c>
      <c r="K154" s="30"/>
    </row>
    <row r="155" customFormat="false" ht="15" hidden="false" customHeight="false" outlineLevel="0" collapsed="false">
      <c r="D155" s="22" t="s">
        <v>199</v>
      </c>
      <c r="E155" s="30"/>
      <c r="H155" s="30"/>
      <c r="K155" s="31" t="n">
        <f aca="false">SUM(J149:J154)</f>
        <v>0</v>
      </c>
    </row>
    <row r="156" customFormat="false" ht="15" hidden="false" customHeight="false" outlineLevel="0" collapsed="false">
      <c r="D156" s="22" t="s">
        <v>200</v>
      </c>
      <c r="E156" s="30"/>
      <c r="H156" s="30"/>
      <c r="K156" s="31" t="n">
        <f aca="false">SUM(K155:K155)</f>
        <v>0</v>
      </c>
    </row>
    <row r="158" customFormat="false" ht="45" hidden="false" customHeight="true" outlineLevel="0" collapsed="false">
      <c r="A158" s="21" t="s">
        <v>257</v>
      </c>
      <c r="B158" s="21" t="s">
        <v>164</v>
      </c>
      <c r="C158" s="22" t="s">
        <v>11</v>
      </c>
      <c r="D158" s="32" t="s">
        <v>165</v>
      </c>
      <c r="E158" s="32"/>
      <c r="F158" s="32"/>
      <c r="G158" s="22"/>
      <c r="H158" s="23" t="s">
        <v>176</v>
      </c>
      <c r="I158" s="24" t="n">
        <v>1</v>
      </c>
      <c r="J158" s="24"/>
      <c r="K158" s="25"/>
      <c r="L158" s="22"/>
      <c r="M158" s="22"/>
      <c r="N158" s="22"/>
      <c r="O158" s="22"/>
      <c r="P158" s="22"/>
      <c r="Q158" s="22"/>
      <c r="R158" s="22"/>
      <c r="S158" s="22"/>
      <c r="T158" s="22"/>
      <c r="U158" s="22"/>
      <c r="V158" s="22"/>
      <c r="W158" s="22"/>
      <c r="X158" s="22"/>
      <c r="Y158" s="22"/>
      <c r="Z158" s="22"/>
      <c r="AA158" s="22"/>
    </row>
    <row r="159" customFormat="false" ht="45" hidden="false" customHeight="true" outlineLevel="0" collapsed="false">
      <c r="A159" s="21" t="s">
        <v>258</v>
      </c>
      <c r="B159" s="21" t="s">
        <v>79</v>
      </c>
      <c r="C159" s="22" t="s">
        <v>11</v>
      </c>
      <c r="D159" s="32" t="s">
        <v>80</v>
      </c>
      <c r="E159" s="32"/>
      <c r="F159" s="32"/>
      <c r="G159" s="22"/>
      <c r="H159" s="23" t="s">
        <v>176</v>
      </c>
      <c r="I159" s="24" t="n">
        <v>1</v>
      </c>
      <c r="J159" s="24"/>
      <c r="K159" s="25" t="n">
        <f aca="false">ROUND(K170,2)</f>
        <v>0</v>
      </c>
      <c r="L159" s="22"/>
      <c r="M159" s="22"/>
      <c r="N159" s="22"/>
      <c r="O159" s="22"/>
      <c r="P159" s="22"/>
      <c r="Q159" s="22"/>
      <c r="R159" s="22"/>
      <c r="S159" s="22"/>
      <c r="T159" s="22"/>
      <c r="U159" s="22"/>
      <c r="V159" s="22"/>
      <c r="W159" s="22"/>
      <c r="X159" s="22"/>
      <c r="Y159" s="22"/>
      <c r="Z159" s="22"/>
      <c r="AA159" s="22"/>
    </row>
    <row r="160" customFormat="false" ht="15" hidden="false" customHeight="false" outlineLevel="0" collapsed="false">
      <c r="B160" s="26" t="s">
        <v>177</v>
      </c>
    </row>
    <row r="161" customFormat="false" ht="15" hidden="false" customHeight="false" outlineLevel="0" collapsed="false">
      <c r="B161" s="16" t="s">
        <v>249</v>
      </c>
      <c r="C161" s="16" t="s">
        <v>179</v>
      </c>
      <c r="D161" s="16" t="s">
        <v>250</v>
      </c>
      <c r="E161" s="27" t="n">
        <v>8</v>
      </c>
      <c r="F161" s="16" t="s">
        <v>181</v>
      </c>
      <c r="G161" s="16" t="s">
        <v>182</v>
      </c>
      <c r="H161" s="28"/>
      <c r="I161" s="16" t="s">
        <v>183</v>
      </c>
      <c r="J161" s="29" t="n">
        <f aca="false">ROUND(E161/I159* H161,5)</f>
        <v>0</v>
      </c>
      <c r="K161" s="30"/>
    </row>
    <row r="162" customFormat="false" ht="15" hidden="false" customHeight="false" outlineLevel="0" collapsed="false">
      <c r="B162" s="16" t="s">
        <v>247</v>
      </c>
      <c r="C162" s="16" t="s">
        <v>179</v>
      </c>
      <c r="D162" s="16" t="s">
        <v>248</v>
      </c>
      <c r="E162" s="27" t="n">
        <v>8</v>
      </c>
      <c r="F162" s="16" t="s">
        <v>181</v>
      </c>
      <c r="G162" s="16" t="s">
        <v>182</v>
      </c>
      <c r="H162" s="28"/>
      <c r="I162" s="16" t="s">
        <v>183</v>
      </c>
      <c r="J162" s="29" t="n">
        <f aca="false">ROUND(E162/I159* H162,5)</f>
        <v>0</v>
      </c>
      <c r="K162" s="30"/>
    </row>
    <row r="163" customFormat="false" ht="15" hidden="false" customHeight="false" outlineLevel="0" collapsed="false">
      <c r="D163" s="22" t="s">
        <v>186</v>
      </c>
      <c r="E163" s="30"/>
      <c r="H163" s="30"/>
      <c r="K163" s="28" t="n">
        <f aca="false">SUM(J161:J162)</f>
        <v>0</v>
      </c>
    </row>
    <row r="164" customFormat="false" ht="15" hidden="false" customHeight="false" outlineLevel="0" collapsed="false">
      <c r="B164" s="26" t="s">
        <v>187</v>
      </c>
      <c r="E164" s="30"/>
      <c r="H164" s="30"/>
      <c r="K164" s="30"/>
    </row>
    <row r="165" customFormat="false" ht="15" hidden="false" customHeight="false" outlineLevel="0" collapsed="false">
      <c r="B165" s="16" t="s">
        <v>259</v>
      </c>
      <c r="C165" s="16" t="s">
        <v>11</v>
      </c>
      <c r="D165" s="16" t="s">
        <v>260</v>
      </c>
      <c r="E165" s="27" t="n">
        <v>1</v>
      </c>
      <c r="G165" s="16" t="s">
        <v>182</v>
      </c>
      <c r="H165" s="28"/>
      <c r="I165" s="16" t="s">
        <v>183</v>
      </c>
      <c r="J165" s="29" t="n">
        <f aca="false">ROUND(E165* H165,5)</f>
        <v>0</v>
      </c>
      <c r="K165" s="30"/>
    </row>
    <row r="166" customFormat="false" ht="15" hidden="false" customHeight="false" outlineLevel="0" collapsed="false">
      <c r="D166" s="22" t="s">
        <v>196</v>
      </c>
      <c r="E166" s="30"/>
      <c r="H166" s="30"/>
      <c r="K166" s="28" t="n">
        <f aca="false">SUM(J165:J165)</f>
        <v>0</v>
      </c>
    </row>
    <row r="167" customFormat="false" ht="15" hidden="false" customHeight="false" outlineLevel="0" collapsed="false">
      <c r="E167" s="30"/>
      <c r="H167" s="30"/>
      <c r="K167" s="30"/>
    </row>
    <row r="168" customFormat="false" ht="15" hidden="false" customHeight="false" outlineLevel="0" collapsed="false">
      <c r="D168" s="22" t="s">
        <v>197</v>
      </c>
      <c r="E168" s="30"/>
      <c r="H168" s="30" t="n">
        <v>1.5</v>
      </c>
      <c r="I168" s="16" t="s">
        <v>198</v>
      </c>
      <c r="J168" s="16" t="n">
        <f aca="false">ROUND(H168/100*K163,5)</f>
        <v>0</v>
      </c>
      <c r="K168" s="30"/>
    </row>
    <row r="169" customFormat="false" ht="15" hidden="false" customHeight="false" outlineLevel="0" collapsed="false">
      <c r="D169" s="22" t="s">
        <v>199</v>
      </c>
      <c r="E169" s="30"/>
      <c r="H169" s="30"/>
      <c r="K169" s="31" t="n">
        <f aca="false">SUM(J160:J168)</f>
        <v>0</v>
      </c>
    </row>
    <row r="170" customFormat="false" ht="15" hidden="false" customHeight="false" outlineLevel="0" collapsed="false">
      <c r="D170" s="22" t="s">
        <v>200</v>
      </c>
      <c r="E170" s="30"/>
      <c r="H170" s="30"/>
      <c r="K170" s="31" t="n">
        <f aca="false">SUM(K169:K169)</f>
        <v>0</v>
      </c>
    </row>
    <row r="172" customFormat="false" ht="45" hidden="false" customHeight="true" outlineLevel="0" collapsed="false">
      <c r="A172" s="21" t="s">
        <v>261</v>
      </c>
      <c r="B172" s="21" t="s">
        <v>123</v>
      </c>
      <c r="C172" s="22" t="s">
        <v>16</v>
      </c>
      <c r="D172" s="22" t="s">
        <v>124</v>
      </c>
      <c r="E172" s="22"/>
      <c r="F172" s="22"/>
      <c r="G172" s="22"/>
      <c r="H172" s="23" t="s">
        <v>176</v>
      </c>
      <c r="I172" s="24" t="n">
        <v>1</v>
      </c>
      <c r="J172" s="24"/>
      <c r="K172" s="25" t="n">
        <f aca="false">ROUND(K184,2)</f>
        <v>0</v>
      </c>
      <c r="L172" s="22"/>
      <c r="M172" s="22"/>
      <c r="N172" s="22"/>
      <c r="O172" s="22"/>
      <c r="P172" s="22"/>
      <c r="Q172" s="22"/>
      <c r="R172" s="22"/>
      <c r="S172" s="22"/>
      <c r="T172" s="22"/>
      <c r="U172" s="22"/>
      <c r="V172" s="22"/>
      <c r="W172" s="22"/>
      <c r="X172" s="22"/>
      <c r="Y172" s="22"/>
      <c r="Z172" s="22"/>
      <c r="AA172" s="22"/>
    </row>
    <row r="173" customFormat="false" ht="15" hidden="false" customHeight="false" outlineLevel="0" collapsed="false">
      <c r="B173" s="26" t="s">
        <v>177</v>
      </c>
    </row>
    <row r="174" customFormat="false" ht="15" hidden="false" customHeight="false" outlineLevel="0" collapsed="false">
      <c r="B174" s="16" t="s">
        <v>247</v>
      </c>
      <c r="C174" s="16" t="s">
        <v>179</v>
      </c>
      <c r="D174" s="16" t="s">
        <v>248</v>
      </c>
      <c r="E174" s="27" t="n">
        <v>0.25</v>
      </c>
      <c r="F174" s="16" t="s">
        <v>181</v>
      </c>
      <c r="G174" s="16" t="s">
        <v>182</v>
      </c>
      <c r="H174" s="28"/>
      <c r="I174" s="16" t="s">
        <v>183</v>
      </c>
      <c r="J174" s="29" t="n">
        <f aca="false">ROUND(E174/I172* H174,5)</f>
        <v>0</v>
      </c>
      <c r="K174" s="30"/>
    </row>
    <row r="175" customFormat="false" ht="15" hidden="false" customHeight="false" outlineLevel="0" collapsed="false">
      <c r="B175" s="16" t="s">
        <v>249</v>
      </c>
      <c r="C175" s="16" t="s">
        <v>179</v>
      </c>
      <c r="D175" s="16" t="s">
        <v>250</v>
      </c>
      <c r="E175" s="27" t="n">
        <v>0.25</v>
      </c>
      <c r="F175" s="16" t="s">
        <v>181</v>
      </c>
      <c r="G175" s="16" t="s">
        <v>182</v>
      </c>
      <c r="H175" s="28"/>
      <c r="I175" s="16" t="s">
        <v>183</v>
      </c>
      <c r="J175" s="29" t="n">
        <f aca="false">ROUND(E175/I172* H175,5)</f>
        <v>0</v>
      </c>
      <c r="K175" s="30"/>
    </row>
    <row r="176" customFormat="false" ht="15" hidden="false" customHeight="false" outlineLevel="0" collapsed="false">
      <c r="D176" s="22" t="s">
        <v>186</v>
      </c>
      <c r="E176" s="30"/>
      <c r="H176" s="30"/>
      <c r="K176" s="28" t="n">
        <f aca="false">SUM(J174:J175)</f>
        <v>0</v>
      </c>
    </row>
    <row r="177" customFormat="false" ht="15" hidden="false" customHeight="false" outlineLevel="0" collapsed="false">
      <c r="B177" s="26" t="s">
        <v>187</v>
      </c>
      <c r="E177" s="30"/>
      <c r="H177" s="30"/>
      <c r="K177" s="30"/>
    </row>
    <row r="178" customFormat="false" ht="15" hidden="false" customHeight="false" outlineLevel="0" collapsed="false">
      <c r="B178" s="16" t="s">
        <v>262</v>
      </c>
      <c r="C178" s="16" t="s">
        <v>16</v>
      </c>
      <c r="D178" s="16" t="s">
        <v>263</v>
      </c>
      <c r="E178" s="27" t="n">
        <v>1.02</v>
      </c>
      <c r="G178" s="16" t="s">
        <v>182</v>
      </c>
      <c r="H178" s="28"/>
      <c r="I178" s="16" t="s">
        <v>183</v>
      </c>
      <c r="J178" s="29" t="n">
        <f aca="false">ROUND(E178* H178,5)</f>
        <v>0</v>
      </c>
      <c r="K178" s="30"/>
    </row>
    <row r="179" customFormat="false" ht="15" hidden="false" customHeight="false" outlineLevel="0" collapsed="false">
      <c r="B179" s="16" t="s">
        <v>264</v>
      </c>
      <c r="C179" s="16" t="s">
        <v>11</v>
      </c>
      <c r="D179" s="16" t="s">
        <v>265</v>
      </c>
      <c r="E179" s="27" t="n">
        <v>0.33</v>
      </c>
      <c r="G179" s="16" t="s">
        <v>182</v>
      </c>
      <c r="H179" s="28"/>
      <c r="I179" s="16" t="s">
        <v>183</v>
      </c>
      <c r="J179" s="29" t="n">
        <f aca="false">ROUND(E179* H179,5)</f>
        <v>0</v>
      </c>
      <c r="K179" s="30"/>
    </row>
    <row r="180" customFormat="false" ht="15" hidden="false" customHeight="false" outlineLevel="0" collapsed="false">
      <c r="D180" s="22" t="s">
        <v>196</v>
      </c>
      <c r="E180" s="30"/>
      <c r="H180" s="30"/>
      <c r="K180" s="28" t="n">
        <f aca="false">SUM(J178:J179)</f>
        <v>0</v>
      </c>
    </row>
    <row r="181" customFormat="false" ht="15" hidden="false" customHeight="false" outlineLevel="0" collapsed="false">
      <c r="E181" s="30"/>
      <c r="H181" s="30"/>
      <c r="K181" s="30"/>
    </row>
    <row r="182" customFormat="false" ht="15" hidden="false" customHeight="false" outlineLevel="0" collapsed="false">
      <c r="D182" s="22" t="s">
        <v>197</v>
      </c>
      <c r="E182" s="30"/>
      <c r="H182" s="30" t="n">
        <v>1.5</v>
      </c>
      <c r="I182" s="16" t="s">
        <v>198</v>
      </c>
      <c r="J182" s="16" t="n">
        <f aca="false">ROUND(H182/100*K176,5)</f>
        <v>0</v>
      </c>
      <c r="K182" s="30"/>
    </row>
    <row r="183" customFormat="false" ht="15" hidden="false" customHeight="false" outlineLevel="0" collapsed="false">
      <c r="D183" s="22" t="s">
        <v>199</v>
      </c>
      <c r="E183" s="30"/>
      <c r="H183" s="30"/>
      <c r="K183" s="31" t="n">
        <f aca="false">SUM(J173:J182)</f>
        <v>0</v>
      </c>
    </row>
    <row r="184" customFormat="false" ht="15" hidden="false" customHeight="false" outlineLevel="0" collapsed="false">
      <c r="D184" s="22" t="s">
        <v>200</v>
      </c>
      <c r="E184" s="30"/>
      <c r="H184" s="30"/>
      <c r="K184" s="31" t="n">
        <f aca="false">SUM(K183:K183)</f>
        <v>0</v>
      </c>
    </row>
    <row r="186" customFormat="false" ht="45" hidden="false" customHeight="true" outlineLevel="0" collapsed="false">
      <c r="A186" s="21" t="s">
        <v>266</v>
      </c>
      <c r="B186" s="21" t="s">
        <v>125</v>
      </c>
      <c r="C186" s="22" t="s">
        <v>11</v>
      </c>
      <c r="D186" s="22" t="s">
        <v>126</v>
      </c>
      <c r="E186" s="22"/>
      <c r="F186" s="22"/>
      <c r="G186" s="22"/>
      <c r="H186" s="23" t="s">
        <v>176</v>
      </c>
      <c r="I186" s="24" t="n">
        <v>1</v>
      </c>
      <c r="J186" s="24"/>
      <c r="K186" s="25" t="n">
        <f aca="false">ROUND(K197,2)</f>
        <v>0</v>
      </c>
      <c r="L186" s="22"/>
      <c r="M186" s="22"/>
      <c r="N186" s="22"/>
      <c r="O186" s="22"/>
      <c r="P186" s="22"/>
      <c r="Q186" s="22"/>
      <c r="R186" s="22"/>
      <c r="S186" s="22"/>
      <c r="T186" s="22"/>
      <c r="U186" s="22"/>
      <c r="V186" s="22"/>
      <c r="W186" s="22"/>
      <c r="X186" s="22"/>
      <c r="Y186" s="22"/>
      <c r="Z186" s="22"/>
      <c r="AA186" s="22"/>
    </row>
    <row r="187" customFormat="false" ht="15" hidden="false" customHeight="false" outlineLevel="0" collapsed="false">
      <c r="B187" s="26" t="s">
        <v>177</v>
      </c>
    </row>
    <row r="188" customFormat="false" ht="15" hidden="false" customHeight="false" outlineLevel="0" collapsed="false">
      <c r="B188" s="16" t="s">
        <v>247</v>
      </c>
      <c r="C188" s="16" t="s">
        <v>179</v>
      </c>
      <c r="D188" s="16" t="s">
        <v>248</v>
      </c>
      <c r="E188" s="27" t="n">
        <v>0.25</v>
      </c>
      <c r="F188" s="16" t="s">
        <v>181</v>
      </c>
      <c r="G188" s="16" t="s">
        <v>182</v>
      </c>
      <c r="H188" s="28"/>
      <c r="I188" s="16" t="s">
        <v>183</v>
      </c>
      <c r="J188" s="29" t="n">
        <f aca="false">ROUND(E188/I186* H188,5)</f>
        <v>0</v>
      </c>
      <c r="K188" s="30"/>
    </row>
    <row r="189" customFormat="false" ht="15" hidden="false" customHeight="false" outlineLevel="0" collapsed="false">
      <c r="B189" s="16" t="s">
        <v>249</v>
      </c>
      <c r="C189" s="16" t="s">
        <v>179</v>
      </c>
      <c r="D189" s="16" t="s">
        <v>250</v>
      </c>
      <c r="E189" s="27" t="n">
        <v>0.25</v>
      </c>
      <c r="F189" s="16" t="s">
        <v>181</v>
      </c>
      <c r="G189" s="16" t="s">
        <v>182</v>
      </c>
      <c r="H189" s="28"/>
      <c r="I189" s="16" t="s">
        <v>183</v>
      </c>
      <c r="J189" s="29" t="n">
        <f aca="false">ROUND(E189/I186* H189,5)</f>
        <v>0</v>
      </c>
      <c r="K189" s="30"/>
    </row>
    <row r="190" customFormat="false" ht="15" hidden="false" customHeight="false" outlineLevel="0" collapsed="false">
      <c r="D190" s="22" t="s">
        <v>186</v>
      </c>
      <c r="E190" s="30"/>
      <c r="H190" s="30"/>
      <c r="K190" s="28" t="n">
        <f aca="false">SUM(J188:J189)</f>
        <v>0</v>
      </c>
    </row>
    <row r="191" customFormat="false" ht="15" hidden="false" customHeight="false" outlineLevel="0" collapsed="false">
      <c r="B191" s="26" t="s">
        <v>187</v>
      </c>
      <c r="E191" s="30"/>
      <c r="H191" s="30"/>
      <c r="K191" s="30"/>
    </row>
    <row r="192" customFormat="false" ht="15" hidden="false" customHeight="false" outlineLevel="0" collapsed="false">
      <c r="B192" s="16" t="s">
        <v>267</v>
      </c>
      <c r="C192" s="16" t="s">
        <v>11</v>
      </c>
      <c r="D192" s="16" t="s">
        <v>268</v>
      </c>
      <c r="E192" s="27" t="n">
        <v>1</v>
      </c>
      <c r="G192" s="16" t="s">
        <v>182</v>
      </c>
      <c r="H192" s="28"/>
      <c r="I192" s="16" t="s">
        <v>183</v>
      </c>
      <c r="J192" s="29" t="n">
        <f aca="false">ROUND(E192* H192,5)</f>
        <v>0</v>
      </c>
      <c r="K192" s="30"/>
    </row>
    <row r="193" customFormat="false" ht="15" hidden="false" customHeight="false" outlineLevel="0" collapsed="false">
      <c r="D193" s="22" t="s">
        <v>196</v>
      </c>
      <c r="E193" s="30"/>
      <c r="H193" s="30"/>
      <c r="K193" s="28" t="n">
        <f aca="false">SUM(J192:J192)</f>
        <v>0</v>
      </c>
    </row>
    <row r="194" customFormat="false" ht="15" hidden="false" customHeight="false" outlineLevel="0" collapsed="false">
      <c r="E194" s="30"/>
      <c r="H194" s="30"/>
      <c r="K194" s="30"/>
    </row>
    <row r="195" customFormat="false" ht="15" hidden="false" customHeight="false" outlineLevel="0" collapsed="false">
      <c r="D195" s="22" t="s">
        <v>197</v>
      </c>
      <c r="E195" s="30"/>
      <c r="H195" s="30" t="n">
        <v>2.5</v>
      </c>
      <c r="I195" s="16" t="s">
        <v>198</v>
      </c>
      <c r="J195" s="16" t="n">
        <f aca="false">ROUND(H195/100*K190,5)</f>
        <v>0</v>
      </c>
      <c r="K195" s="30"/>
    </row>
    <row r="196" customFormat="false" ht="15" hidden="false" customHeight="false" outlineLevel="0" collapsed="false">
      <c r="D196" s="22" t="s">
        <v>199</v>
      </c>
      <c r="E196" s="30"/>
      <c r="H196" s="30"/>
      <c r="K196" s="31" t="n">
        <f aca="false">SUM(J187:J195)</f>
        <v>0</v>
      </c>
    </row>
    <row r="197" customFormat="false" ht="15" hidden="false" customHeight="false" outlineLevel="0" collapsed="false">
      <c r="D197" s="22" t="s">
        <v>200</v>
      </c>
      <c r="E197" s="30"/>
      <c r="H197" s="30"/>
      <c r="K197" s="31" t="n">
        <f aca="false">SUM(K196:K196)</f>
        <v>0</v>
      </c>
    </row>
    <row r="199" customFormat="false" ht="45" hidden="false" customHeight="true" outlineLevel="0" collapsed="false">
      <c r="A199" s="21" t="s">
        <v>269</v>
      </c>
      <c r="B199" s="21" t="s">
        <v>32</v>
      </c>
      <c r="C199" s="22" t="s">
        <v>11</v>
      </c>
      <c r="D199" s="32" t="s">
        <v>33</v>
      </c>
      <c r="E199" s="32"/>
      <c r="F199" s="32"/>
      <c r="G199" s="22"/>
      <c r="H199" s="23" t="s">
        <v>176</v>
      </c>
      <c r="I199" s="24" t="n">
        <v>1</v>
      </c>
      <c r="J199" s="24"/>
      <c r="K199" s="25" t="n">
        <f aca="false">ROUND(K211,2)</f>
        <v>0</v>
      </c>
      <c r="L199" s="22"/>
      <c r="M199" s="22"/>
      <c r="N199" s="22"/>
      <c r="O199" s="22"/>
      <c r="P199" s="22"/>
      <c r="Q199" s="22"/>
      <c r="R199" s="22"/>
      <c r="S199" s="22"/>
      <c r="T199" s="22"/>
      <c r="U199" s="22"/>
      <c r="V199" s="22"/>
      <c r="W199" s="22"/>
      <c r="X199" s="22"/>
      <c r="Y199" s="22"/>
      <c r="Z199" s="22"/>
      <c r="AA199" s="22"/>
    </row>
    <row r="200" customFormat="false" ht="15" hidden="false" customHeight="false" outlineLevel="0" collapsed="false">
      <c r="B200" s="26" t="s">
        <v>177</v>
      </c>
    </row>
    <row r="201" customFormat="false" ht="15" hidden="false" customHeight="false" outlineLevel="0" collapsed="false">
      <c r="B201" s="16" t="s">
        <v>184</v>
      </c>
      <c r="C201" s="16" t="s">
        <v>179</v>
      </c>
      <c r="D201" s="16" t="s">
        <v>185</v>
      </c>
      <c r="E201" s="27" t="n">
        <v>3.5</v>
      </c>
      <c r="F201" s="16" t="s">
        <v>181</v>
      </c>
      <c r="G201" s="16" t="s">
        <v>182</v>
      </c>
      <c r="H201" s="28"/>
      <c r="I201" s="16" t="s">
        <v>183</v>
      </c>
      <c r="J201" s="29" t="n">
        <f aca="false">ROUND(E201/I199* H201,5)</f>
        <v>0</v>
      </c>
      <c r="K201" s="30"/>
    </row>
    <row r="202" customFormat="false" ht="15" hidden="false" customHeight="false" outlineLevel="0" collapsed="false">
      <c r="B202" s="16" t="s">
        <v>178</v>
      </c>
      <c r="C202" s="16" t="s">
        <v>179</v>
      </c>
      <c r="D202" s="16" t="s">
        <v>180</v>
      </c>
      <c r="E202" s="27" t="n">
        <v>3.5</v>
      </c>
      <c r="F202" s="16" t="s">
        <v>181</v>
      </c>
      <c r="G202" s="16" t="s">
        <v>182</v>
      </c>
      <c r="H202" s="28"/>
      <c r="I202" s="16" t="s">
        <v>183</v>
      </c>
      <c r="J202" s="29" t="n">
        <f aca="false">ROUND(E202/I199* H202,5)</f>
        <v>0</v>
      </c>
      <c r="K202" s="30"/>
    </row>
    <row r="203" customFormat="false" ht="15" hidden="false" customHeight="false" outlineLevel="0" collapsed="false">
      <c r="D203" s="22" t="s">
        <v>186</v>
      </c>
      <c r="E203" s="30"/>
      <c r="H203" s="30"/>
      <c r="K203" s="28" t="n">
        <f aca="false">SUM(J201:J202)</f>
        <v>0</v>
      </c>
    </row>
    <row r="204" customFormat="false" ht="15" hidden="false" customHeight="false" outlineLevel="0" collapsed="false">
      <c r="B204" s="26" t="s">
        <v>187</v>
      </c>
      <c r="E204" s="30"/>
      <c r="H204" s="30"/>
      <c r="K204" s="30"/>
    </row>
    <row r="205" customFormat="false" ht="15" hidden="false" customHeight="false" outlineLevel="0" collapsed="false">
      <c r="B205" s="16" t="s">
        <v>270</v>
      </c>
      <c r="C205" s="16" t="s">
        <v>11</v>
      </c>
      <c r="D205" s="16" t="s">
        <v>271</v>
      </c>
      <c r="E205" s="27" t="n">
        <v>4.75</v>
      </c>
      <c r="G205" s="16" t="s">
        <v>182</v>
      </c>
      <c r="H205" s="28"/>
      <c r="I205" s="16" t="s">
        <v>183</v>
      </c>
      <c r="J205" s="29" t="n">
        <f aca="false">ROUND(E205* H205,5)</f>
        <v>0</v>
      </c>
      <c r="K205" s="30"/>
    </row>
    <row r="206" customFormat="false" ht="15" hidden="false" customHeight="false" outlineLevel="0" collapsed="false">
      <c r="B206" s="16" t="s">
        <v>272</v>
      </c>
      <c r="C206" s="16" t="s">
        <v>11</v>
      </c>
      <c r="D206" s="16" t="s">
        <v>273</v>
      </c>
      <c r="E206" s="27" t="n">
        <v>1</v>
      </c>
      <c r="G206" s="16" t="s">
        <v>182</v>
      </c>
      <c r="H206" s="28"/>
      <c r="I206" s="16" t="s">
        <v>183</v>
      </c>
      <c r="J206" s="29" t="n">
        <f aca="false">ROUND(E206* H206,5)</f>
        <v>0</v>
      </c>
      <c r="K206" s="30"/>
    </row>
    <row r="207" customFormat="false" ht="15" hidden="false" customHeight="false" outlineLevel="0" collapsed="false">
      <c r="D207" s="22" t="s">
        <v>196</v>
      </c>
      <c r="E207" s="30"/>
      <c r="H207" s="30"/>
      <c r="K207" s="28" t="n">
        <f aca="false">SUM(J205:J206)</f>
        <v>0</v>
      </c>
    </row>
    <row r="208" customFormat="false" ht="15" hidden="false" customHeight="false" outlineLevel="0" collapsed="false">
      <c r="E208" s="30"/>
      <c r="H208" s="30"/>
      <c r="K208" s="30"/>
    </row>
    <row r="209" customFormat="false" ht="15" hidden="false" customHeight="false" outlineLevel="0" collapsed="false">
      <c r="D209" s="22" t="s">
        <v>197</v>
      </c>
      <c r="E209" s="30"/>
      <c r="H209" s="30" t="n">
        <v>2.5</v>
      </c>
      <c r="I209" s="16" t="s">
        <v>198</v>
      </c>
      <c r="J209" s="16" t="n">
        <f aca="false">ROUND(H209/100*K203,5)</f>
        <v>0</v>
      </c>
      <c r="K209" s="30"/>
    </row>
    <row r="210" customFormat="false" ht="15" hidden="false" customHeight="false" outlineLevel="0" collapsed="false">
      <c r="D210" s="22" t="s">
        <v>199</v>
      </c>
      <c r="E210" s="30"/>
      <c r="H210" s="30"/>
      <c r="K210" s="31" t="n">
        <f aca="false">SUM(J200:J209)</f>
        <v>0</v>
      </c>
    </row>
    <row r="211" customFormat="false" ht="15" hidden="false" customHeight="false" outlineLevel="0" collapsed="false">
      <c r="D211" s="22" t="s">
        <v>200</v>
      </c>
      <c r="E211" s="30"/>
      <c r="H211" s="30"/>
      <c r="K211" s="31" t="n">
        <f aca="false">SUM(K210:K210)</f>
        <v>0</v>
      </c>
    </row>
    <row r="213" customFormat="false" ht="45" hidden="false" customHeight="true" outlineLevel="0" collapsed="false">
      <c r="A213" s="21" t="s">
        <v>274</v>
      </c>
      <c r="B213" s="21" t="s">
        <v>48</v>
      </c>
      <c r="C213" s="22" t="s">
        <v>11</v>
      </c>
      <c r="D213" s="22" t="s">
        <v>49</v>
      </c>
      <c r="E213" s="22"/>
      <c r="F213" s="22"/>
      <c r="G213" s="22"/>
      <c r="H213" s="23" t="s">
        <v>176</v>
      </c>
      <c r="I213" s="24" t="n">
        <v>1</v>
      </c>
      <c r="J213" s="24"/>
      <c r="K213" s="25" t="n">
        <f aca="false">ROUND(K224,2)</f>
        <v>0</v>
      </c>
      <c r="L213" s="22"/>
      <c r="M213" s="22"/>
      <c r="N213" s="22"/>
      <c r="O213" s="22"/>
      <c r="P213" s="22"/>
      <c r="Q213" s="22"/>
      <c r="R213" s="22"/>
      <c r="S213" s="22"/>
      <c r="T213" s="22"/>
      <c r="U213" s="22"/>
      <c r="V213" s="22"/>
      <c r="W213" s="22"/>
      <c r="X213" s="22"/>
      <c r="Y213" s="22"/>
      <c r="Z213" s="22"/>
      <c r="AA213" s="22"/>
    </row>
    <row r="214" customFormat="false" ht="15" hidden="false" customHeight="false" outlineLevel="0" collapsed="false">
      <c r="B214" s="26" t="s">
        <v>177</v>
      </c>
    </row>
    <row r="215" customFormat="false" ht="15" hidden="false" customHeight="false" outlineLevel="0" collapsed="false">
      <c r="B215" s="16" t="s">
        <v>249</v>
      </c>
      <c r="C215" s="16" t="s">
        <v>179</v>
      </c>
      <c r="D215" s="16" t="s">
        <v>250</v>
      </c>
      <c r="E215" s="27" t="n">
        <v>0.3</v>
      </c>
      <c r="F215" s="16" t="s">
        <v>181</v>
      </c>
      <c r="G215" s="16" t="s">
        <v>182</v>
      </c>
      <c r="H215" s="28"/>
      <c r="I215" s="16" t="s">
        <v>183</v>
      </c>
      <c r="J215" s="29" t="n">
        <f aca="false">ROUND(E215/I213* H215,5)</f>
        <v>0</v>
      </c>
      <c r="K215" s="30"/>
    </row>
    <row r="216" customFormat="false" ht="15" hidden="false" customHeight="false" outlineLevel="0" collapsed="false">
      <c r="B216" s="16" t="s">
        <v>247</v>
      </c>
      <c r="C216" s="16" t="s">
        <v>179</v>
      </c>
      <c r="D216" s="16" t="s">
        <v>248</v>
      </c>
      <c r="E216" s="27" t="n">
        <v>0.075</v>
      </c>
      <c r="F216" s="16" t="s">
        <v>181</v>
      </c>
      <c r="G216" s="16" t="s">
        <v>182</v>
      </c>
      <c r="H216" s="28"/>
      <c r="I216" s="16" t="s">
        <v>183</v>
      </c>
      <c r="J216" s="29" t="n">
        <f aca="false">ROUND(E216/I213* H216,5)</f>
        <v>0</v>
      </c>
      <c r="K216" s="30"/>
    </row>
    <row r="217" customFormat="false" ht="15" hidden="false" customHeight="false" outlineLevel="0" collapsed="false">
      <c r="D217" s="22" t="s">
        <v>186</v>
      </c>
      <c r="E217" s="30"/>
      <c r="H217" s="30"/>
      <c r="K217" s="28" t="n">
        <f aca="false">SUM(J215:J216)</f>
        <v>0</v>
      </c>
    </row>
    <row r="218" customFormat="false" ht="15" hidden="false" customHeight="false" outlineLevel="0" collapsed="false">
      <c r="B218" s="26" t="s">
        <v>187</v>
      </c>
      <c r="E218" s="30"/>
      <c r="H218" s="30"/>
      <c r="K218" s="30"/>
    </row>
    <row r="219" customFormat="false" ht="15" hidden="false" customHeight="false" outlineLevel="0" collapsed="false">
      <c r="B219" s="16" t="s">
        <v>275</v>
      </c>
      <c r="C219" s="16" t="s">
        <v>11</v>
      </c>
      <c r="D219" s="16" t="s">
        <v>276</v>
      </c>
      <c r="E219" s="27" t="n">
        <v>1</v>
      </c>
      <c r="G219" s="16" t="s">
        <v>182</v>
      </c>
      <c r="H219" s="28"/>
      <c r="I219" s="16" t="s">
        <v>183</v>
      </c>
      <c r="J219" s="29" t="n">
        <f aca="false">ROUND(E219* H219,5)</f>
        <v>0</v>
      </c>
      <c r="K219" s="30"/>
    </row>
    <row r="220" customFormat="false" ht="15" hidden="false" customHeight="false" outlineLevel="0" collapsed="false">
      <c r="D220" s="22" t="s">
        <v>196</v>
      </c>
      <c r="E220" s="30"/>
      <c r="H220" s="30"/>
      <c r="K220" s="28" t="n">
        <f aca="false">SUM(J219:J219)</f>
        <v>0</v>
      </c>
    </row>
    <row r="221" customFormat="false" ht="15" hidden="false" customHeight="false" outlineLevel="0" collapsed="false">
      <c r="E221" s="30"/>
      <c r="H221" s="30"/>
      <c r="K221" s="30"/>
    </row>
    <row r="222" customFormat="false" ht="15" hidden="false" customHeight="false" outlineLevel="0" collapsed="false">
      <c r="D222" s="22" t="s">
        <v>197</v>
      </c>
      <c r="E222" s="30"/>
      <c r="H222" s="30" t="n">
        <v>1.5</v>
      </c>
      <c r="I222" s="16" t="s">
        <v>198</v>
      </c>
      <c r="J222" s="16" t="n">
        <f aca="false">ROUND(H222/100*K217,5)</f>
        <v>0</v>
      </c>
      <c r="K222" s="30"/>
    </row>
    <row r="223" customFormat="false" ht="15" hidden="false" customHeight="false" outlineLevel="0" collapsed="false">
      <c r="D223" s="22" t="s">
        <v>199</v>
      </c>
      <c r="E223" s="30"/>
      <c r="H223" s="30"/>
      <c r="K223" s="31" t="n">
        <f aca="false">SUM(J214:J222)</f>
        <v>0</v>
      </c>
    </row>
    <row r="224" customFormat="false" ht="15" hidden="false" customHeight="false" outlineLevel="0" collapsed="false">
      <c r="D224" s="22" t="s">
        <v>200</v>
      </c>
      <c r="E224" s="30"/>
      <c r="H224" s="30"/>
      <c r="K224" s="31" t="n">
        <f aca="false">SUM(K223:K223)</f>
        <v>0</v>
      </c>
    </row>
    <row r="226" customFormat="false" ht="45" hidden="false" customHeight="true" outlineLevel="0" collapsed="false">
      <c r="A226" s="21" t="s">
        <v>277</v>
      </c>
      <c r="B226" s="21" t="s">
        <v>93</v>
      </c>
      <c r="C226" s="22" t="s">
        <v>11</v>
      </c>
      <c r="D226" s="22" t="s">
        <v>94</v>
      </c>
      <c r="E226" s="22"/>
      <c r="F226" s="22"/>
      <c r="G226" s="22"/>
      <c r="H226" s="23" t="s">
        <v>176</v>
      </c>
      <c r="I226" s="24" t="n">
        <v>1</v>
      </c>
      <c r="J226" s="24"/>
      <c r="K226" s="25" t="n">
        <f aca="false">ROUND(K237,2)</f>
        <v>0</v>
      </c>
      <c r="L226" s="22"/>
      <c r="M226" s="22"/>
      <c r="N226" s="22"/>
      <c r="O226" s="22"/>
      <c r="P226" s="22"/>
      <c r="Q226" s="22"/>
      <c r="R226" s="22"/>
      <c r="S226" s="22"/>
      <c r="T226" s="22"/>
      <c r="U226" s="22"/>
      <c r="V226" s="22"/>
      <c r="W226" s="22"/>
      <c r="X226" s="22"/>
      <c r="Y226" s="22"/>
      <c r="Z226" s="22"/>
      <c r="AA226" s="22"/>
    </row>
    <row r="227" customFormat="false" ht="15" hidden="false" customHeight="false" outlineLevel="0" collapsed="false">
      <c r="B227" s="26" t="s">
        <v>177</v>
      </c>
    </row>
    <row r="228" customFormat="false" ht="15" hidden="false" customHeight="false" outlineLevel="0" collapsed="false">
      <c r="B228" s="16" t="s">
        <v>225</v>
      </c>
      <c r="C228" s="16" t="s">
        <v>179</v>
      </c>
      <c r="D228" s="16" t="s">
        <v>226</v>
      </c>
      <c r="E228" s="27" t="n">
        <v>0.55</v>
      </c>
      <c r="F228" s="16" t="s">
        <v>181</v>
      </c>
      <c r="G228" s="16" t="s">
        <v>182</v>
      </c>
      <c r="H228" s="28"/>
      <c r="I228" s="16" t="s">
        <v>183</v>
      </c>
      <c r="J228" s="29" t="n">
        <f aca="false">ROUND(E228/I226* H228,5)</f>
        <v>0</v>
      </c>
      <c r="K228" s="30"/>
    </row>
    <row r="229" customFormat="false" ht="15" hidden="false" customHeight="false" outlineLevel="0" collapsed="false">
      <c r="B229" s="16" t="s">
        <v>223</v>
      </c>
      <c r="C229" s="16" t="s">
        <v>179</v>
      </c>
      <c r="D229" s="16" t="s">
        <v>224</v>
      </c>
      <c r="E229" s="27" t="n">
        <v>0.55</v>
      </c>
      <c r="F229" s="16" t="s">
        <v>181</v>
      </c>
      <c r="G229" s="16" t="s">
        <v>182</v>
      </c>
      <c r="H229" s="28"/>
      <c r="I229" s="16" t="s">
        <v>183</v>
      </c>
      <c r="J229" s="29" t="n">
        <f aca="false">ROUND(E229/I226* H229,5)</f>
        <v>0</v>
      </c>
      <c r="K229" s="30"/>
    </row>
    <row r="230" customFormat="false" ht="15" hidden="false" customHeight="false" outlineLevel="0" collapsed="false">
      <c r="D230" s="22" t="s">
        <v>186</v>
      </c>
      <c r="E230" s="30"/>
      <c r="H230" s="30"/>
      <c r="K230" s="28" t="n">
        <f aca="false">SUM(J228:J229)</f>
        <v>0</v>
      </c>
    </row>
    <row r="231" customFormat="false" ht="15" hidden="false" customHeight="false" outlineLevel="0" collapsed="false">
      <c r="B231" s="26" t="s">
        <v>187</v>
      </c>
      <c r="E231" s="30"/>
      <c r="H231" s="30"/>
      <c r="K231" s="30"/>
    </row>
    <row r="232" customFormat="false" ht="15" hidden="false" customHeight="false" outlineLevel="0" collapsed="false">
      <c r="B232" s="16" t="s">
        <v>278</v>
      </c>
      <c r="C232" s="16" t="s">
        <v>11</v>
      </c>
      <c r="D232" s="16" t="s">
        <v>279</v>
      </c>
      <c r="E232" s="27" t="n">
        <v>1</v>
      </c>
      <c r="G232" s="16" t="s">
        <v>182</v>
      </c>
      <c r="H232" s="28"/>
      <c r="I232" s="16" t="s">
        <v>183</v>
      </c>
      <c r="J232" s="29" t="n">
        <f aca="false">ROUND(E232* H232,5)</f>
        <v>0</v>
      </c>
      <c r="K232" s="30"/>
    </row>
    <row r="233" customFormat="false" ht="15" hidden="false" customHeight="false" outlineLevel="0" collapsed="false">
      <c r="D233" s="22" t="s">
        <v>196</v>
      </c>
      <c r="E233" s="30"/>
      <c r="H233" s="30"/>
      <c r="K233" s="28" t="n">
        <f aca="false">SUM(J232:J232)</f>
        <v>0</v>
      </c>
    </row>
    <row r="234" customFormat="false" ht="15" hidden="false" customHeight="false" outlineLevel="0" collapsed="false">
      <c r="E234" s="30"/>
      <c r="H234" s="30"/>
      <c r="K234" s="30"/>
    </row>
    <row r="235" customFormat="false" ht="15" hidden="false" customHeight="false" outlineLevel="0" collapsed="false">
      <c r="D235" s="22" t="s">
        <v>197</v>
      </c>
      <c r="E235" s="30"/>
      <c r="H235" s="30" t="n">
        <v>1.5</v>
      </c>
      <c r="I235" s="16" t="s">
        <v>198</v>
      </c>
      <c r="J235" s="16" t="n">
        <f aca="false">ROUND(H235/100*K230,5)</f>
        <v>0</v>
      </c>
      <c r="K235" s="30"/>
    </row>
    <row r="236" customFormat="false" ht="15" hidden="false" customHeight="false" outlineLevel="0" collapsed="false">
      <c r="D236" s="22" t="s">
        <v>199</v>
      </c>
      <c r="E236" s="30"/>
      <c r="H236" s="30"/>
      <c r="K236" s="31" t="n">
        <f aca="false">SUM(J227:J235)</f>
        <v>0</v>
      </c>
    </row>
    <row r="237" customFormat="false" ht="15" hidden="false" customHeight="false" outlineLevel="0" collapsed="false">
      <c r="D237" s="22" t="s">
        <v>200</v>
      </c>
      <c r="E237" s="30"/>
      <c r="H237" s="30"/>
      <c r="K237" s="31" t="n">
        <f aca="false">SUM(K236:K236)</f>
        <v>0</v>
      </c>
    </row>
    <row r="239" customFormat="false" ht="45" hidden="false" customHeight="true" outlineLevel="0" collapsed="false">
      <c r="A239" s="21" t="s">
        <v>280</v>
      </c>
      <c r="B239" s="21" t="s">
        <v>83</v>
      </c>
      <c r="C239" s="22" t="s">
        <v>11</v>
      </c>
      <c r="D239" s="22" t="s">
        <v>84</v>
      </c>
      <c r="E239" s="22"/>
      <c r="F239" s="22"/>
      <c r="G239" s="22"/>
      <c r="H239" s="23" t="s">
        <v>176</v>
      </c>
      <c r="I239" s="24" t="n">
        <v>1</v>
      </c>
      <c r="J239" s="24"/>
      <c r="K239" s="25" t="n">
        <f aca="false">ROUND(K250,2)</f>
        <v>0</v>
      </c>
      <c r="L239" s="22"/>
      <c r="M239" s="22"/>
      <c r="N239" s="22"/>
      <c r="O239" s="22"/>
      <c r="P239" s="22"/>
      <c r="Q239" s="22"/>
      <c r="R239" s="22"/>
      <c r="S239" s="22"/>
      <c r="T239" s="22"/>
      <c r="U239" s="22"/>
      <c r="V239" s="22"/>
      <c r="W239" s="22"/>
      <c r="X239" s="22"/>
      <c r="Y239" s="22"/>
      <c r="Z239" s="22"/>
      <c r="AA239" s="22"/>
    </row>
    <row r="240" customFormat="false" ht="15" hidden="false" customHeight="false" outlineLevel="0" collapsed="false">
      <c r="B240" s="26" t="s">
        <v>177</v>
      </c>
    </row>
    <row r="241" customFormat="false" ht="15" hidden="false" customHeight="false" outlineLevel="0" collapsed="false">
      <c r="B241" s="16" t="s">
        <v>247</v>
      </c>
      <c r="C241" s="16" t="s">
        <v>179</v>
      </c>
      <c r="D241" s="16" t="s">
        <v>248</v>
      </c>
      <c r="E241" s="27" t="n">
        <v>0.25</v>
      </c>
      <c r="F241" s="16" t="s">
        <v>181</v>
      </c>
      <c r="G241" s="16" t="s">
        <v>182</v>
      </c>
      <c r="H241" s="28"/>
      <c r="I241" s="16" t="s">
        <v>183</v>
      </c>
      <c r="J241" s="29" t="n">
        <f aca="false">ROUND(E241/I239* H241,5)</f>
        <v>0</v>
      </c>
      <c r="K241" s="30"/>
    </row>
    <row r="242" customFormat="false" ht="15" hidden="false" customHeight="false" outlineLevel="0" collapsed="false">
      <c r="B242" s="16" t="s">
        <v>249</v>
      </c>
      <c r="C242" s="16" t="s">
        <v>179</v>
      </c>
      <c r="D242" s="16" t="s">
        <v>250</v>
      </c>
      <c r="E242" s="27" t="n">
        <v>0.25</v>
      </c>
      <c r="F242" s="16" t="s">
        <v>181</v>
      </c>
      <c r="G242" s="16" t="s">
        <v>182</v>
      </c>
      <c r="H242" s="28"/>
      <c r="I242" s="16" t="s">
        <v>183</v>
      </c>
      <c r="J242" s="29" t="n">
        <f aca="false">ROUND(E242/I239* H242,5)</f>
        <v>0</v>
      </c>
      <c r="K242" s="30"/>
    </row>
    <row r="243" customFormat="false" ht="15" hidden="false" customHeight="false" outlineLevel="0" collapsed="false">
      <c r="D243" s="22" t="s">
        <v>186</v>
      </c>
      <c r="E243" s="30"/>
      <c r="H243" s="30"/>
      <c r="K243" s="28" t="n">
        <f aca="false">SUM(J241:J242)</f>
        <v>0</v>
      </c>
    </row>
    <row r="244" customFormat="false" ht="15" hidden="false" customHeight="false" outlineLevel="0" collapsed="false">
      <c r="B244" s="26" t="s">
        <v>187</v>
      </c>
      <c r="E244" s="30"/>
      <c r="H244" s="30"/>
      <c r="K244" s="30"/>
    </row>
    <row r="245" customFormat="false" ht="15" hidden="false" customHeight="false" outlineLevel="0" collapsed="false">
      <c r="B245" s="16" t="s">
        <v>281</v>
      </c>
      <c r="C245" s="16" t="s">
        <v>11</v>
      </c>
      <c r="D245" s="16" t="s">
        <v>282</v>
      </c>
      <c r="E245" s="27" t="n">
        <v>1</v>
      </c>
      <c r="G245" s="16" t="s">
        <v>182</v>
      </c>
      <c r="H245" s="28"/>
      <c r="I245" s="16" t="s">
        <v>183</v>
      </c>
      <c r="J245" s="29" t="n">
        <f aca="false">ROUND(E245* H245,5)</f>
        <v>0</v>
      </c>
      <c r="K245" s="30"/>
    </row>
    <row r="246" customFormat="false" ht="15" hidden="false" customHeight="false" outlineLevel="0" collapsed="false">
      <c r="D246" s="22" t="s">
        <v>196</v>
      </c>
      <c r="E246" s="30"/>
      <c r="H246" s="30"/>
      <c r="K246" s="28" t="n">
        <f aca="false">SUM(J245:J245)</f>
        <v>0</v>
      </c>
    </row>
    <row r="247" customFormat="false" ht="15" hidden="false" customHeight="false" outlineLevel="0" collapsed="false">
      <c r="E247" s="30"/>
      <c r="H247" s="30"/>
      <c r="K247" s="30"/>
    </row>
    <row r="248" customFormat="false" ht="15" hidden="false" customHeight="false" outlineLevel="0" collapsed="false">
      <c r="D248" s="22" t="s">
        <v>197</v>
      </c>
      <c r="E248" s="30"/>
      <c r="H248" s="30" t="n">
        <v>1.5</v>
      </c>
      <c r="I248" s="16" t="s">
        <v>198</v>
      </c>
      <c r="J248" s="16" t="n">
        <f aca="false">ROUND(H248/100*K243,5)</f>
        <v>0</v>
      </c>
      <c r="K248" s="30"/>
    </row>
    <row r="249" customFormat="false" ht="15" hidden="false" customHeight="false" outlineLevel="0" collapsed="false">
      <c r="D249" s="22" t="s">
        <v>199</v>
      </c>
      <c r="E249" s="30"/>
      <c r="H249" s="30"/>
      <c r="K249" s="31" t="n">
        <f aca="false">SUM(J240:J248)</f>
        <v>0</v>
      </c>
    </row>
    <row r="250" customFormat="false" ht="15" hidden="false" customHeight="false" outlineLevel="0" collapsed="false">
      <c r="D250" s="22" t="s">
        <v>200</v>
      </c>
      <c r="E250" s="30"/>
      <c r="H250" s="30"/>
      <c r="K250" s="31" t="n">
        <f aca="false">SUM(K249:K249)</f>
        <v>0</v>
      </c>
    </row>
    <row r="252" customFormat="false" ht="45" hidden="false" customHeight="true" outlineLevel="0" collapsed="false">
      <c r="A252" s="21" t="s">
        <v>283</v>
      </c>
      <c r="B252" s="21" t="s">
        <v>46</v>
      </c>
      <c r="C252" s="22" t="s">
        <v>11</v>
      </c>
      <c r="D252" s="22" t="s">
        <v>47</v>
      </c>
      <c r="E252" s="22"/>
      <c r="F252" s="22"/>
      <c r="G252" s="22"/>
      <c r="H252" s="23" t="s">
        <v>176</v>
      </c>
      <c r="I252" s="24" t="n">
        <v>1</v>
      </c>
      <c r="J252" s="24"/>
      <c r="K252" s="25" t="n">
        <f aca="false">ROUND(K263,2)</f>
        <v>0</v>
      </c>
      <c r="L252" s="22"/>
      <c r="M252" s="22"/>
      <c r="N252" s="22"/>
      <c r="O252" s="22"/>
      <c r="P252" s="22"/>
      <c r="Q252" s="22"/>
      <c r="R252" s="22"/>
      <c r="S252" s="22"/>
      <c r="T252" s="22"/>
      <c r="U252" s="22"/>
      <c r="V252" s="22"/>
      <c r="W252" s="22"/>
      <c r="X252" s="22"/>
      <c r="Y252" s="22"/>
      <c r="Z252" s="22"/>
      <c r="AA252" s="22"/>
    </row>
    <row r="253" customFormat="false" ht="15" hidden="false" customHeight="false" outlineLevel="0" collapsed="false">
      <c r="B253" s="26" t="s">
        <v>177</v>
      </c>
    </row>
    <row r="254" customFormat="false" ht="15" hidden="false" customHeight="false" outlineLevel="0" collapsed="false">
      <c r="B254" s="16" t="s">
        <v>247</v>
      </c>
      <c r="C254" s="16" t="s">
        <v>179</v>
      </c>
      <c r="D254" s="16" t="s">
        <v>248</v>
      </c>
      <c r="E254" s="27" t="n">
        <v>0.25</v>
      </c>
      <c r="F254" s="16" t="s">
        <v>181</v>
      </c>
      <c r="G254" s="16" t="s">
        <v>182</v>
      </c>
      <c r="H254" s="28"/>
      <c r="I254" s="16" t="s">
        <v>183</v>
      </c>
      <c r="J254" s="29" t="n">
        <f aca="false">ROUND(E254/I252* H254,5)</f>
        <v>0</v>
      </c>
      <c r="K254" s="30"/>
    </row>
    <row r="255" customFormat="false" ht="15" hidden="false" customHeight="false" outlineLevel="0" collapsed="false">
      <c r="B255" s="16" t="s">
        <v>249</v>
      </c>
      <c r="C255" s="16" t="s">
        <v>179</v>
      </c>
      <c r="D255" s="16" t="s">
        <v>250</v>
      </c>
      <c r="E255" s="27" t="n">
        <v>0.25</v>
      </c>
      <c r="F255" s="16" t="s">
        <v>181</v>
      </c>
      <c r="G255" s="16" t="s">
        <v>182</v>
      </c>
      <c r="H255" s="28"/>
      <c r="I255" s="16" t="s">
        <v>183</v>
      </c>
      <c r="J255" s="29" t="n">
        <f aca="false">ROUND(E255/I252* H255,5)</f>
        <v>0</v>
      </c>
      <c r="K255" s="30"/>
    </row>
    <row r="256" customFormat="false" ht="15" hidden="false" customHeight="false" outlineLevel="0" collapsed="false">
      <c r="D256" s="22" t="s">
        <v>186</v>
      </c>
      <c r="E256" s="30"/>
      <c r="H256" s="30"/>
      <c r="K256" s="28" t="n">
        <f aca="false">SUM(J254:J255)</f>
        <v>0</v>
      </c>
    </row>
    <row r="257" customFormat="false" ht="15" hidden="false" customHeight="false" outlineLevel="0" collapsed="false">
      <c r="B257" s="26" t="s">
        <v>187</v>
      </c>
      <c r="E257" s="30"/>
      <c r="H257" s="30"/>
      <c r="K257" s="30"/>
    </row>
    <row r="258" customFormat="false" ht="15" hidden="false" customHeight="false" outlineLevel="0" collapsed="false">
      <c r="B258" s="16" t="s">
        <v>284</v>
      </c>
      <c r="C258" s="16" t="s">
        <v>11</v>
      </c>
      <c r="D258" s="16" t="s">
        <v>285</v>
      </c>
      <c r="E258" s="27" t="n">
        <v>1</v>
      </c>
      <c r="G258" s="16" t="s">
        <v>182</v>
      </c>
      <c r="H258" s="28"/>
      <c r="I258" s="16" t="s">
        <v>183</v>
      </c>
      <c r="J258" s="29" t="n">
        <f aca="false">ROUND(E258* H258,5)</f>
        <v>0</v>
      </c>
      <c r="K258" s="30"/>
    </row>
    <row r="259" customFormat="false" ht="15" hidden="false" customHeight="false" outlineLevel="0" collapsed="false">
      <c r="D259" s="22" t="s">
        <v>196</v>
      </c>
      <c r="E259" s="30"/>
      <c r="H259" s="30"/>
      <c r="K259" s="28" t="n">
        <f aca="false">SUM(J258:J258)</f>
        <v>0</v>
      </c>
    </row>
    <row r="260" customFormat="false" ht="15" hidden="false" customHeight="false" outlineLevel="0" collapsed="false">
      <c r="E260" s="30"/>
      <c r="H260" s="30"/>
      <c r="K260" s="30"/>
    </row>
    <row r="261" customFormat="false" ht="15" hidden="false" customHeight="false" outlineLevel="0" collapsed="false">
      <c r="D261" s="22" t="s">
        <v>197</v>
      </c>
      <c r="E261" s="30"/>
      <c r="H261" s="30" t="n">
        <v>1.5</v>
      </c>
      <c r="I261" s="16" t="s">
        <v>198</v>
      </c>
      <c r="J261" s="16" t="n">
        <f aca="false">ROUND(H261/100*K256,5)</f>
        <v>0</v>
      </c>
      <c r="K261" s="30"/>
    </row>
    <row r="262" customFormat="false" ht="15" hidden="false" customHeight="false" outlineLevel="0" collapsed="false">
      <c r="D262" s="22" t="s">
        <v>199</v>
      </c>
      <c r="E262" s="30"/>
      <c r="H262" s="30"/>
      <c r="K262" s="31" t="n">
        <f aca="false">SUM(J253:J261)</f>
        <v>0</v>
      </c>
    </row>
    <row r="263" customFormat="false" ht="15" hidden="false" customHeight="false" outlineLevel="0" collapsed="false">
      <c r="D263" s="22" t="s">
        <v>200</v>
      </c>
      <c r="E263" s="30"/>
      <c r="H263" s="30"/>
      <c r="K263" s="31" t="n">
        <f aca="false">SUM(K262:K262)</f>
        <v>0</v>
      </c>
    </row>
    <row r="265" customFormat="false" ht="45" hidden="false" customHeight="true" outlineLevel="0" collapsed="false">
      <c r="A265" s="21" t="s">
        <v>286</v>
      </c>
      <c r="B265" s="21" t="s">
        <v>56</v>
      </c>
      <c r="C265" s="22" t="s">
        <v>11</v>
      </c>
      <c r="D265" s="32" t="s">
        <v>57</v>
      </c>
      <c r="E265" s="32"/>
      <c r="F265" s="32"/>
      <c r="G265" s="22"/>
      <c r="H265" s="23" t="s">
        <v>176</v>
      </c>
      <c r="I265" s="24" t="n">
        <v>1</v>
      </c>
      <c r="J265" s="24"/>
      <c r="K265" s="25" t="n">
        <f aca="false">ROUND(K276,2)</f>
        <v>0</v>
      </c>
      <c r="L265" s="22"/>
      <c r="M265" s="22"/>
      <c r="N265" s="22"/>
      <c r="O265" s="22"/>
      <c r="P265" s="22"/>
      <c r="Q265" s="22"/>
      <c r="R265" s="22"/>
      <c r="S265" s="22"/>
      <c r="T265" s="22"/>
      <c r="U265" s="22"/>
      <c r="V265" s="22"/>
      <c r="W265" s="22"/>
      <c r="X265" s="22"/>
      <c r="Y265" s="22"/>
      <c r="Z265" s="22"/>
      <c r="AA265" s="22"/>
    </row>
    <row r="266" customFormat="false" ht="15" hidden="false" customHeight="false" outlineLevel="0" collapsed="false">
      <c r="B266" s="26" t="s">
        <v>177</v>
      </c>
    </row>
    <row r="267" customFormat="false" ht="15" hidden="false" customHeight="false" outlineLevel="0" collapsed="false">
      <c r="B267" s="16" t="s">
        <v>178</v>
      </c>
      <c r="C267" s="16" t="s">
        <v>179</v>
      </c>
      <c r="D267" s="16" t="s">
        <v>180</v>
      </c>
      <c r="E267" s="27" t="n">
        <v>1.5</v>
      </c>
      <c r="F267" s="16" t="s">
        <v>181</v>
      </c>
      <c r="G267" s="16" t="s">
        <v>182</v>
      </c>
      <c r="H267" s="28"/>
      <c r="I267" s="16" t="s">
        <v>183</v>
      </c>
      <c r="J267" s="29" t="n">
        <f aca="false">ROUND(E267/I265* H267,5)</f>
        <v>0</v>
      </c>
      <c r="K267" s="30"/>
    </row>
    <row r="268" customFormat="false" ht="15" hidden="false" customHeight="false" outlineLevel="0" collapsed="false">
      <c r="B268" s="16" t="s">
        <v>184</v>
      </c>
      <c r="C268" s="16" t="s">
        <v>179</v>
      </c>
      <c r="D268" s="16" t="s">
        <v>185</v>
      </c>
      <c r="E268" s="27" t="n">
        <v>1.5</v>
      </c>
      <c r="F268" s="16" t="s">
        <v>181</v>
      </c>
      <c r="G268" s="16" t="s">
        <v>182</v>
      </c>
      <c r="H268" s="28"/>
      <c r="I268" s="16" t="s">
        <v>183</v>
      </c>
      <c r="J268" s="29" t="n">
        <f aca="false">ROUND(E268/I265* H268,5)</f>
        <v>0</v>
      </c>
      <c r="K268" s="30"/>
    </row>
    <row r="269" customFormat="false" ht="15" hidden="false" customHeight="false" outlineLevel="0" collapsed="false">
      <c r="D269" s="22" t="s">
        <v>186</v>
      </c>
      <c r="E269" s="30"/>
      <c r="H269" s="30"/>
      <c r="K269" s="28" t="n">
        <f aca="false">SUM(J267:J268)</f>
        <v>0</v>
      </c>
    </row>
    <row r="270" customFormat="false" ht="15" hidden="false" customHeight="false" outlineLevel="0" collapsed="false">
      <c r="B270" s="26" t="s">
        <v>187</v>
      </c>
      <c r="E270" s="30"/>
      <c r="H270" s="30"/>
      <c r="K270" s="30"/>
    </row>
    <row r="271" customFormat="false" ht="15" hidden="false" customHeight="false" outlineLevel="0" collapsed="false">
      <c r="B271" s="16" t="s">
        <v>287</v>
      </c>
      <c r="C271" s="16" t="s">
        <v>11</v>
      </c>
      <c r="D271" s="16" t="s">
        <v>288</v>
      </c>
      <c r="E271" s="27" t="n">
        <v>1</v>
      </c>
      <c r="G271" s="16" t="s">
        <v>182</v>
      </c>
      <c r="H271" s="28"/>
      <c r="I271" s="16" t="s">
        <v>183</v>
      </c>
      <c r="J271" s="29" t="n">
        <f aca="false">ROUND(E271* H271,5)</f>
        <v>0</v>
      </c>
      <c r="K271" s="30"/>
    </row>
    <row r="272" customFormat="false" ht="15" hidden="false" customHeight="false" outlineLevel="0" collapsed="false">
      <c r="D272" s="22" t="s">
        <v>196</v>
      </c>
      <c r="E272" s="30"/>
      <c r="H272" s="30"/>
      <c r="K272" s="28" t="n">
        <f aca="false">SUM(J271:J271)</f>
        <v>0</v>
      </c>
    </row>
    <row r="273" customFormat="false" ht="15" hidden="false" customHeight="false" outlineLevel="0" collapsed="false">
      <c r="E273" s="30"/>
      <c r="H273" s="30"/>
      <c r="K273" s="30"/>
    </row>
    <row r="274" customFormat="false" ht="15" hidden="false" customHeight="false" outlineLevel="0" collapsed="false">
      <c r="D274" s="22" t="s">
        <v>197</v>
      </c>
      <c r="E274" s="30"/>
      <c r="H274" s="30" t="n">
        <v>1.5</v>
      </c>
      <c r="I274" s="16" t="s">
        <v>198</v>
      </c>
      <c r="J274" s="16" t="n">
        <f aca="false">ROUND(H274/100*K269,5)</f>
        <v>0</v>
      </c>
      <c r="K274" s="30"/>
    </row>
    <row r="275" customFormat="false" ht="15" hidden="false" customHeight="false" outlineLevel="0" collapsed="false">
      <c r="D275" s="22" t="s">
        <v>199</v>
      </c>
      <c r="E275" s="30"/>
      <c r="H275" s="30"/>
      <c r="K275" s="31" t="n">
        <f aca="false">SUM(J266:J274)</f>
        <v>0</v>
      </c>
    </row>
    <row r="276" customFormat="false" ht="15" hidden="false" customHeight="false" outlineLevel="0" collapsed="false">
      <c r="D276" s="22" t="s">
        <v>200</v>
      </c>
      <c r="E276" s="30"/>
      <c r="H276" s="30"/>
      <c r="K276" s="31" t="n">
        <f aca="false">SUM(K275:K275)</f>
        <v>0</v>
      </c>
    </row>
    <row r="278" customFormat="false" ht="45" hidden="false" customHeight="true" outlineLevel="0" collapsed="false">
      <c r="A278" s="21" t="s">
        <v>289</v>
      </c>
      <c r="B278" s="21" t="s">
        <v>144</v>
      </c>
      <c r="C278" s="22" t="s">
        <v>16</v>
      </c>
      <c r="D278" s="22" t="s">
        <v>145</v>
      </c>
      <c r="E278" s="22"/>
      <c r="F278" s="22"/>
      <c r="G278" s="22"/>
      <c r="H278" s="23" t="s">
        <v>176</v>
      </c>
      <c r="I278" s="24" t="n">
        <v>1</v>
      </c>
      <c r="J278" s="24"/>
      <c r="K278" s="25" t="n">
        <f aca="false">ROUND(K292,2)</f>
        <v>0</v>
      </c>
      <c r="L278" s="22"/>
      <c r="M278" s="22"/>
      <c r="N278" s="22"/>
      <c r="O278" s="22"/>
      <c r="P278" s="22"/>
      <c r="Q278" s="22"/>
      <c r="R278" s="22"/>
      <c r="S278" s="22"/>
      <c r="T278" s="22"/>
      <c r="U278" s="22"/>
      <c r="V278" s="22"/>
      <c r="W278" s="22"/>
      <c r="X278" s="22"/>
      <c r="Y278" s="22"/>
      <c r="Z278" s="22"/>
      <c r="AA278" s="22"/>
    </row>
    <row r="279" customFormat="false" ht="15" hidden="false" customHeight="false" outlineLevel="0" collapsed="false">
      <c r="B279" s="26" t="s">
        <v>177</v>
      </c>
    </row>
    <row r="280" customFormat="false" ht="15" hidden="false" customHeight="false" outlineLevel="0" collapsed="false">
      <c r="B280" s="16" t="s">
        <v>178</v>
      </c>
      <c r="C280" s="16" t="s">
        <v>179</v>
      </c>
      <c r="D280" s="16" t="s">
        <v>180</v>
      </c>
      <c r="E280" s="27" t="n">
        <v>0.56</v>
      </c>
      <c r="F280" s="16" t="s">
        <v>181</v>
      </c>
      <c r="G280" s="16" t="s">
        <v>182</v>
      </c>
      <c r="H280" s="28"/>
      <c r="I280" s="16" t="s">
        <v>183</v>
      </c>
      <c r="J280" s="29" t="n">
        <f aca="false">ROUND(E280/I278* H280,5)</f>
        <v>0</v>
      </c>
      <c r="K280" s="30"/>
    </row>
    <row r="281" customFormat="false" ht="15" hidden="false" customHeight="false" outlineLevel="0" collapsed="false">
      <c r="B281" s="16" t="s">
        <v>184</v>
      </c>
      <c r="C281" s="16" t="s">
        <v>179</v>
      </c>
      <c r="D281" s="16" t="s">
        <v>185</v>
      </c>
      <c r="E281" s="27" t="n">
        <v>0.56</v>
      </c>
      <c r="F281" s="16" t="s">
        <v>181</v>
      </c>
      <c r="G281" s="16" t="s">
        <v>182</v>
      </c>
      <c r="H281" s="28"/>
      <c r="I281" s="16" t="s">
        <v>183</v>
      </c>
      <c r="J281" s="29" t="n">
        <f aca="false">ROUND(E281/I278* H281,5)</f>
        <v>0</v>
      </c>
      <c r="K281" s="30"/>
    </row>
    <row r="282" customFormat="false" ht="15" hidden="false" customHeight="false" outlineLevel="0" collapsed="false">
      <c r="D282" s="22" t="s">
        <v>186</v>
      </c>
      <c r="E282" s="30"/>
      <c r="H282" s="30"/>
      <c r="K282" s="28" t="n">
        <f aca="false">SUM(J280:J281)</f>
        <v>0</v>
      </c>
    </row>
    <row r="283" customFormat="false" ht="15" hidden="false" customHeight="false" outlineLevel="0" collapsed="false">
      <c r="B283" s="26" t="s">
        <v>187</v>
      </c>
      <c r="E283" s="30"/>
      <c r="H283" s="30"/>
      <c r="K283" s="30"/>
    </row>
    <row r="284" customFormat="false" ht="15" hidden="false" customHeight="false" outlineLevel="0" collapsed="false">
      <c r="B284" s="16" t="s">
        <v>290</v>
      </c>
      <c r="C284" s="16" t="s">
        <v>11</v>
      </c>
      <c r="D284" s="16" t="s">
        <v>291</v>
      </c>
      <c r="E284" s="27" t="n">
        <v>0.45</v>
      </c>
      <c r="G284" s="16" t="s">
        <v>182</v>
      </c>
      <c r="H284" s="28"/>
      <c r="I284" s="16" t="s">
        <v>183</v>
      </c>
      <c r="J284" s="29" t="n">
        <f aca="false">ROUND(E284* H284,5)</f>
        <v>0</v>
      </c>
      <c r="K284" s="30"/>
    </row>
    <row r="285" customFormat="false" ht="15" hidden="false" customHeight="false" outlineLevel="0" collapsed="false">
      <c r="B285" s="16" t="s">
        <v>292</v>
      </c>
      <c r="C285" s="16" t="s">
        <v>11</v>
      </c>
      <c r="D285" s="16" t="s">
        <v>293</v>
      </c>
      <c r="E285" s="27" t="n">
        <v>1.5</v>
      </c>
      <c r="G285" s="16" t="s">
        <v>182</v>
      </c>
      <c r="H285" s="28"/>
      <c r="I285" s="16" t="s">
        <v>183</v>
      </c>
      <c r="J285" s="29" t="n">
        <f aca="false">ROUND(E285* H285,5)</f>
        <v>0</v>
      </c>
      <c r="K285" s="30"/>
    </row>
    <row r="286" customFormat="false" ht="15" hidden="false" customHeight="false" outlineLevel="0" collapsed="false">
      <c r="B286" s="16" t="s">
        <v>294</v>
      </c>
      <c r="C286" s="16" t="s">
        <v>11</v>
      </c>
      <c r="D286" s="16" t="s">
        <v>295</v>
      </c>
      <c r="E286" s="27" t="n">
        <v>0.33</v>
      </c>
      <c r="G286" s="16" t="s">
        <v>182</v>
      </c>
      <c r="H286" s="28"/>
      <c r="I286" s="16" t="s">
        <v>183</v>
      </c>
      <c r="J286" s="29" t="n">
        <f aca="false">ROUND(E286* H286,5)</f>
        <v>0</v>
      </c>
      <c r="K286" s="30"/>
    </row>
    <row r="287" customFormat="false" ht="15" hidden="false" customHeight="false" outlineLevel="0" collapsed="false">
      <c r="B287" s="16" t="s">
        <v>296</v>
      </c>
      <c r="C287" s="16" t="s">
        <v>16</v>
      </c>
      <c r="D287" s="16" t="s">
        <v>297</v>
      </c>
      <c r="E287" s="27" t="n">
        <v>1.02</v>
      </c>
      <c r="G287" s="16" t="s">
        <v>182</v>
      </c>
      <c r="H287" s="28"/>
      <c r="I287" s="16" t="s">
        <v>183</v>
      </c>
      <c r="J287" s="29" t="n">
        <f aca="false">ROUND(E287* H287,5)</f>
        <v>0</v>
      </c>
      <c r="K287" s="30"/>
    </row>
    <row r="288" customFormat="false" ht="15" hidden="false" customHeight="false" outlineLevel="0" collapsed="false">
      <c r="D288" s="22" t="s">
        <v>196</v>
      </c>
      <c r="E288" s="30"/>
      <c r="H288" s="30"/>
      <c r="K288" s="28" t="n">
        <f aca="false">SUM(J284:J287)</f>
        <v>0</v>
      </c>
    </row>
    <row r="289" customFormat="false" ht="15" hidden="false" customHeight="false" outlineLevel="0" collapsed="false">
      <c r="E289" s="30"/>
      <c r="H289" s="30"/>
      <c r="K289" s="30"/>
    </row>
    <row r="290" customFormat="false" ht="15" hidden="false" customHeight="false" outlineLevel="0" collapsed="false">
      <c r="D290" s="22" t="s">
        <v>197</v>
      </c>
      <c r="E290" s="30"/>
      <c r="H290" s="30" t="n">
        <v>1.5</v>
      </c>
      <c r="I290" s="16" t="s">
        <v>198</v>
      </c>
      <c r="J290" s="16" t="n">
        <f aca="false">ROUND(H290/100*K282,5)</f>
        <v>0</v>
      </c>
      <c r="K290" s="30"/>
    </row>
    <row r="291" customFormat="false" ht="15" hidden="false" customHeight="false" outlineLevel="0" collapsed="false">
      <c r="D291" s="22" t="s">
        <v>199</v>
      </c>
      <c r="E291" s="30"/>
      <c r="H291" s="30"/>
      <c r="K291" s="31" t="n">
        <f aca="false">SUM(J279:J290)</f>
        <v>0</v>
      </c>
    </row>
    <row r="292" customFormat="false" ht="15" hidden="false" customHeight="false" outlineLevel="0" collapsed="false">
      <c r="D292" s="22" t="s">
        <v>200</v>
      </c>
      <c r="E292" s="30"/>
      <c r="H292" s="30"/>
      <c r="K292" s="31" t="n">
        <f aca="false">SUM(K291:K291)</f>
        <v>0</v>
      </c>
    </row>
    <row r="294" customFormat="false" ht="45" hidden="false" customHeight="true" outlineLevel="0" collapsed="false">
      <c r="A294" s="21" t="s">
        <v>298</v>
      </c>
      <c r="B294" s="21" t="s">
        <v>134</v>
      </c>
      <c r="C294" s="22" t="s">
        <v>16</v>
      </c>
      <c r="D294" s="22" t="s">
        <v>135</v>
      </c>
      <c r="E294" s="22"/>
      <c r="F294" s="22"/>
      <c r="G294" s="22"/>
      <c r="H294" s="23" t="s">
        <v>176</v>
      </c>
      <c r="I294" s="24" t="n">
        <v>1</v>
      </c>
      <c r="J294" s="24"/>
      <c r="K294" s="25" t="n">
        <f aca="false">ROUND(K308,2)</f>
        <v>0</v>
      </c>
      <c r="L294" s="22"/>
      <c r="M294" s="22"/>
      <c r="N294" s="22"/>
      <c r="O294" s="22"/>
      <c r="P294" s="22"/>
      <c r="Q294" s="22"/>
      <c r="R294" s="22"/>
      <c r="S294" s="22"/>
      <c r="T294" s="22"/>
      <c r="U294" s="22"/>
      <c r="V294" s="22"/>
      <c r="W294" s="22"/>
      <c r="X294" s="22"/>
      <c r="Y294" s="22"/>
      <c r="Z294" s="22"/>
      <c r="AA294" s="22"/>
    </row>
    <row r="295" customFormat="false" ht="15" hidden="false" customHeight="false" outlineLevel="0" collapsed="false">
      <c r="B295" s="26" t="s">
        <v>177</v>
      </c>
    </row>
    <row r="296" customFormat="false" ht="15" hidden="false" customHeight="false" outlineLevel="0" collapsed="false">
      <c r="B296" s="16" t="s">
        <v>178</v>
      </c>
      <c r="C296" s="16" t="s">
        <v>179</v>
      </c>
      <c r="D296" s="16" t="s">
        <v>180</v>
      </c>
      <c r="E296" s="27" t="n">
        <v>0.48</v>
      </c>
      <c r="F296" s="16" t="s">
        <v>181</v>
      </c>
      <c r="G296" s="16" t="s">
        <v>182</v>
      </c>
      <c r="H296" s="28"/>
      <c r="I296" s="16" t="s">
        <v>183</v>
      </c>
      <c r="J296" s="29" t="n">
        <f aca="false">ROUND(E296/I294* H296,5)</f>
        <v>0</v>
      </c>
      <c r="K296" s="30"/>
    </row>
    <row r="297" customFormat="false" ht="15" hidden="false" customHeight="false" outlineLevel="0" collapsed="false">
      <c r="B297" s="16" t="s">
        <v>184</v>
      </c>
      <c r="C297" s="16" t="s">
        <v>179</v>
      </c>
      <c r="D297" s="16" t="s">
        <v>185</v>
      </c>
      <c r="E297" s="27" t="n">
        <v>0.48</v>
      </c>
      <c r="F297" s="16" t="s">
        <v>181</v>
      </c>
      <c r="G297" s="16" t="s">
        <v>182</v>
      </c>
      <c r="H297" s="28"/>
      <c r="I297" s="16" t="s">
        <v>183</v>
      </c>
      <c r="J297" s="29" t="n">
        <f aca="false">ROUND(E297/I294* H297,5)</f>
        <v>0</v>
      </c>
      <c r="K297" s="30"/>
    </row>
    <row r="298" customFormat="false" ht="15" hidden="false" customHeight="false" outlineLevel="0" collapsed="false">
      <c r="D298" s="22" t="s">
        <v>186</v>
      </c>
      <c r="E298" s="30"/>
      <c r="H298" s="30"/>
      <c r="K298" s="28" t="n">
        <f aca="false">SUM(J296:J297)</f>
        <v>0</v>
      </c>
    </row>
    <row r="299" customFormat="false" ht="15" hidden="false" customHeight="false" outlineLevel="0" collapsed="false">
      <c r="B299" s="26" t="s">
        <v>187</v>
      </c>
      <c r="E299" s="30"/>
      <c r="H299" s="30"/>
      <c r="K299" s="30"/>
    </row>
    <row r="300" customFormat="false" ht="15" hidden="false" customHeight="false" outlineLevel="0" collapsed="false">
      <c r="B300" s="16" t="s">
        <v>299</v>
      </c>
      <c r="C300" s="16" t="s">
        <v>11</v>
      </c>
      <c r="D300" s="16" t="s">
        <v>300</v>
      </c>
      <c r="E300" s="27" t="n">
        <v>0.22</v>
      </c>
      <c r="G300" s="16" t="s">
        <v>182</v>
      </c>
      <c r="H300" s="28"/>
      <c r="I300" s="16" t="s">
        <v>183</v>
      </c>
      <c r="J300" s="29" t="n">
        <f aca="false">ROUND(E300* H300,5)</f>
        <v>0</v>
      </c>
      <c r="K300" s="30"/>
    </row>
    <row r="301" customFormat="false" ht="15" hidden="false" customHeight="false" outlineLevel="0" collapsed="false">
      <c r="B301" s="16" t="s">
        <v>301</v>
      </c>
      <c r="C301" s="16" t="s">
        <v>16</v>
      </c>
      <c r="D301" s="16" t="s">
        <v>302</v>
      </c>
      <c r="E301" s="27" t="n">
        <v>1.02</v>
      </c>
      <c r="G301" s="16" t="s">
        <v>182</v>
      </c>
      <c r="H301" s="28"/>
      <c r="I301" s="16" t="s">
        <v>183</v>
      </c>
      <c r="J301" s="29" t="n">
        <f aca="false">ROUND(E301* H301,5)</f>
        <v>0</v>
      </c>
      <c r="K301" s="30"/>
    </row>
    <row r="302" customFormat="false" ht="15" hidden="false" customHeight="false" outlineLevel="0" collapsed="false">
      <c r="B302" s="16" t="s">
        <v>303</v>
      </c>
      <c r="C302" s="16" t="s">
        <v>11</v>
      </c>
      <c r="D302" s="16" t="s">
        <v>304</v>
      </c>
      <c r="E302" s="27" t="n">
        <v>0.15</v>
      </c>
      <c r="G302" s="16" t="s">
        <v>182</v>
      </c>
      <c r="H302" s="28"/>
      <c r="I302" s="16" t="s">
        <v>183</v>
      </c>
      <c r="J302" s="29" t="n">
        <f aca="false">ROUND(E302* H302,5)</f>
        <v>0</v>
      </c>
      <c r="K302" s="30"/>
    </row>
    <row r="303" customFormat="false" ht="15" hidden="false" customHeight="false" outlineLevel="0" collapsed="false">
      <c r="B303" s="16" t="s">
        <v>305</v>
      </c>
      <c r="C303" s="16" t="s">
        <v>11</v>
      </c>
      <c r="D303" s="16" t="s">
        <v>306</v>
      </c>
      <c r="E303" s="27" t="n">
        <v>0.5</v>
      </c>
      <c r="G303" s="16" t="s">
        <v>182</v>
      </c>
      <c r="H303" s="28"/>
      <c r="I303" s="16" t="s">
        <v>183</v>
      </c>
      <c r="J303" s="29" t="n">
        <f aca="false">ROUND(E303* H303,5)</f>
        <v>0</v>
      </c>
      <c r="K303" s="30"/>
    </row>
    <row r="304" customFormat="false" ht="15" hidden="false" customHeight="false" outlineLevel="0" collapsed="false">
      <c r="D304" s="22" t="s">
        <v>196</v>
      </c>
      <c r="E304" s="30"/>
      <c r="H304" s="30"/>
      <c r="K304" s="28" t="n">
        <f aca="false">SUM(J300:J303)</f>
        <v>0</v>
      </c>
    </row>
    <row r="305" customFormat="false" ht="15" hidden="false" customHeight="false" outlineLevel="0" collapsed="false">
      <c r="E305" s="30"/>
      <c r="H305" s="30"/>
      <c r="K305" s="30"/>
    </row>
    <row r="306" customFormat="false" ht="15" hidden="false" customHeight="false" outlineLevel="0" collapsed="false">
      <c r="D306" s="22" t="s">
        <v>197</v>
      </c>
      <c r="E306" s="30"/>
      <c r="H306" s="30" t="n">
        <v>1.5</v>
      </c>
      <c r="I306" s="16" t="s">
        <v>198</v>
      </c>
      <c r="J306" s="16" t="n">
        <f aca="false">ROUND(H306/100*K298,5)</f>
        <v>0</v>
      </c>
      <c r="K306" s="30"/>
    </row>
    <row r="307" customFormat="false" ht="15" hidden="false" customHeight="false" outlineLevel="0" collapsed="false">
      <c r="D307" s="22" t="s">
        <v>199</v>
      </c>
      <c r="E307" s="30"/>
      <c r="H307" s="30"/>
      <c r="K307" s="31" t="n">
        <f aca="false">SUM(J295:J306)</f>
        <v>0</v>
      </c>
    </row>
    <row r="308" customFormat="false" ht="15" hidden="false" customHeight="false" outlineLevel="0" collapsed="false">
      <c r="D308" s="22" t="s">
        <v>200</v>
      </c>
      <c r="E308" s="30"/>
      <c r="H308" s="30"/>
      <c r="K308" s="31" t="n">
        <f aca="false">SUM(K307:K307)</f>
        <v>0</v>
      </c>
    </row>
    <row r="310" customFormat="false" ht="45" hidden="false" customHeight="true" outlineLevel="0" collapsed="false">
      <c r="A310" s="21" t="s">
        <v>307</v>
      </c>
      <c r="B310" s="21" t="s">
        <v>136</v>
      </c>
      <c r="C310" s="22" t="s">
        <v>16</v>
      </c>
      <c r="D310" s="22" t="s">
        <v>137</v>
      </c>
      <c r="E310" s="22"/>
      <c r="F310" s="22"/>
      <c r="G310" s="22"/>
      <c r="H310" s="23" t="s">
        <v>176</v>
      </c>
      <c r="I310" s="24" t="n">
        <v>1</v>
      </c>
      <c r="J310" s="24"/>
      <c r="K310" s="25" t="n">
        <f aca="false">ROUND(K324,2)</f>
        <v>0</v>
      </c>
      <c r="L310" s="22"/>
      <c r="M310" s="22"/>
      <c r="N310" s="22"/>
      <c r="O310" s="22"/>
      <c r="P310" s="22"/>
      <c r="Q310" s="22"/>
      <c r="R310" s="22"/>
      <c r="S310" s="22"/>
      <c r="T310" s="22"/>
      <c r="U310" s="22"/>
      <c r="V310" s="22"/>
      <c r="W310" s="22"/>
      <c r="X310" s="22"/>
      <c r="Y310" s="22"/>
      <c r="Z310" s="22"/>
      <c r="AA310" s="22"/>
    </row>
    <row r="311" customFormat="false" ht="15" hidden="false" customHeight="false" outlineLevel="0" collapsed="false">
      <c r="B311" s="26" t="s">
        <v>177</v>
      </c>
    </row>
    <row r="312" customFormat="false" ht="15" hidden="false" customHeight="false" outlineLevel="0" collapsed="false">
      <c r="B312" s="16" t="s">
        <v>178</v>
      </c>
      <c r="C312" s="16" t="s">
        <v>179</v>
      </c>
      <c r="D312" s="16" t="s">
        <v>180</v>
      </c>
      <c r="E312" s="27" t="n">
        <v>3</v>
      </c>
      <c r="F312" s="16" t="s">
        <v>181</v>
      </c>
      <c r="G312" s="16" t="s">
        <v>182</v>
      </c>
      <c r="H312" s="28"/>
      <c r="I312" s="16" t="s">
        <v>183</v>
      </c>
      <c r="J312" s="29" t="n">
        <f aca="false">ROUND(E312/I310* H312,5)</f>
        <v>0</v>
      </c>
      <c r="K312" s="30"/>
    </row>
    <row r="313" customFormat="false" ht="15" hidden="false" customHeight="false" outlineLevel="0" collapsed="false">
      <c r="B313" s="16" t="s">
        <v>184</v>
      </c>
      <c r="C313" s="16" t="s">
        <v>179</v>
      </c>
      <c r="D313" s="16" t="s">
        <v>185</v>
      </c>
      <c r="E313" s="27" t="n">
        <v>3</v>
      </c>
      <c r="F313" s="16" t="s">
        <v>181</v>
      </c>
      <c r="G313" s="16" t="s">
        <v>182</v>
      </c>
      <c r="H313" s="28"/>
      <c r="I313" s="16" t="s">
        <v>183</v>
      </c>
      <c r="J313" s="29" t="n">
        <f aca="false">ROUND(E313/I310* H313,5)</f>
        <v>0</v>
      </c>
      <c r="K313" s="30"/>
    </row>
    <row r="314" customFormat="false" ht="15" hidden="false" customHeight="false" outlineLevel="0" collapsed="false">
      <c r="D314" s="22" t="s">
        <v>186</v>
      </c>
      <c r="E314" s="30"/>
      <c r="H314" s="30"/>
      <c r="K314" s="28" t="n">
        <f aca="false">SUM(J312:J313)</f>
        <v>0</v>
      </c>
    </row>
    <row r="315" customFormat="false" ht="15" hidden="false" customHeight="false" outlineLevel="0" collapsed="false">
      <c r="B315" s="26" t="s">
        <v>187</v>
      </c>
      <c r="E315" s="30"/>
      <c r="H315" s="30"/>
      <c r="K315" s="30"/>
    </row>
    <row r="316" customFormat="false" ht="15" hidden="false" customHeight="false" outlineLevel="0" collapsed="false">
      <c r="B316" s="16" t="s">
        <v>299</v>
      </c>
      <c r="C316" s="16" t="s">
        <v>11</v>
      </c>
      <c r="D316" s="16" t="s">
        <v>300</v>
      </c>
      <c r="E316" s="27" t="n">
        <v>0.22</v>
      </c>
      <c r="G316" s="16" t="s">
        <v>182</v>
      </c>
      <c r="H316" s="28"/>
      <c r="I316" s="16" t="s">
        <v>183</v>
      </c>
      <c r="J316" s="29" t="n">
        <f aca="false">ROUND(E316* H316,5)</f>
        <v>0</v>
      </c>
      <c r="K316" s="30"/>
    </row>
    <row r="317" customFormat="false" ht="15" hidden="false" customHeight="false" outlineLevel="0" collapsed="false">
      <c r="B317" s="16" t="s">
        <v>301</v>
      </c>
      <c r="C317" s="16" t="s">
        <v>16</v>
      </c>
      <c r="D317" s="16" t="s">
        <v>302</v>
      </c>
      <c r="E317" s="27" t="n">
        <v>1</v>
      </c>
      <c r="G317" s="16" t="s">
        <v>182</v>
      </c>
      <c r="H317" s="28"/>
      <c r="I317" s="16" t="s">
        <v>183</v>
      </c>
      <c r="J317" s="29" t="n">
        <f aca="false">ROUND(E317* H317,5)</f>
        <v>0</v>
      </c>
      <c r="K317" s="30"/>
    </row>
    <row r="318" customFormat="false" ht="15" hidden="false" customHeight="false" outlineLevel="0" collapsed="false">
      <c r="B318" s="16" t="s">
        <v>305</v>
      </c>
      <c r="C318" s="16" t="s">
        <v>11</v>
      </c>
      <c r="D318" s="16" t="s">
        <v>306</v>
      </c>
      <c r="E318" s="27" t="n">
        <v>0.5</v>
      </c>
      <c r="G318" s="16" t="s">
        <v>182</v>
      </c>
      <c r="H318" s="28"/>
      <c r="I318" s="16" t="s">
        <v>183</v>
      </c>
      <c r="J318" s="29" t="n">
        <f aca="false">ROUND(E318* H318,5)</f>
        <v>0</v>
      </c>
      <c r="K318" s="30"/>
    </row>
    <row r="319" customFormat="false" ht="15" hidden="false" customHeight="false" outlineLevel="0" collapsed="false">
      <c r="B319" s="16" t="s">
        <v>303</v>
      </c>
      <c r="C319" s="16" t="s">
        <v>11</v>
      </c>
      <c r="D319" s="16" t="s">
        <v>304</v>
      </c>
      <c r="E319" s="27" t="n">
        <v>0.15</v>
      </c>
      <c r="G319" s="16" t="s">
        <v>182</v>
      </c>
      <c r="H319" s="28"/>
      <c r="I319" s="16" t="s">
        <v>183</v>
      </c>
      <c r="J319" s="29" t="n">
        <f aca="false">ROUND(E319* H319,5)</f>
        <v>0</v>
      </c>
      <c r="K319" s="30"/>
    </row>
    <row r="320" customFormat="false" ht="15" hidden="false" customHeight="false" outlineLevel="0" collapsed="false">
      <c r="D320" s="22" t="s">
        <v>196</v>
      </c>
      <c r="E320" s="30"/>
      <c r="H320" s="30"/>
      <c r="K320" s="28" t="n">
        <f aca="false">SUM(J316:J319)</f>
        <v>0</v>
      </c>
    </row>
    <row r="321" customFormat="false" ht="15" hidden="false" customHeight="false" outlineLevel="0" collapsed="false">
      <c r="E321" s="30"/>
      <c r="H321" s="30"/>
      <c r="K321" s="30"/>
    </row>
    <row r="322" customFormat="false" ht="15" hidden="false" customHeight="false" outlineLevel="0" collapsed="false">
      <c r="D322" s="22" t="s">
        <v>197</v>
      </c>
      <c r="E322" s="30"/>
      <c r="H322" s="30" t="n">
        <v>1.5</v>
      </c>
      <c r="I322" s="16" t="s">
        <v>198</v>
      </c>
      <c r="J322" s="16" t="n">
        <f aca="false">ROUND(H322/100*K314,5)</f>
        <v>0</v>
      </c>
      <c r="K322" s="30"/>
    </row>
    <row r="323" customFormat="false" ht="15" hidden="false" customHeight="false" outlineLevel="0" collapsed="false">
      <c r="D323" s="22" t="s">
        <v>199</v>
      </c>
      <c r="E323" s="30"/>
      <c r="H323" s="30"/>
      <c r="K323" s="31" t="n">
        <f aca="false">SUM(J311:J322)</f>
        <v>0</v>
      </c>
    </row>
    <row r="324" customFormat="false" ht="15" hidden="false" customHeight="false" outlineLevel="0" collapsed="false">
      <c r="D324" s="22" t="s">
        <v>200</v>
      </c>
      <c r="E324" s="30"/>
      <c r="H324" s="30"/>
      <c r="K324" s="31" t="n">
        <f aca="false">SUM(K323:K323)</f>
        <v>0</v>
      </c>
    </row>
    <row r="326" customFormat="false" ht="45" hidden="false" customHeight="true" outlineLevel="0" collapsed="false">
      <c r="A326" s="21" t="s">
        <v>308</v>
      </c>
      <c r="B326" s="21" t="s">
        <v>54</v>
      </c>
      <c r="C326" s="22" t="s">
        <v>16</v>
      </c>
      <c r="D326" s="22" t="s">
        <v>55</v>
      </c>
      <c r="E326" s="22"/>
      <c r="F326" s="22"/>
      <c r="G326" s="22"/>
      <c r="H326" s="23" t="s">
        <v>176</v>
      </c>
      <c r="I326" s="24" t="n">
        <v>1</v>
      </c>
      <c r="J326" s="24"/>
      <c r="K326" s="25" t="n">
        <f aca="false">ROUND(K340,2)</f>
        <v>0</v>
      </c>
      <c r="L326" s="22"/>
      <c r="M326" s="22"/>
      <c r="N326" s="22"/>
      <c r="O326" s="22"/>
      <c r="P326" s="22"/>
      <c r="Q326" s="22"/>
      <c r="R326" s="22"/>
      <c r="S326" s="22"/>
      <c r="T326" s="22"/>
      <c r="U326" s="22"/>
      <c r="V326" s="22"/>
      <c r="W326" s="22"/>
      <c r="X326" s="22"/>
      <c r="Y326" s="22"/>
      <c r="Z326" s="22"/>
      <c r="AA326" s="22"/>
    </row>
    <row r="327" customFormat="false" ht="15" hidden="false" customHeight="false" outlineLevel="0" collapsed="false">
      <c r="B327" s="26" t="s">
        <v>177</v>
      </c>
    </row>
    <row r="328" customFormat="false" ht="15" hidden="false" customHeight="false" outlineLevel="0" collapsed="false">
      <c r="B328" s="16" t="s">
        <v>178</v>
      </c>
      <c r="C328" s="16" t="s">
        <v>179</v>
      </c>
      <c r="D328" s="16" t="s">
        <v>180</v>
      </c>
      <c r="E328" s="27" t="n">
        <v>0.225</v>
      </c>
      <c r="F328" s="16" t="s">
        <v>181</v>
      </c>
      <c r="G328" s="16" t="s">
        <v>182</v>
      </c>
      <c r="H328" s="28"/>
      <c r="I328" s="16" t="s">
        <v>183</v>
      </c>
      <c r="J328" s="29" t="n">
        <f aca="false">ROUND(E328/I326* H328,5)</f>
        <v>0</v>
      </c>
      <c r="K328" s="30"/>
    </row>
    <row r="329" customFormat="false" ht="15" hidden="false" customHeight="false" outlineLevel="0" collapsed="false">
      <c r="B329" s="16" t="s">
        <v>184</v>
      </c>
      <c r="C329" s="16" t="s">
        <v>179</v>
      </c>
      <c r="D329" s="16" t="s">
        <v>185</v>
      </c>
      <c r="E329" s="27" t="n">
        <v>0.225</v>
      </c>
      <c r="F329" s="16" t="s">
        <v>181</v>
      </c>
      <c r="G329" s="16" t="s">
        <v>182</v>
      </c>
      <c r="H329" s="28"/>
      <c r="I329" s="16" t="s">
        <v>183</v>
      </c>
      <c r="J329" s="29" t="n">
        <f aca="false">ROUND(E329/I326* H329,5)</f>
        <v>0</v>
      </c>
      <c r="K329" s="30"/>
    </row>
    <row r="330" customFormat="false" ht="15" hidden="false" customHeight="false" outlineLevel="0" collapsed="false">
      <c r="D330" s="22" t="s">
        <v>186</v>
      </c>
      <c r="E330" s="30"/>
      <c r="H330" s="30"/>
      <c r="K330" s="28" t="n">
        <f aca="false">SUM(J328:J329)</f>
        <v>0</v>
      </c>
    </row>
    <row r="331" customFormat="false" ht="15" hidden="false" customHeight="false" outlineLevel="0" collapsed="false">
      <c r="B331" s="26" t="s">
        <v>187</v>
      </c>
      <c r="E331" s="30"/>
      <c r="H331" s="30"/>
      <c r="K331" s="30"/>
    </row>
    <row r="332" customFormat="false" ht="15" hidden="false" customHeight="false" outlineLevel="0" collapsed="false">
      <c r="B332" s="16" t="s">
        <v>309</v>
      </c>
      <c r="C332" s="16" t="s">
        <v>11</v>
      </c>
      <c r="D332" s="16" t="s">
        <v>310</v>
      </c>
      <c r="E332" s="27" t="n">
        <v>0.45</v>
      </c>
      <c r="G332" s="16" t="s">
        <v>182</v>
      </c>
      <c r="H332" s="28"/>
      <c r="I332" s="16" t="s">
        <v>183</v>
      </c>
      <c r="J332" s="29" t="n">
        <f aca="false">ROUND(E332* H332,5)</f>
        <v>0</v>
      </c>
      <c r="K332" s="30"/>
    </row>
    <row r="333" customFormat="false" ht="15" hidden="false" customHeight="false" outlineLevel="0" collapsed="false">
      <c r="B333" s="16" t="s">
        <v>311</v>
      </c>
      <c r="C333" s="16" t="s">
        <v>16</v>
      </c>
      <c r="D333" s="16" t="s">
        <v>312</v>
      </c>
      <c r="E333" s="27" t="n">
        <v>1.02</v>
      </c>
      <c r="G333" s="16" t="s">
        <v>182</v>
      </c>
      <c r="H333" s="28"/>
      <c r="I333" s="16" t="s">
        <v>183</v>
      </c>
      <c r="J333" s="29" t="n">
        <f aca="false">ROUND(E333* H333,5)</f>
        <v>0</v>
      </c>
      <c r="K333" s="30"/>
    </row>
    <row r="334" customFormat="false" ht="15" hidden="false" customHeight="false" outlineLevel="0" collapsed="false">
      <c r="B334" s="16" t="s">
        <v>313</v>
      </c>
      <c r="C334" s="16" t="s">
        <v>11</v>
      </c>
      <c r="D334" s="16" t="s">
        <v>314</v>
      </c>
      <c r="E334" s="27" t="n">
        <v>1.5</v>
      </c>
      <c r="G334" s="16" t="s">
        <v>182</v>
      </c>
      <c r="H334" s="28"/>
      <c r="I334" s="16" t="s">
        <v>183</v>
      </c>
      <c r="J334" s="29" t="n">
        <f aca="false">ROUND(E334* H334,5)</f>
        <v>0</v>
      </c>
      <c r="K334" s="30"/>
    </row>
    <row r="335" customFormat="false" ht="15" hidden="false" customHeight="false" outlineLevel="0" collapsed="false">
      <c r="B335" s="16" t="s">
        <v>315</v>
      </c>
      <c r="C335" s="16" t="s">
        <v>11</v>
      </c>
      <c r="D335" s="16" t="s">
        <v>316</v>
      </c>
      <c r="E335" s="27" t="n">
        <v>0.45</v>
      </c>
      <c r="G335" s="16" t="s">
        <v>182</v>
      </c>
      <c r="H335" s="28"/>
      <c r="I335" s="16" t="s">
        <v>183</v>
      </c>
      <c r="J335" s="29" t="n">
        <f aca="false">ROUND(E335* H335,5)</f>
        <v>0</v>
      </c>
      <c r="K335" s="30"/>
    </row>
    <row r="336" customFormat="false" ht="15" hidden="false" customHeight="false" outlineLevel="0" collapsed="false">
      <c r="D336" s="22" t="s">
        <v>196</v>
      </c>
      <c r="E336" s="30"/>
      <c r="H336" s="30"/>
      <c r="K336" s="28" t="n">
        <f aca="false">SUM(J332:J335)</f>
        <v>0</v>
      </c>
    </row>
    <row r="337" customFormat="false" ht="15" hidden="false" customHeight="false" outlineLevel="0" collapsed="false">
      <c r="E337" s="30"/>
      <c r="H337" s="30"/>
      <c r="K337" s="30"/>
    </row>
    <row r="338" customFormat="false" ht="15" hidden="false" customHeight="false" outlineLevel="0" collapsed="false">
      <c r="D338" s="22" t="s">
        <v>197</v>
      </c>
      <c r="E338" s="30"/>
      <c r="H338" s="30" t="n">
        <v>1.5</v>
      </c>
      <c r="I338" s="16" t="s">
        <v>198</v>
      </c>
      <c r="J338" s="16" t="n">
        <f aca="false">ROUND(H338/100*K330,5)</f>
        <v>0</v>
      </c>
      <c r="K338" s="30"/>
    </row>
    <row r="339" customFormat="false" ht="15" hidden="false" customHeight="false" outlineLevel="0" collapsed="false">
      <c r="D339" s="22" t="s">
        <v>199</v>
      </c>
      <c r="E339" s="30"/>
      <c r="H339" s="30"/>
      <c r="K339" s="31" t="n">
        <f aca="false">SUM(J327:J338)</f>
        <v>0</v>
      </c>
    </row>
    <row r="340" customFormat="false" ht="15" hidden="false" customHeight="false" outlineLevel="0" collapsed="false">
      <c r="D340" s="22" t="s">
        <v>200</v>
      </c>
      <c r="E340" s="30"/>
      <c r="H340" s="30"/>
      <c r="K340" s="31" t="n">
        <f aca="false">SUM(K339:K339)</f>
        <v>0</v>
      </c>
    </row>
    <row r="342" customFormat="false" ht="45" hidden="false" customHeight="true" outlineLevel="0" collapsed="false">
      <c r="A342" s="21" t="s">
        <v>317</v>
      </c>
      <c r="B342" s="21" t="s">
        <v>38</v>
      </c>
      <c r="C342" s="22" t="s">
        <v>16</v>
      </c>
      <c r="D342" s="32" t="s">
        <v>39</v>
      </c>
      <c r="E342" s="32"/>
      <c r="F342" s="32"/>
      <c r="G342" s="22"/>
      <c r="H342" s="23" t="s">
        <v>176</v>
      </c>
      <c r="I342" s="24" t="n">
        <v>1</v>
      </c>
      <c r="J342" s="24"/>
      <c r="K342" s="25" t="n">
        <f aca="false">ROUND(K356,2)</f>
        <v>0</v>
      </c>
      <c r="L342" s="22"/>
      <c r="M342" s="22"/>
      <c r="N342" s="22"/>
      <c r="O342" s="22"/>
      <c r="P342" s="22"/>
      <c r="Q342" s="22"/>
      <c r="R342" s="22"/>
      <c r="S342" s="22"/>
      <c r="T342" s="22"/>
      <c r="U342" s="22"/>
      <c r="V342" s="22"/>
      <c r="W342" s="22"/>
      <c r="X342" s="22"/>
      <c r="Y342" s="22"/>
      <c r="Z342" s="22"/>
      <c r="AA342" s="22"/>
    </row>
    <row r="343" customFormat="false" ht="15" hidden="false" customHeight="false" outlineLevel="0" collapsed="false">
      <c r="B343" s="26" t="s">
        <v>177</v>
      </c>
    </row>
    <row r="344" customFormat="false" ht="15" hidden="false" customHeight="false" outlineLevel="0" collapsed="false">
      <c r="B344" s="16" t="s">
        <v>184</v>
      </c>
      <c r="C344" s="16" t="s">
        <v>179</v>
      </c>
      <c r="D344" s="16" t="s">
        <v>185</v>
      </c>
      <c r="E344" s="27" t="n">
        <v>0.25</v>
      </c>
      <c r="F344" s="16" t="s">
        <v>181</v>
      </c>
      <c r="G344" s="16" t="s">
        <v>182</v>
      </c>
      <c r="H344" s="28"/>
      <c r="I344" s="16" t="s">
        <v>183</v>
      </c>
      <c r="J344" s="29" t="n">
        <f aca="false">ROUND(E344/I342* H344,5)</f>
        <v>0</v>
      </c>
      <c r="K344" s="30"/>
    </row>
    <row r="345" customFormat="false" ht="15" hidden="false" customHeight="false" outlineLevel="0" collapsed="false">
      <c r="B345" s="16" t="s">
        <v>178</v>
      </c>
      <c r="C345" s="16" t="s">
        <v>179</v>
      </c>
      <c r="D345" s="16" t="s">
        <v>180</v>
      </c>
      <c r="E345" s="27" t="n">
        <v>0.25</v>
      </c>
      <c r="F345" s="16" t="s">
        <v>181</v>
      </c>
      <c r="G345" s="16" t="s">
        <v>182</v>
      </c>
      <c r="H345" s="28"/>
      <c r="I345" s="16" t="s">
        <v>183</v>
      </c>
      <c r="J345" s="29" t="n">
        <f aca="false">ROUND(E345/I342* H345,5)</f>
        <v>0</v>
      </c>
      <c r="K345" s="30"/>
    </row>
    <row r="346" customFormat="false" ht="15" hidden="false" customHeight="false" outlineLevel="0" collapsed="false">
      <c r="D346" s="22" t="s">
        <v>186</v>
      </c>
      <c r="E346" s="30"/>
      <c r="H346" s="30"/>
      <c r="K346" s="28" t="n">
        <f aca="false">SUM(J344:J345)</f>
        <v>0</v>
      </c>
    </row>
    <row r="347" customFormat="false" ht="15" hidden="false" customHeight="false" outlineLevel="0" collapsed="false">
      <c r="B347" s="26" t="s">
        <v>187</v>
      </c>
      <c r="E347" s="30"/>
      <c r="H347" s="30"/>
      <c r="K347" s="30"/>
    </row>
    <row r="348" customFormat="false" ht="15" hidden="false" customHeight="false" outlineLevel="0" collapsed="false">
      <c r="B348" s="16" t="s">
        <v>190</v>
      </c>
      <c r="C348" s="16" t="s">
        <v>11</v>
      </c>
      <c r="D348" s="16" t="s">
        <v>191</v>
      </c>
      <c r="E348" s="27" t="n">
        <v>0.45</v>
      </c>
      <c r="G348" s="16" t="s">
        <v>182</v>
      </c>
      <c r="H348" s="28"/>
      <c r="I348" s="16" t="s">
        <v>183</v>
      </c>
      <c r="J348" s="29" t="n">
        <f aca="false">ROUND(E348* H348,5)</f>
        <v>0</v>
      </c>
      <c r="K348" s="30"/>
    </row>
    <row r="349" customFormat="false" ht="15" hidden="false" customHeight="false" outlineLevel="0" collapsed="false">
      <c r="B349" s="16" t="s">
        <v>192</v>
      </c>
      <c r="C349" s="16" t="s">
        <v>16</v>
      </c>
      <c r="D349" s="16" t="s">
        <v>193</v>
      </c>
      <c r="E349" s="27" t="n">
        <v>1.02</v>
      </c>
      <c r="G349" s="16" t="s">
        <v>182</v>
      </c>
      <c r="H349" s="28"/>
      <c r="I349" s="16" t="s">
        <v>183</v>
      </c>
      <c r="J349" s="29" t="n">
        <f aca="false">ROUND(E349* H349,5)</f>
        <v>0</v>
      </c>
      <c r="K349" s="30"/>
    </row>
    <row r="350" customFormat="false" ht="15" hidden="false" customHeight="false" outlineLevel="0" collapsed="false">
      <c r="B350" s="16" t="s">
        <v>188</v>
      </c>
      <c r="C350" s="16" t="s">
        <v>11</v>
      </c>
      <c r="D350" s="16" t="s">
        <v>189</v>
      </c>
      <c r="E350" s="27" t="n">
        <v>1.5</v>
      </c>
      <c r="G350" s="16" t="s">
        <v>182</v>
      </c>
      <c r="H350" s="28"/>
      <c r="I350" s="16" t="s">
        <v>183</v>
      </c>
      <c r="J350" s="29" t="n">
        <f aca="false">ROUND(E350* H350,5)</f>
        <v>0</v>
      </c>
      <c r="K350" s="30"/>
    </row>
    <row r="351" customFormat="false" ht="15" hidden="false" customHeight="false" outlineLevel="0" collapsed="false">
      <c r="B351" s="16" t="s">
        <v>194</v>
      </c>
      <c r="C351" s="16" t="s">
        <v>11</v>
      </c>
      <c r="D351" s="16" t="s">
        <v>195</v>
      </c>
      <c r="E351" s="27" t="n">
        <v>0.45</v>
      </c>
      <c r="G351" s="16" t="s">
        <v>182</v>
      </c>
      <c r="H351" s="28"/>
      <c r="I351" s="16" t="s">
        <v>183</v>
      </c>
      <c r="J351" s="29" t="n">
        <f aca="false">ROUND(E351* H351,5)</f>
        <v>0</v>
      </c>
      <c r="K351" s="30"/>
    </row>
    <row r="352" customFormat="false" ht="15" hidden="false" customHeight="false" outlineLevel="0" collapsed="false">
      <c r="D352" s="22" t="s">
        <v>196</v>
      </c>
      <c r="E352" s="30"/>
      <c r="H352" s="30"/>
      <c r="K352" s="28" t="n">
        <f aca="false">SUM(J348:J351)</f>
        <v>0</v>
      </c>
    </row>
    <row r="353" customFormat="false" ht="15" hidden="false" customHeight="false" outlineLevel="0" collapsed="false">
      <c r="E353" s="30"/>
      <c r="H353" s="30"/>
      <c r="K353" s="30"/>
    </row>
    <row r="354" customFormat="false" ht="15" hidden="false" customHeight="false" outlineLevel="0" collapsed="false">
      <c r="D354" s="22" t="s">
        <v>197</v>
      </c>
      <c r="E354" s="30"/>
      <c r="H354" s="30" t="n">
        <v>1.5</v>
      </c>
      <c r="I354" s="16" t="s">
        <v>198</v>
      </c>
      <c r="J354" s="16" t="n">
        <f aca="false">ROUND(H354/100*K346,5)</f>
        <v>0</v>
      </c>
      <c r="K354" s="30"/>
    </row>
    <row r="355" customFormat="false" ht="15" hidden="false" customHeight="false" outlineLevel="0" collapsed="false">
      <c r="D355" s="22" t="s">
        <v>199</v>
      </c>
      <c r="E355" s="30"/>
      <c r="H355" s="30"/>
      <c r="K355" s="31" t="n">
        <f aca="false">SUM(J343:J354)</f>
        <v>0</v>
      </c>
    </row>
    <row r="356" customFormat="false" ht="15" hidden="false" customHeight="false" outlineLevel="0" collapsed="false">
      <c r="D356" s="22" t="s">
        <v>200</v>
      </c>
      <c r="E356" s="30"/>
      <c r="H356" s="30"/>
      <c r="K356" s="31" t="n">
        <f aca="false">SUM(K355:K355)</f>
        <v>0</v>
      </c>
    </row>
    <row r="358" customFormat="false" ht="45" hidden="false" customHeight="true" outlineLevel="0" collapsed="false">
      <c r="A358" s="21" t="s">
        <v>318</v>
      </c>
      <c r="B358" s="21" t="s">
        <v>127</v>
      </c>
      <c r="C358" s="22" t="s">
        <v>16</v>
      </c>
      <c r="D358" s="22" t="s">
        <v>128</v>
      </c>
      <c r="E358" s="22"/>
      <c r="F358" s="22"/>
      <c r="G358" s="22"/>
      <c r="H358" s="23" t="s">
        <v>176</v>
      </c>
      <c r="I358" s="24" t="n">
        <v>1</v>
      </c>
      <c r="J358" s="24"/>
      <c r="K358" s="25" t="n">
        <f aca="false">ROUND(K372,2)</f>
        <v>0</v>
      </c>
      <c r="L358" s="22"/>
      <c r="M358" s="22"/>
      <c r="N358" s="22"/>
      <c r="O358" s="22"/>
      <c r="P358" s="22"/>
      <c r="Q358" s="22"/>
      <c r="R358" s="22"/>
      <c r="S358" s="22"/>
      <c r="T358" s="22"/>
      <c r="U358" s="22"/>
      <c r="V358" s="22"/>
      <c r="W358" s="22"/>
      <c r="X358" s="22"/>
      <c r="Y358" s="22"/>
      <c r="Z358" s="22"/>
      <c r="AA358" s="22"/>
    </row>
    <row r="359" customFormat="false" ht="15" hidden="false" customHeight="false" outlineLevel="0" collapsed="false">
      <c r="B359" s="26" t="s">
        <v>177</v>
      </c>
    </row>
    <row r="360" customFormat="false" ht="15" hidden="false" customHeight="false" outlineLevel="0" collapsed="false">
      <c r="B360" s="16" t="s">
        <v>178</v>
      </c>
      <c r="C360" s="16" t="s">
        <v>179</v>
      </c>
      <c r="D360" s="16" t="s">
        <v>180</v>
      </c>
      <c r="E360" s="27" t="n">
        <v>0.16</v>
      </c>
      <c r="F360" s="16" t="s">
        <v>181</v>
      </c>
      <c r="G360" s="16" t="s">
        <v>182</v>
      </c>
      <c r="H360" s="28"/>
      <c r="I360" s="16" t="s">
        <v>183</v>
      </c>
      <c r="J360" s="29" t="n">
        <f aca="false">ROUND(E360/I358* H360,5)</f>
        <v>0</v>
      </c>
      <c r="K360" s="30"/>
    </row>
    <row r="361" customFormat="false" ht="15" hidden="false" customHeight="false" outlineLevel="0" collapsed="false">
      <c r="B361" s="16" t="s">
        <v>184</v>
      </c>
      <c r="C361" s="16" t="s">
        <v>179</v>
      </c>
      <c r="D361" s="16" t="s">
        <v>185</v>
      </c>
      <c r="E361" s="27" t="n">
        <v>0.16</v>
      </c>
      <c r="F361" s="16" t="s">
        <v>181</v>
      </c>
      <c r="G361" s="16" t="s">
        <v>182</v>
      </c>
      <c r="H361" s="28"/>
      <c r="I361" s="16" t="s">
        <v>183</v>
      </c>
      <c r="J361" s="29" t="n">
        <f aca="false">ROUND(E361/I358* H361,5)</f>
        <v>0</v>
      </c>
      <c r="K361" s="30"/>
    </row>
    <row r="362" customFormat="false" ht="15" hidden="false" customHeight="false" outlineLevel="0" collapsed="false">
      <c r="D362" s="22" t="s">
        <v>186</v>
      </c>
      <c r="E362" s="30"/>
      <c r="H362" s="30"/>
      <c r="K362" s="28" t="n">
        <f aca="false">SUM(J360:J361)</f>
        <v>0</v>
      </c>
    </row>
    <row r="363" customFormat="false" ht="15" hidden="false" customHeight="false" outlineLevel="0" collapsed="false">
      <c r="B363" s="26" t="s">
        <v>187</v>
      </c>
      <c r="E363" s="30"/>
      <c r="H363" s="30"/>
      <c r="K363" s="30"/>
    </row>
    <row r="364" customFormat="false" ht="15" hidden="false" customHeight="false" outlineLevel="0" collapsed="false">
      <c r="B364" s="16" t="s">
        <v>205</v>
      </c>
      <c r="C364" s="16" t="s">
        <v>11</v>
      </c>
      <c r="D364" s="16" t="s">
        <v>206</v>
      </c>
      <c r="E364" s="27" t="n">
        <v>0.15</v>
      </c>
      <c r="G364" s="16" t="s">
        <v>182</v>
      </c>
      <c r="H364" s="28"/>
      <c r="I364" s="16" t="s">
        <v>183</v>
      </c>
      <c r="J364" s="29" t="n">
        <f aca="false">ROUND(E364* H364,5)</f>
        <v>0</v>
      </c>
      <c r="K364" s="30"/>
    </row>
    <row r="365" customFormat="false" ht="15" hidden="false" customHeight="false" outlineLevel="0" collapsed="false">
      <c r="B365" s="16" t="s">
        <v>319</v>
      </c>
      <c r="C365" s="16" t="s">
        <v>16</v>
      </c>
      <c r="D365" s="16" t="s">
        <v>320</v>
      </c>
      <c r="E365" s="27" t="n">
        <v>1.02</v>
      </c>
      <c r="G365" s="16" t="s">
        <v>182</v>
      </c>
      <c r="H365" s="28"/>
      <c r="I365" s="16" t="s">
        <v>183</v>
      </c>
      <c r="J365" s="29" t="n">
        <f aca="false">ROUND(E365* H365,5)</f>
        <v>0</v>
      </c>
      <c r="K365" s="30"/>
    </row>
    <row r="366" customFormat="false" ht="15" hidden="false" customHeight="false" outlineLevel="0" collapsed="false">
      <c r="B366" s="16" t="s">
        <v>207</v>
      </c>
      <c r="C366" s="16" t="s">
        <v>11</v>
      </c>
      <c r="D366" s="16" t="s">
        <v>208</v>
      </c>
      <c r="E366" s="27" t="n">
        <v>0.5</v>
      </c>
      <c r="G366" s="16" t="s">
        <v>182</v>
      </c>
      <c r="H366" s="28"/>
      <c r="I366" s="16" t="s">
        <v>183</v>
      </c>
      <c r="J366" s="29" t="n">
        <f aca="false">ROUND(E366* H366,5)</f>
        <v>0</v>
      </c>
      <c r="K366" s="30"/>
    </row>
    <row r="367" customFormat="false" ht="15" hidden="false" customHeight="false" outlineLevel="0" collapsed="false">
      <c r="B367" s="16" t="s">
        <v>203</v>
      </c>
      <c r="C367" s="16" t="s">
        <v>11</v>
      </c>
      <c r="D367" s="16" t="s">
        <v>204</v>
      </c>
      <c r="E367" s="27" t="n">
        <v>0.3</v>
      </c>
      <c r="G367" s="16" t="s">
        <v>182</v>
      </c>
      <c r="H367" s="28"/>
      <c r="I367" s="16" t="s">
        <v>183</v>
      </c>
      <c r="J367" s="29" t="n">
        <f aca="false">ROUND(E367* H367,5)</f>
        <v>0</v>
      </c>
      <c r="K367" s="30"/>
    </row>
    <row r="368" customFormat="false" ht="15" hidden="false" customHeight="false" outlineLevel="0" collapsed="false">
      <c r="D368" s="22" t="s">
        <v>196</v>
      </c>
      <c r="E368" s="30"/>
      <c r="H368" s="30"/>
      <c r="K368" s="28" t="n">
        <f aca="false">SUM(J364:J367)</f>
        <v>0</v>
      </c>
    </row>
    <row r="369" customFormat="false" ht="15" hidden="false" customHeight="false" outlineLevel="0" collapsed="false">
      <c r="E369" s="30"/>
      <c r="H369" s="30"/>
      <c r="K369" s="30"/>
    </row>
    <row r="370" customFormat="false" ht="15" hidden="false" customHeight="false" outlineLevel="0" collapsed="false">
      <c r="D370" s="22" t="s">
        <v>197</v>
      </c>
      <c r="E370" s="30"/>
      <c r="H370" s="30" t="n">
        <v>1.5</v>
      </c>
      <c r="I370" s="16" t="s">
        <v>198</v>
      </c>
      <c r="J370" s="16" t="n">
        <f aca="false">ROUND(H370/100*K362,5)</f>
        <v>0</v>
      </c>
      <c r="K370" s="30"/>
    </row>
    <row r="371" customFormat="false" ht="15" hidden="false" customHeight="false" outlineLevel="0" collapsed="false">
      <c r="D371" s="22" t="s">
        <v>199</v>
      </c>
      <c r="E371" s="30"/>
      <c r="H371" s="30"/>
      <c r="K371" s="31" t="n">
        <f aca="false">SUM(J359:J370)</f>
        <v>0</v>
      </c>
    </row>
    <row r="372" customFormat="false" ht="15" hidden="false" customHeight="false" outlineLevel="0" collapsed="false">
      <c r="D372" s="22" t="s">
        <v>200</v>
      </c>
      <c r="E372" s="30"/>
      <c r="H372" s="30"/>
      <c r="K372" s="31" t="n">
        <f aca="false">SUM(K371:K371)</f>
        <v>0</v>
      </c>
    </row>
    <row r="374" customFormat="false" ht="45" hidden="false" customHeight="true" outlineLevel="0" collapsed="false">
      <c r="A374" s="21" t="s">
        <v>321</v>
      </c>
      <c r="B374" s="21" t="s">
        <v>111</v>
      </c>
      <c r="C374" s="22" t="s">
        <v>16</v>
      </c>
      <c r="D374" s="22" t="s">
        <v>112</v>
      </c>
      <c r="E374" s="22"/>
      <c r="F374" s="22"/>
      <c r="G374" s="22"/>
      <c r="H374" s="23" t="s">
        <v>176</v>
      </c>
      <c r="I374" s="24" t="n">
        <v>1</v>
      </c>
      <c r="J374" s="24"/>
      <c r="K374" s="25" t="n">
        <f aca="false">ROUND(K388,2)</f>
        <v>0</v>
      </c>
      <c r="L374" s="22"/>
      <c r="M374" s="22"/>
      <c r="N374" s="22"/>
      <c r="O374" s="22"/>
      <c r="P374" s="22"/>
      <c r="Q374" s="22"/>
      <c r="R374" s="22"/>
      <c r="S374" s="22"/>
      <c r="T374" s="22"/>
      <c r="U374" s="22"/>
      <c r="V374" s="22"/>
      <c r="W374" s="22"/>
      <c r="X374" s="22"/>
      <c r="Y374" s="22"/>
      <c r="Z374" s="22"/>
      <c r="AA374" s="22"/>
    </row>
    <row r="375" customFormat="false" ht="15" hidden="false" customHeight="false" outlineLevel="0" collapsed="false">
      <c r="B375" s="26" t="s">
        <v>177</v>
      </c>
    </row>
    <row r="376" customFormat="false" ht="15" hidden="false" customHeight="false" outlineLevel="0" collapsed="false">
      <c r="B376" s="16" t="s">
        <v>178</v>
      </c>
      <c r="C376" s="16" t="s">
        <v>179</v>
      </c>
      <c r="D376" s="16" t="s">
        <v>180</v>
      </c>
      <c r="E376" s="27" t="n">
        <v>0.315</v>
      </c>
      <c r="F376" s="16" t="s">
        <v>181</v>
      </c>
      <c r="G376" s="16" t="s">
        <v>182</v>
      </c>
      <c r="H376" s="28"/>
      <c r="I376" s="16" t="s">
        <v>183</v>
      </c>
      <c r="J376" s="29" t="n">
        <f aca="false">ROUND(E376/I374* H376,5)</f>
        <v>0</v>
      </c>
      <c r="K376" s="30"/>
    </row>
    <row r="377" customFormat="false" ht="15" hidden="false" customHeight="false" outlineLevel="0" collapsed="false">
      <c r="B377" s="16" t="s">
        <v>184</v>
      </c>
      <c r="C377" s="16" t="s">
        <v>179</v>
      </c>
      <c r="D377" s="16" t="s">
        <v>185</v>
      </c>
      <c r="E377" s="27" t="n">
        <v>0.315</v>
      </c>
      <c r="F377" s="16" t="s">
        <v>181</v>
      </c>
      <c r="G377" s="16" t="s">
        <v>182</v>
      </c>
      <c r="H377" s="28"/>
      <c r="I377" s="16" t="s">
        <v>183</v>
      </c>
      <c r="J377" s="29" t="n">
        <f aca="false">ROUND(E377/I374* H377,5)</f>
        <v>0</v>
      </c>
      <c r="K377" s="30"/>
    </row>
    <row r="378" customFormat="false" ht="15" hidden="false" customHeight="false" outlineLevel="0" collapsed="false">
      <c r="D378" s="22" t="s">
        <v>186</v>
      </c>
      <c r="E378" s="30"/>
      <c r="H378" s="30"/>
      <c r="K378" s="28" t="n">
        <f aca="false">SUM(J376:J377)</f>
        <v>0</v>
      </c>
    </row>
    <row r="379" customFormat="false" ht="15" hidden="false" customHeight="false" outlineLevel="0" collapsed="false">
      <c r="B379" s="26" t="s">
        <v>187</v>
      </c>
      <c r="E379" s="30"/>
      <c r="H379" s="30"/>
      <c r="K379" s="30"/>
    </row>
    <row r="380" customFormat="false" ht="15" hidden="false" customHeight="false" outlineLevel="0" collapsed="false">
      <c r="B380" s="16" t="s">
        <v>322</v>
      </c>
      <c r="C380" s="16" t="s">
        <v>11</v>
      </c>
      <c r="D380" s="16" t="s">
        <v>323</v>
      </c>
      <c r="E380" s="27" t="n">
        <v>0.33</v>
      </c>
      <c r="G380" s="16" t="s">
        <v>182</v>
      </c>
      <c r="H380" s="28"/>
      <c r="I380" s="16" t="s">
        <v>183</v>
      </c>
      <c r="J380" s="29" t="n">
        <f aca="false">ROUND(E380* H380,5)</f>
        <v>0</v>
      </c>
      <c r="K380" s="30"/>
    </row>
    <row r="381" customFormat="false" ht="15" hidden="false" customHeight="false" outlineLevel="0" collapsed="false">
      <c r="B381" s="16" t="s">
        <v>324</v>
      </c>
      <c r="C381" s="16" t="s">
        <v>16</v>
      </c>
      <c r="D381" s="16" t="s">
        <v>325</v>
      </c>
      <c r="E381" s="27" t="n">
        <v>1.02</v>
      </c>
      <c r="G381" s="16" t="s">
        <v>182</v>
      </c>
      <c r="H381" s="28"/>
      <c r="I381" s="16" t="s">
        <v>183</v>
      </c>
      <c r="J381" s="29" t="n">
        <f aca="false">ROUND(E381* H381,5)</f>
        <v>0</v>
      </c>
      <c r="K381" s="30"/>
    </row>
    <row r="382" customFormat="false" ht="15" hidden="false" customHeight="false" outlineLevel="0" collapsed="false">
      <c r="B382" s="16" t="s">
        <v>326</v>
      </c>
      <c r="C382" s="16" t="s">
        <v>11</v>
      </c>
      <c r="D382" s="16" t="s">
        <v>327</v>
      </c>
      <c r="E382" s="27" t="n">
        <v>0.45</v>
      </c>
      <c r="G382" s="16" t="s">
        <v>182</v>
      </c>
      <c r="H382" s="28"/>
      <c r="I382" s="16" t="s">
        <v>183</v>
      </c>
      <c r="J382" s="29" t="n">
        <f aca="false">ROUND(E382* H382,5)</f>
        <v>0</v>
      </c>
      <c r="K382" s="30"/>
    </row>
    <row r="383" customFormat="false" ht="15" hidden="false" customHeight="false" outlineLevel="0" collapsed="false">
      <c r="B383" s="16" t="s">
        <v>328</v>
      </c>
      <c r="C383" s="16" t="s">
        <v>11</v>
      </c>
      <c r="D383" s="16" t="s">
        <v>329</v>
      </c>
      <c r="E383" s="27" t="n">
        <v>1.5</v>
      </c>
      <c r="G383" s="16" t="s">
        <v>182</v>
      </c>
      <c r="H383" s="28"/>
      <c r="I383" s="16" t="s">
        <v>183</v>
      </c>
      <c r="J383" s="29" t="n">
        <f aca="false">ROUND(E383* H383,5)</f>
        <v>0</v>
      </c>
      <c r="K383" s="30"/>
    </row>
    <row r="384" customFormat="false" ht="15" hidden="false" customHeight="false" outlineLevel="0" collapsed="false">
      <c r="D384" s="22" t="s">
        <v>196</v>
      </c>
      <c r="E384" s="30"/>
      <c r="H384" s="30"/>
      <c r="K384" s="28" t="n">
        <f aca="false">SUM(J380:J383)</f>
        <v>0</v>
      </c>
    </row>
    <row r="385" customFormat="false" ht="15" hidden="false" customHeight="false" outlineLevel="0" collapsed="false">
      <c r="E385" s="30"/>
      <c r="H385" s="30"/>
      <c r="K385" s="30"/>
    </row>
    <row r="386" customFormat="false" ht="15" hidden="false" customHeight="false" outlineLevel="0" collapsed="false">
      <c r="D386" s="22" t="s">
        <v>197</v>
      </c>
      <c r="E386" s="30"/>
      <c r="H386" s="30" t="n">
        <v>1.5</v>
      </c>
      <c r="I386" s="16" t="s">
        <v>198</v>
      </c>
      <c r="J386" s="16" t="n">
        <f aca="false">ROUND(H386/100*K378,5)</f>
        <v>0</v>
      </c>
      <c r="K386" s="30"/>
    </row>
    <row r="387" customFormat="false" ht="15" hidden="false" customHeight="false" outlineLevel="0" collapsed="false">
      <c r="D387" s="22" t="s">
        <v>199</v>
      </c>
      <c r="E387" s="30"/>
      <c r="H387" s="30"/>
      <c r="K387" s="31" t="n">
        <f aca="false">SUM(J375:J386)</f>
        <v>0</v>
      </c>
    </row>
    <row r="388" customFormat="false" ht="15" hidden="false" customHeight="false" outlineLevel="0" collapsed="false">
      <c r="D388" s="22" t="s">
        <v>200</v>
      </c>
      <c r="E388" s="30"/>
      <c r="H388" s="30"/>
      <c r="K388" s="31" t="n">
        <f aca="false">SUM(K387:K387)</f>
        <v>0</v>
      </c>
    </row>
    <row r="390" customFormat="false" ht="45" hidden="false" customHeight="true" outlineLevel="0" collapsed="false">
      <c r="A390" s="21" t="s">
        <v>330</v>
      </c>
      <c r="B390" s="21" t="s">
        <v>89</v>
      </c>
      <c r="C390" s="22" t="s">
        <v>16</v>
      </c>
      <c r="D390" s="22" t="s">
        <v>90</v>
      </c>
      <c r="E390" s="22"/>
      <c r="F390" s="22"/>
      <c r="G390" s="22"/>
      <c r="H390" s="23" t="s">
        <v>176</v>
      </c>
      <c r="I390" s="24" t="n">
        <v>1</v>
      </c>
      <c r="J390" s="24"/>
      <c r="K390" s="25" t="n">
        <f aca="false">ROUND(K404,2)</f>
        <v>0</v>
      </c>
      <c r="L390" s="22"/>
      <c r="M390" s="22"/>
      <c r="N390" s="22"/>
      <c r="O390" s="22"/>
      <c r="P390" s="22"/>
      <c r="Q390" s="22"/>
      <c r="R390" s="22"/>
      <c r="S390" s="22"/>
      <c r="T390" s="22"/>
      <c r="U390" s="22"/>
      <c r="V390" s="22"/>
      <c r="W390" s="22"/>
      <c r="X390" s="22"/>
      <c r="Y390" s="22"/>
      <c r="Z390" s="22"/>
      <c r="AA390" s="22"/>
    </row>
    <row r="391" customFormat="false" ht="15" hidden="false" customHeight="false" outlineLevel="0" collapsed="false">
      <c r="B391" s="26" t="s">
        <v>177</v>
      </c>
    </row>
    <row r="392" customFormat="false" ht="15" hidden="false" customHeight="false" outlineLevel="0" collapsed="false">
      <c r="B392" s="16" t="s">
        <v>178</v>
      </c>
      <c r="C392" s="16" t="s">
        <v>179</v>
      </c>
      <c r="D392" s="16" t="s">
        <v>180</v>
      </c>
      <c r="E392" s="27" t="n">
        <v>0.355</v>
      </c>
      <c r="F392" s="16" t="s">
        <v>181</v>
      </c>
      <c r="G392" s="16" t="s">
        <v>182</v>
      </c>
      <c r="H392" s="28"/>
      <c r="I392" s="16" t="s">
        <v>183</v>
      </c>
      <c r="J392" s="29" t="n">
        <f aca="false">ROUND(E392/I390* H392,5)</f>
        <v>0</v>
      </c>
      <c r="K392" s="30"/>
    </row>
    <row r="393" customFormat="false" ht="15" hidden="false" customHeight="false" outlineLevel="0" collapsed="false">
      <c r="B393" s="16" t="s">
        <v>184</v>
      </c>
      <c r="C393" s="16" t="s">
        <v>179</v>
      </c>
      <c r="D393" s="16" t="s">
        <v>185</v>
      </c>
      <c r="E393" s="27" t="n">
        <v>0.355</v>
      </c>
      <c r="F393" s="16" t="s">
        <v>181</v>
      </c>
      <c r="G393" s="16" t="s">
        <v>182</v>
      </c>
      <c r="H393" s="28"/>
      <c r="I393" s="16" t="s">
        <v>183</v>
      </c>
      <c r="J393" s="29" t="n">
        <f aca="false">ROUND(E393/I390* H393,5)</f>
        <v>0</v>
      </c>
      <c r="K393" s="30"/>
    </row>
    <row r="394" customFormat="false" ht="15" hidden="false" customHeight="false" outlineLevel="0" collapsed="false">
      <c r="D394" s="22" t="s">
        <v>186</v>
      </c>
      <c r="E394" s="30"/>
      <c r="H394" s="30"/>
      <c r="K394" s="28" t="n">
        <f aca="false">SUM(J392:J393)</f>
        <v>0</v>
      </c>
    </row>
    <row r="395" customFormat="false" ht="15" hidden="false" customHeight="false" outlineLevel="0" collapsed="false">
      <c r="B395" s="26" t="s">
        <v>187</v>
      </c>
      <c r="E395" s="30"/>
      <c r="H395" s="30"/>
      <c r="K395" s="30"/>
    </row>
    <row r="396" customFormat="false" ht="15" hidden="false" customHeight="false" outlineLevel="0" collapsed="false">
      <c r="B396" s="16" t="s">
        <v>331</v>
      </c>
      <c r="C396" s="16" t="s">
        <v>16</v>
      </c>
      <c r="D396" s="16" t="s">
        <v>332</v>
      </c>
      <c r="E396" s="27" t="n">
        <v>1.02</v>
      </c>
      <c r="G396" s="16" t="s">
        <v>182</v>
      </c>
      <c r="H396" s="28"/>
      <c r="I396" s="16" t="s">
        <v>183</v>
      </c>
      <c r="J396" s="29" t="n">
        <f aca="false">ROUND(E396* H396,5)</f>
        <v>0</v>
      </c>
      <c r="K396" s="30"/>
    </row>
    <row r="397" customFormat="false" ht="15" hidden="false" customHeight="false" outlineLevel="0" collapsed="false">
      <c r="B397" s="16" t="s">
        <v>333</v>
      </c>
      <c r="C397" s="16" t="s">
        <v>11</v>
      </c>
      <c r="D397" s="16" t="s">
        <v>334</v>
      </c>
      <c r="E397" s="27" t="n">
        <v>0.45</v>
      </c>
      <c r="G397" s="16" t="s">
        <v>182</v>
      </c>
      <c r="H397" s="28"/>
      <c r="I397" s="16" t="s">
        <v>183</v>
      </c>
      <c r="J397" s="29" t="n">
        <f aca="false">ROUND(E397* H397,5)</f>
        <v>0</v>
      </c>
      <c r="K397" s="30"/>
    </row>
    <row r="398" customFormat="false" ht="15" hidden="false" customHeight="false" outlineLevel="0" collapsed="false">
      <c r="B398" s="16" t="s">
        <v>335</v>
      </c>
      <c r="C398" s="16" t="s">
        <v>11</v>
      </c>
      <c r="D398" s="16" t="s">
        <v>336</v>
      </c>
      <c r="E398" s="27" t="n">
        <v>1.5</v>
      </c>
      <c r="G398" s="16" t="s">
        <v>182</v>
      </c>
      <c r="H398" s="28"/>
      <c r="I398" s="16" t="s">
        <v>183</v>
      </c>
      <c r="J398" s="29" t="n">
        <f aca="false">ROUND(E398* H398,5)</f>
        <v>0</v>
      </c>
      <c r="K398" s="30"/>
    </row>
    <row r="399" customFormat="false" ht="15" hidden="false" customHeight="false" outlineLevel="0" collapsed="false">
      <c r="B399" s="16" t="s">
        <v>337</v>
      </c>
      <c r="C399" s="16" t="s">
        <v>11</v>
      </c>
      <c r="D399" s="16" t="s">
        <v>338</v>
      </c>
      <c r="E399" s="27" t="n">
        <v>0.333</v>
      </c>
      <c r="G399" s="16" t="s">
        <v>182</v>
      </c>
      <c r="H399" s="28"/>
      <c r="I399" s="16" t="s">
        <v>183</v>
      </c>
      <c r="J399" s="29" t="n">
        <f aca="false">ROUND(E399* H399,5)</f>
        <v>0</v>
      </c>
      <c r="K399" s="30"/>
    </row>
    <row r="400" customFormat="false" ht="15" hidden="false" customHeight="false" outlineLevel="0" collapsed="false">
      <c r="D400" s="22" t="s">
        <v>196</v>
      </c>
      <c r="E400" s="30"/>
      <c r="H400" s="30"/>
      <c r="K400" s="28" t="n">
        <f aca="false">SUM(J396:J399)</f>
        <v>0</v>
      </c>
    </row>
    <row r="401" customFormat="false" ht="15" hidden="false" customHeight="false" outlineLevel="0" collapsed="false">
      <c r="E401" s="30"/>
      <c r="H401" s="30"/>
      <c r="K401" s="30"/>
    </row>
    <row r="402" customFormat="false" ht="15" hidden="false" customHeight="false" outlineLevel="0" collapsed="false">
      <c r="D402" s="22" t="s">
        <v>197</v>
      </c>
      <c r="E402" s="30"/>
      <c r="H402" s="30" t="n">
        <v>1.5</v>
      </c>
      <c r="I402" s="16" t="s">
        <v>198</v>
      </c>
      <c r="J402" s="16" t="n">
        <f aca="false">ROUND(H402/100*K394,5)</f>
        <v>0</v>
      </c>
      <c r="K402" s="30"/>
    </row>
    <row r="403" customFormat="false" ht="15" hidden="false" customHeight="false" outlineLevel="0" collapsed="false">
      <c r="D403" s="22" t="s">
        <v>199</v>
      </c>
      <c r="E403" s="30"/>
      <c r="H403" s="30"/>
      <c r="K403" s="31" t="n">
        <f aca="false">SUM(J391:J402)</f>
        <v>0</v>
      </c>
    </row>
    <row r="404" customFormat="false" ht="15" hidden="false" customHeight="false" outlineLevel="0" collapsed="false">
      <c r="D404" s="22" t="s">
        <v>200</v>
      </c>
      <c r="E404" s="30"/>
      <c r="H404" s="30"/>
      <c r="K404" s="31" t="n">
        <f aca="false">SUM(K403:K403)</f>
        <v>0</v>
      </c>
    </row>
    <row r="406" customFormat="false" ht="45" hidden="false" customHeight="true" outlineLevel="0" collapsed="false">
      <c r="A406" s="21" t="s">
        <v>339</v>
      </c>
      <c r="B406" s="21" t="s">
        <v>68</v>
      </c>
      <c r="C406" s="22" t="s">
        <v>16</v>
      </c>
      <c r="D406" s="22" t="s">
        <v>69</v>
      </c>
      <c r="E406" s="22"/>
      <c r="F406" s="22"/>
      <c r="G406" s="22"/>
      <c r="H406" s="23" t="s">
        <v>176</v>
      </c>
      <c r="I406" s="24" t="n">
        <v>1</v>
      </c>
      <c r="J406" s="24"/>
      <c r="K406" s="25" t="n">
        <f aca="false">ROUND(K419,2)</f>
        <v>0</v>
      </c>
      <c r="L406" s="22"/>
      <c r="M406" s="22"/>
      <c r="N406" s="22"/>
      <c r="O406" s="22"/>
      <c r="P406" s="22"/>
      <c r="Q406" s="22"/>
      <c r="R406" s="22"/>
      <c r="S406" s="22"/>
      <c r="T406" s="22"/>
      <c r="U406" s="22"/>
      <c r="V406" s="22"/>
      <c r="W406" s="22"/>
      <c r="X406" s="22"/>
      <c r="Y406" s="22"/>
      <c r="Z406" s="22"/>
      <c r="AA406" s="22"/>
    </row>
    <row r="407" customFormat="false" ht="15" hidden="false" customHeight="false" outlineLevel="0" collapsed="false">
      <c r="B407" s="26" t="s">
        <v>177</v>
      </c>
    </row>
    <row r="408" customFormat="false" ht="15" hidden="false" customHeight="false" outlineLevel="0" collapsed="false">
      <c r="B408" s="16" t="s">
        <v>178</v>
      </c>
      <c r="C408" s="16" t="s">
        <v>179</v>
      </c>
      <c r="D408" s="16" t="s">
        <v>180</v>
      </c>
      <c r="E408" s="27" t="n">
        <v>0.125</v>
      </c>
      <c r="F408" s="16" t="s">
        <v>181</v>
      </c>
      <c r="G408" s="16" t="s">
        <v>182</v>
      </c>
      <c r="H408" s="28"/>
      <c r="I408" s="16" t="s">
        <v>183</v>
      </c>
      <c r="J408" s="29" t="n">
        <f aca="false">ROUND(E408/I406* H408,5)</f>
        <v>0</v>
      </c>
      <c r="K408" s="30"/>
    </row>
    <row r="409" customFormat="false" ht="15" hidden="false" customHeight="false" outlineLevel="0" collapsed="false">
      <c r="B409" s="16" t="s">
        <v>184</v>
      </c>
      <c r="C409" s="16" t="s">
        <v>179</v>
      </c>
      <c r="D409" s="16" t="s">
        <v>185</v>
      </c>
      <c r="E409" s="27" t="n">
        <v>0.125</v>
      </c>
      <c r="F409" s="16" t="s">
        <v>181</v>
      </c>
      <c r="G409" s="16" t="s">
        <v>182</v>
      </c>
      <c r="H409" s="28"/>
      <c r="I409" s="16" t="s">
        <v>183</v>
      </c>
      <c r="J409" s="29" t="n">
        <f aca="false">ROUND(E409/I406* H409,5)</f>
        <v>0</v>
      </c>
      <c r="K409" s="30"/>
    </row>
    <row r="410" customFormat="false" ht="15" hidden="false" customHeight="false" outlineLevel="0" collapsed="false">
      <c r="D410" s="22" t="s">
        <v>186</v>
      </c>
      <c r="E410" s="30"/>
      <c r="H410" s="30"/>
      <c r="K410" s="28" t="n">
        <f aca="false">SUM(J408:J409)</f>
        <v>0</v>
      </c>
    </row>
    <row r="411" customFormat="false" ht="15" hidden="false" customHeight="false" outlineLevel="0" collapsed="false">
      <c r="B411" s="26" t="s">
        <v>187</v>
      </c>
      <c r="E411" s="30"/>
      <c r="H411" s="30"/>
      <c r="K411" s="30"/>
    </row>
    <row r="412" customFormat="false" ht="15" hidden="false" customHeight="false" outlineLevel="0" collapsed="false">
      <c r="B412" s="16" t="s">
        <v>340</v>
      </c>
      <c r="C412" s="16" t="s">
        <v>11</v>
      </c>
      <c r="D412" s="16" t="s">
        <v>341</v>
      </c>
      <c r="E412" s="27" t="n">
        <v>1</v>
      </c>
      <c r="G412" s="16" t="s">
        <v>182</v>
      </c>
      <c r="H412" s="28"/>
      <c r="I412" s="16" t="s">
        <v>183</v>
      </c>
      <c r="J412" s="29" t="n">
        <f aca="false">ROUND(E412* H412,5)</f>
        <v>0</v>
      </c>
      <c r="K412" s="30"/>
    </row>
    <row r="413" customFormat="false" ht="15" hidden="false" customHeight="false" outlineLevel="0" collapsed="false">
      <c r="B413" s="16" t="s">
        <v>342</v>
      </c>
      <c r="C413" s="16" t="s">
        <v>11</v>
      </c>
      <c r="D413" s="16" t="s">
        <v>343</v>
      </c>
      <c r="E413" s="27" t="n">
        <v>0.3</v>
      </c>
      <c r="G413" s="16" t="s">
        <v>182</v>
      </c>
      <c r="H413" s="28"/>
      <c r="I413" s="16" t="s">
        <v>183</v>
      </c>
      <c r="J413" s="29" t="n">
        <f aca="false">ROUND(E413* H413,5)</f>
        <v>0</v>
      </c>
      <c r="K413" s="30"/>
    </row>
    <row r="414" customFormat="false" ht="15" hidden="false" customHeight="false" outlineLevel="0" collapsed="false">
      <c r="B414" s="16" t="s">
        <v>344</v>
      </c>
      <c r="C414" s="16" t="s">
        <v>16</v>
      </c>
      <c r="D414" s="16" t="s">
        <v>345</v>
      </c>
      <c r="E414" s="27" t="n">
        <v>1.02</v>
      </c>
      <c r="G414" s="16" t="s">
        <v>182</v>
      </c>
      <c r="H414" s="28"/>
      <c r="I414" s="16" t="s">
        <v>183</v>
      </c>
      <c r="J414" s="29" t="n">
        <f aca="false">ROUND(E414* H414,5)</f>
        <v>0</v>
      </c>
      <c r="K414" s="30"/>
    </row>
    <row r="415" customFormat="false" ht="15" hidden="false" customHeight="false" outlineLevel="0" collapsed="false">
      <c r="D415" s="22" t="s">
        <v>196</v>
      </c>
      <c r="E415" s="30"/>
      <c r="H415" s="30"/>
      <c r="K415" s="28" t="n">
        <f aca="false">SUM(J412:J414)</f>
        <v>0</v>
      </c>
    </row>
    <row r="416" customFormat="false" ht="15" hidden="false" customHeight="false" outlineLevel="0" collapsed="false">
      <c r="E416" s="30"/>
      <c r="H416" s="30"/>
      <c r="K416" s="30"/>
    </row>
    <row r="417" customFormat="false" ht="15" hidden="false" customHeight="false" outlineLevel="0" collapsed="false">
      <c r="D417" s="22" t="s">
        <v>197</v>
      </c>
      <c r="E417" s="30"/>
      <c r="H417" s="30" t="n">
        <v>1.5</v>
      </c>
      <c r="I417" s="16" t="s">
        <v>198</v>
      </c>
      <c r="J417" s="16" t="n">
        <f aca="false">ROUND(H417/100*K410,5)</f>
        <v>0</v>
      </c>
      <c r="K417" s="30"/>
    </row>
    <row r="418" customFormat="false" ht="15" hidden="false" customHeight="false" outlineLevel="0" collapsed="false">
      <c r="D418" s="22" t="s">
        <v>199</v>
      </c>
      <c r="E418" s="30"/>
      <c r="H418" s="30"/>
      <c r="K418" s="31" t="n">
        <f aca="false">SUM(J407:J417)</f>
        <v>0</v>
      </c>
    </row>
    <row r="419" customFormat="false" ht="15" hidden="false" customHeight="false" outlineLevel="0" collapsed="false">
      <c r="D419" s="22" t="s">
        <v>200</v>
      </c>
      <c r="E419" s="30"/>
      <c r="H419" s="30"/>
      <c r="K419" s="31" t="n">
        <f aca="false">SUM(K418:K418)</f>
        <v>0</v>
      </c>
    </row>
    <row r="421" customFormat="false" ht="45" hidden="false" customHeight="true" outlineLevel="0" collapsed="false">
      <c r="A421" s="21" t="s">
        <v>346</v>
      </c>
      <c r="B421" s="21" t="s">
        <v>74</v>
      </c>
      <c r="C421" s="22" t="s">
        <v>16</v>
      </c>
      <c r="D421" s="22" t="s">
        <v>75</v>
      </c>
      <c r="E421" s="22"/>
      <c r="F421" s="22"/>
      <c r="G421" s="22"/>
      <c r="H421" s="23" t="s">
        <v>176</v>
      </c>
      <c r="I421" s="24" t="n">
        <v>1</v>
      </c>
      <c r="J421" s="24"/>
      <c r="K421" s="25" t="n">
        <f aca="false">ROUND(K434,2)</f>
        <v>0</v>
      </c>
      <c r="L421" s="22"/>
      <c r="M421" s="22"/>
      <c r="N421" s="22"/>
      <c r="O421" s="22"/>
      <c r="P421" s="22"/>
      <c r="Q421" s="22"/>
      <c r="R421" s="22"/>
      <c r="S421" s="22"/>
      <c r="T421" s="22"/>
      <c r="U421" s="22"/>
      <c r="V421" s="22"/>
      <c r="W421" s="22"/>
      <c r="X421" s="22"/>
      <c r="Y421" s="22"/>
      <c r="Z421" s="22"/>
      <c r="AA421" s="22"/>
    </row>
    <row r="422" customFormat="false" ht="15" hidden="false" customHeight="false" outlineLevel="0" collapsed="false">
      <c r="B422" s="26" t="s">
        <v>177</v>
      </c>
    </row>
    <row r="423" customFormat="false" ht="15" hidden="false" customHeight="false" outlineLevel="0" collapsed="false">
      <c r="B423" s="16" t="s">
        <v>178</v>
      </c>
      <c r="C423" s="16" t="s">
        <v>179</v>
      </c>
      <c r="D423" s="16" t="s">
        <v>180</v>
      </c>
      <c r="E423" s="27" t="n">
        <v>0.14</v>
      </c>
      <c r="F423" s="16" t="s">
        <v>181</v>
      </c>
      <c r="G423" s="16" t="s">
        <v>182</v>
      </c>
      <c r="H423" s="28"/>
      <c r="I423" s="16" t="s">
        <v>183</v>
      </c>
      <c r="J423" s="29" t="n">
        <f aca="false">ROUND(E423/I421* H423,5)</f>
        <v>0</v>
      </c>
      <c r="K423" s="30"/>
    </row>
    <row r="424" customFormat="false" ht="15" hidden="false" customHeight="false" outlineLevel="0" collapsed="false">
      <c r="B424" s="16" t="s">
        <v>184</v>
      </c>
      <c r="C424" s="16" t="s">
        <v>179</v>
      </c>
      <c r="D424" s="16" t="s">
        <v>185</v>
      </c>
      <c r="E424" s="27" t="n">
        <v>0.14</v>
      </c>
      <c r="F424" s="16" t="s">
        <v>181</v>
      </c>
      <c r="G424" s="16" t="s">
        <v>182</v>
      </c>
      <c r="H424" s="28"/>
      <c r="I424" s="16" t="s">
        <v>183</v>
      </c>
      <c r="J424" s="29" t="n">
        <f aca="false">ROUND(E424/I421* H424,5)</f>
        <v>0</v>
      </c>
      <c r="K424" s="30"/>
    </row>
    <row r="425" customFormat="false" ht="15" hidden="false" customHeight="false" outlineLevel="0" collapsed="false">
      <c r="D425" s="22" t="s">
        <v>186</v>
      </c>
      <c r="E425" s="30"/>
      <c r="H425" s="30"/>
      <c r="K425" s="28" t="n">
        <f aca="false">SUM(J423:J424)</f>
        <v>0</v>
      </c>
    </row>
    <row r="426" customFormat="false" ht="15" hidden="false" customHeight="false" outlineLevel="0" collapsed="false">
      <c r="B426" s="26" t="s">
        <v>187</v>
      </c>
      <c r="E426" s="30"/>
      <c r="H426" s="30"/>
      <c r="K426" s="30"/>
    </row>
    <row r="427" customFormat="false" ht="15" hidden="false" customHeight="false" outlineLevel="0" collapsed="false">
      <c r="B427" s="16" t="s">
        <v>347</v>
      </c>
      <c r="C427" s="16" t="s">
        <v>11</v>
      </c>
      <c r="D427" s="16" t="s">
        <v>348</v>
      </c>
      <c r="E427" s="27" t="n">
        <v>1</v>
      </c>
      <c r="G427" s="16" t="s">
        <v>182</v>
      </c>
      <c r="H427" s="28"/>
      <c r="I427" s="16" t="s">
        <v>183</v>
      </c>
      <c r="J427" s="29" t="n">
        <f aca="false">ROUND(E427* H427,5)</f>
        <v>0</v>
      </c>
      <c r="K427" s="30"/>
    </row>
    <row r="428" customFormat="false" ht="15" hidden="false" customHeight="false" outlineLevel="0" collapsed="false">
      <c r="B428" s="16" t="s">
        <v>349</v>
      </c>
      <c r="C428" s="16" t="s">
        <v>11</v>
      </c>
      <c r="D428" s="16" t="s">
        <v>350</v>
      </c>
      <c r="E428" s="27" t="n">
        <v>0.3</v>
      </c>
      <c r="G428" s="16" t="s">
        <v>182</v>
      </c>
      <c r="H428" s="28"/>
      <c r="I428" s="16" t="s">
        <v>183</v>
      </c>
      <c r="J428" s="29" t="n">
        <f aca="false">ROUND(E428* H428,5)</f>
        <v>0</v>
      </c>
      <c r="K428" s="30"/>
    </row>
    <row r="429" customFormat="false" ht="15" hidden="false" customHeight="false" outlineLevel="0" collapsed="false">
      <c r="B429" s="16" t="s">
        <v>351</v>
      </c>
      <c r="C429" s="16" t="s">
        <v>16</v>
      </c>
      <c r="D429" s="16" t="s">
        <v>352</v>
      </c>
      <c r="E429" s="27" t="n">
        <v>1.02</v>
      </c>
      <c r="G429" s="16" t="s">
        <v>182</v>
      </c>
      <c r="H429" s="28"/>
      <c r="I429" s="16" t="s">
        <v>183</v>
      </c>
      <c r="J429" s="29" t="n">
        <f aca="false">ROUND(E429* H429,5)</f>
        <v>0</v>
      </c>
      <c r="K429" s="30"/>
    </row>
    <row r="430" customFormat="false" ht="15" hidden="false" customHeight="false" outlineLevel="0" collapsed="false">
      <c r="D430" s="22" t="s">
        <v>196</v>
      </c>
      <c r="E430" s="30"/>
      <c r="H430" s="30"/>
      <c r="K430" s="28" t="n">
        <f aca="false">SUM(J427:J429)</f>
        <v>0</v>
      </c>
    </row>
    <row r="431" customFormat="false" ht="15" hidden="false" customHeight="false" outlineLevel="0" collapsed="false">
      <c r="E431" s="30"/>
      <c r="H431" s="30"/>
      <c r="K431" s="30"/>
    </row>
    <row r="432" customFormat="false" ht="15" hidden="false" customHeight="false" outlineLevel="0" collapsed="false">
      <c r="D432" s="22" t="s">
        <v>197</v>
      </c>
      <c r="E432" s="30"/>
      <c r="H432" s="30" t="n">
        <v>1.5</v>
      </c>
      <c r="I432" s="16" t="s">
        <v>198</v>
      </c>
      <c r="J432" s="16" t="n">
        <f aca="false">ROUND(H432/100*K425,5)</f>
        <v>0</v>
      </c>
      <c r="K432" s="30"/>
    </row>
    <row r="433" customFormat="false" ht="15" hidden="false" customHeight="false" outlineLevel="0" collapsed="false">
      <c r="D433" s="22" t="s">
        <v>199</v>
      </c>
      <c r="E433" s="30"/>
      <c r="H433" s="30"/>
      <c r="K433" s="31" t="n">
        <f aca="false">SUM(J422:J432)</f>
        <v>0</v>
      </c>
    </row>
    <row r="434" customFormat="false" ht="15" hidden="false" customHeight="false" outlineLevel="0" collapsed="false">
      <c r="D434" s="22" t="s">
        <v>200</v>
      </c>
      <c r="E434" s="30"/>
      <c r="H434" s="30"/>
      <c r="K434" s="31" t="n">
        <f aca="false">SUM(K433:K433)</f>
        <v>0</v>
      </c>
    </row>
    <row r="436" customFormat="false" ht="45" hidden="false" customHeight="true" outlineLevel="0" collapsed="false">
      <c r="A436" s="21" t="s">
        <v>353</v>
      </c>
      <c r="B436" s="21" t="s">
        <v>58</v>
      </c>
      <c r="C436" s="22" t="s">
        <v>16</v>
      </c>
      <c r="D436" s="22" t="s">
        <v>59</v>
      </c>
      <c r="E436" s="22"/>
      <c r="F436" s="22"/>
      <c r="G436" s="22"/>
      <c r="H436" s="23" t="s">
        <v>176</v>
      </c>
      <c r="I436" s="24" t="n">
        <v>1</v>
      </c>
      <c r="J436" s="24"/>
      <c r="K436" s="25" t="n">
        <f aca="false">ROUND(K450,2)</f>
        <v>0</v>
      </c>
      <c r="L436" s="22"/>
      <c r="M436" s="22"/>
      <c r="N436" s="22"/>
      <c r="O436" s="22"/>
      <c r="P436" s="22"/>
      <c r="Q436" s="22"/>
      <c r="R436" s="22"/>
      <c r="S436" s="22"/>
      <c r="T436" s="22"/>
      <c r="U436" s="22"/>
      <c r="V436" s="22"/>
      <c r="W436" s="22"/>
      <c r="X436" s="22"/>
      <c r="Y436" s="22"/>
      <c r="Z436" s="22"/>
      <c r="AA436" s="22"/>
    </row>
    <row r="437" customFormat="false" ht="15" hidden="false" customHeight="false" outlineLevel="0" collapsed="false">
      <c r="B437" s="26" t="s">
        <v>177</v>
      </c>
    </row>
    <row r="438" customFormat="false" ht="15" hidden="false" customHeight="false" outlineLevel="0" collapsed="false">
      <c r="B438" s="16" t="s">
        <v>178</v>
      </c>
      <c r="C438" s="16" t="s">
        <v>179</v>
      </c>
      <c r="D438" s="16" t="s">
        <v>180</v>
      </c>
      <c r="E438" s="27" t="n">
        <v>0.15</v>
      </c>
      <c r="F438" s="16" t="s">
        <v>181</v>
      </c>
      <c r="G438" s="16" t="s">
        <v>182</v>
      </c>
      <c r="H438" s="28"/>
      <c r="I438" s="16" t="s">
        <v>183</v>
      </c>
      <c r="J438" s="29" t="n">
        <f aca="false">ROUND(E438/I436* H438,5)</f>
        <v>0</v>
      </c>
      <c r="K438" s="30"/>
    </row>
    <row r="439" customFormat="false" ht="15" hidden="false" customHeight="false" outlineLevel="0" collapsed="false">
      <c r="B439" s="16" t="s">
        <v>184</v>
      </c>
      <c r="C439" s="16" t="s">
        <v>179</v>
      </c>
      <c r="D439" s="16" t="s">
        <v>185</v>
      </c>
      <c r="E439" s="27" t="n">
        <v>0.15</v>
      </c>
      <c r="F439" s="16" t="s">
        <v>181</v>
      </c>
      <c r="G439" s="16" t="s">
        <v>182</v>
      </c>
      <c r="H439" s="28"/>
      <c r="I439" s="16" t="s">
        <v>183</v>
      </c>
      <c r="J439" s="29" t="n">
        <f aca="false">ROUND(E439/I436* H439,5)</f>
        <v>0</v>
      </c>
      <c r="K439" s="30"/>
    </row>
    <row r="440" customFormat="false" ht="15" hidden="false" customHeight="false" outlineLevel="0" collapsed="false">
      <c r="D440" s="22" t="s">
        <v>186</v>
      </c>
      <c r="E440" s="30"/>
      <c r="H440" s="30"/>
      <c r="K440" s="28" t="n">
        <f aca="false">SUM(J438:J439)</f>
        <v>0</v>
      </c>
    </row>
    <row r="441" customFormat="false" ht="15" hidden="false" customHeight="false" outlineLevel="0" collapsed="false">
      <c r="B441" s="26" t="s">
        <v>187</v>
      </c>
      <c r="E441" s="30"/>
      <c r="H441" s="30"/>
      <c r="K441" s="30"/>
    </row>
    <row r="442" customFormat="false" ht="15" hidden="false" customHeight="false" outlineLevel="0" collapsed="false">
      <c r="B442" s="16" t="s">
        <v>354</v>
      </c>
      <c r="C442" s="16" t="s">
        <v>11</v>
      </c>
      <c r="D442" s="16" t="s">
        <v>355</v>
      </c>
      <c r="E442" s="27" t="n">
        <v>1</v>
      </c>
      <c r="G442" s="16" t="s">
        <v>182</v>
      </c>
      <c r="H442" s="28"/>
      <c r="I442" s="16" t="s">
        <v>183</v>
      </c>
      <c r="J442" s="29" t="n">
        <f aca="false">ROUND(E442* H442,5)</f>
        <v>0</v>
      </c>
      <c r="K442" s="30"/>
    </row>
    <row r="443" customFormat="false" ht="15" hidden="false" customHeight="false" outlineLevel="0" collapsed="false">
      <c r="B443" s="16" t="s">
        <v>356</v>
      </c>
      <c r="C443" s="16" t="s">
        <v>11</v>
      </c>
      <c r="D443" s="16" t="s">
        <v>357</v>
      </c>
      <c r="E443" s="27" t="n">
        <v>0.3</v>
      </c>
      <c r="G443" s="16" t="s">
        <v>182</v>
      </c>
      <c r="H443" s="28"/>
      <c r="I443" s="16" t="s">
        <v>183</v>
      </c>
      <c r="J443" s="29" t="n">
        <f aca="false">ROUND(E443* H443,5)</f>
        <v>0</v>
      </c>
      <c r="K443" s="30"/>
    </row>
    <row r="444" customFormat="false" ht="15" hidden="false" customHeight="false" outlineLevel="0" collapsed="false">
      <c r="B444" s="16" t="s">
        <v>358</v>
      </c>
      <c r="C444" s="16" t="s">
        <v>16</v>
      </c>
      <c r="D444" s="16" t="s">
        <v>359</v>
      </c>
      <c r="E444" s="27" t="n">
        <v>1.02</v>
      </c>
      <c r="G444" s="16" t="s">
        <v>182</v>
      </c>
      <c r="H444" s="28"/>
      <c r="I444" s="16" t="s">
        <v>183</v>
      </c>
      <c r="J444" s="29" t="n">
        <f aca="false">ROUND(E444* H444,5)</f>
        <v>0</v>
      </c>
      <c r="K444" s="30"/>
    </row>
    <row r="445" customFormat="false" ht="15" hidden="false" customHeight="false" outlineLevel="0" collapsed="false">
      <c r="B445" s="16" t="s">
        <v>360</v>
      </c>
      <c r="C445" s="16" t="s">
        <v>11</v>
      </c>
      <c r="D445" s="16" t="s">
        <v>361</v>
      </c>
      <c r="E445" s="27" t="n">
        <v>0.75</v>
      </c>
      <c r="G445" s="16" t="s">
        <v>182</v>
      </c>
      <c r="H445" s="28"/>
      <c r="I445" s="16" t="s">
        <v>183</v>
      </c>
      <c r="J445" s="29" t="n">
        <f aca="false">ROUND(E445* H445,5)</f>
        <v>0</v>
      </c>
      <c r="K445" s="30"/>
    </row>
    <row r="446" customFormat="false" ht="15" hidden="false" customHeight="false" outlineLevel="0" collapsed="false">
      <c r="D446" s="22" t="s">
        <v>196</v>
      </c>
      <c r="E446" s="30"/>
      <c r="H446" s="30"/>
      <c r="K446" s="28" t="n">
        <f aca="false">SUM(J442:J445)</f>
        <v>0</v>
      </c>
    </row>
    <row r="447" customFormat="false" ht="15" hidden="false" customHeight="false" outlineLevel="0" collapsed="false">
      <c r="E447" s="30"/>
      <c r="H447" s="30"/>
      <c r="K447" s="30"/>
    </row>
    <row r="448" customFormat="false" ht="15" hidden="false" customHeight="false" outlineLevel="0" collapsed="false">
      <c r="D448" s="22" t="s">
        <v>197</v>
      </c>
      <c r="E448" s="30"/>
      <c r="H448" s="30" t="n">
        <v>1.5</v>
      </c>
      <c r="I448" s="16" t="s">
        <v>198</v>
      </c>
      <c r="J448" s="16" t="n">
        <f aca="false">ROUND(H448/100*K440,5)</f>
        <v>0</v>
      </c>
      <c r="K448" s="30"/>
    </row>
    <row r="449" customFormat="false" ht="15" hidden="false" customHeight="false" outlineLevel="0" collapsed="false">
      <c r="D449" s="22" t="s">
        <v>199</v>
      </c>
      <c r="E449" s="30"/>
      <c r="H449" s="30"/>
      <c r="K449" s="31" t="n">
        <f aca="false">SUM(J437:J448)</f>
        <v>0</v>
      </c>
    </row>
    <row r="450" customFormat="false" ht="15" hidden="false" customHeight="false" outlineLevel="0" collapsed="false">
      <c r="D450" s="22" t="s">
        <v>200</v>
      </c>
      <c r="E450" s="30"/>
      <c r="H450" s="30"/>
      <c r="K450" s="31" t="n">
        <f aca="false">SUM(K449:K449)</f>
        <v>0</v>
      </c>
    </row>
    <row r="452" customFormat="false" ht="45" hidden="false" customHeight="true" outlineLevel="0" collapsed="false">
      <c r="A452" s="21" t="s">
        <v>362</v>
      </c>
      <c r="B452" s="21" t="s">
        <v>129</v>
      </c>
      <c r="C452" s="22" t="s">
        <v>16</v>
      </c>
      <c r="D452" s="22" t="s">
        <v>130</v>
      </c>
      <c r="E452" s="22"/>
      <c r="F452" s="22"/>
      <c r="G452" s="22"/>
      <c r="H452" s="23" t="s">
        <v>176</v>
      </c>
      <c r="I452" s="24" t="n">
        <v>1</v>
      </c>
      <c r="J452" s="24"/>
      <c r="K452" s="25" t="n">
        <f aca="false">ROUND(K464,2)</f>
        <v>0</v>
      </c>
      <c r="L452" s="22"/>
      <c r="M452" s="22"/>
      <c r="N452" s="22"/>
      <c r="O452" s="22"/>
      <c r="P452" s="22"/>
      <c r="Q452" s="22"/>
      <c r="R452" s="22"/>
      <c r="S452" s="22"/>
      <c r="T452" s="22"/>
      <c r="U452" s="22"/>
      <c r="V452" s="22"/>
      <c r="W452" s="22"/>
      <c r="X452" s="22"/>
      <c r="Y452" s="22"/>
      <c r="Z452" s="22"/>
      <c r="AA452" s="22"/>
    </row>
    <row r="453" customFormat="false" ht="15" hidden="false" customHeight="false" outlineLevel="0" collapsed="false">
      <c r="B453" s="26" t="s">
        <v>177</v>
      </c>
    </row>
    <row r="454" customFormat="false" ht="15" hidden="false" customHeight="false" outlineLevel="0" collapsed="false">
      <c r="B454" s="16" t="s">
        <v>178</v>
      </c>
      <c r="C454" s="16" t="s">
        <v>179</v>
      </c>
      <c r="D454" s="16" t="s">
        <v>180</v>
      </c>
      <c r="E454" s="27" t="n">
        <v>0.15</v>
      </c>
      <c r="F454" s="16" t="s">
        <v>181</v>
      </c>
      <c r="G454" s="16" t="s">
        <v>182</v>
      </c>
      <c r="H454" s="28"/>
      <c r="I454" s="16" t="s">
        <v>183</v>
      </c>
      <c r="J454" s="29" t="n">
        <f aca="false">ROUND(E454/I452* H454,5)</f>
        <v>0</v>
      </c>
      <c r="K454" s="30"/>
    </row>
    <row r="455" customFormat="false" ht="15" hidden="false" customHeight="false" outlineLevel="0" collapsed="false">
      <c r="B455" s="16" t="s">
        <v>184</v>
      </c>
      <c r="C455" s="16" t="s">
        <v>179</v>
      </c>
      <c r="D455" s="16" t="s">
        <v>185</v>
      </c>
      <c r="E455" s="27" t="n">
        <v>0.15</v>
      </c>
      <c r="F455" s="16" t="s">
        <v>181</v>
      </c>
      <c r="G455" s="16" t="s">
        <v>182</v>
      </c>
      <c r="H455" s="28"/>
      <c r="I455" s="16" t="s">
        <v>183</v>
      </c>
      <c r="J455" s="29" t="n">
        <f aca="false">ROUND(E455/I452* H455,5)</f>
        <v>0</v>
      </c>
      <c r="K455" s="30"/>
    </row>
    <row r="456" customFormat="false" ht="15" hidden="false" customHeight="false" outlineLevel="0" collapsed="false">
      <c r="D456" s="22" t="s">
        <v>186</v>
      </c>
      <c r="E456" s="30"/>
      <c r="H456" s="30"/>
      <c r="K456" s="28" t="n">
        <f aca="false">SUM(J454:J455)</f>
        <v>0</v>
      </c>
    </row>
    <row r="457" customFormat="false" ht="15" hidden="false" customHeight="false" outlineLevel="0" collapsed="false">
      <c r="B457" s="26" t="s">
        <v>187</v>
      </c>
      <c r="E457" s="30"/>
      <c r="H457" s="30"/>
      <c r="K457" s="30"/>
    </row>
    <row r="458" customFormat="false" ht="15" hidden="false" customHeight="false" outlineLevel="0" collapsed="false">
      <c r="B458" s="16" t="s">
        <v>363</v>
      </c>
      <c r="C458" s="16" t="s">
        <v>16</v>
      </c>
      <c r="D458" s="16" t="s">
        <v>364</v>
      </c>
      <c r="E458" s="27" t="n">
        <v>1.02</v>
      </c>
      <c r="G458" s="16" t="s">
        <v>182</v>
      </c>
      <c r="H458" s="28"/>
      <c r="I458" s="16" t="s">
        <v>183</v>
      </c>
      <c r="J458" s="29" t="n">
        <f aca="false">ROUND(E458* H458,5)</f>
        <v>0</v>
      </c>
      <c r="K458" s="30"/>
    </row>
    <row r="459" customFormat="false" ht="15" hidden="false" customHeight="false" outlineLevel="0" collapsed="false">
      <c r="B459" s="16" t="s">
        <v>213</v>
      </c>
      <c r="C459" s="16" t="s">
        <v>11</v>
      </c>
      <c r="D459" s="16" t="s">
        <v>214</v>
      </c>
      <c r="E459" s="27" t="n">
        <v>1.5</v>
      </c>
      <c r="G459" s="16" t="s">
        <v>182</v>
      </c>
      <c r="H459" s="28"/>
      <c r="I459" s="16" t="s">
        <v>183</v>
      </c>
      <c r="J459" s="29" t="n">
        <f aca="false">ROUND(E459* H459,5)</f>
        <v>0</v>
      </c>
      <c r="K459" s="30"/>
    </row>
    <row r="460" customFormat="false" ht="15" hidden="false" customHeight="false" outlineLevel="0" collapsed="false">
      <c r="D460" s="22" t="s">
        <v>196</v>
      </c>
      <c r="E460" s="30"/>
      <c r="H460" s="30"/>
      <c r="K460" s="28" t="n">
        <f aca="false">SUM(J458:J459)</f>
        <v>0</v>
      </c>
    </row>
    <row r="461" customFormat="false" ht="15" hidden="false" customHeight="false" outlineLevel="0" collapsed="false">
      <c r="E461" s="30"/>
      <c r="H461" s="30"/>
      <c r="K461" s="30"/>
    </row>
    <row r="462" customFormat="false" ht="15" hidden="false" customHeight="false" outlineLevel="0" collapsed="false">
      <c r="D462" s="22" t="s">
        <v>197</v>
      </c>
      <c r="E462" s="30"/>
      <c r="H462" s="30" t="n">
        <v>1.5</v>
      </c>
      <c r="I462" s="16" t="s">
        <v>198</v>
      </c>
      <c r="J462" s="16" t="n">
        <f aca="false">ROUND(H462/100*K456,5)</f>
        <v>0</v>
      </c>
      <c r="K462" s="30"/>
    </row>
    <row r="463" customFormat="false" ht="15" hidden="false" customHeight="false" outlineLevel="0" collapsed="false">
      <c r="D463" s="22" t="s">
        <v>199</v>
      </c>
      <c r="E463" s="30"/>
      <c r="H463" s="30"/>
      <c r="K463" s="31" t="n">
        <f aca="false">SUM(J453:J462)</f>
        <v>0</v>
      </c>
    </row>
    <row r="464" customFormat="false" ht="15" hidden="false" customHeight="false" outlineLevel="0" collapsed="false">
      <c r="D464" s="22" t="s">
        <v>200</v>
      </c>
      <c r="E464" s="30"/>
      <c r="H464" s="30"/>
      <c r="K464" s="31" t="n">
        <f aca="false">SUM(K463:K463)</f>
        <v>0</v>
      </c>
    </row>
    <row r="466" customFormat="false" ht="45" hidden="false" customHeight="true" outlineLevel="0" collapsed="false">
      <c r="A466" s="21" t="s">
        <v>365</v>
      </c>
      <c r="B466" s="21" t="s">
        <v>70</v>
      </c>
      <c r="C466" s="22" t="s">
        <v>16</v>
      </c>
      <c r="D466" s="22" t="s">
        <v>71</v>
      </c>
      <c r="E466" s="22"/>
      <c r="F466" s="22"/>
      <c r="G466" s="22"/>
      <c r="H466" s="23" t="s">
        <v>176</v>
      </c>
      <c r="I466" s="24" t="n">
        <v>1</v>
      </c>
      <c r="J466" s="24"/>
      <c r="K466" s="25" t="n">
        <f aca="false">ROUND(K478,2)</f>
        <v>0</v>
      </c>
      <c r="L466" s="22"/>
      <c r="M466" s="22"/>
      <c r="N466" s="22"/>
      <c r="O466" s="22"/>
      <c r="P466" s="22"/>
      <c r="Q466" s="22"/>
      <c r="R466" s="22"/>
      <c r="S466" s="22"/>
      <c r="T466" s="22"/>
      <c r="U466" s="22"/>
      <c r="V466" s="22"/>
      <c r="W466" s="22"/>
      <c r="X466" s="22"/>
      <c r="Y466" s="22"/>
      <c r="Z466" s="22"/>
      <c r="AA466" s="22"/>
    </row>
    <row r="467" customFormat="false" ht="15" hidden="false" customHeight="false" outlineLevel="0" collapsed="false">
      <c r="B467" s="26" t="s">
        <v>177</v>
      </c>
    </row>
    <row r="468" customFormat="false" ht="15" hidden="false" customHeight="false" outlineLevel="0" collapsed="false">
      <c r="B468" s="16" t="s">
        <v>178</v>
      </c>
      <c r="C468" s="16" t="s">
        <v>179</v>
      </c>
      <c r="D468" s="16" t="s">
        <v>180</v>
      </c>
      <c r="E468" s="27" t="n">
        <v>0.095</v>
      </c>
      <c r="F468" s="16" t="s">
        <v>181</v>
      </c>
      <c r="G468" s="16" t="s">
        <v>182</v>
      </c>
      <c r="H468" s="28"/>
      <c r="I468" s="16" t="s">
        <v>183</v>
      </c>
      <c r="J468" s="29" t="n">
        <f aca="false">ROUND(E468/I466* H468,5)</f>
        <v>0</v>
      </c>
      <c r="K468" s="30"/>
    </row>
    <row r="469" customFormat="false" ht="15" hidden="false" customHeight="false" outlineLevel="0" collapsed="false">
      <c r="B469" s="16" t="s">
        <v>184</v>
      </c>
      <c r="C469" s="16" t="s">
        <v>179</v>
      </c>
      <c r="D469" s="16" t="s">
        <v>185</v>
      </c>
      <c r="E469" s="27" t="n">
        <v>0.095</v>
      </c>
      <c r="F469" s="16" t="s">
        <v>181</v>
      </c>
      <c r="G469" s="16" t="s">
        <v>182</v>
      </c>
      <c r="H469" s="28"/>
      <c r="I469" s="16" t="s">
        <v>183</v>
      </c>
      <c r="J469" s="29" t="n">
        <f aca="false">ROUND(E469/I466* H469,5)</f>
        <v>0</v>
      </c>
      <c r="K469" s="30"/>
    </row>
    <row r="470" customFormat="false" ht="15" hidden="false" customHeight="false" outlineLevel="0" collapsed="false">
      <c r="D470" s="22" t="s">
        <v>186</v>
      </c>
      <c r="E470" s="30"/>
      <c r="H470" s="30"/>
      <c r="K470" s="28" t="n">
        <f aca="false">SUM(J468:J469)</f>
        <v>0</v>
      </c>
    </row>
    <row r="471" customFormat="false" ht="15" hidden="false" customHeight="false" outlineLevel="0" collapsed="false">
      <c r="B471" s="26" t="s">
        <v>187</v>
      </c>
      <c r="E471" s="30"/>
      <c r="H471" s="30"/>
      <c r="K471" s="30"/>
    </row>
    <row r="472" customFormat="false" ht="15" hidden="false" customHeight="false" outlineLevel="0" collapsed="false">
      <c r="B472" s="16" t="s">
        <v>213</v>
      </c>
      <c r="C472" s="16" t="s">
        <v>11</v>
      </c>
      <c r="D472" s="16" t="s">
        <v>214</v>
      </c>
      <c r="E472" s="27" t="n">
        <v>0.5</v>
      </c>
      <c r="G472" s="16" t="s">
        <v>182</v>
      </c>
      <c r="H472" s="28"/>
      <c r="I472" s="16" t="s">
        <v>183</v>
      </c>
      <c r="J472" s="29" t="n">
        <f aca="false">ROUND(E472* H472,5)</f>
        <v>0</v>
      </c>
      <c r="K472" s="30"/>
    </row>
    <row r="473" customFormat="false" ht="15" hidden="false" customHeight="false" outlineLevel="0" collapsed="false">
      <c r="B473" s="16" t="s">
        <v>366</v>
      </c>
      <c r="C473" s="16" t="s">
        <v>16</v>
      </c>
      <c r="D473" s="16" t="s">
        <v>367</v>
      </c>
      <c r="E473" s="27" t="n">
        <v>1.02</v>
      </c>
      <c r="G473" s="16" t="s">
        <v>182</v>
      </c>
      <c r="H473" s="28"/>
      <c r="I473" s="16" t="s">
        <v>183</v>
      </c>
      <c r="J473" s="29" t="n">
        <f aca="false">ROUND(E473* H473,5)</f>
        <v>0</v>
      </c>
      <c r="K473" s="30"/>
    </row>
    <row r="474" customFormat="false" ht="15" hidden="false" customHeight="false" outlineLevel="0" collapsed="false">
      <c r="D474" s="22" t="s">
        <v>196</v>
      </c>
      <c r="E474" s="30"/>
      <c r="H474" s="30"/>
      <c r="K474" s="28" t="n">
        <f aca="false">SUM(J472:J473)</f>
        <v>0</v>
      </c>
    </row>
    <row r="475" customFormat="false" ht="15" hidden="false" customHeight="false" outlineLevel="0" collapsed="false">
      <c r="E475" s="30"/>
      <c r="H475" s="30"/>
      <c r="K475" s="30"/>
    </row>
    <row r="476" customFormat="false" ht="15" hidden="false" customHeight="false" outlineLevel="0" collapsed="false">
      <c r="D476" s="22" t="s">
        <v>197</v>
      </c>
      <c r="E476" s="30"/>
      <c r="H476" s="30" t="n">
        <v>1.5</v>
      </c>
      <c r="I476" s="16" t="s">
        <v>198</v>
      </c>
      <c r="J476" s="16" t="n">
        <f aca="false">ROUND(H476/100*K470,5)</f>
        <v>0</v>
      </c>
      <c r="K476" s="30"/>
    </row>
    <row r="477" customFormat="false" ht="15" hidden="false" customHeight="false" outlineLevel="0" collapsed="false">
      <c r="D477" s="22" t="s">
        <v>199</v>
      </c>
      <c r="E477" s="30"/>
      <c r="H477" s="30"/>
      <c r="K477" s="31" t="n">
        <f aca="false">SUM(J467:J476)</f>
        <v>0</v>
      </c>
    </row>
    <row r="478" customFormat="false" ht="15" hidden="false" customHeight="false" outlineLevel="0" collapsed="false">
      <c r="D478" s="22" t="s">
        <v>200</v>
      </c>
      <c r="E478" s="30"/>
      <c r="H478" s="30"/>
      <c r="K478" s="31" t="n">
        <f aca="false">SUM(K477:K477)</f>
        <v>0</v>
      </c>
    </row>
    <row r="480" customFormat="false" ht="45" hidden="false" customHeight="true" outlineLevel="0" collapsed="false">
      <c r="A480" s="21" t="s">
        <v>368</v>
      </c>
      <c r="B480" s="21" t="s">
        <v>117</v>
      </c>
      <c r="C480" s="22" t="s">
        <v>16</v>
      </c>
      <c r="D480" s="22" t="s">
        <v>118</v>
      </c>
      <c r="E480" s="22"/>
      <c r="F480" s="22"/>
      <c r="G480" s="22"/>
      <c r="H480" s="23" t="s">
        <v>176</v>
      </c>
      <c r="I480" s="24" t="n">
        <v>1</v>
      </c>
      <c r="J480" s="24"/>
      <c r="K480" s="25" t="n">
        <f aca="false">ROUND(K492,2)</f>
        <v>0</v>
      </c>
      <c r="L480" s="22"/>
      <c r="M480" s="22"/>
      <c r="N480" s="22"/>
      <c r="O480" s="22"/>
      <c r="P480" s="22"/>
      <c r="Q480" s="22"/>
      <c r="R480" s="22"/>
      <c r="S480" s="22"/>
      <c r="T480" s="22"/>
      <c r="U480" s="22"/>
      <c r="V480" s="22"/>
      <c r="W480" s="22"/>
      <c r="X480" s="22"/>
      <c r="Y480" s="22"/>
      <c r="Z480" s="22"/>
      <c r="AA480" s="22"/>
    </row>
    <row r="481" customFormat="false" ht="15" hidden="false" customHeight="false" outlineLevel="0" collapsed="false">
      <c r="B481" s="26" t="s">
        <v>177</v>
      </c>
    </row>
    <row r="482" customFormat="false" ht="15" hidden="false" customHeight="false" outlineLevel="0" collapsed="false">
      <c r="B482" s="16" t="s">
        <v>184</v>
      </c>
      <c r="C482" s="16" t="s">
        <v>179</v>
      </c>
      <c r="D482" s="16" t="s">
        <v>185</v>
      </c>
      <c r="E482" s="27" t="n">
        <v>0.17</v>
      </c>
      <c r="F482" s="16" t="s">
        <v>181</v>
      </c>
      <c r="G482" s="16" t="s">
        <v>182</v>
      </c>
      <c r="H482" s="28"/>
      <c r="I482" s="16" t="s">
        <v>183</v>
      </c>
      <c r="J482" s="29" t="n">
        <f aca="false">ROUND(E482/I480* H482,5)</f>
        <v>0</v>
      </c>
      <c r="K482" s="30"/>
    </row>
    <row r="483" customFormat="false" ht="15" hidden="false" customHeight="false" outlineLevel="0" collapsed="false">
      <c r="B483" s="16" t="s">
        <v>178</v>
      </c>
      <c r="C483" s="16" t="s">
        <v>179</v>
      </c>
      <c r="D483" s="16" t="s">
        <v>180</v>
      </c>
      <c r="E483" s="27" t="n">
        <v>0.17</v>
      </c>
      <c r="F483" s="16" t="s">
        <v>181</v>
      </c>
      <c r="G483" s="16" t="s">
        <v>182</v>
      </c>
      <c r="H483" s="28"/>
      <c r="I483" s="16" t="s">
        <v>183</v>
      </c>
      <c r="J483" s="29" t="n">
        <f aca="false">ROUND(E483/I480* H483,5)</f>
        <v>0</v>
      </c>
      <c r="K483" s="30"/>
    </row>
    <row r="484" customFormat="false" ht="15" hidden="false" customHeight="false" outlineLevel="0" collapsed="false">
      <c r="D484" s="22" t="s">
        <v>186</v>
      </c>
      <c r="E484" s="30"/>
      <c r="H484" s="30"/>
      <c r="K484" s="28" t="n">
        <f aca="false">SUM(J482:J483)</f>
        <v>0</v>
      </c>
    </row>
    <row r="485" customFormat="false" ht="15" hidden="false" customHeight="false" outlineLevel="0" collapsed="false">
      <c r="B485" s="26" t="s">
        <v>187</v>
      </c>
      <c r="E485" s="30"/>
      <c r="H485" s="30"/>
      <c r="K485" s="30"/>
    </row>
    <row r="486" customFormat="false" ht="15" hidden="false" customHeight="false" outlineLevel="0" collapsed="false">
      <c r="B486" s="16" t="s">
        <v>369</v>
      </c>
      <c r="C486" s="16" t="s">
        <v>16</v>
      </c>
      <c r="D486" s="16" t="s">
        <v>370</v>
      </c>
      <c r="E486" s="27" t="n">
        <v>1.02</v>
      </c>
      <c r="G486" s="16" t="s">
        <v>182</v>
      </c>
      <c r="H486" s="28"/>
      <c r="I486" s="16" t="s">
        <v>183</v>
      </c>
      <c r="J486" s="29" t="n">
        <f aca="false">ROUND(E486* H486,5)</f>
        <v>0</v>
      </c>
      <c r="K486" s="30"/>
    </row>
    <row r="487" customFormat="false" ht="15" hidden="false" customHeight="false" outlineLevel="0" collapsed="false">
      <c r="B487" s="16" t="s">
        <v>213</v>
      </c>
      <c r="C487" s="16" t="s">
        <v>11</v>
      </c>
      <c r="D487" s="16" t="s">
        <v>214</v>
      </c>
      <c r="E487" s="27" t="n">
        <v>1.5</v>
      </c>
      <c r="G487" s="16" t="s">
        <v>182</v>
      </c>
      <c r="H487" s="28"/>
      <c r="I487" s="16" t="s">
        <v>183</v>
      </c>
      <c r="J487" s="29" t="n">
        <f aca="false">ROUND(E487* H487,5)</f>
        <v>0</v>
      </c>
      <c r="K487" s="30"/>
    </row>
    <row r="488" customFormat="false" ht="15" hidden="false" customHeight="false" outlineLevel="0" collapsed="false">
      <c r="D488" s="22" t="s">
        <v>196</v>
      </c>
      <c r="E488" s="30"/>
      <c r="H488" s="30"/>
      <c r="K488" s="28" t="n">
        <f aca="false">SUM(J486:J487)</f>
        <v>0</v>
      </c>
    </row>
    <row r="489" customFormat="false" ht="15" hidden="false" customHeight="false" outlineLevel="0" collapsed="false">
      <c r="E489" s="30"/>
      <c r="H489" s="30"/>
      <c r="K489" s="30"/>
    </row>
    <row r="490" customFormat="false" ht="15" hidden="false" customHeight="false" outlineLevel="0" collapsed="false">
      <c r="D490" s="22" t="s">
        <v>197</v>
      </c>
      <c r="E490" s="30"/>
      <c r="H490" s="30" t="n">
        <v>1.5</v>
      </c>
      <c r="I490" s="16" t="s">
        <v>198</v>
      </c>
      <c r="J490" s="16" t="n">
        <f aca="false">ROUND(H490/100*K484,5)</f>
        <v>0</v>
      </c>
      <c r="K490" s="30"/>
    </row>
    <row r="491" customFormat="false" ht="15" hidden="false" customHeight="false" outlineLevel="0" collapsed="false">
      <c r="D491" s="22" t="s">
        <v>199</v>
      </c>
      <c r="E491" s="30"/>
      <c r="H491" s="30"/>
      <c r="K491" s="31" t="n">
        <f aca="false">SUM(J481:J490)</f>
        <v>0</v>
      </c>
    </row>
    <row r="492" customFormat="false" ht="15" hidden="false" customHeight="false" outlineLevel="0" collapsed="false">
      <c r="D492" s="22" t="s">
        <v>200</v>
      </c>
      <c r="E492" s="30"/>
      <c r="H492" s="30"/>
      <c r="K492" s="31" t="n">
        <f aca="false">SUM(K491:K491)</f>
        <v>0</v>
      </c>
    </row>
    <row r="494" customFormat="false" ht="45" hidden="false" customHeight="true" outlineLevel="0" collapsed="false">
      <c r="A494" s="21" t="s">
        <v>371</v>
      </c>
      <c r="B494" s="21" t="s">
        <v>72</v>
      </c>
      <c r="C494" s="22" t="s">
        <v>16</v>
      </c>
      <c r="D494" s="22" t="s">
        <v>73</v>
      </c>
      <c r="E494" s="22"/>
      <c r="F494" s="22"/>
      <c r="G494" s="22"/>
      <c r="H494" s="23" t="s">
        <v>176</v>
      </c>
      <c r="I494" s="24" t="n">
        <v>1</v>
      </c>
      <c r="J494" s="24"/>
      <c r="K494" s="25" t="n">
        <f aca="false">ROUND(K506,2)</f>
        <v>0</v>
      </c>
      <c r="L494" s="22"/>
      <c r="M494" s="22"/>
      <c r="N494" s="22"/>
      <c r="O494" s="22"/>
      <c r="P494" s="22"/>
      <c r="Q494" s="22"/>
      <c r="R494" s="22"/>
      <c r="S494" s="22"/>
      <c r="T494" s="22"/>
      <c r="U494" s="22"/>
      <c r="V494" s="22"/>
      <c r="W494" s="22"/>
      <c r="X494" s="22"/>
      <c r="Y494" s="22"/>
      <c r="Z494" s="22"/>
      <c r="AA494" s="22"/>
    </row>
    <row r="495" customFormat="false" ht="15" hidden="false" customHeight="false" outlineLevel="0" collapsed="false">
      <c r="B495" s="26" t="s">
        <v>177</v>
      </c>
    </row>
    <row r="496" customFormat="false" ht="15" hidden="false" customHeight="false" outlineLevel="0" collapsed="false">
      <c r="B496" s="16" t="s">
        <v>184</v>
      </c>
      <c r="C496" s="16" t="s">
        <v>179</v>
      </c>
      <c r="D496" s="16" t="s">
        <v>185</v>
      </c>
      <c r="E496" s="27" t="n">
        <v>0.105</v>
      </c>
      <c r="F496" s="16" t="s">
        <v>181</v>
      </c>
      <c r="G496" s="16" t="s">
        <v>182</v>
      </c>
      <c r="H496" s="28"/>
      <c r="I496" s="16" t="s">
        <v>183</v>
      </c>
      <c r="J496" s="29" t="n">
        <f aca="false">ROUND(E496/I494* H496,5)</f>
        <v>0</v>
      </c>
      <c r="K496" s="30"/>
    </row>
    <row r="497" customFormat="false" ht="15" hidden="false" customHeight="false" outlineLevel="0" collapsed="false">
      <c r="B497" s="16" t="s">
        <v>178</v>
      </c>
      <c r="C497" s="16" t="s">
        <v>179</v>
      </c>
      <c r="D497" s="16" t="s">
        <v>180</v>
      </c>
      <c r="E497" s="27" t="n">
        <v>0.105</v>
      </c>
      <c r="F497" s="16" t="s">
        <v>181</v>
      </c>
      <c r="G497" s="16" t="s">
        <v>182</v>
      </c>
      <c r="H497" s="28"/>
      <c r="I497" s="16" t="s">
        <v>183</v>
      </c>
      <c r="J497" s="29" t="n">
        <f aca="false">ROUND(E497/I494* H497,5)</f>
        <v>0</v>
      </c>
      <c r="K497" s="30"/>
    </row>
    <row r="498" customFormat="false" ht="15" hidden="false" customHeight="false" outlineLevel="0" collapsed="false">
      <c r="D498" s="22" t="s">
        <v>186</v>
      </c>
      <c r="E498" s="30"/>
      <c r="H498" s="30"/>
      <c r="K498" s="28" t="n">
        <f aca="false">SUM(J496:J497)</f>
        <v>0</v>
      </c>
    </row>
    <row r="499" customFormat="false" ht="15" hidden="false" customHeight="false" outlineLevel="0" collapsed="false">
      <c r="B499" s="26" t="s">
        <v>187</v>
      </c>
      <c r="E499" s="30"/>
      <c r="H499" s="30"/>
      <c r="K499" s="30"/>
    </row>
    <row r="500" customFormat="false" ht="15" hidden="false" customHeight="false" outlineLevel="0" collapsed="false">
      <c r="B500" s="16" t="s">
        <v>213</v>
      </c>
      <c r="C500" s="16" t="s">
        <v>11</v>
      </c>
      <c r="D500" s="16" t="s">
        <v>214</v>
      </c>
      <c r="E500" s="27" t="n">
        <v>0.5</v>
      </c>
      <c r="G500" s="16" t="s">
        <v>182</v>
      </c>
      <c r="H500" s="28"/>
      <c r="I500" s="16" t="s">
        <v>183</v>
      </c>
      <c r="J500" s="29" t="n">
        <f aca="false">ROUND(E500* H500,5)</f>
        <v>0</v>
      </c>
      <c r="K500" s="30"/>
    </row>
    <row r="501" customFormat="false" ht="15" hidden="false" customHeight="false" outlineLevel="0" collapsed="false">
      <c r="B501" s="16" t="s">
        <v>372</v>
      </c>
      <c r="C501" s="16" t="s">
        <v>16</v>
      </c>
      <c r="D501" s="16" t="s">
        <v>373</v>
      </c>
      <c r="E501" s="27" t="n">
        <v>1.02</v>
      </c>
      <c r="G501" s="16" t="s">
        <v>182</v>
      </c>
      <c r="H501" s="28"/>
      <c r="I501" s="16" t="s">
        <v>183</v>
      </c>
      <c r="J501" s="29" t="n">
        <f aca="false">ROUND(E501* H501,5)</f>
        <v>0</v>
      </c>
      <c r="K501" s="30"/>
    </row>
    <row r="502" customFormat="false" ht="15" hidden="false" customHeight="false" outlineLevel="0" collapsed="false">
      <c r="D502" s="22" t="s">
        <v>196</v>
      </c>
      <c r="E502" s="30"/>
      <c r="H502" s="30"/>
      <c r="K502" s="28" t="n">
        <f aca="false">SUM(J500:J501)</f>
        <v>0</v>
      </c>
    </row>
    <row r="503" customFormat="false" ht="15" hidden="false" customHeight="false" outlineLevel="0" collapsed="false">
      <c r="E503" s="30"/>
      <c r="H503" s="30"/>
      <c r="K503" s="30"/>
    </row>
    <row r="504" customFormat="false" ht="15" hidden="false" customHeight="false" outlineLevel="0" collapsed="false">
      <c r="D504" s="22" t="s">
        <v>197</v>
      </c>
      <c r="E504" s="30"/>
      <c r="H504" s="30" t="n">
        <v>1.5</v>
      </c>
      <c r="I504" s="16" t="s">
        <v>198</v>
      </c>
      <c r="J504" s="16" t="n">
        <f aca="false">ROUND(H504/100*K498,5)</f>
        <v>0</v>
      </c>
      <c r="K504" s="30"/>
    </row>
    <row r="505" customFormat="false" ht="15" hidden="false" customHeight="false" outlineLevel="0" collapsed="false">
      <c r="D505" s="22" t="s">
        <v>199</v>
      </c>
      <c r="E505" s="30"/>
      <c r="H505" s="30"/>
      <c r="K505" s="31" t="n">
        <f aca="false">SUM(J495:J504)</f>
        <v>0</v>
      </c>
    </row>
    <row r="506" customFormat="false" ht="15" hidden="false" customHeight="false" outlineLevel="0" collapsed="false">
      <c r="D506" s="22" t="s">
        <v>200</v>
      </c>
      <c r="E506" s="30"/>
      <c r="H506" s="30"/>
      <c r="K506" s="31" t="n">
        <f aca="false">SUM(K505:K505)</f>
        <v>0</v>
      </c>
    </row>
    <row r="508" customFormat="false" ht="45" hidden="false" customHeight="true" outlineLevel="0" collapsed="false">
      <c r="A508" s="21" t="s">
        <v>374</v>
      </c>
      <c r="B508" s="21" t="s">
        <v>91</v>
      </c>
      <c r="C508" s="22" t="s">
        <v>16</v>
      </c>
      <c r="D508" s="22" t="s">
        <v>92</v>
      </c>
      <c r="E508" s="22"/>
      <c r="F508" s="22"/>
      <c r="G508" s="22"/>
      <c r="H508" s="23" t="s">
        <v>176</v>
      </c>
      <c r="I508" s="24" t="n">
        <v>1</v>
      </c>
      <c r="J508" s="24"/>
      <c r="K508" s="25" t="n">
        <f aca="false">ROUND(K520,2)</f>
        <v>0</v>
      </c>
      <c r="L508" s="22"/>
      <c r="M508" s="22"/>
      <c r="N508" s="22"/>
      <c r="O508" s="22"/>
      <c r="P508" s="22"/>
      <c r="Q508" s="22"/>
      <c r="R508" s="22"/>
      <c r="S508" s="22"/>
      <c r="T508" s="22"/>
      <c r="U508" s="22"/>
      <c r="V508" s="22"/>
      <c r="W508" s="22"/>
      <c r="X508" s="22"/>
      <c r="Y508" s="22"/>
      <c r="Z508" s="22"/>
      <c r="AA508" s="22"/>
    </row>
    <row r="509" customFormat="false" ht="15" hidden="false" customHeight="false" outlineLevel="0" collapsed="false">
      <c r="B509" s="26" t="s">
        <v>177</v>
      </c>
    </row>
    <row r="510" customFormat="false" ht="15" hidden="false" customHeight="false" outlineLevel="0" collapsed="false">
      <c r="B510" s="16" t="s">
        <v>184</v>
      </c>
      <c r="C510" s="16" t="s">
        <v>179</v>
      </c>
      <c r="D510" s="16" t="s">
        <v>185</v>
      </c>
      <c r="E510" s="27" t="n">
        <v>0.18</v>
      </c>
      <c r="F510" s="16" t="s">
        <v>181</v>
      </c>
      <c r="G510" s="16" t="s">
        <v>182</v>
      </c>
      <c r="H510" s="28"/>
      <c r="I510" s="16" t="s">
        <v>183</v>
      </c>
      <c r="J510" s="29" t="n">
        <f aca="false">ROUND(E510/I508* H510,5)</f>
        <v>0</v>
      </c>
      <c r="K510" s="30"/>
    </row>
    <row r="511" customFormat="false" ht="15" hidden="false" customHeight="false" outlineLevel="0" collapsed="false">
      <c r="B511" s="16" t="s">
        <v>178</v>
      </c>
      <c r="C511" s="16" t="s">
        <v>179</v>
      </c>
      <c r="D511" s="16" t="s">
        <v>180</v>
      </c>
      <c r="E511" s="27" t="n">
        <v>0.18</v>
      </c>
      <c r="F511" s="16" t="s">
        <v>181</v>
      </c>
      <c r="G511" s="16" t="s">
        <v>182</v>
      </c>
      <c r="H511" s="28"/>
      <c r="I511" s="16" t="s">
        <v>183</v>
      </c>
      <c r="J511" s="29" t="n">
        <f aca="false">ROUND(E511/I508* H511,5)</f>
        <v>0</v>
      </c>
      <c r="K511" s="30"/>
    </row>
    <row r="512" customFormat="false" ht="15" hidden="false" customHeight="false" outlineLevel="0" collapsed="false">
      <c r="D512" s="22" t="s">
        <v>186</v>
      </c>
      <c r="E512" s="30"/>
      <c r="H512" s="30"/>
      <c r="K512" s="28" t="n">
        <f aca="false">SUM(J510:J511)</f>
        <v>0</v>
      </c>
    </row>
    <row r="513" customFormat="false" ht="15" hidden="false" customHeight="false" outlineLevel="0" collapsed="false">
      <c r="B513" s="26" t="s">
        <v>187</v>
      </c>
      <c r="E513" s="30"/>
      <c r="H513" s="30"/>
      <c r="K513" s="30"/>
    </row>
    <row r="514" customFormat="false" ht="15" hidden="false" customHeight="false" outlineLevel="0" collapsed="false">
      <c r="B514" s="16" t="s">
        <v>372</v>
      </c>
      <c r="C514" s="16" t="s">
        <v>16</v>
      </c>
      <c r="D514" s="16" t="s">
        <v>373</v>
      </c>
      <c r="E514" s="27" t="n">
        <v>1.02</v>
      </c>
      <c r="G514" s="16" t="s">
        <v>182</v>
      </c>
      <c r="H514" s="28"/>
      <c r="I514" s="16" t="s">
        <v>183</v>
      </c>
      <c r="J514" s="29" t="n">
        <f aca="false">ROUND(E514* H514,5)</f>
        <v>0</v>
      </c>
      <c r="K514" s="30"/>
    </row>
    <row r="515" customFormat="false" ht="15" hidden="false" customHeight="false" outlineLevel="0" collapsed="false">
      <c r="B515" s="16" t="s">
        <v>213</v>
      </c>
      <c r="C515" s="16" t="s">
        <v>11</v>
      </c>
      <c r="D515" s="16" t="s">
        <v>214</v>
      </c>
      <c r="E515" s="27" t="n">
        <v>1.5</v>
      </c>
      <c r="G515" s="16" t="s">
        <v>182</v>
      </c>
      <c r="H515" s="28"/>
      <c r="I515" s="16" t="s">
        <v>183</v>
      </c>
      <c r="J515" s="29" t="n">
        <f aca="false">ROUND(E515* H515,5)</f>
        <v>0</v>
      </c>
      <c r="K515" s="30"/>
    </row>
    <row r="516" customFormat="false" ht="15" hidden="false" customHeight="false" outlineLevel="0" collapsed="false">
      <c r="D516" s="22" t="s">
        <v>196</v>
      </c>
      <c r="E516" s="30"/>
      <c r="H516" s="30"/>
      <c r="K516" s="28" t="n">
        <f aca="false">SUM(J514:J515)</f>
        <v>0</v>
      </c>
    </row>
    <row r="517" customFormat="false" ht="15" hidden="false" customHeight="false" outlineLevel="0" collapsed="false">
      <c r="E517" s="30"/>
      <c r="H517" s="30"/>
      <c r="K517" s="30"/>
    </row>
    <row r="518" customFormat="false" ht="15" hidden="false" customHeight="false" outlineLevel="0" collapsed="false">
      <c r="D518" s="22" t="s">
        <v>197</v>
      </c>
      <c r="E518" s="30"/>
      <c r="H518" s="30" t="n">
        <v>1.5</v>
      </c>
      <c r="I518" s="16" t="s">
        <v>198</v>
      </c>
      <c r="J518" s="16" t="n">
        <f aca="false">ROUND(H518/100*K512,5)</f>
        <v>0</v>
      </c>
      <c r="K518" s="30"/>
    </row>
    <row r="519" customFormat="false" ht="15" hidden="false" customHeight="false" outlineLevel="0" collapsed="false">
      <c r="D519" s="22" t="s">
        <v>199</v>
      </c>
      <c r="E519" s="30"/>
      <c r="H519" s="30"/>
      <c r="K519" s="31" t="n">
        <f aca="false">SUM(J509:J518)</f>
        <v>0</v>
      </c>
    </row>
    <row r="520" customFormat="false" ht="15" hidden="false" customHeight="false" outlineLevel="0" collapsed="false">
      <c r="D520" s="22" t="s">
        <v>200</v>
      </c>
      <c r="E520" s="30"/>
      <c r="H520" s="30"/>
      <c r="K520" s="31" t="n">
        <f aca="false">SUM(K519:K519)</f>
        <v>0</v>
      </c>
    </row>
    <row r="522" customFormat="false" ht="45" hidden="false" customHeight="true" outlineLevel="0" collapsed="false">
      <c r="A522" s="21" t="s">
        <v>375</v>
      </c>
      <c r="B522" s="21" t="s">
        <v>60</v>
      </c>
      <c r="C522" s="22" t="s">
        <v>16</v>
      </c>
      <c r="D522" s="22" t="s">
        <v>61</v>
      </c>
      <c r="E522" s="22"/>
      <c r="F522" s="22"/>
      <c r="G522" s="22"/>
      <c r="H522" s="23" t="s">
        <v>176</v>
      </c>
      <c r="I522" s="24" t="n">
        <v>1</v>
      </c>
      <c r="J522" s="24"/>
      <c r="K522" s="25" t="n">
        <f aca="false">ROUND(K534,2)</f>
        <v>0</v>
      </c>
      <c r="L522" s="22"/>
      <c r="M522" s="22"/>
      <c r="N522" s="22"/>
      <c r="O522" s="22"/>
      <c r="P522" s="22"/>
      <c r="Q522" s="22"/>
      <c r="R522" s="22"/>
      <c r="S522" s="22"/>
      <c r="T522" s="22"/>
      <c r="U522" s="22"/>
      <c r="V522" s="22"/>
      <c r="W522" s="22"/>
      <c r="X522" s="22"/>
      <c r="Y522" s="22"/>
      <c r="Z522" s="22"/>
      <c r="AA522" s="22"/>
    </row>
    <row r="523" customFormat="false" ht="15" hidden="false" customHeight="false" outlineLevel="0" collapsed="false">
      <c r="B523" s="26" t="s">
        <v>177</v>
      </c>
    </row>
    <row r="524" customFormat="false" ht="15" hidden="false" customHeight="false" outlineLevel="0" collapsed="false">
      <c r="B524" s="16" t="s">
        <v>184</v>
      </c>
      <c r="C524" s="16" t="s">
        <v>179</v>
      </c>
      <c r="D524" s="16" t="s">
        <v>185</v>
      </c>
      <c r="E524" s="27" t="n">
        <v>0.2</v>
      </c>
      <c r="F524" s="16" t="s">
        <v>181</v>
      </c>
      <c r="G524" s="16" t="s">
        <v>182</v>
      </c>
      <c r="H524" s="28"/>
      <c r="I524" s="16" t="s">
        <v>183</v>
      </c>
      <c r="J524" s="29" t="n">
        <f aca="false">ROUND(E524/I522* H524,5)</f>
        <v>0</v>
      </c>
      <c r="K524" s="30"/>
    </row>
    <row r="525" customFormat="false" ht="15" hidden="false" customHeight="false" outlineLevel="0" collapsed="false">
      <c r="B525" s="16" t="s">
        <v>178</v>
      </c>
      <c r="C525" s="16" t="s">
        <v>179</v>
      </c>
      <c r="D525" s="16" t="s">
        <v>180</v>
      </c>
      <c r="E525" s="27" t="n">
        <v>0.2</v>
      </c>
      <c r="F525" s="16" t="s">
        <v>181</v>
      </c>
      <c r="G525" s="16" t="s">
        <v>182</v>
      </c>
      <c r="H525" s="28"/>
      <c r="I525" s="16" t="s">
        <v>183</v>
      </c>
      <c r="J525" s="29" t="n">
        <f aca="false">ROUND(E525/I522* H525,5)</f>
        <v>0</v>
      </c>
      <c r="K525" s="30"/>
    </row>
    <row r="526" customFormat="false" ht="15" hidden="false" customHeight="false" outlineLevel="0" collapsed="false">
      <c r="D526" s="22" t="s">
        <v>186</v>
      </c>
      <c r="E526" s="30"/>
      <c r="H526" s="30"/>
      <c r="K526" s="28" t="n">
        <f aca="false">SUM(J524:J525)</f>
        <v>0</v>
      </c>
    </row>
    <row r="527" customFormat="false" ht="15" hidden="false" customHeight="false" outlineLevel="0" collapsed="false">
      <c r="B527" s="26" t="s">
        <v>187</v>
      </c>
      <c r="E527" s="30"/>
      <c r="H527" s="30"/>
      <c r="K527" s="30"/>
    </row>
    <row r="528" customFormat="false" ht="15" hidden="false" customHeight="false" outlineLevel="0" collapsed="false">
      <c r="B528" s="16" t="s">
        <v>213</v>
      </c>
      <c r="C528" s="16" t="s">
        <v>11</v>
      </c>
      <c r="D528" s="16" t="s">
        <v>214</v>
      </c>
      <c r="E528" s="27" t="n">
        <v>1.5</v>
      </c>
      <c r="G528" s="16" t="s">
        <v>182</v>
      </c>
      <c r="H528" s="28"/>
      <c r="I528" s="16" t="s">
        <v>183</v>
      </c>
      <c r="J528" s="29" t="n">
        <f aca="false">ROUND(E528* H528,5)</f>
        <v>0</v>
      </c>
      <c r="K528" s="30"/>
    </row>
    <row r="529" customFormat="false" ht="15" hidden="false" customHeight="false" outlineLevel="0" collapsed="false">
      <c r="B529" s="16" t="s">
        <v>376</v>
      </c>
      <c r="C529" s="16" t="s">
        <v>16</v>
      </c>
      <c r="D529" s="16" t="s">
        <v>377</v>
      </c>
      <c r="E529" s="27" t="n">
        <v>1.02</v>
      </c>
      <c r="G529" s="16" t="s">
        <v>182</v>
      </c>
      <c r="H529" s="28"/>
      <c r="I529" s="16" t="s">
        <v>183</v>
      </c>
      <c r="J529" s="29" t="n">
        <f aca="false">ROUND(E529* H529,5)</f>
        <v>0</v>
      </c>
      <c r="K529" s="30"/>
    </row>
    <row r="530" customFormat="false" ht="15" hidden="false" customHeight="false" outlineLevel="0" collapsed="false">
      <c r="D530" s="22" t="s">
        <v>196</v>
      </c>
      <c r="E530" s="30"/>
      <c r="H530" s="30"/>
      <c r="K530" s="28" t="n">
        <f aca="false">SUM(J528:J529)</f>
        <v>0</v>
      </c>
    </row>
    <row r="531" customFormat="false" ht="15" hidden="false" customHeight="false" outlineLevel="0" collapsed="false">
      <c r="E531" s="30"/>
      <c r="H531" s="30"/>
      <c r="K531" s="30"/>
    </row>
    <row r="532" customFormat="false" ht="15" hidden="false" customHeight="false" outlineLevel="0" collapsed="false">
      <c r="D532" s="22" t="s">
        <v>197</v>
      </c>
      <c r="E532" s="30"/>
      <c r="H532" s="30" t="n">
        <v>1.5</v>
      </c>
      <c r="I532" s="16" t="s">
        <v>198</v>
      </c>
      <c r="J532" s="16" t="n">
        <f aca="false">ROUND(H532/100*K526,5)</f>
        <v>0</v>
      </c>
      <c r="K532" s="30"/>
    </row>
    <row r="533" customFormat="false" ht="15" hidden="false" customHeight="false" outlineLevel="0" collapsed="false">
      <c r="D533" s="22" t="s">
        <v>199</v>
      </c>
      <c r="E533" s="30"/>
      <c r="H533" s="30"/>
      <c r="K533" s="31" t="n">
        <f aca="false">SUM(J523:J532)</f>
        <v>0</v>
      </c>
    </row>
    <row r="534" customFormat="false" ht="15" hidden="false" customHeight="false" outlineLevel="0" collapsed="false">
      <c r="D534" s="22" t="s">
        <v>200</v>
      </c>
      <c r="E534" s="30"/>
      <c r="H534" s="30"/>
      <c r="K534" s="31" t="n">
        <f aca="false">SUM(K533:K533)</f>
        <v>0</v>
      </c>
    </row>
    <row r="536" customFormat="false" ht="45" hidden="false" customHeight="true" outlineLevel="0" collapsed="false">
      <c r="A536" s="21" t="s">
        <v>378</v>
      </c>
      <c r="B536" s="21" t="s">
        <v>40</v>
      </c>
      <c r="C536" s="22" t="s">
        <v>16</v>
      </c>
      <c r="D536" s="32" t="s">
        <v>41</v>
      </c>
      <c r="E536" s="32"/>
      <c r="F536" s="32"/>
      <c r="G536" s="22"/>
      <c r="H536" s="23" t="s">
        <v>176</v>
      </c>
      <c r="I536" s="24" t="n">
        <v>1</v>
      </c>
      <c r="J536" s="24"/>
      <c r="K536" s="25" t="n">
        <f aca="false">ROUND(K548,2)</f>
        <v>0</v>
      </c>
      <c r="L536" s="22"/>
      <c r="M536" s="22"/>
      <c r="N536" s="22"/>
      <c r="O536" s="22"/>
      <c r="P536" s="22"/>
      <c r="Q536" s="22"/>
      <c r="R536" s="22"/>
      <c r="S536" s="22"/>
      <c r="T536" s="22"/>
      <c r="U536" s="22"/>
      <c r="V536" s="22"/>
      <c r="W536" s="22"/>
      <c r="X536" s="22"/>
      <c r="Y536" s="22"/>
      <c r="Z536" s="22"/>
      <c r="AA536" s="22"/>
    </row>
    <row r="537" customFormat="false" ht="15" hidden="false" customHeight="false" outlineLevel="0" collapsed="false">
      <c r="B537" s="26" t="s">
        <v>177</v>
      </c>
    </row>
    <row r="538" customFormat="false" ht="15" hidden="false" customHeight="false" outlineLevel="0" collapsed="false">
      <c r="B538" s="16" t="s">
        <v>184</v>
      </c>
      <c r="C538" s="16" t="s">
        <v>179</v>
      </c>
      <c r="D538" s="16" t="s">
        <v>185</v>
      </c>
      <c r="E538" s="27" t="n">
        <v>0.11</v>
      </c>
      <c r="F538" s="16" t="s">
        <v>181</v>
      </c>
      <c r="G538" s="16" t="s">
        <v>182</v>
      </c>
      <c r="H538" s="28"/>
      <c r="I538" s="16" t="s">
        <v>183</v>
      </c>
      <c r="J538" s="29" t="n">
        <f aca="false">ROUND(E538/I536* H538,5)</f>
        <v>0</v>
      </c>
      <c r="K538" s="30"/>
    </row>
    <row r="539" customFormat="false" ht="15" hidden="false" customHeight="false" outlineLevel="0" collapsed="false">
      <c r="B539" s="16" t="s">
        <v>178</v>
      </c>
      <c r="C539" s="16" t="s">
        <v>179</v>
      </c>
      <c r="D539" s="16" t="s">
        <v>180</v>
      </c>
      <c r="E539" s="27" t="n">
        <v>0.11</v>
      </c>
      <c r="F539" s="16" t="s">
        <v>181</v>
      </c>
      <c r="G539" s="16" t="s">
        <v>182</v>
      </c>
      <c r="H539" s="28"/>
      <c r="I539" s="16" t="s">
        <v>183</v>
      </c>
      <c r="J539" s="29" t="n">
        <f aca="false">ROUND(E539/I536* H539,5)</f>
        <v>0</v>
      </c>
      <c r="K539" s="30"/>
    </row>
    <row r="540" customFormat="false" ht="15" hidden="false" customHeight="false" outlineLevel="0" collapsed="false">
      <c r="D540" s="22" t="s">
        <v>186</v>
      </c>
      <c r="E540" s="30"/>
      <c r="H540" s="30"/>
      <c r="K540" s="28" t="n">
        <f aca="false">SUM(J538:J539)</f>
        <v>0</v>
      </c>
    </row>
    <row r="541" customFormat="false" ht="15" hidden="false" customHeight="false" outlineLevel="0" collapsed="false">
      <c r="B541" s="26" t="s">
        <v>187</v>
      </c>
      <c r="E541" s="30"/>
      <c r="H541" s="30"/>
      <c r="K541" s="30"/>
    </row>
    <row r="542" customFormat="false" ht="15" hidden="false" customHeight="false" outlineLevel="0" collapsed="false">
      <c r="B542" s="16" t="s">
        <v>213</v>
      </c>
      <c r="C542" s="16" t="s">
        <v>11</v>
      </c>
      <c r="D542" s="16" t="s">
        <v>214</v>
      </c>
      <c r="E542" s="27" t="n">
        <v>1</v>
      </c>
      <c r="G542" s="16" t="s">
        <v>182</v>
      </c>
      <c r="H542" s="28"/>
      <c r="I542" s="16" t="s">
        <v>183</v>
      </c>
      <c r="J542" s="29" t="n">
        <f aca="false">ROUND(E542* H542,5)</f>
        <v>0</v>
      </c>
      <c r="K542" s="30"/>
    </row>
    <row r="543" customFormat="false" ht="15" hidden="false" customHeight="false" outlineLevel="0" collapsed="false">
      <c r="B543" s="16" t="s">
        <v>379</v>
      </c>
      <c r="C543" s="16" t="s">
        <v>16</v>
      </c>
      <c r="D543" s="16" t="s">
        <v>380</v>
      </c>
      <c r="E543" s="27" t="n">
        <v>1.02</v>
      </c>
      <c r="G543" s="16" t="s">
        <v>182</v>
      </c>
      <c r="H543" s="28"/>
      <c r="I543" s="16" t="s">
        <v>183</v>
      </c>
      <c r="J543" s="29" t="n">
        <f aca="false">ROUND(E543* H543,5)</f>
        <v>0</v>
      </c>
      <c r="K543" s="30"/>
    </row>
    <row r="544" customFormat="false" ht="15" hidden="false" customHeight="false" outlineLevel="0" collapsed="false">
      <c r="D544" s="22" t="s">
        <v>196</v>
      </c>
      <c r="E544" s="30"/>
      <c r="H544" s="30"/>
      <c r="K544" s="28" t="n">
        <f aca="false">SUM(J542:J543)</f>
        <v>0</v>
      </c>
    </row>
    <row r="545" customFormat="false" ht="15" hidden="false" customHeight="false" outlineLevel="0" collapsed="false">
      <c r="E545" s="30"/>
      <c r="H545" s="30"/>
      <c r="K545" s="30"/>
    </row>
    <row r="546" customFormat="false" ht="15" hidden="false" customHeight="false" outlineLevel="0" collapsed="false">
      <c r="D546" s="22" t="s">
        <v>197</v>
      </c>
      <c r="E546" s="30"/>
      <c r="H546" s="30" t="n">
        <v>1.5</v>
      </c>
      <c r="I546" s="16" t="s">
        <v>198</v>
      </c>
      <c r="J546" s="16" t="n">
        <f aca="false">ROUND(H546/100*K540,5)</f>
        <v>0</v>
      </c>
      <c r="K546" s="30"/>
    </row>
    <row r="547" customFormat="false" ht="15" hidden="false" customHeight="false" outlineLevel="0" collapsed="false">
      <c r="D547" s="22" t="s">
        <v>199</v>
      </c>
      <c r="E547" s="30"/>
      <c r="H547" s="30"/>
      <c r="K547" s="31" t="n">
        <f aca="false">SUM(J537:J546)</f>
        <v>0</v>
      </c>
    </row>
    <row r="548" customFormat="false" ht="15" hidden="false" customHeight="false" outlineLevel="0" collapsed="false">
      <c r="D548" s="22" t="s">
        <v>200</v>
      </c>
      <c r="E548" s="30"/>
      <c r="H548" s="30"/>
      <c r="K548" s="31" t="n">
        <f aca="false">SUM(K547:K547)</f>
        <v>0</v>
      </c>
    </row>
    <row r="550" customFormat="false" ht="45" hidden="false" customHeight="true" outlineLevel="0" collapsed="false">
      <c r="A550" s="21" t="s">
        <v>381</v>
      </c>
      <c r="B550" s="21" t="s">
        <v>42</v>
      </c>
      <c r="C550" s="22" t="s">
        <v>16</v>
      </c>
      <c r="D550" s="32" t="s">
        <v>43</v>
      </c>
      <c r="E550" s="32"/>
      <c r="F550" s="32"/>
      <c r="G550" s="22"/>
      <c r="H550" s="23" t="s">
        <v>176</v>
      </c>
      <c r="I550" s="24" t="n">
        <v>1</v>
      </c>
      <c r="J550" s="24"/>
      <c r="K550" s="25" t="n">
        <f aca="false">ROUND(K563,2)</f>
        <v>0</v>
      </c>
      <c r="L550" s="22"/>
      <c r="M550" s="22"/>
      <c r="N550" s="22"/>
      <c r="O550" s="22"/>
      <c r="P550" s="22"/>
      <c r="Q550" s="22"/>
      <c r="R550" s="22"/>
      <c r="S550" s="22"/>
      <c r="T550" s="22"/>
      <c r="U550" s="22"/>
      <c r="V550" s="22"/>
      <c r="W550" s="22"/>
      <c r="X550" s="22"/>
      <c r="Y550" s="22"/>
      <c r="Z550" s="22"/>
      <c r="AA550" s="22"/>
    </row>
    <row r="551" customFormat="false" ht="15" hidden="false" customHeight="false" outlineLevel="0" collapsed="false">
      <c r="B551" s="26" t="s">
        <v>177</v>
      </c>
    </row>
    <row r="552" customFormat="false" ht="15" hidden="false" customHeight="false" outlineLevel="0" collapsed="false">
      <c r="B552" s="16" t="s">
        <v>178</v>
      </c>
      <c r="C552" s="16" t="s">
        <v>179</v>
      </c>
      <c r="D552" s="16" t="s">
        <v>180</v>
      </c>
      <c r="E552" s="27" t="n">
        <v>0.23</v>
      </c>
      <c r="F552" s="16" t="s">
        <v>181</v>
      </c>
      <c r="G552" s="16" t="s">
        <v>182</v>
      </c>
      <c r="H552" s="28"/>
      <c r="I552" s="16" t="s">
        <v>183</v>
      </c>
      <c r="J552" s="29" t="n">
        <f aca="false">ROUND(E552/I550* H552,5)</f>
        <v>0</v>
      </c>
      <c r="K552" s="30"/>
    </row>
    <row r="553" customFormat="false" ht="15" hidden="false" customHeight="false" outlineLevel="0" collapsed="false">
      <c r="B553" s="16" t="s">
        <v>184</v>
      </c>
      <c r="C553" s="16" t="s">
        <v>179</v>
      </c>
      <c r="D553" s="16" t="s">
        <v>185</v>
      </c>
      <c r="E553" s="27" t="n">
        <v>0.23</v>
      </c>
      <c r="F553" s="16" t="s">
        <v>181</v>
      </c>
      <c r="G553" s="16" t="s">
        <v>182</v>
      </c>
      <c r="H553" s="28"/>
      <c r="I553" s="16" t="s">
        <v>183</v>
      </c>
      <c r="J553" s="29" t="n">
        <f aca="false">ROUND(E553/I550* H553,5)</f>
        <v>0</v>
      </c>
      <c r="K553" s="30"/>
    </row>
    <row r="554" customFormat="false" ht="15" hidden="false" customHeight="false" outlineLevel="0" collapsed="false">
      <c r="D554" s="22" t="s">
        <v>186</v>
      </c>
      <c r="E554" s="30"/>
      <c r="H554" s="30"/>
      <c r="K554" s="28" t="n">
        <f aca="false">SUM(J552:J553)</f>
        <v>0</v>
      </c>
    </row>
    <row r="555" customFormat="false" ht="15" hidden="false" customHeight="false" outlineLevel="0" collapsed="false">
      <c r="B555" s="26" t="s">
        <v>187</v>
      </c>
      <c r="E555" s="30"/>
      <c r="H555" s="30"/>
      <c r="K555" s="30"/>
    </row>
    <row r="556" customFormat="false" ht="15" hidden="false" customHeight="false" outlineLevel="0" collapsed="false">
      <c r="B556" s="16" t="s">
        <v>382</v>
      </c>
      <c r="C556" s="16" t="s">
        <v>11</v>
      </c>
      <c r="D556" s="16" t="s">
        <v>383</v>
      </c>
      <c r="E556" s="27" t="n">
        <v>1.5</v>
      </c>
      <c r="G556" s="16" t="s">
        <v>182</v>
      </c>
      <c r="H556" s="28"/>
      <c r="I556" s="16" t="s">
        <v>183</v>
      </c>
      <c r="J556" s="29" t="n">
        <f aca="false">ROUND(E556* H556,5)</f>
        <v>0</v>
      </c>
      <c r="K556" s="30"/>
    </row>
    <row r="557" customFormat="false" ht="15" hidden="false" customHeight="false" outlineLevel="0" collapsed="false">
      <c r="B557" s="16" t="s">
        <v>384</v>
      </c>
      <c r="C557" s="16" t="s">
        <v>11</v>
      </c>
      <c r="D557" s="16" t="s">
        <v>385</v>
      </c>
      <c r="E557" s="27" t="n">
        <v>0.45</v>
      </c>
      <c r="G557" s="16" t="s">
        <v>182</v>
      </c>
      <c r="H557" s="28"/>
      <c r="I557" s="16" t="s">
        <v>183</v>
      </c>
      <c r="J557" s="29" t="n">
        <f aca="false">ROUND(E557* H557,5)</f>
        <v>0</v>
      </c>
      <c r="K557" s="30"/>
    </row>
    <row r="558" customFormat="false" ht="15" hidden="false" customHeight="false" outlineLevel="0" collapsed="false">
      <c r="B558" s="16" t="s">
        <v>386</v>
      </c>
      <c r="C558" s="16" t="s">
        <v>16</v>
      </c>
      <c r="D558" s="16" t="s">
        <v>387</v>
      </c>
      <c r="E558" s="27" t="n">
        <v>1.02</v>
      </c>
      <c r="G558" s="16" t="s">
        <v>182</v>
      </c>
      <c r="H558" s="28"/>
      <c r="I558" s="16" t="s">
        <v>183</v>
      </c>
      <c r="J558" s="29" t="n">
        <f aca="false">ROUND(E558* H558,5)</f>
        <v>0</v>
      </c>
      <c r="K558" s="30"/>
    </row>
    <row r="559" customFormat="false" ht="15" hidden="false" customHeight="false" outlineLevel="0" collapsed="false">
      <c r="D559" s="22" t="s">
        <v>196</v>
      </c>
      <c r="E559" s="30"/>
      <c r="H559" s="30"/>
      <c r="K559" s="28" t="n">
        <f aca="false">SUM(J556:J558)</f>
        <v>0</v>
      </c>
    </row>
    <row r="560" customFormat="false" ht="15" hidden="false" customHeight="false" outlineLevel="0" collapsed="false">
      <c r="E560" s="30"/>
      <c r="H560" s="30"/>
      <c r="K560" s="30"/>
    </row>
    <row r="561" customFormat="false" ht="15" hidden="false" customHeight="false" outlineLevel="0" collapsed="false">
      <c r="D561" s="22" t="s">
        <v>197</v>
      </c>
      <c r="E561" s="30"/>
      <c r="H561" s="30" t="n">
        <v>1.5</v>
      </c>
      <c r="I561" s="16" t="s">
        <v>198</v>
      </c>
      <c r="J561" s="16" t="n">
        <f aca="false">ROUND(H561/100*K554,5)</f>
        <v>0</v>
      </c>
      <c r="K561" s="30"/>
    </row>
    <row r="562" customFormat="false" ht="15" hidden="false" customHeight="false" outlineLevel="0" collapsed="false">
      <c r="D562" s="22" t="s">
        <v>199</v>
      </c>
      <c r="E562" s="30"/>
      <c r="H562" s="30"/>
      <c r="K562" s="31" t="n">
        <f aca="false">SUM(J551:J561)</f>
        <v>0</v>
      </c>
    </row>
    <row r="563" customFormat="false" ht="15" hidden="false" customHeight="false" outlineLevel="0" collapsed="false">
      <c r="D563" s="22" t="s">
        <v>200</v>
      </c>
      <c r="E563" s="30"/>
      <c r="H563" s="30"/>
      <c r="K563" s="31" t="n">
        <f aca="false">SUM(K562:K562)</f>
        <v>0</v>
      </c>
    </row>
    <row r="565" customFormat="false" ht="45" hidden="false" customHeight="true" outlineLevel="0" collapsed="false">
      <c r="A565" s="21" t="s">
        <v>388</v>
      </c>
      <c r="B565" s="21" t="s">
        <v>149</v>
      </c>
      <c r="C565" s="22" t="s">
        <v>11</v>
      </c>
      <c r="D565" s="22" t="s">
        <v>150</v>
      </c>
      <c r="E565" s="22"/>
      <c r="F565" s="22"/>
      <c r="G565" s="22"/>
      <c r="H565" s="23" t="s">
        <v>176</v>
      </c>
      <c r="I565" s="24" t="n">
        <v>1</v>
      </c>
      <c r="J565" s="24"/>
      <c r="K565" s="25" t="n">
        <f aca="false">ROUND(K577,2)</f>
        <v>0</v>
      </c>
      <c r="L565" s="22"/>
      <c r="M565" s="22"/>
      <c r="N565" s="22"/>
      <c r="O565" s="22"/>
      <c r="P565" s="22"/>
      <c r="Q565" s="22"/>
      <c r="R565" s="22"/>
      <c r="S565" s="22"/>
      <c r="T565" s="22"/>
      <c r="U565" s="22"/>
      <c r="V565" s="22"/>
      <c r="W565" s="22"/>
      <c r="X565" s="22"/>
      <c r="Y565" s="22"/>
      <c r="Z565" s="22"/>
      <c r="AA565" s="22"/>
    </row>
    <row r="566" customFormat="false" ht="15" hidden="false" customHeight="false" outlineLevel="0" collapsed="false">
      <c r="B566" s="26" t="s">
        <v>177</v>
      </c>
    </row>
    <row r="567" customFormat="false" ht="15" hidden="false" customHeight="false" outlineLevel="0" collapsed="false">
      <c r="B567" s="16" t="s">
        <v>389</v>
      </c>
      <c r="C567" s="16" t="s">
        <v>179</v>
      </c>
      <c r="D567" s="16" t="s">
        <v>390</v>
      </c>
      <c r="E567" s="27" t="n">
        <v>0.1</v>
      </c>
      <c r="F567" s="16" t="s">
        <v>181</v>
      </c>
      <c r="G567" s="16" t="s">
        <v>182</v>
      </c>
      <c r="H567" s="28"/>
      <c r="I567" s="16" t="s">
        <v>183</v>
      </c>
      <c r="J567" s="29" t="n">
        <f aca="false">ROUND(E567/I565* H567,5)</f>
        <v>0</v>
      </c>
      <c r="K567" s="30"/>
    </row>
    <row r="568" customFormat="false" ht="15" hidden="false" customHeight="false" outlineLevel="0" collapsed="false">
      <c r="B568" s="16" t="s">
        <v>391</v>
      </c>
      <c r="C568" s="16" t="s">
        <v>179</v>
      </c>
      <c r="D568" s="16" t="s">
        <v>392</v>
      </c>
      <c r="E568" s="27" t="n">
        <v>0.1</v>
      </c>
      <c r="F568" s="16" t="s">
        <v>181</v>
      </c>
      <c r="G568" s="16" t="s">
        <v>182</v>
      </c>
      <c r="H568" s="28"/>
      <c r="I568" s="16" t="s">
        <v>183</v>
      </c>
      <c r="J568" s="29" t="n">
        <f aca="false">ROUND(E568/I565* H568,5)</f>
        <v>0</v>
      </c>
      <c r="K568" s="30"/>
    </row>
    <row r="569" customFormat="false" ht="15" hidden="false" customHeight="false" outlineLevel="0" collapsed="false">
      <c r="D569" s="22" t="s">
        <v>186</v>
      </c>
      <c r="E569" s="30"/>
      <c r="H569" s="30"/>
      <c r="K569" s="28" t="n">
        <f aca="false">SUM(J567:J568)</f>
        <v>0</v>
      </c>
    </row>
    <row r="570" customFormat="false" ht="15" hidden="false" customHeight="false" outlineLevel="0" collapsed="false">
      <c r="B570" s="26" t="s">
        <v>187</v>
      </c>
      <c r="E570" s="30"/>
      <c r="H570" s="30"/>
      <c r="K570" s="30"/>
    </row>
    <row r="571" customFormat="false" ht="15" hidden="false" customHeight="false" outlineLevel="0" collapsed="false">
      <c r="B571" s="16" t="s">
        <v>393</v>
      </c>
      <c r="C571" s="16" t="s">
        <v>11</v>
      </c>
      <c r="D571" s="16" t="s">
        <v>394</v>
      </c>
      <c r="E571" s="27" t="n">
        <v>1</v>
      </c>
      <c r="G571" s="16" t="s">
        <v>182</v>
      </c>
      <c r="H571" s="28"/>
      <c r="I571" s="16" t="s">
        <v>183</v>
      </c>
      <c r="J571" s="29" t="n">
        <f aca="false">ROUND(E571* H571,5)</f>
        <v>0</v>
      </c>
      <c r="K571" s="30"/>
    </row>
    <row r="572" customFormat="false" ht="15" hidden="false" customHeight="false" outlineLevel="0" collapsed="false">
      <c r="B572" s="16" t="s">
        <v>395</v>
      </c>
      <c r="C572" s="16" t="s">
        <v>11</v>
      </c>
      <c r="D572" s="16" t="s">
        <v>396</v>
      </c>
      <c r="E572" s="27" t="n">
        <v>1</v>
      </c>
      <c r="G572" s="16" t="s">
        <v>182</v>
      </c>
      <c r="H572" s="28"/>
      <c r="I572" s="16" t="s">
        <v>183</v>
      </c>
      <c r="J572" s="29" t="n">
        <f aca="false">ROUND(E572* H572,5)</f>
        <v>0</v>
      </c>
      <c r="K572" s="30"/>
    </row>
    <row r="573" customFormat="false" ht="15" hidden="false" customHeight="false" outlineLevel="0" collapsed="false">
      <c r="D573" s="22" t="s">
        <v>196</v>
      </c>
      <c r="E573" s="30"/>
      <c r="H573" s="30"/>
      <c r="K573" s="28" t="n">
        <f aca="false">SUM(J571:J572)</f>
        <v>0</v>
      </c>
    </row>
    <row r="574" customFormat="false" ht="15" hidden="false" customHeight="false" outlineLevel="0" collapsed="false">
      <c r="E574" s="30"/>
      <c r="H574" s="30"/>
      <c r="K574" s="30"/>
    </row>
    <row r="575" customFormat="false" ht="15" hidden="false" customHeight="false" outlineLevel="0" collapsed="false">
      <c r="D575" s="22" t="s">
        <v>197</v>
      </c>
      <c r="E575" s="30"/>
      <c r="H575" s="30" t="n">
        <v>1.5</v>
      </c>
      <c r="I575" s="16" t="s">
        <v>198</v>
      </c>
      <c r="J575" s="16" t="n">
        <f aca="false">ROUND(H575/100*K569,5)</f>
        <v>0</v>
      </c>
      <c r="K575" s="30"/>
    </row>
    <row r="576" customFormat="false" ht="15" hidden="false" customHeight="false" outlineLevel="0" collapsed="false">
      <c r="D576" s="22" t="s">
        <v>199</v>
      </c>
      <c r="E576" s="30"/>
      <c r="H576" s="30"/>
      <c r="K576" s="31" t="n">
        <f aca="false">SUM(J566:J575)</f>
        <v>0</v>
      </c>
    </row>
    <row r="577" customFormat="false" ht="15" hidden="false" customHeight="false" outlineLevel="0" collapsed="false">
      <c r="D577" s="22" t="s">
        <v>200</v>
      </c>
      <c r="E577" s="30"/>
      <c r="H577" s="30"/>
      <c r="K577" s="31" t="n">
        <f aca="false">SUM(K576:K576)</f>
        <v>0</v>
      </c>
    </row>
    <row r="579" customFormat="false" ht="45" hidden="false" customHeight="true" outlineLevel="0" collapsed="false">
      <c r="A579" s="21" t="s">
        <v>397</v>
      </c>
      <c r="B579" s="21" t="s">
        <v>155</v>
      </c>
      <c r="C579" s="22" t="s">
        <v>11</v>
      </c>
      <c r="D579" s="32" t="s">
        <v>156</v>
      </c>
      <c r="E579" s="32"/>
      <c r="F579" s="32"/>
      <c r="G579" s="22"/>
      <c r="H579" s="23" t="s">
        <v>176</v>
      </c>
      <c r="I579" s="24" t="n">
        <v>1</v>
      </c>
      <c r="J579" s="24"/>
      <c r="K579" s="25" t="n">
        <f aca="false">ROUND(K587,2)</f>
        <v>0</v>
      </c>
      <c r="L579" s="22"/>
      <c r="M579" s="22"/>
      <c r="N579" s="22"/>
      <c r="O579" s="22"/>
      <c r="P579" s="22"/>
      <c r="Q579" s="22"/>
      <c r="R579" s="22"/>
      <c r="S579" s="22"/>
      <c r="T579" s="22"/>
      <c r="U579" s="22"/>
      <c r="V579" s="22"/>
      <c r="W579" s="22"/>
      <c r="X579" s="22"/>
      <c r="Y579" s="22"/>
      <c r="Z579" s="22"/>
      <c r="AA579" s="22"/>
    </row>
    <row r="580" customFormat="false" ht="15" hidden="false" customHeight="false" outlineLevel="0" collapsed="false">
      <c r="B580" s="26" t="s">
        <v>177</v>
      </c>
    </row>
    <row r="581" customFormat="false" ht="15" hidden="false" customHeight="false" outlineLevel="0" collapsed="false">
      <c r="B581" s="16" t="s">
        <v>391</v>
      </c>
      <c r="C581" s="16" t="s">
        <v>179</v>
      </c>
      <c r="D581" s="16" t="s">
        <v>392</v>
      </c>
      <c r="E581" s="27" t="n">
        <v>3</v>
      </c>
      <c r="F581" s="16" t="s">
        <v>181</v>
      </c>
      <c r="G581" s="16" t="s">
        <v>182</v>
      </c>
      <c r="H581" s="28"/>
      <c r="I581" s="16" t="s">
        <v>183</v>
      </c>
      <c r="J581" s="29" t="n">
        <f aca="false">ROUND(E581/I579* H581,5)</f>
        <v>0</v>
      </c>
      <c r="K581" s="30"/>
    </row>
    <row r="582" customFormat="false" ht="15" hidden="false" customHeight="false" outlineLevel="0" collapsed="false">
      <c r="B582" s="16" t="s">
        <v>389</v>
      </c>
      <c r="C582" s="16" t="s">
        <v>179</v>
      </c>
      <c r="D582" s="16" t="s">
        <v>390</v>
      </c>
      <c r="E582" s="27" t="n">
        <v>3</v>
      </c>
      <c r="F582" s="16" t="s">
        <v>181</v>
      </c>
      <c r="G582" s="16" t="s">
        <v>182</v>
      </c>
      <c r="H582" s="28"/>
      <c r="I582" s="16" t="s">
        <v>183</v>
      </c>
      <c r="J582" s="29" t="n">
        <f aca="false">ROUND(E582/I579* H582,5)</f>
        <v>0</v>
      </c>
      <c r="K582" s="30"/>
    </row>
    <row r="583" customFormat="false" ht="15" hidden="false" customHeight="false" outlineLevel="0" collapsed="false">
      <c r="D583" s="22" t="s">
        <v>186</v>
      </c>
      <c r="E583" s="30"/>
      <c r="H583" s="30"/>
      <c r="K583" s="28" t="n">
        <f aca="false">SUM(J581:J582)</f>
        <v>0</v>
      </c>
    </row>
    <row r="584" customFormat="false" ht="15" hidden="false" customHeight="false" outlineLevel="0" collapsed="false">
      <c r="E584" s="30"/>
      <c r="H584" s="30"/>
      <c r="K584" s="30"/>
    </row>
    <row r="585" customFormat="false" ht="15" hidden="false" customHeight="false" outlineLevel="0" collapsed="false">
      <c r="D585" s="22" t="s">
        <v>197</v>
      </c>
      <c r="E585" s="30"/>
      <c r="H585" s="30" t="n">
        <v>1.5</v>
      </c>
      <c r="I585" s="16" t="s">
        <v>198</v>
      </c>
      <c r="J585" s="16" t="n">
        <f aca="false">ROUND(H585/100*K583,5)</f>
        <v>0</v>
      </c>
      <c r="K585" s="30"/>
    </row>
    <row r="586" customFormat="false" ht="15" hidden="false" customHeight="false" outlineLevel="0" collapsed="false">
      <c r="D586" s="22" t="s">
        <v>199</v>
      </c>
      <c r="E586" s="30"/>
      <c r="H586" s="30"/>
      <c r="K586" s="31" t="n">
        <f aca="false">SUM(J580:J585)</f>
        <v>0</v>
      </c>
    </row>
    <row r="587" customFormat="false" ht="15" hidden="false" customHeight="false" outlineLevel="0" collapsed="false">
      <c r="D587" s="22" t="s">
        <v>200</v>
      </c>
      <c r="E587" s="30"/>
      <c r="H587" s="30"/>
      <c r="K587" s="31" t="n">
        <f aca="false">SUM(K586:K586)</f>
        <v>0</v>
      </c>
    </row>
    <row r="589" customFormat="false" ht="45" hidden="false" customHeight="true" outlineLevel="0" collapsed="false">
      <c r="A589" s="21" t="s">
        <v>398</v>
      </c>
      <c r="B589" s="21" t="s">
        <v>153</v>
      </c>
      <c r="C589" s="22" t="s">
        <v>11</v>
      </c>
      <c r="D589" s="22" t="s">
        <v>154</v>
      </c>
      <c r="E589" s="22"/>
      <c r="F589" s="22"/>
      <c r="G589" s="22"/>
      <c r="H589" s="23" t="s">
        <v>176</v>
      </c>
      <c r="I589" s="24" t="n">
        <v>1</v>
      </c>
      <c r="J589" s="24"/>
      <c r="K589" s="25" t="n">
        <f aca="false">ROUND(K601,2)</f>
        <v>0</v>
      </c>
      <c r="L589" s="22"/>
      <c r="M589" s="22"/>
      <c r="N589" s="22"/>
      <c r="O589" s="22"/>
      <c r="P589" s="22"/>
      <c r="Q589" s="22"/>
      <c r="R589" s="22"/>
      <c r="S589" s="22"/>
      <c r="T589" s="22"/>
      <c r="U589" s="22"/>
      <c r="V589" s="22"/>
      <c r="W589" s="22"/>
      <c r="X589" s="22"/>
      <c r="Y589" s="22"/>
      <c r="Z589" s="22"/>
      <c r="AA589" s="22"/>
    </row>
    <row r="590" customFormat="false" ht="15" hidden="false" customHeight="false" outlineLevel="0" collapsed="false">
      <c r="B590" s="26" t="s">
        <v>177</v>
      </c>
    </row>
    <row r="591" customFormat="false" ht="15" hidden="false" customHeight="false" outlineLevel="0" collapsed="false">
      <c r="B591" s="16" t="s">
        <v>391</v>
      </c>
      <c r="C591" s="16" t="s">
        <v>179</v>
      </c>
      <c r="D591" s="16" t="s">
        <v>392</v>
      </c>
      <c r="E591" s="27" t="n">
        <v>0.2</v>
      </c>
      <c r="F591" s="16" t="s">
        <v>181</v>
      </c>
      <c r="G591" s="16" t="s">
        <v>182</v>
      </c>
      <c r="H591" s="28"/>
      <c r="I591" s="16" t="s">
        <v>183</v>
      </c>
      <c r="J591" s="29" t="n">
        <f aca="false">ROUND(E591/I589* H591,5)</f>
        <v>0</v>
      </c>
      <c r="K591" s="30"/>
    </row>
    <row r="592" customFormat="false" ht="15" hidden="false" customHeight="false" outlineLevel="0" collapsed="false">
      <c r="B592" s="16" t="s">
        <v>389</v>
      </c>
      <c r="C592" s="16" t="s">
        <v>179</v>
      </c>
      <c r="D592" s="16" t="s">
        <v>390</v>
      </c>
      <c r="E592" s="27" t="n">
        <v>0.2</v>
      </c>
      <c r="F592" s="16" t="s">
        <v>181</v>
      </c>
      <c r="G592" s="16" t="s">
        <v>182</v>
      </c>
      <c r="H592" s="28"/>
      <c r="I592" s="16" t="s">
        <v>183</v>
      </c>
      <c r="J592" s="29" t="n">
        <f aca="false">ROUND(E592/I589* H592,5)</f>
        <v>0</v>
      </c>
      <c r="K592" s="30"/>
    </row>
    <row r="593" customFormat="false" ht="15" hidden="false" customHeight="false" outlineLevel="0" collapsed="false">
      <c r="D593" s="22" t="s">
        <v>186</v>
      </c>
      <c r="E593" s="30"/>
      <c r="H593" s="30"/>
      <c r="K593" s="28" t="n">
        <f aca="false">SUM(J591:J592)</f>
        <v>0</v>
      </c>
    </row>
    <row r="594" customFormat="false" ht="15" hidden="false" customHeight="false" outlineLevel="0" collapsed="false">
      <c r="B594" s="26" t="s">
        <v>187</v>
      </c>
      <c r="E594" s="30"/>
      <c r="H594" s="30"/>
      <c r="K594" s="30"/>
    </row>
    <row r="595" customFormat="false" ht="15" hidden="false" customHeight="false" outlineLevel="0" collapsed="false">
      <c r="B595" s="16" t="s">
        <v>399</v>
      </c>
      <c r="C595" s="16" t="s">
        <v>11</v>
      </c>
      <c r="D595" s="16" t="s">
        <v>400</v>
      </c>
      <c r="E595" s="27" t="n">
        <v>1</v>
      </c>
      <c r="G595" s="16" t="s">
        <v>182</v>
      </c>
      <c r="H595" s="28"/>
      <c r="I595" s="16" t="s">
        <v>183</v>
      </c>
      <c r="J595" s="29" t="n">
        <f aca="false">ROUND(E595* H595,5)</f>
        <v>0</v>
      </c>
      <c r="K595" s="30"/>
    </row>
    <row r="596" customFormat="false" ht="15" hidden="false" customHeight="false" outlineLevel="0" collapsed="false">
      <c r="B596" s="16" t="s">
        <v>401</v>
      </c>
      <c r="C596" s="16" t="s">
        <v>11</v>
      </c>
      <c r="D596" s="16" t="s">
        <v>402</v>
      </c>
      <c r="E596" s="27" t="n">
        <v>1</v>
      </c>
      <c r="G596" s="16" t="s">
        <v>182</v>
      </c>
      <c r="H596" s="28"/>
      <c r="I596" s="16" t="s">
        <v>183</v>
      </c>
      <c r="J596" s="29" t="n">
        <f aca="false">ROUND(E596* H596,5)</f>
        <v>0</v>
      </c>
      <c r="K596" s="30"/>
    </row>
    <row r="597" customFormat="false" ht="15" hidden="false" customHeight="false" outlineLevel="0" collapsed="false">
      <c r="D597" s="22" t="s">
        <v>196</v>
      </c>
      <c r="E597" s="30"/>
      <c r="H597" s="30"/>
      <c r="K597" s="28" t="n">
        <f aca="false">SUM(J595:J596)</f>
        <v>0</v>
      </c>
    </row>
    <row r="598" customFormat="false" ht="15" hidden="false" customHeight="false" outlineLevel="0" collapsed="false">
      <c r="E598" s="30"/>
      <c r="H598" s="30"/>
      <c r="K598" s="30"/>
    </row>
    <row r="599" customFormat="false" ht="15" hidden="false" customHeight="false" outlineLevel="0" collapsed="false">
      <c r="D599" s="22" t="s">
        <v>197</v>
      </c>
      <c r="E599" s="30"/>
      <c r="H599" s="30" t="n">
        <v>1.5</v>
      </c>
      <c r="I599" s="16" t="s">
        <v>198</v>
      </c>
      <c r="J599" s="16" t="n">
        <f aca="false">ROUND(H599/100*K593,5)</f>
        <v>0</v>
      </c>
      <c r="K599" s="30"/>
    </row>
    <row r="600" customFormat="false" ht="15" hidden="false" customHeight="false" outlineLevel="0" collapsed="false">
      <c r="D600" s="22" t="s">
        <v>199</v>
      </c>
      <c r="E600" s="30"/>
      <c r="H600" s="30"/>
      <c r="K600" s="31" t="n">
        <f aca="false">SUM(J590:J599)</f>
        <v>0</v>
      </c>
    </row>
    <row r="601" customFormat="false" ht="15" hidden="false" customHeight="false" outlineLevel="0" collapsed="false">
      <c r="D601" s="22" t="s">
        <v>200</v>
      </c>
      <c r="E601" s="30"/>
      <c r="H601" s="30"/>
      <c r="K601" s="31" t="n">
        <f aca="false">SUM(K600:K600)</f>
        <v>0</v>
      </c>
    </row>
    <row r="603" customFormat="false" ht="45" hidden="false" customHeight="true" outlineLevel="0" collapsed="false">
      <c r="A603" s="21" t="s">
        <v>403</v>
      </c>
      <c r="B603" s="21" t="s">
        <v>151</v>
      </c>
      <c r="C603" s="22" t="s">
        <v>11</v>
      </c>
      <c r="D603" s="22" t="s">
        <v>152</v>
      </c>
      <c r="E603" s="22"/>
      <c r="F603" s="22"/>
      <c r="G603" s="22"/>
      <c r="H603" s="23" t="s">
        <v>176</v>
      </c>
      <c r="I603" s="24" t="n">
        <v>1</v>
      </c>
      <c r="J603" s="24"/>
      <c r="K603" s="25" t="n">
        <f aca="false">ROUND(K615,2)</f>
        <v>0</v>
      </c>
      <c r="L603" s="22"/>
      <c r="M603" s="22"/>
      <c r="N603" s="22"/>
      <c r="O603" s="22"/>
      <c r="P603" s="22"/>
      <c r="Q603" s="22"/>
      <c r="R603" s="22"/>
      <c r="S603" s="22"/>
      <c r="T603" s="22"/>
      <c r="U603" s="22"/>
      <c r="V603" s="22"/>
      <c r="W603" s="22"/>
      <c r="X603" s="22"/>
      <c r="Y603" s="22"/>
      <c r="Z603" s="22"/>
      <c r="AA603" s="22"/>
    </row>
    <row r="604" customFormat="false" ht="15" hidden="false" customHeight="false" outlineLevel="0" collapsed="false">
      <c r="B604" s="26" t="s">
        <v>177</v>
      </c>
    </row>
    <row r="605" customFormat="false" ht="15" hidden="false" customHeight="false" outlineLevel="0" collapsed="false">
      <c r="B605" s="16" t="s">
        <v>391</v>
      </c>
      <c r="C605" s="16" t="s">
        <v>179</v>
      </c>
      <c r="D605" s="16" t="s">
        <v>392</v>
      </c>
      <c r="E605" s="27" t="n">
        <v>0.35</v>
      </c>
      <c r="F605" s="16" t="s">
        <v>181</v>
      </c>
      <c r="G605" s="16" t="s">
        <v>182</v>
      </c>
      <c r="H605" s="28"/>
      <c r="I605" s="16" t="s">
        <v>183</v>
      </c>
      <c r="J605" s="29" t="n">
        <f aca="false">ROUND(E605/I603* H605,5)</f>
        <v>0</v>
      </c>
      <c r="K605" s="30"/>
    </row>
    <row r="606" customFormat="false" ht="15" hidden="false" customHeight="false" outlineLevel="0" collapsed="false">
      <c r="B606" s="16" t="s">
        <v>389</v>
      </c>
      <c r="C606" s="16" t="s">
        <v>179</v>
      </c>
      <c r="D606" s="16" t="s">
        <v>390</v>
      </c>
      <c r="E606" s="27" t="n">
        <v>0.2</v>
      </c>
      <c r="F606" s="16" t="s">
        <v>181</v>
      </c>
      <c r="G606" s="16" t="s">
        <v>182</v>
      </c>
      <c r="H606" s="28"/>
      <c r="I606" s="16" t="s">
        <v>183</v>
      </c>
      <c r="J606" s="29" t="n">
        <f aca="false">ROUND(E606/I603* H606,5)</f>
        <v>0</v>
      </c>
      <c r="K606" s="30"/>
    </row>
    <row r="607" customFormat="false" ht="15" hidden="false" customHeight="false" outlineLevel="0" collapsed="false">
      <c r="D607" s="22" t="s">
        <v>186</v>
      </c>
      <c r="E607" s="30"/>
      <c r="H607" s="30"/>
      <c r="K607" s="28" t="n">
        <f aca="false">SUM(J605:J606)</f>
        <v>0</v>
      </c>
    </row>
    <row r="608" customFormat="false" ht="15" hidden="false" customHeight="false" outlineLevel="0" collapsed="false">
      <c r="B608" s="26" t="s">
        <v>187</v>
      </c>
      <c r="E608" s="30"/>
      <c r="H608" s="30"/>
      <c r="K608" s="30"/>
    </row>
    <row r="609" customFormat="false" ht="15" hidden="false" customHeight="false" outlineLevel="0" collapsed="false">
      <c r="B609" s="16" t="s">
        <v>404</v>
      </c>
      <c r="C609" s="16" t="s">
        <v>11</v>
      </c>
      <c r="D609" s="16" t="s">
        <v>405</v>
      </c>
      <c r="E609" s="27" t="n">
        <v>1</v>
      </c>
      <c r="G609" s="16" t="s">
        <v>182</v>
      </c>
      <c r="H609" s="28"/>
      <c r="I609" s="16" t="s">
        <v>183</v>
      </c>
      <c r="J609" s="29" t="n">
        <f aca="false">ROUND(E609* H609,5)</f>
        <v>0</v>
      </c>
      <c r="K609" s="30"/>
    </row>
    <row r="610" customFormat="false" ht="15" hidden="false" customHeight="false" outlineLevel="0" collapsed="false">
      <c r="B610" s="16" t="s">
        <v>406</v>
      </c>
      <c r="C610" s="16" t="s">
        <v>11</v>
      </c>
      <c r="D610" s="16" t="s">
        <v>407</v>
      </c>
      <c r="E610" s="27" t="n">
        <v>1</v>
      </c>
      <c r="G610" s="16" t="s">
        <v>182</v>
      </c>
      <c r="H610" s="28"/>
      <c r="I610" s="16" t="s">
        <v>183</v>
      </c>
      <c r="J610" s="29" t="n">
        <f aca="false">ROUND(E610* H610,5)</f>
        <v>0</v>
      </c>
      <c r="K610" s="30"/>
    </row>
    <row r="611" customFormat="false" ht="15" hidden="false" customHeight="false" outlineLevel="0" collapsed="false">
      <c r="D611" s="22" t="s">
        <v>196</v>
      </c>
      <c r="E611" s="30"/>
      <c r="H611" s="30"/>
      <c r="K611" s="28" t="n">
        <f aca="false">SUM(J609:J610)</f>
        <v>0</v>
      </c>
    </row>
    <row r="612" customFormat="false" ht="15" hidden="false" customHeight="false" outlineLevel="0" collapsed="false">
      <c r="E612" s="30"/>
      <c r="H612" s="30"/>
      <c r="K612" s="30"/>
    </row>
    <row r="613" customFormat="false" ht="15" hidden="false" customHeight="false" outlineLevel="0" collapsed="false">
      <c r="D613" s="22" t="s">
        <v>197</v>
      </c>
      <c r="E613" s="30"/>
      <c r="H613" s="30" t="n">
        <v>1.5</v>
      </c>
      <c r="I613" s="16" t="s">
        <v>198</v>
      </c>
      <c r="J613" s="16" t="n">
        <f aca="false">ROUND(H613/100*K607,5)</f>
        <v>0</v>
      </c>
      <c r="K613" s="30"/>
    </row>
    <row r="614" customFormat="false" ht="15" hidden="false" customHeight="false" outlineLevel="0" collapsed="false">
      <c r="D614" s="22" t="s">
        <v>199</v>
      </c>
      <c r="E614" s="30"/>
      <c r="H614" s="30"/>
      <c r="K614" s="31" t="n">
        <f aca="false">SUM(J604:J613)</f>
        <v>0</v>
      </c>
    </row>
    <row r="615" customFormat="false" ht="15" hidden="false" customHeight="false" outlineLevel="0" collapsed="false">
      <c r="D615" s="22" t="s">
        <v>200</v>
      </c>
      <c r="E615" s="30"/>
      <c r="H615" s="30"/>
      <c r="K615" s="31" t="n">
        <f aca="false">SUM(K614:K614)</f>
        <v>0</v>
      </c>
    </row>
    <row r="617" customFormat="false" ht="45" hidden="false" customHeight="true" outlineLevel="0" collapsed="false">
      <c r="A617" s="21" t="s">
        <v>408</v>
      </c>
      <c r="B617" s="21" t="s">
        <v>157</v>
      </c>
      <c r="C617" s="22" t="s">
        <v>11</v>
      </c>
      <c r="D617" s="22" t="s">
        <v>158</v>
      </c>
      <c r="E617" s="22"/>
      <c r="F617" s="22"/>
      <c r="G617" s="22"/>
      <c r="H617" s="23" t="s">
        <v>176</v>
      </c>
      <c r="I617" s="24" t="n">
        <v>1</v>
      </c>
      <c r="J617" s="24"/>
      <c r="K617" s="25" t="n">
        <f aca="false">ROUND(K629,2)</f>
        <v>0</v>
      </c>
      <c r="L617" s="22"/>
      <c r="M617" s="22"/>
      <c r="N617" s="22"/>
      <c r="O617" s="22"/>
      <c r="P617" s="22"/>
      <c r="Q617" s="22"/>
      <c r="R617" s="22"/>
      <c r="S617" s="22"/>
      <c r="T617" s="22"/>
      <c r="U617" s="22"/>
      <c r="V617" s="22"/>
      <c r="W617" s="22"/>
      <c r="X617" s="22"/>
      <c r="Y617" s="22"/>
      <c r="Z617" s="22"/>
      <c r="AA617" s="22"/>
    </row>
    <row r="618" customFormat="false" ht="15" hidden="false" customHeight="false" outlineLevel="0" collapsed="false">
      <c r="B618" s="26" t="s">
        <v>177</v>
      </c>
    </row>
    <row r="619" customFormat="false" ht="15" hidden="false" customHeight="false" outlineLevel="0" collapsed="false">
      <c r="B619" s="16" t="s">
        <v>391</v>
      </c>
      <c r="C619" s="16" t="s">
        <v>179</v>
      </c>
      <c r="D619" s="16" t="s">
        <v>392</v>
      </c>
      <c r="E619" s="27" t="n">
        <v>0.15</v>
      </c>
      <c r="F619" s="16" t="s">
        <v>181</v>
      </c>
      <c r="G619" s="16" t="s">
        <v>182</v>
      </c>
      <c r="H619" s="28"/>
      <c r="I619" s="16" t="s">
        <v>183</v>
      </c>
      <c r="J619" s="29" t="n">
        <f aca="false">ROUND(E619/I617* H619,5)</f>
        <v>0</v>
      </c>
      <c r="K619" s="30"/>
    </row>
    <row r="620" customFormat="false" ht="15" hidden="false" customHeight="false" outlineLevel="0" collapsed="false">
      <c r="B620" s="16" t="s">
        <v>389</v>
      </c>
      <c r="C620" s="16" t="s">
        <v>179</v>
      </c>
      <c r="D620" s="16" t="s">
        <v>390</v>
      </c>
      <c r="E620" s="27" t="n">
        <v>0.183</v>
      </c>
      <c r="F620" s="16" t="s">
        <v>181</v>
      </c>
      <c r="G620" s="16" t="s">
        <v>182</v>
      </c>
      <c r="H620" s="28"/>
      <c r="I620" s="16" t="s">
        <v>183</v>
      </c>
      <c r="J620" s="29" t="n">
        <f aca="false">ROUND(E620/I617* H620,5)</f>
        <v>0</v>
      </c>
      <c r="K620" s="30"/>
    </row>
    <row r="621" customFormat="false" ht="15" hidden="false" customHeight="false" outlineLevel="0" collapsed="false">
      <c r="D621" s="22" t="s">
        <v>186</v>
      </c>
      <c r="E621" s="30"/>
      <c r="H621" s="30"/>
      <c r="K621" s="28" t="n">
        <f aca="false">SUM(J619:J620)</f>
        <v>0</v>
      </c>
    </row>
    <row r="622" customFormat="false" ht="15" hidden="false" customHeight="false" outlineLevel="0" collapsed="false">
      <c r="B622" s="26" t="s">
        <v>187</v>
      </c>
      <c r="E622" s="30"/>
      <c r="H622" s="30"/>
      <c r="K622" s="30"/>
    </row>
    <row r="623" customFormat="false" ht="15" hidden="false" customHeight="false" outlineLevel="0" collapsed="false">
      <c r="B623" s="16" t="s">
        <v>409</v>
      </c>
      <c r="C623" s="16" t="s">
        <v>11</v>
      </c>
      <c r="D623" s="16" t="s">
        <v>410</v>
      </c>
      <c r="E623" s="27" t="n">
        <v>1</v>
      </c>
      <c r="G623" s="16" t="s">
        <v>182</v>
      </c>
      <c r="H623" s="28"/>
      <c r="I623" s="16" t="s">
        <v>183</v>
      </c>
      <c r="J623" s="29" t="n">
        <f aca="false">ROUND(E623* H623,5)</f>
        <v>0</v>
      </c>
      <c r="K623" s="30"/>
    </row>
    <row r="624" customFormat="false" ht="15" hidden="false" customHeight="false" outlineLevel="0" collapsed="false">
      <c r="B624" s="16" t="s">
        <v>411</v>
      </c>
      <c r="C624" s="16" t="s">
        <v>11</v>
      </c>
      <c r="D624" s="16" t="s">
        <v>412</v>
      </c>
      <c r="E624" s="27" t="n">
        <v>2</v>
      </c>
      <c r="G624" s="16" t="s">
        <v>182</v>
      </c>
      <c r="H624" s="28"/>
      <c r="I624" s="16" t="s">
        <v>183</v>
      </c>
      <c r="J624" s="29" t="n">
        <f aca="false">ROUND(E624* H624,5)</f>
        <v>0</v>
      </c>
      <c r="K624" s="30"/>
    </row>
    <row r="625" customFormat="false" ht="15" hidden="false" customHeight="false" outlineLevel="0" collapsed="false">
      <c r="D625" s="22" t="s">
        <v>196</v>
      </c>
      <c r="E625" s="30"/>
      <c r="H625" s="30"/>
      <c r="K625" s="28" t="n">
        <f aca="false">SUM(J623:J624)</f>
        <v>0</v>
      </c>
    </row>
    <row r="626" customFormat="false" ht="15" hidden="false" customHeight="false" outlineLevel="0" collapsed="false">
      <c r="E626" s="30"/>
      <c r="H626" s="30"/>
      <c r="K626" s="30"/>
    </row>
    <row r="627" customFormat="false" ht="15" hidden="false" customHeight="false" outlineLevel="0" collapsed="false">
      <c r="D627" s="22" t="s">
        <v>197</v>
      </c>
      <c r="E627" s="30"/>
      <c r="H627" s="30" t="n">
        <v>1.5</v>
      </c>
      <c r="I627" s="16" t="s">
        <v>198</v>
      </c>
      <c r="J627" s="16" t="n">
        <f aca="false">ROUND(H627/100*K621,5)</f>
        <v>0</v>
      </c>
      <c r="K627" s="30"/>
    </row>
    <row r="628" customFormat="false" ht="15" hidden="false" customHeight="false" outlineLevel="0" collapsed="false">
      <c r="D628" s="22" t="s">
        <v>199</v>
      </c>
      <c r="E628" s="30"/>
      <c r="H628" s="30"/>
      <c r="K628" s="31" t="n">
        <f aca="false">SUM(J618:J627)</f>
        <v>0</v>
      </c>
    </row>
    <row r="629" customFormat="false" ht="15" hidden="false" customHeight="false" outlineLevel="0" collapsed="false">
      <c r="D629" s="22" t="s">
        <v>200</v>
      </c>
      <c r="E629" s="30"/>
      <c r="H629" s="30"/>
      <c r="K629" s="31" t="n">
        <f aca="false">SUM(K628:K628)</f>
        <v>0</v>
      </c>
    </row>
    <row r="631" customFormat="false" ht="45" hidden="false" customHeight="true" outlineLevel="0" collapsed="false">
      <c r="A631" s="21" t="s">
        <v>413</v>
      </c>
      <c r="B631" s="21" t="s">
        <v>81</v>
      </c>
      <c r="C631" s="22" t="s">
        <v>11</v>
      </c>
      <c r="D631" s="32" t="s">
        <v>82</v>
      </c>
      <c r="E631" s="32"/>
      <c r="F631" s="32"/>
      <c r="G631" s="22"/>
      <c r="H631" s="23" t="s">
        <v>176</v>
      </c>
      <c r="I631" s="24" t="n">
        <v>1</v>
      </c>
      <c r="J631" s="24"/>
      <c r="K631" s="25" t="n">
        <f aca="false">ROUND(K642,2)</f>
        <v>0</v>
      </c>
      <c r="L631" s="22"/>
      <c r="M631" s="22"/>
      <c r="N631" s="22"/>
      <c r="O631" s="22"/>
      <c r="P631" s="22"/>
      <c r="Q631" s="22"/>
      <c r="R631" s="22"/>
      <c r="S631" s="22"/>
      <c r="T631" s="22"/>
      <c r="U631" s="22"/>
      <c r="V631" s="22"/>
      <c r="W631" s="22"/>
      <c r="X631" s="22"/>
      <c r="Y631" s="22"/>
      <c r="Z631" s="22"/>
      <c r="AA631" s="22"/>
    </row>
    <row r="632" customFormat="false" ht="15" hidden="false" customHeight="false" outlineLevel="0" collapsed="false">
      <c r="B632" s="26" t="s">
        <v>177</v>
      </c>
    </row>
    <row r="633" customFormat="false" ht="15" hidden="false" customHeight="false" outlineLevel="0" collapsed="false">
      <c r="B633" s="16" t="s">
        <v>225</v>
      </c>
      <c r="C633" s="16" t="s">
        <v>179</v>
      </c>
      <c r="D633" s="16" t="s">
        <v>226</v>
      </c>
      <c r="E633" s="27" t="n">
        <v>4</v>
      </c>
      <c r="F633" s="16" t="s">
        <v>181</v>
      </c>
      <c r="G633" s="16" t="s">
        <v>182</v>
      </c>
      <c r="H633" s="28"/>
      <c r="I633" s="16" t="s">
        <v>183</v>
      </c>
      <c r="J633" s="29" t="n">
        <f aca="false">ROUND(E633/I631* H633,5)</f>
        <v>0</v>
      </c>
      <c r="K633" s="30"/>
    </row>
    <row r="634" customFormat="false" ht="15" hidden="false" customHeight="false" outlineLevel="0" collapsed="false">
      <c r="B634" s="16" t="s">
        <v>223</v>
      </c>
      <c r="C634" s="16" t="s">
        <v>179</v>
      </c>
      <c r="D634" s="16" t="s">
        <v>224</v>
      </c>
      <c r="E634" s="27" t="n">
        <v>4</v>
      </c>
      <c r="F634" s="16" t="s">
        <v>181</v>
      </c>
      <c r="G634" s="16" t="s">
        <v>182</v>
      </c>
      <c r="H634" s="28"/>
      <c r="I634" s="16" t="s">
        <v>183</v>
      </c>
      <c r="J634" s="29" t="n">
        <f aca="false">ROUND(E634/I631* H634,5)</f>
        <v>0</v>
      </c>
      <c r="K634" s="30"/>
    </row>
    <row r="635" customFormat="false" ht="15" hidden="false" customHeight="false" outlineLevel="0" collapsed="false">
      <c r="D635" s="22" t="s">
        <v>186</v>
      </c>
      <c r="E635" s="30"/>
      <c r="H635" s="30"/>
      <c r="K635" s="28" t="n">
        <f aca="false">SUM(J633:J634)</f>
        <v>0</v>
      </c>
    </row>
    <row r="636" customFormat="false" ht="15" hidden="false" customHeight="false" outlineLevel="0" collapsed="false">
      <c r="B636" s="26" t="s">
        <v>187</v>
      </c>
      <c r="E636" s="30"/>
      <c r="H636" s="30"/>
      <c r="K636" s="30"/>
    </row>
    <row r="637" customFormat="false" ht="15" hidden="false" customHeight="false" outlineLevel="0" collapsed="false">
      <c r="B637" s="16" t="s">
        <v>227</v>
      </c>
      <c r="C637" s="16" t="s">
        <v>11</v>
      </c>
      <c r="D637" s="16" t="s">
        <v>228</v>
      </c>
      <c r="E637" s="27" t="n">
        <v>1</v>
      </c>
      <c r="G637" s="16" t="s">
        <v>182</v>
      </c>
      <c r="H637" s="28"/>
      <c r="I637" s="16" t="s">
        <v>183</v>
      </c>
      <c r="J637" s="29" t="n">
        <f aca="false">ROUND(E637* H637,5)</f>
        <v>0</v>
      </c>
      <c r="K637" s="30"/>
    </row>
    <row r="638" customFormat="false" ht="15" hidden="false" customHeight="false" outlineLevel="0" collapsed="false">
      <c r="D638" s="22" t="s">
        <v>196</v>
      </c>
      <c r="E638" s="30"/>
      <c r="H638" s="30"/>
      <c r="K638" s="28" t="n">
        <f aca="false">SUM(J637:J637)</f>
        <v>0</v>
      </c>
    </row>
    <row r="639" customFormat="false" ht="15" hidden="false" customHeight="false" outlineLevel="0" collapsed="false">
      <c r="E639" s="30"/>
      <c r="H639" s="30"/>
      <c r="K639" s="30"/>
    </row>
    <row r="640" customFormat="false" ht="15" hidden="false" customHeight="false" outlineLevel="0" collapsed="false">
      <c r="D640" s="22" t="s">
        <v>197</v>
      </c>
      <c r="E640" s="30"/>
      <c r="H640" s="30" t="n">
        <v>2.5</v>
      </c>
      <c r="I640" s="16" t="s">
        <v>198</v>
      </c>
      <c r="J640" s="16" t="n">
        <f aca="false">ROUND(H640/100*K635,5)</f>
        <v>0</v>
      </c>
      <c r="K640" s="30"/>
    </row>
    <row r="641" customFormat="false" ht="15" hidden="false" customHeight="false" outlineLevel="0" collapsed="false">
      <c r="D641" s="22" t="s">
        <v>199</v>
      </c>
      <c r="E641" s="30"/>
      <c r="H641" s="30"/>
      <c r="K641" s="31" t="n">
        <f aca="false">SUM(J632:J640)</f>
        <v>0</v>
      </c>
    </row>
    <row r="642" customFormat="false" ht="15" hidden="false" customHeight="false" outlineLevel="0" collapsed="false">
      <c r="D642" s="22" t="s">
        <v>200</v>
      </c>
      <c r="E642" s="30"/>
      <c r="H642" s="30"/>
      <c r="K642" s="31" t="n">
        <f aca="false">SUM(K641:K641)</f>
        <v>0</v>
      </c>
    </row>
    <row r="644" customFormat="false" ht="45" hidden="false" customHeight="true" outlineLevel="0" collapsed="false">
      <c r="A644" s="21" t="s">
        <v>414</v>
      </c>
      <c r="B644" s="21" t="s">
        <v>36</v>
      </c>
      <c r="C644" s="22" t="s">
        <v>11</v>
      </c>
      <c r="D644" s="32" t="s">
        <v>37</v>
      </c>
      <c r="E644" s="32"/>
      <c r="F644" s="32"/>
      <c r="G644" s="22"/>
      <c r="H644" s="23" t="s">
        <v>176</v>
      </c>
      <c r="I644" s="24" t="n">
        <v>1</v>
      </c>
      <c r="J644" s="24"/>
      <c r="K644" s="25" t="n">
        <f aca="false">ROUND(K655,2)</f>
        <v>0</v>
      </c>
      <c r="L644" s="22"/>
      <c r="M644" s="22"/>
      <c r="N644" s="22"/>
      <c r="O644" s="22"/>
      <c r="P644" s="22"/>
      <c r="Q644" s="22"/>
      <c r="R644" s="22"/>
      <c r="S644" s="22"/>
      <c r="T644" s="22"/>
      <c r="U644" s="22"/>
      <c r="V644" s="22"/>
      <c r="W644" s="22"/>
      <c r="X644" s="22"/>
      <c r="Y644" s="22"/>
      <c r="Z644" s="22"/>
      <c r="AA644" s="22"/>
    </row>
    <row r="645" customFormat="false" ht="15" hidden="false" customHeight="false" outlineLevel="0" collapsed="false">
      <c r="B645" s="26" t="s">
        <v>177</v>
      </c>
    </row>
    <row r="646" customFormat="false" ht="15" hidden="false" customHeight="false" outlineLevel="0" collapsed="false">
      <c r="B646" s="16" t="s">
        <v>223</v>
      </c>
      <c r="C646" s="16" t="s">
        <v>179</v>
      </c>
      <c r="D646" s="16" t="s">
        <v>224</v>
      </c>
      <c r="E646" s="27" t="n">
        <v>5.5</v>
      </c>
      <c r="F646" s="16" t="s">
        <v>181</v>
      </c>
      <c r="G646" s="16" t="s">
        <v>182</v>
      </c>
      <c r="H646" s="28"/>
      <c r="I646" s="16" t="s">
        <v>183</v>
      </c>
      <c r="J646" s="29" t="n">
        <f aca="false">ROUND(E646/I644* H646,5)</f>
        <v>0</v>
      </c>
      <c r="K646" s="30"/>
    </row>
    <row r="647" customFormat="false" ht="15" hidden="false" customHeight="false" outlineLevel="0" collapsed="false">
      <c r="B647" s="16" t="s">
        <v>225</v>
      </c>
      <c r="C647" s="16" t="s">
        <v>179</v>
      </c>
      <c r="D647" s="16" t="s">
        <v>226</v>
      </c>
      <c r="E647" s="27" t="n">
        <v>5.5</v>
      </c>
      <c r="F647" s="16" t="s">
        <v>181</v>
      </c>
      <c r="G647" s="16" t="s">
        <v>182</v>
      </c>
      <c r="H647" s="28"/>
      <c r="I647" s="16" t="s">
        <v>183</v>
      </c>
      <c r="J647" s="29" t="n">
        <f aca="false">ROUND(E647/I644* H647,5)</f>
        <v>0</v>
      </c>
      <c r="K647" s="30"/>
    </row>
    <row r="648" customFormat="false" ht="15" hidden="false" customHeight="false" outlineLevel="0" collapsed="false">
      <c r="D648" s="22" t="s">
        <v>186</v>
      </c>
      <c r="E648" s="30"/>
      <c r="H648" s="30"/>
      <c r="K648" s="28" t="n">
        <f aca="false">SUM(J646:J647)</f>
        <v>0</v>
      </c>
    </row>
    <row r="649" customFormat="false" ht="15" hidden="false" customHeight="false" outlineLevel="0" collapsed="false">
      <c r="B649" s="26" t="s">
        <v>187</v>
      </c>
      <c r="E649" s="30"/>
      <c r="H649" s="30"/>
      <c r="K649" s="30"/>
    </row>
    <row r="650" customFormat="false" ht="15" hidden="false" customHeight="false" outlineLevel="0" collapsed="false">
      <c r="B650" s="16" t="s">
        <v>415</v>
      </c>
      <c r="C650" s="16" t="s">
        <v>11</v>
      </c>
      <c r="D650" s="16" t="s">
        <v>416</v>
      </c>
      <c r="E650" s="27" t="n">
        <v>1</v>
      </c>
      <c r="G650" s="16" t="s">
        <v>182</v>
      </c>
      <c r="H650" s="28"/>
      <c r="I650" s="16" t="s">
        <v>183</v>
      </c>
      <c r="J650" s="29" t="n">
        <f aca="false">ROUND(E650* H650,5)</f>
        <v>0</v>
      </c>
      <c r="K650" s="30"/>
    </row>
    <row r="651" customFormat="false" ht="15" hidden="false" customHeight="false" outlineLevel="0" collapsed="false">
      <c r="D651" s="22" t="s">
        <v>196</v>
      </c>
      <c r="E651" s="30"/>
      <c r="H651" s="30"/>
      <c r="K651" s="28" t="n">
        <f aca="false">SUM(J650:J650)</f>
        <v>0</v>
      </c>
    </row>
    <row r="652" customFormat="false" ht="15" hidden="false" customHeight="false" outlineLevel="0" collapsed="false">
      <c r="E652" s="30"/>
      <c r="H652" s="30"/>
      <c r="K652" s="30"/>
    </row>
    <row r="653" customFormat="false" ht="15" hidden="false" customHeight="false" outlineLevel="0" collapsed="false">
      <c r="D653" s="22" t="s">
        <v>197</v>
      </c>
      <c r="E653" s="30"/>
      <c r="H653" s="30" t="n">
        <v>2.5</v>
      </c>
      <c r="I653" s="16" t="s">
        <v>198</v>
      </c>
      <c r="J653" s="16" t="n">
        <f aca="false">ROUND(H653/100*K648,5)</f>
        <v>0</v>
      </c>
      <c r="K653" s="30"/>
    </row>
    <row r="654" customFormat="false" ht="15" hidden="false" customHeight="false" outlineLevel="0" collapsed="false">
      <c r="D654" s="22" t="s">
        <v>199</v>
      </c>
      <c r="E654" s="30"/>
      <c r="H654" s="30"/>
      <c r="K654" s="31" t="n">
        <f aca="false">SUM(J645:J653)</f>
        <v>0</v>
      </c>
    </row>
    <row r="655" customFormat="false" ht="15" hidden="false" customHeight="false" outlineLevel="0" collapsed="false">
      <c r="D655" s="22" t="s">
        <v>200</v>
      </c>
      <c r="E655" s="30"/>
      <c r="H655" s="30"/>
      <c r="K655" s="31" t="n">
        <f aca="false">SUM(K654:K654)</f>
        <v>0</v>
      </c>
    </row>
    <row r="657" customFormat="false" ht="45" hidden="false" customHeight="true" outlineLevel="0" collapsed="false">
      <c r="A657" s="21" t="s">
        <v>417</v>
      </c>
      <c r="B657" s="21" t="s">
        <v>142</v>
      </c>
      <c r="C657" s="22" t="s">
        <v>11</v>
      </c>
      <c r="D657" s="22" t="s">
        <v>143</v>
      </c>
      <c r="E657" s="22"/>
      <c r="F657" s="22"/>
      <c r="G657" s="22"/>
      <c r="H657" s="23" t="s">
        <v>176</v>
      </c>
      <c r="I657" s="24" t="n">
        <v>1</v>
      </c>
      <c r="J657" s="24"/>
      <c r="K657" s="25" t="n">
        <f aca="false">ROUND(K669,2)</f>
        <v>0</v>
      </c>
      <c r="L657" s="22"/>
      <c r="M657" s="22"/>
      <c r="N657" s="22"/>
      <c r="O657" s="22"/>
      <c r="P657" s="22"/>
      <c r="Q657" s="22"/>
      <c r="R657" s="22"/>
      <c r="S657" s="22"/>
      <c r="T657" s="22"/>
      <c r="U657" s="22"/>
      <c r="V657" s="22"/>
      <c r="W657" s="22"/>
      <c r="X657" s="22"/>
      <c r="Y657" s="22"/>
      <c r="Z657" s="22"/>
      <c r="AA657" s="22"/>
    </row>
    <row r="658" customFormat="false" ht="15" hidden="false" customHeight="false" outlineLevel="0" collapsed="false">
      <c r="B658" s="26" t="s">
        <v>177</v>
      </c>
    </row>
    <row r="659" customFormat="false" ht="15" hidden="false" customHeight="false" outlineLevel="0" collapsed="false">
      <c r="B659" s="16" t="s">
        <v>178</v>
      </c>
      <c r="C659" s="16" t="s">
        <v>179</v>
      </c>
      <c r="D659" s="16" t="s">
        <v>180</v>
      </c>
      <c r="E659" s="27" t="n">
        <v>0.24</v>
      </c>
      <c r="F659" s="16" t="s">
        <v>181</v>
      </c>
      <c r="G659" s="16" t="s">
        <v>182</v>
      </c>
      <c r="H659" s="28"/>
      <c r="I659" s="16" t="s">
        <v>183</v>
      </c>
      <c r="J659" s="29" t="n">
        <f aca="false">ROUND(E659/I657* H659,5)</f>
        <v>0</v>
      </c>
      <c r="K659" s="30"/>
    </row>
    <row r="660" customFormat="false" ht="15" hidden="false" customHeight="false" outlineLevel="0" collapsed="false">
      <c r="B660" s="16" t="s">
        <v>184</v>
      </c>
      <c r="C660" s="16" t="s">
        <v>179</v>
      </c>
      <c r="D660" s="16" t="s">
        <v>185</v>
      </c>
      <c r="E660" s="27" t="n">
        <v>0.24</v>
      </c>
      <c r="F660" s="16" t="s">
        <v>181</v>
      </c>
      <c r="G660" s="16" t="s">
        <v>182</v>
      </c>
      <c r="H660" s="28"/>
      <c r="I660" s="16" t="s">
        <v>183</v>
      </c>
      <c r="J660" s="29" t="n">
        <f aca="false">ROUND(E660/I657* H660,5)</f>
        <v>0</v>
      </c>
      <c r="K660" s="30"/>
    </row>
    <row r="661" customFormat="false" ht="15" hidden="false" customHeight="false" outlineLevel="0" collapsed="false">
      <c r="D661" s="22" t="s">
        <v>186</v>
      </c>
      <c r="E661" s="30"/>
      <c r="H661" s="30"/>
      <c r="K661" s="28" t="n">
        <f aca="false">SUM(J659:J660)</f>
        <v>0</v>
      </c>
    </row>
    <row r="662" customFormat="false" ht="15" hidden="false" customHeight="false" outlineLevel="0" collapsed="false">
      <c r="B662" s="26" t="s">
        <v>187</v>
      </c>
      <c r="E662" s="30"/>
      <c r="H662" s="30"/>
      <c r="K662" s="30"/>
    </row>
    <row r="663" customFormat="false" ht="15" hidden="false" customHeight="false" outlineLevel="0" collapsed="false">
      <c r="B663" s="16" t="s">
        <v>418</v>
      </c>
      <c r="C663" s="16" t="s">
        <v>11</v>
      </c>
      <c r="D663" s="16" t="s">
        <v>419</v>
      </c>
      <c r="E663" s="27" t="n">
        <v>0.5</v>
      </c>
      <c r="G663" s="16" t="s">
        <v>182</v>
      </c>
      <c r="H663" s="28"/>
      <c r="I663" s="16" t="s">
        <v>183</v>
      </c>
      <c r="J663" s="29" t="n">
        <f aca="false">ROUND(E663* H663,5)</f>
        <v>0</v>
      </c>
      <c r="K663" s="30"/>
    </row>
    <row r="664" customFormat="false" ht="15" hidden="false" customHeight="false" outlineLevel="0" collapsed="false">
      <c r="B664" s="16" t="s">
        <v>420</v>
      </c>
      <c r="C664" s="16" t="s">
        <v>11</v>
      </c>
      <c r="D664" s="16" t="s">
        <v>421</v>
      </c>
      <c r="E664" s="27" t="n">
        <v>1</v>
      </c>
      <c r="G664" s="16" t="s">
        <v>182</v>
      </c>
      <c r="H664" s="28"/>
      <c r="I664" s="16" t="s">
        <v>183</v>
      </c>
      <c r="J664" s="29" t="n">
        <f aca="false">ROUND(E664* H664,5)</f>
        <v>0</v>
      </c>
      <c r="K664" s="30"/>
    </row>
    <row r="665" customFormat="false" ht="15" hidden="false" customHeight="false" outlineLevel="0" collapsed="false">
      <c r="D665" s="22" t="s">
        <v>196</v>
      </c>
      <c r="E665" s="30"/>
      <c r="H665" s="30"/>
      <c r="K665" s="28" t="n">
        <f aca="false">SUM(J663:J664)</f>
        <v>0</v>
      </c>
    </row>
    <row r="666" customFormat="false" ht="15" hidden="false" customHeight="false" outlineLevel="0" collapsed="false">
      <c r="E666" s="30"/>
      <c r="H666" s="30"/>
      <c r="K666" s="30"/>
    </row>
    <row r="667" customFormat="false" ht="15" hidden="false" customHeight="false" outlineLevel="0" collapsed="false">
      <c r="D667" s="22" t="s">
        <v>197</v>
      </c>
      <c r="E667" s="30"/>
      <c r="H667" s="30" t="n">
        <v>1.5</v>
      </c>
      <c r="I667" s="16" t="s">
        <v>198</v>
      </c>
      <c r="J667" s="16" t="n">
        <f aca="false">ROUND(H667/100*K661,5)</f>
        <v>0</v>
      </c>
      <c r="K667" s="30"/>
    </row>
    <row r="668" customFormat="false" ht="15" hidden="false" customHeight="false" outlineLevel="0" collapsed="false">
      <c r="D668" s="22" t="s">
        <v>199</v>
      </c>
      <c r="E668" s="30"/>
      <c r="H668" s="30"/>
      <c r="K668" s="31" t="n">
        <f aca="false">SUM(J658:J667)</f>
        <v>0</v>
      </c>
    </row>
    <row r="669" customFormat="false" ht="15" hidden="false" customHeight="false" outlineLevel="0" collapsed="false">
      <c r="D669" s="22" t="s">
        <v>200</v>
      </c>
      <c r="E669" s="30"/>
      <c r="H669" s="30"/>
      <c r="K669" s="31" t="n">
        <f aca="false">SUM(K668:K668)</f>
        <v>0</v>
      </c>
    </row>
    <row r="671" customFormat="false" ht="45" hidden="false" customHeight="true" outlineLevel="0" collapsed="false">
      <c r="A671" s="21" t="s">
        <v>422</v>
      </c>
      <c r="B671" s="21" t="s">
        <v>140</v>
      </c>
      <c r="C671" s="22" t="s">
        <v>11</v>
      </c>
      <c r="D671" s="22" t="s">
        <v>141</v>
      </c>
      <c r="E671" s="22"/>
      <c r="F671" s="22"/>
      <c r="G671" s="22"/>
      <c r="H671" s="23" t="s">
        <v>176</v>
      </c>
      <c r="I671" s="24" t="n">
        <v>1</v>
      </c>
      <c r="J671" s="24"/>
      <c r="K671" s="25" t="n">
        <f aca="false">ROUND(K682,2)</f>
        <v>0</v>
      </c>
      <c r="L671" s="22"/>
      <c r="M671" s="22"/>
      <c r="N671" s="22"/>
      <c r="O671" s="22"/>
      <c r="P671" s="22"/>
      <c r="Q671" s="22"/>
      <c r="R671" s="22"/>
      <c r="S671" s="22"/>
      <c r="T671" s="22"/>
      <c r="U671" s="22"/>
      <c r="V671" s="22"/>
      <c r="W671" s="22"/>
      <c r="X671" s="22"/>
      <c r="Y671" s="22"/>
      <c r="Z671" s="22"/>
      <c r="AA671" s="22"/>
    </row>
    <row r="672" customFormat="false" ht="15" hidden="false" customHeight="false" outlineLevel="0" collapsed="false">
      <c r="B672" s="26" t="s">
        <v>177</v>
      </c>
    </row>
    <row r="673" customFormat="false" ht="15" hidden="false" customHeight="false" outlineLevel="0" collapsed="false">
      <c r="B673" s="16" t="s">
        <v>184</v>
      </c>
      <c r="C673" s="16" t="s">
        <v>179</v>
      </c>
      <c r="D673" s="16" t="s">
        <v>185</v>
      </c>
      <c r="E673" s="27" t="n">
        <v>1</v>
      </c>
      <c r="F673" s="16" t="s">
        <v>181</v>
      </c>
      <c r="G673" s="16" t="s">
        <v>182</v>
      </c>
      <c r="H673" s="28"/>
      <c r="I673" s="16" t="s">
        <v>183</v>
      </c>
      <c r="J673" s="29" t="n">
        <f aca="false">ROUND(E673/I671* H673,5)</f>
        <v>0</v>
      </c>
      <c r="K673" s="30"/>
    </row>
    <row r="674" customFormat="false" ht="15" hidden="false" customHeight="false" outlineLevel="0" collapsed="false">
      <c r="B674" s="16" t="s">
        <v>178</v>
      </c>
      <c r="C674" s="16" t="s">
        <v>179</v>
      </c>
      <c r="D674" s="16" t="s">
        <v>180</v>
      </c>
      <c r="E674" s="27" t="n">
        <v>0.5</v>
      </c>
      <c r="F674" s="16" t="s">
        <v>181</v>
      </c>
      <c r="G674" s="16" t="s">
        <v>182</v>
      </c>
      <c r="H674" s="28"/>
      <c r="I674" s="16" t="s">
        <v>183</v>
      </c>
      <c r="J674" s="29" t="n">
        <f aca="false">ROUND(E674/I671* H674,5)</f>
        <v>0</v>
      </c>
      <c r="K674" s="30"/>
    </row>
    <row r="675" customFormat="false" ht="15" hidden="false" customHeight="false" outlineLevel="0" collapsed="false">
      <c r="D675" s="22" t="s">
        <v>186</v>
      </c>
      <c r="E675" s="30"/>
      <c r="H675" s="30"/>
      <c r="K675" s="28" t="n">
        <f aca="false">SUM(J673:J674)</f>
        <v>0</v>
      </c>
    </row>
    <row r="676" customFormat="false" ht="15" hidden="false" customHeight="false" outlineLevel="0" collapsed="false">
      <c r="B676" s="26" t="s">
        <v>187</v>
      </c>
      <c r="E676" s="30"/>
      <c r="H676" s="30"/>
      <c r="K676" s="30"/>
    </row>
    <row r="677" customFormat="false" ht="15" hidden="false" customHeight="false" outlineLevel="0" collapsed="false">
      <c r="B677" s="16" t="s">
        <v>423</v>
      </c>
      <c r="C677" s="16" t="s">
        <v>11</v>
      </c>
      <c r="D677" s="16" t="s">
        <v>424</v>
      </c>
      <c r="E677" s="27" t="n">
        <v>1</v>
      </c>
      <c r="G677" s="16" t="s">
        <v>182</v>
      </c>
      <c r="H677" s="28"/>
      <c r="I677" s="16" t="s">
        <v>183</v>
      </c>
      <c r="J677" s="29" t="n">
        <f aca="false">ROUND(E677* H677,5)</f>
        <v>0</v>
      </c>
      <c r="K677" s="30"/>
    </row>
    <row r="678" customFormat="false" ht="15" hidden="false" customHeight="false" outlineLevel="0" collapsed="false">
      <c r="D678" s="22" t="s">
        <v>196</v>
      </c>
      <c r="E678" s="30"/>
      <c r="H678" s="30"/>
      <c r="K678" s="28" t="n">
        <f aca="false">SUM(J677:J677)</f>
        <v>0</v>
      </c>
    </row>
    <row r="679" customFormat="false" ht="15" hidden="false" customHeight="false" outlineLevel="0" collapsed="false">
      <c r="E679" s="30"/>
      <c r="H679" s="30"/>
      <c r="K679" s="30"/>
    </row>
    <row r="680" customFormat="false" ht="15" hidden="false" customHeight="false" outlineLevel="0" collapsed="false">
      <c r="D680" s="22" t="s">
        <v>197</v>
      </c>
      <c r="E680" s="30"/>
      <c r="H680" s="30" t="n">
        <v>2.5</v>
      </c>
      <c r="I680" s="16" t="s">
        <v>198</v>
      </c>
      <c r="J680" s="16" t="n">
        <f aca="false">ROUND(H680/100*K675,5)</f>
        <v>0</v>
      </c>
      <c r="K680" s="30"/>
    </row>
    <row r="681" customFormat="false" ht="15" hidden="false" customHeight="false" outlineLevel="0" collapsed="false">
      <c r="D681" s="22" t="s">
        <v>199</v>
      </c>
      <c r="E681" s="30"/>
      <c r="H681" s="30"/>
      <c r="K681" s="31" t="n">
        <f aca="false">SUM(J672:J680)</f>
        <v>0</v>
      </c>
    </row>
    <row r="682" customFormat="false" ht="15" hidden="false" customHeight="false" outlineLevel="0" collapsed="false">
      <c r="D682" s="22" t="s">
        <v>200</v>
      </c>
      <c r="E682" s="30"/>
      <c r="H682" s="30"/>
      <c r="K682" s="31" t="n">
        <f aca="false">SUM(K681:K681)</f>
        <v>0</v>
      </c>
    </row>
    <row r="684" customFormat="false" ht="45" hidden="false" customHeight="true" outlineLevel="0" collapsed="false">
      <c r="A684" s="21" t="s">
        <v>425</v>
      </c>
      <c r="B684" s="21" t="s">
        <v>44</v>
      </c>
      <c r="C684" s="22" t="s">
        <v>11</v>
      </c>
      <c r="D684" s="32" t="s">
        <v>45</v>
      </c>
      <c r="E684" s="32"/>
      <c r="F684" s="32"/>
      <c r="G684" s="22"/>
      <c r="H684" s="23" t="s">
        <v>176</v>
      </c>
      <c r="I684" s="24" t="n">
        <v>1</v>
      </c>
      <c r="J684" s="24"/>
      <c r="K684" s="25" t="n">
        <f aca="false">ROUND(K695,2)</f>
        <v>0</v>
      </c>
      <c r="L684" s="22"/>
      <c r="M684" s="22"/>
      <c r="N684" s="22"/>
      <c r="O684" s="22"/>
      <c r="P684" s="22"/>
      <c r="Q684" s="22"/>
      <c r="R684" s="22"/>
      <c r="S684" s="22"/>
      <c r="T684" s="22"/>
      <c r="U684" s="22"/>
      <c r="V684" s="22"/>
      <c r="W684" s="22"/>
      <c r="X684" s="22"/>
      <c r="Y684" s="22"/>
      <c r="Z684" s="22"/>
      <c r="AA684" s="22"/>
    </row>
    <row r="685" customFormat="false" ht="15" hidden="false" customHeight="false" outlineLevel="0" collapsed="false">
      <c r="B685" s="26" t="s">
        <v>177</v>
      </c>
    </row>
    <row r="686" customFormat="false" ht="15" hidden="false" customHeight="false" outlineLevel="0" collapsed="false">
      <c r="B686" s="16" t="s">
        <v>184</v>
      </c>
      <c r="C686" s="16" t="s">
        <v>179</v>
      </c>
      <c r="D686" s="16" t="s">
        <v>185</v>
      </c>
      <c r="E686" s="27" t="n">
        <v>0.165</v>
      </c>
      <c r="F686" s="16" t="s">
        <v>181</v>
      </c>
      <c r="G686" s="16" t="s">
        <v>182</v>
      </c>
      <c r="H686" s="28"/>
      <c r="I686" s="16" t="s">
        <v>183</v>
      </c>
      <c r="J686" s="29" t="n">
        <f aca="false">ROUND(E686/I684* H686,5)</f>
        <v>0</v>
      </c>
      <c r="K686" s="30"/>
    </row>
    <row r="687" customFormat="false" ht="15" hidden="false" customHeight="false" outlineLevel="0" collapsed="false">
      <c r="B687" s="16" t="s">
        <v>178</v>
      </c>
      <c r="C687" s="16" t="s">
        <v>179</v>
      </c>
      <c r="D687" s="16" t="s">
        <v>180</v>
      </c>
      <c r="E687" s="27" t="n">
        <v>0.165</v>
      </c>
      <c r="F687" s="16" t="s">
        <v>181</v>
      </c>
      <c r="G687" s="16" t="s">
        <v>182</v>
      </c>
      <c r="H687" s="28"/>
      <c r="I687" s="16" t="s">
        <v>183</v>
      </c>
      <c r="J687" s="29" t="n">
        <f aca="false">ROUND(E687/I684* H687,5)</f>
        <v>0</v>
      </c>
      <c r="K687" s="30"/>
    </row>
    <row r="688" customFormat="false" ht="15" hidden="false" customHeight="false" outlineLevel="0" collapsed="false">
      <c r="D688" s="22" t="s">
        <v>186</v>
      </c>
      <c r="E688" s="30"/>
      <c r="H688" s="30"/>
      <c r="K688" s="28" t="n">
        <f aca="false">SUM(J686:J687)</f>
        <v>0</v>
      </c>
    </row>
    <row r="689" customFormat="false" ht="15" hidden="false" customHeight="false" outlineLevel="0" collapsed="false">
      <c r="B689" s="26" t="s">
        <v>187</v>
      </c>
      <c r="E689" s="30"/>
      <c r="H689" s="30"/>
      <c r="K689" s="30"/>
    </row>
    <row r="690" customFormat="false" ht="15" hidden="false" customHeight="false" outlineLevel="0" collapsed="false">
      <c r="B690" s="16" t="s">
        <v>426</v>
      </c>
      <c r="C690" s="16" t="s">
        <v>11</v>
      </c>
      <c r="D690" s="16" t="s">
        <v>427</v>
      </c>
      <c r="E690" s="27" t="n">
        <v>1</v>
      </c>
      <c r="G690" s="16" t="s">
        <v>182</v>
      </c>
      <c r="H690" s="28"/>
      <c r="I690" s="16" t="s">
        <v>183</v>
      </c>
      <c r="J690" s="29" t="n">
        <f aca="false">ROUND(E690* H690,5)</f>
        <v>0</v>
      </c>
      <c r="K690" s="30"/>
    </row>
    <row r="691" customFormat="false" ht="15" hidden="false" customHeight="false" outlineLevel="0" collapsed="false">
      <c r="D691" s="22" t="s">
        <v>196</v>
      </c>
      <c r="E691" s="30"/>
      <c r="H691" s="30"/>
      <c r="K691" s="28" t="n">
        <f aca="false">SUM(J690:J690)</f>
        <v>0</v>
      </c>
    </row>
    <row r="692" customFormat="false" ht="15" hidden="false" customHeight="false" outlineLevel="0" collapsed="false">
      <c r="E692" s="30"/>
      <c r="H692" s="30"/>
      <c r="K692" s="30"/>
    </row>
    <row r="693" customFormat="false" ht="15" hidden="false" customHeight="false" outlineLevel="0" collapsed="false">
      <c r="D693" s="22" t="s">
        <v>197</v>
      </c>
      <c r="E693" s="30"/>
      <c r="H693" s="30" t="n">
        <v>1.5</v>
      </c>
      <c r="I693" s="16" t="s">
        <v>198</v>
      </c>
      <c r="J693" s="16" t="n">
        <f aca="false">ROUND(H693/100*K688,5)</f>
        <v>0</v>
      </c>
      <c r="K693" s="30"/>
    </row>
    <row r="694" customFormat="false" ht="15" hidden="false" customHeight="false" outlineLevel="0" collapsed="false">
      <c r="D694" s="22" t="s">
        <v>199</v>
      </c>
      <c r="E694" s="30"/>
      <c r="H694" s="30"/>
      <c r="K694" s="31" t="n">
        <f aca="false">SUM(J685:J693)</f>
        <v>0</v>
      </c>
    </row>
    <row r="695" customFormat="false" ht="15" hidden="false" customHeight="false" outlineLevel="0" collapsed="false">
      <c r="D695" s="22" t="s">
        <v>200</v>
      </c>
      <c r="E695" s="30"/>
      <c r="H695" s="30"/>
      <c r="K695" s="31" t="n">
        <f aca="false">SUM(K694:K694)</f>
        <v>0</v>
      </c>
    </row>
    <row r="697" customFormat="false" ht="45" hidden="false" customHeight="true" outlineLevel="0" collapsed="false">
      <c r="A697" s="21" t="s">
        <v>428</v>
      </c>
      <c r="B697" s="21" t="s">
        <v>101</v>
      </c>
      <c r="C697" s="22" t="s">
        <v>11</v>
      </c>
      <c r="D697" s="22" t="s">
        <v>102</v>
      </c>
      <c r="E697" s="22"/>
      <c r="F697" s="22"/>
      <c r="G697" s="22"/>
      <c r="H697" s="23" t="s">
        <v>176</v>
      </c>
      <c r="I697" s="24" t="n">
        <v>1</v>
      </c>
      <c r="J697" s="24"/>
      <c r="K697" s="25" t="n">
        <f aca="false">ROUND(K708,2)</f>
        <v>0</v>
      </c>
      <c r="L697" s="22"/>
      <c r="M697" s="22"/>
      <c r="N697" s="22"/>
      <c r="O697" s="22"/>
      <c r="P697" s="22"/>
      <c r="Q697" s="22"/>
      <c r="R697" s="22"/>
      <c r="S697" s="22"/>
      <c r="T697" s="22"/>
      <c r="U697" s="22"/>
      <c r="V697" s="22"/>
      <c r="W697" s="22"/>
      <c r="X697" s="22"/>
      <c r="Y697" s="22"/>
      <c r="Z697" s="22"/>
      <c r="AA697" s="22"/>
    </row>
    <row r="698" customFormat="false" ht="15" hidden="false" customHeight="false" outlineLevel="0" collapsed="false">
      <c r="B698" s="26" t="s">
        <v>177</v>
      </c>
    </row>
    <row r="699" customFormat="false" ht="15" hidden="false" customHeight="false" outlineLevel="0" collapsed="false">
      <c r="B699" s="16" t="s">
        <v>178</v>
      </c>
      <c r="C699" s="16" t="s">
        <v>179</v>
      </c>
      <c r="D699" s="16" t="s">
        <v>180</v>
      </c>
      <c r="E699" s="27" t="n">
        <v>0.25</v>
      </c>
      <c r="F699" s="16" t="s">
        <v>181</v>
      </c>
      <c r="G699" s="16" t="s">
        <v>182</v>
      </c>
      <c r="H699" s="28"/>
      <c r="I699" s="16" t="s">
        <v>183</v>
      </c>
      <c r="J699" s="29" t="n">
        <f aca="false">ROUND(E699/I697* H699,5)</f>
        <v>0</v>
      </c>
      <c r="K699" s="30"/>
    </row>
    <row r="700" customFormat="false" ht="15" hidden="false" customHeight="false" outlineLevel="0" collapsed="false">
      <c r="B700" s="16" t="s">
        <v>184</v>
      </c>
      <c r="C700" s="16" t="s">
        <v>179</v>
      </c>
      <c r="D700" s="16" t="s">
        <v>185</v>
      </c>
      <c r="E700" s="27" t="n">
        <v>0.25</v>
      </c>
      <c r="F700" s="16" t="s">
        <v>181</v>
      </c>
      <c r="G700" s="16" t="s">
        <v>182</v>
      </c>
      <c r="H700" s="28"/>
      <c r="I700" s="16" t="s">
        <v>183</v>
      </c>
      <c r="J700" s="29" t="n">
        <f aca="false">ROUND(E700/I697* H700,5)</f>
        <v>0</v>
      </c>
      <c r="K700" s="30"/>
    </row>
    <row r="701" customFormat="false" ht="15" hidden="false" customHeight="false" outlineLevel="0" collapsed="false">
      <c r="D701" s="22" t="s">
        <v>186</v>
      </c>
      <c r="E701" s="30"/>
      <c r="H701" s="30"/>
      <c r="K701" s="28" t="n">
        <f aca="false">SUM(J699:J700)</f>
        <v>0</v>
      </c>
    </row>
    <row r="702" customFormat="false" ht="15" hidden="false" customHeight="false" outlineLevel="0" collapsed="false">
      <c r="B702" s="26" t="s">
        <v>187</v>
      </c>
      <c r="E702" s="30"/>
      <c r="H702" s="30"/>
      <c r="K702" s="30"/>
    </row>
    <row r="703" customFormat="false" ht="15" hidden="false" customHeight="false" outlineLevel="0" collapsed="false">
      <c r="B703" s="16" t="s">
        <v>429</v>
      </c>
      <c r="C703" s="16" t="s">
        <v>11</v>
      </c>
      <c r="D703" s="16" t="s">
        <v>430</v>
      </c>
      <c r="E703" s="27" t="n">
        <v>1</v>
      </c>
      <c r="G703" s="16" t="s">
        <v>182</v>
      </c>
      <c r="H703" s="28"/>
      <c r="I703" s="16" t="s">
        <v>183</v>
      </c>
      <c r="J703" s="29" t="n">
        <f aca="false">ROUND(E703* H703,5)</f>
        <v>0</v>
      </c>
      <c r="K703" s="30"/>
    </row>
    <row r="704" customFormat="false" ht="15" hidden="false" customHeight="false" outlineLevel="0" collapsed="false">
      <c r="D704" s="22" t="s">
        <v>196</v>
      </c>
      <c r="E704" s="30"/>
      <c r="H704" s="30"/>
      <c r="K704" s="28" t="n">
        <f aca="false">SUM(J703:J703)</f>
        <v>0</v>
      </c>
    </row>
    <row r="705" customFormat="false" ht="15" hidden="false" customHeight="false" outlineLevel="0" collapsed="false">
      <c r="E705" s="30"/>
      <c r="H705" s="30"/>
      <c r="K705" s="30"/>
    </row>
    <row r="706" customFormat="false" ht="15" hidden="false" customHeight="false" outlineLevel="0" collapsed="false">
      <c r="D706" s="22" t="s">
        <v>197</v>
      </c>
      <c r="E706" s="30"/>
      <c r="H706" s="30" t="n">
        <v>1.5</v>
      </c>
      <c r="I706" s="16" t="s">
        <v>198</v>
      </c>
      <c r="J706" s="16" t="n">
        <f aca="false">ROUND(H706/100*K701,5)</f>
        <v>0</v>
      </c>
      <c r="K706" s="30"/>
    </row>
    <row r="707" customFormat="false" ht="15" hidden="false" customHeight="false" outlineLevel="0" collapsed="false">
      <c r="D707" s="22" t="s">
        <v>199</v>
      </c>
      <c r="E707" s="30"/>
      <c r="H707" s="30"/>
      <c r="K707" s="31" t="n">
        <f aca="false">SUM(J698:J706)</f>
        <v>0</v>
      </c>
    </row>
    <row r="708" customFormat="false" ht="15" hidden="false" customHeight="false" outlineLevel="0" collapsed="false">
      <c r="D708" s="22" t="s">
        <v>200</v>
      </c>
      <c r="E708" s="30"/>
      <c r="H708" s="30"/>
      <c r="K708" s="31" t="n">
        <f aca="false">SUM(K707:K707)</f>
        <v>0</v>
      </c>
    </row>
    <row r="710" customFormat="false" ht="45" hidden="false" customHeight="true" outlineLevel="0" collapsed="false">
      <c r="A710" s="21" t="s">
        <v>431</v>
      </c>
      <c r="B710" s="21" t="s">
        <v>64</v>
      </c>
      <c r="C710" s="22" t="s">
        <v>11</v>
      </c>
      <c r="D710" s="22" t="s">
        <v>65</v>
      </c>
      <c r="E710" s="22"/>
      <c r="F710" s="22"/>
      <c r="G710" s="22"/>
      <c r="H710" s="23" t="s">
        <v>176</v>
      </c>
      <c r="I710" s="24" t="n">
        <v>1</v>
      </c>
      <c r="J710" s="24"/>
      <c r="K710" s="25" t="n">
        <f aca="false">ROUND(K721,2)</f>
        <v>0</v>
      </c>
      <c r="L710" s="22"/>
      <c r="M710" s="22"/>
      <c r="N710" s="22"/>
      <c r="O710" s="22"/>
      <c r="P710" s="22"/>
      <c r="Q710" s="22"/>
      <c r="R710" s="22"/>
      <c r="S710" s="22"/>
      <c r="T710" s="22"/>
      <c r="U710" s="22"/>
      <c r="V710" s="22"/>
      <c r="W710" s="22"/>
      <c r="X710" s="22"/>
      <c r="Y710" s="22"/>
      <c r="Z710" s="22"/>
      <c r="AA710" s="22"/>
    </row>
    <row r="711" customFormat="false" ht="15" hidden="false" customHeight="false" outlineLevel="0" collapsed="false">
      <c r="B711" s="26" t="s">
        <v>177</v>
      </c>
    </row>
    <row r="712" customFormat="false" ht="15" hidden="false" customHeight="false" outlineLevel="0" collapsed="false">
      <c r="B712" s="16" t="s">
        <v>178</v>
      </c>
      <c r="C712" s="16" t="s">
        <v>179</v>
      </c>
      <c r="D712" s="16" t="s">
        <v>180</v>
      </c>
      <c r="E712" s="27" t="n">
        <v>0.3</v>
      </c>
      <c r="F712" s="16" t="s">
        <v>181</v>
      </c>
      <c r="G712" s="16" t="s">
        <v>182</v>
      </c>
      <c r="H712" s="28"/>
      <c r="I712" s="16" t="s">
        <v>183</v>
      </c>
      <c r="J712" s="29" t="n">
        <f aca="false">ROUND(E712/I710* H712,5)</f>
        <v>0</v>
      </c>
      <c r="K712" s="30"/>
    </row>
    <row r="713" customFormat="false" ht="15" hidden="false" customHeight="false" outlineLevel="0" collapsed="false">
      <c r="B713" s="16" t="s">
        <v>184</v>
      </c>
      <c r="C713" s="16" t="s">
        <v>179</v>
      </c>
      <c r="D713" s="16" t="s">
        <v>185</v>
      </c>
      <c r="E713" s="27" t="n">
        <v>0.3</v>
      </c>
      <c r="F713" s="16" t="s">
        <v>181</v>
      </c>
      <c r="G713" s="16" t="s">
        <v>182</v>
      </c>
      <c r="H713" s="28"/>
      <c r="I713" s="16" t="s">
        <v>183</v>
      </c>
      <c r="J713" s="29" t="n">
        <f aca="false">ROUND(E713/I710* H713,5)</f>
        <v>0</v>
      </c>
      <c r="K713" s="30"/>
    </row>
    <row r="714" customFormat="false" ht="15" hidden="false" customHeight="false" outlineLevel="0" collapsed="false">
      <c r="D714" s="22" t="s">
        <v>186</v>
      </c>
      <c r="E714" s="30"/>
      <c r="H714" s="30"/>
      <c r="K714" s="28" t="n">
        <f aca="false">SUM(J712:J713)</f>
        <v>0</v>
      </c>
    </row>
    <row r="715" customFormat="false" ht="15" hidden="false" customHeight="false" outlineLevel="0" collapsed="false">
      <c r="B715" s="26" t="s">
        <v>187</v>
      </c>
      <c r="E715" s="30"/>
      <c r="H715" s="30"/>
      <c r="K715" s="30"/>
    </row>
    <row r="716" customFormat="false" ht="15" hidden="false" customHeight="false" outlineLevel="0" collapsed="false">
      <c r="B716" s="16" t="s">
        <v>432</v>
      </c>
      <c r="C716" s="16" t="s">
        <v>11</v>
      </c>
      <c r="D716" s="16" t="s">
        <v>433</v>
      </c>
      <c r="E716" s="27" t="n">
        <v>1</v>
      </c>
      <c r="G716" s="16" t="s">
        <v>182</v>
      </c>
      <c r="H716" s="28"/>
      <c r="I716" s="16" t="s">
        <v>183</v>
      </c>
      <c r="J716" s="29" t="n">
        <f aca="false">ROUND(E716* H716,5)</f>
        <v>0</v>
      </c>
      <c r="K716" s="30"/>
    </row>
    <row r="717" customFormat="false" ht="15" hidden="false" customHeight="false" outlineLevel="0" collapsed="false">
      <c r="D717" s="22" t="s">
        <v>196</v>
      </c>
      <c r="E717" s="30"/>
      <c r="H717" s="30"/>
      <c r="K717" s="28" t="n">
        <f aca="false">SUM(J716:J716)</f>
        <v>0</v>
      </c>
    </row>
    <row r="718" customFormat="false" ht="15" hidden="false" customHeight="false" outlineLevel="0" collapsed="false">
      <c r="E718" s="30"/>
      <c r="H718" s="30"/>
      <c r="K718" s="30"/>
    </row>
    <row r="719" customFormat="false" ht="15" hidden="false" customHeight="false" outlineLevel="0" collapsed="false">
      <c r="D719" s="22" t="s">
        <v>197</v>
      </c>
      <c r="E719" s="30"/>
      <c r="H719" s="30" t="n">
        <v>1.5</v>
      </c>
      <c r="I719" s="16" t="s">
        <v>198</v>
      </c>
      <c r="J719" s="16" t="n">
        <f aca="false">ROUND(H719/100*K714,5)</f>
        <v>0</v>
      </c>
      <c r="K719" s="30"/>
    </row>
    <row r="720" customFormat="false" ht="15" hidden="false" customHeight="false" outlineLevel="0" collapsed="false">
      <c r="D720" s="22" t="s">
        <v>199</v>
      </c>
      <c r="E720" s="30"/>
      <c r="H720" s="30"/>
      <c r="K720" s="31" t="n">
        <f aca="false">SUM(J711:J719)</f>
        <v>0</v>
      </c>
    </row>
    <row r="721" customFormat="false" ht="15" hidden="false" customHeight="false" outlineLevel="0" collapsed="false">
      <c r="D721" s="22" t="s">
        <v>200</v>
      </c>
      <c r="E721" s="30"/>
      <c r="H721" s="30"/>
      <c r="K721" s="31" t="n">
        <f aca="false">SUM(K720:K720)</f>
        <v>0</v>
      </c>
    </row>
    <row r="723" customFormat="false" ht="45" hidden="false" customHeight="true" outlineLevel="0" collapsed="false">
      <c r="A723" s="21" t="s">
        <v>434</v>
      </c>
      <c r="B723" s="21" t="s">
        <v>99</v>
      </c>
      <c r="C723" s="22" t="s">
        <v>11</v>
      </c>
      <c r="D723" s="22" t="s">
        <v>100</v>
      </c>
      <c r="E723" s="22"/>
      <c r="F723" s="22"/>
      <c r="G723" s="22"/>
      <c r="H723" s="23" t="s">
        <v>176</v>
      </c>
      <c r="I723" s="24" t="n">
        <v>1</v>
      </c>
      <c r="J723" s="24"/>
      <c r="K723" s="25" t="n">
        <f aca="false">ROUND(K734,2)</f>
        <v>0</v>
      </c>
      <c r="L723" s="22"/>
      <c r="M723" s="22"/>
      <c r="N723" s="22"/>
      <c r="O723" s="22"/>
      <c r="P723" s="22"/>
      <c r="Q723" s="22"/>
      <c r="R723" s="22"/>
      <c r="S723" s="22"/>
      <c r="T723" s="22"/>
      <c r="U723" s="22"/>
      <c r="V723" s="22"/>
      <c r="W723" s="22"/>
      <c r="X723" s="22"/>
      <c r="Y723" s="22"/>
      <c r="Z723" s="22"/>
      <c r="AA723" s="22"/>
    </row>
    <row r="724" customFormat="false" ht="15" hidden="false" customHeight="false" outlineLevel="0" collapsed="false">
      <c r="B724" s="26" t="s">
        <v>177</v>
      </c>
    </row>
    <row r="725" customFormat="false" ht="15" hidden="false" customHeight="false" outlineLevel="0" collapsed="false">
      <c r="B725" s="16" t="s">
        <v>184</v>
      </c>
      <c r="C725" s="16" t="s">
        <v>179</v>
      </c>
      <c r="D725" s="16" t="s">
        <v>185</v>
      </c>
      <c r="E725" s="27" t="n">
        <v>0.3</v>
      </c>
      <c r="F725" s="16" t="s">
        <v>181</v>
      </c>
      <c r="G725" s="16" t="s">
        <v>182</v>
      </c>
      <c r="H725" s="28"/>
      <c r="I725" s="16" t="s">
        <v>183</v>
      </c>
      <c r="J725" s="29" t="n">
        <f aca="false">ROUND(E725/I723* H725,5)</f>
        <v>0</v>
      </c>
      <c r="K725" s="30"/>
    </row>
    <row r="726" customFormat="false" ht="15" hidden="false" customHeight="false" outlineLevel="0" collapsed="false">
      <c r="B726" s="16" t="s">
        <v>178</v>
      </c>
      <c r="C726" s="16" t="s">
        <v>179</v>
      </c>
      <c r="D726" s="16" t="s">
        <v>180</v>
      </c>
      <c r="E726" s="27" t="n">
        <v>0.3</v>
      </c>
      <c r="F726" s="16" t="s">
        <v>181</v>
      </c>
      <c r="G726" s="16" t="s">
        <v>182</v>
      </c>
      <c r="H726" s="28"/>
      <c r="I726" s="16" t="s">
        <v>183</v>
      </c>
      <c r="J726" s="29" t="n">
        <f aca="false">ROUND(E726/I723* H726,5)</f>
        <v>0</v>
      </c>
      <c r="K726" s="30"/>
    </row>
    <row r="727" customFormat="false" ht="15" hidden="false" customHeight="false" outlineLevel="0" collapsed="false">
      <c r="D727" s="22" t="s">
        <v>186</v>
      </c>
      <c r="E727" s="30"/>
      <c r="H727" s="30"/>
      <c r="K727" s="28" t="n">
        <f aca="false">SUM(J725:J726)</f>
        <v>0</v>
      </c>
    </row>
    <row r="728" customFormat="false" ht="15" hidden="false" customHeight="false" outlineLevel="0" collapsed="false">
      <c r="B728" s="26" t="s">
        <v>187</v>
      </c>
      <c r="E728" s="30"/>
      <c r="H728" s="30"/>
      <c r="K728" s="30"/>
    </row>
    <row r="729" customFormat="false" ht="15" hidden="false" customHeight="false" outlineLevel="0" collapsed="false">
      <c r="B729" s="16" t="s">
        <v>435</v>
      </c>
      <c r="C729" s="16" t="s">
        <v>11</v>
      </c>
      <c r="D729" s="16" t="s">
        <v>436</v>
      </c>
      <c r="E729" s="27" t="n">
        <v>1</v>
      </c>
      <c r="G729" s="16" t="s">
        <v>182</v>
      </c>
      <c r="H729" s="28"/>
      <c r="I729" s="16" t="s">
        <v>183</v>
      </c>
      <c r="J729" s="29" t="n">
        <f aca="false">ROUND(E729* H729,5)</f>
        <v>0</v>
      </c>
      <c r="K729" s="30"/>
    </row>
    <row r="730" customFormat="false" ht="15" hidden="false" customHeight="false" outlineLevel="0" collapsed="false">
      <c r="D730" s="22" t="s">
        <v>196</v>
      </c>
      <c r="E730" s="30"/>
      <c r="H730" s="30"/>
      <c r="K730" s="28" t="n">
        <f aca="false">SUM(J729:J729)</f>
        <v>0</v>
      </c>
    </row>
    <row r="731" customFormat="false" ht="15" hidden="false" customHeight="false" outlineLevel="0" collapsed="false">
      <c r="E731" s="30"/>
      <c r="H731" s="30"/>
      <c r="K731" s="30"/>
    </row>
    <row r="732" customFormat="false" ht="15" hidden="false" customHeight="false" outlineLevel="0" collapsed="false">
      <c r="D732" s="22" t="s">
        <v>197</v>
      </c>
      <c r="E732" s="30"/>
      <c r="H732" s="30" t="n">
        <v>1.5</v>
      </c>
      <c r="I732" s="16" t="s">
        <v>198</v>
      </c>
      <c r="J732" s="16" t="n">
        <f aca="false">ROUND(H732/100*K727,5)</f>
        <v>0</v>
      </c>
      <c r="K732" s="30"/>
    </row>
    <row r="733" customFormat="false" ht="15" hidden="false" customHeight="false" outlineLevel="0" collapsed="false">
      <c r="D733" s="22" t="s">
        <v>199</v>
      </c>
      <c r="E733" s="30"/>
      <c r="H733" s="30"/>
      <c r="K733" s="31" t="n">
        <f aca="false">SUM(J724:J732)</f>
        <v>0</v>
      </c>
    </row>
    <row r="734" customFormat="false" ht="15" hidden="false" customHeight="false" outlineLevel="0" collapsed="false">
      <c r="D734" s="22" t="s">
        <v>200</v>
      </c>
      <c r="E734" s="30"/>
      <c r="H734" s="30"/>
      <c r="K734" s="31" t="n">
        <f aca="false">SUM(K733:K733)</f>
        <v>0</v>
      </c>
    </row>
    <row r="736" customFormat="false" ht="45" hidden="false" customHeight="true" outlineLevel="0" collapsed="false">
      <c r="A736" s="21" t="s">
        <v>437</v>
      </c>
      <c r="B736" s="21" t="s">
        <v>62</v>
      </c>
      <c r="C736" s="22" t="s">
        <v>11</v>
      </c>
      <c r="D736" s="22" t="s">
        <v>63</v>
      </c>
      <c r="E736" s="22"/>
      <c r="F736" s="22"/>
      <c r="G736" s="22"/>
      <c r="H736" s="23" t="s">
        <v>176</v>
      </c>
      <c r="I736" s="24" t="n">
        <v>1</v>
      </c>
      <c r="J736" s="24"/>
      <c r="K736" s="25" t="n">
        <f aca="false">ROUND(K747,2)</f>
        <v>0</v>
      </c>
      <c r="L736" s="22"/>
      <c r="M736" s="22"/>
      <c r="N736" s="22"/>
      <c r="O736" s="22"/>
      <c r="P736" s="22"/>
      <c r="Q736" s="22"/>
      <c r="R736" s="22"/>
      <c r="S736" s="22"/>
      <c r="T736" s="22"/>
      <c r="U736" s="22"/>
      <c r="V736" s="22"/>
      <c r="W736" s="22"/>
      <c r="X736" s="22"/>
      <c r="Y736" s="22"/>
      <c r="Z736" s="22"/>
      <c r="AA736" s="22"/>
    </row>
    <row r="737" customFormat="false" ht="15" hidden="false" customHeight="false" outlineLevel="0" collapsed="false">
      <c r="B737" s="26" t="s">
        <v>177</v>
      </c>
    </row>
    <row r="738" customFormat="false" ht="15" hidden="false" customHeight="false" outlineLevel="0" collapsed="false">
      <c r="B738" s="16" t="s">
        <v>184</v>
      </c>
      <c r="C738" s="16" t="s">
        <v>179</v>
      </c>
      <c r="D738" s="16" t="s">
        <v>185</v>
      </c>
      <c r="E738" s="27" t="n">
        <v>0.33</v>
      </c>
      <c r="F738" s="16" t="s">
        <v>181</v>
      </c>
      <c r="G738" s="16" t="s">
        <v>182</v>
      </c>
      <c r="H738" s="28"/>
      <c r="I738" s="16" t="s">
        <v>183</v>
      </c>
      <c r="J738" s="29" t="n">
        <f aca="false">ROUND(E738/I736* H738,5)</f>
        <v>0</v>
      </c>
      <c r="K738" s="30"/>
    </row>
    <row r="739" customFormat="false" ht="15" hidden="false" customHeight="false" outlineLevel="0" collapsed="false">
      <c r="B739" s="16" t="s">
        <v>178</v>
      </c>
      <c r="C739" s="16" t="s">
        <v>179</v>
      </c>
      <c r="D739" s="16" t="s">
        <v>180</v>
      </c>
      <c r="E739" s="27" t="n">
        <v>0.33</v>
      </c>
      <c r="F739" s="16" t="s">
        <v>181</v>
      </c>
      <c r="G739" s="16" t="s">
        <v>182</v>
      </c>
      <c r="H739" s="28"/>
      <c r="I739" s="16" t="s">
        <v>183</v>
      </c>
      <c r="J739" s="29" t="n">
        <f aca="false">ROUND(E739/I736* H739,5)</f>
        <v>0</v>
      </c>
      <c r="K739" s="30"/>
    </row>
    <row r="740" customFormat="false" ht="15" hidden="false" customHeight="false" outlineLevel="0" collapsed="false">
      <c r="D740" s="22" t="s">
        <v>186</v>
      </c>
      <c r="E740" s="30"/>
      <c r="H740" s="30"/>
      <c r="K740" s="28" t="n">
        <f aca="false">SUM(J738:J739)</f>
        <v>0</v>
      </c>
    </row>
    <row r="741" customFormat="false" ht="15" hidden="false" customHeight="false" outlineLevel="0" collapsed="false">
      <c r="B741" s="26" t="s">
        <v>187</v>
      </c>
      <c r="E741" s="30"/>
      <c r="H741" s="30"/>
      <c r="K741" s="30"/>
    </row>
    <row r="742" customFormat="false" ht="15" hidden="false" customHeight="false" outlineLevel="0" collapsed="false">
      <c r="B742" s="16" t="s">
        <v>438</v>
      </c>
      <c r="C742" s="16" t="s">
        <v>11</v>
      </c>
      <c r="D742" s="16" t="s">
        <v>439</v>
      </c>
      <c r="E742" s="27" t="n">
        <v>1</v>
      </c>
      <c r="G742" s="16" t="s">
        <v>182</v>
      </c>
      <c r="H742" s="28"/>
      <c r="I742" s="16" t="s">
        <v>183</v>
      </c>
      <c r="J742" s="29" t="n">
        <f aca="false">ROUND(E742* H742,5)</f>
        <v>0</v>
      </c>
      <c r="K742" s="30"/>
    </row>
    <row r="743" customFormat="false" ht="15" hidden="false" customHeight="false" outlineLevel="0" collapsed="false">
      <c r="D743" s="22" t="s">
        <v>196</v>
      </c>
      <c r="E743" s="30"/>
      <c r="H743" s="30"/>
      <c r="K743" s="28" t="n">
        <f aca="false">SUM(J742:J742)</f>
        <v>0</v>
      </c>
    </row>
    <row r="744" customFormat="false" ht="15" hidden="false" customHeight="false" outlineLevel="0" collapsed="false">
      <c r="E744" s="30"/>
      <c r="H744" s="30"/>
      <c r="K744" s="30"/>
    </row>
    <row r="745" customFormat="false" ht="15" hidden="false" customHeight="false" outlineLevel="0" collapsed="false">
      <c r="D745" s="22" t="s">
        <v>197</v>
      </c>
      <c r="E745" s="30"/>
      <c r="H745" s="30" t="n">
        <v>1.5</v>
      </c>
      <c r="I745" s="16" t="s">
        <v>198</v>
      </c>
      <c r="J745" s="16" t="n">
        <f aca="false">ROUND(H745/100*K740,5)</f>
        <v>0</v>
      </c>
      <c r="K745" s="30"/>
    </row>
    <row r="746" customFormat="false" ht="15" hidden="false" customHeight="false" outlineLevel="0" collapsed="false">
      <c r="D746" s="22" t="s">
        <v>199</v>
      </c>
      <c r="E746" s="30"/>
      <c r="H746" s="30"/>
      <c r="K746" s="31" t="n">
        <f aca="false">SUM(J737:J745)</f>
        <v>0</v>
      </c>
    </row>
    <row r="747" customFormat="false" ht="15" hidden="false" customHeight="false" outlineLevel="0" collapsed="false">
      <c r="D747" s="22" t="s">
        <v>200</v>
      </c>
      <c r="E747" s="30"/>
      <c r="H747" s="30"/>
      <c r="K747" s="31" t="n">
        <f aca="false">SUM(K746:K746)</f>
        <v>0</v>
      </c>
    </row>
    <row r="749" customFormat="false" ht="45" hidden="false" customHeight="true" outlineLevel="0" collapsed="false">
      <c r="A749" s="21" t="s">
        <v>440</v>
      </c>
      <c r="B749" s="21" t="s">
        <v>95</v>
      </c>
      <c r="C749" s="22" t="s">
        <v>11</v>
      </c>
      <c r="D749" s="22" t="s">
        <v>96</v>
      </c>
      <c r="E749" s="22"/>
      <c r="F749" s="22"/>
      <c r="G749" s="22"/>
      <c r="H749" s="23" t="s">
        <v>176</v>
      </c>
      <c r="I749" s="24" t="n">
        <v>1</v>
      </c>
      <c r="J749" s="24"/>
      <c r="K749" s="25" t="n">
        <f aca="false">ROUND(K760,2)</f>
        <v>0</v>
      </c>
      <c r="L749" s="22"/>
      <c r="M749" s="22"/>
      <c r="N749" s="22"/>
      <c r="O749" s="22"/>
      <c r="P749" s="22"/>
      <c r="Q749" s="22"/>
      <c r="R749" s="22"/>
      <c r="S749" s="22"/>
      <c r="T749" s="22"/>
      <c r="U749" s="22"/>
      <c r="V749" s="22"/>
      <c r="W749" s="22"/>
      <c r="X749" s="22"/>
      <c r="Y749" s="22"/>
      <c r="Z749" s="22"/>
      <c r="AA749" s="22"/>
    </row>
    <row r="750" customFormat="false" ht="15" hidden="false" customHeight="false" outlineLevel="0" collapsed="false">
      <c r="B750" s="26" t="s">
        <v>177</v>
      </c>
    </row>
    <row r="751" customFormat="false" ht="15" hidden="false" customHeight="false" outlineLevel="0" collapsed="false">
      <c r="B751" s="16" t="s">
        <v>184</v>
      </c>
      <c r="C751" s="16" t="s">
        <v>179</v>
      </c>
      <c r="D751" s="16" t="s">
        <v>185</v>
      </c>
      <c r="E751" s="27" t="n">
        <v>0.33</v>
      </c>
      <c r="F751" s="16" t="s">
        <v>181</v>
      </c>
      <c r="G751" s="16" t="s">
        <v>182</v>
      </c>
      <c r="H751" s="28"/>
      <c r="I751" s="16" t="s">
        <v>183</v>
      </c>
      <c r="J751" s="29" t="n">
        <f aca="false">ROUND(E751/I749* H751,5)</f>
        <v>0</v>
      </c>
      <c r="K751" s="30"/>
    </row>
    <row r="752" customFormat="false" ht="15" hidden="false" customHeight="false" outlineLevel="0" collapsed="false">
      <c r="B752" s="16" t="s">
        <v>178</v>
      </c>
      <c r="C752" s="16" t="s">
        <v>179</v>
      </c>
      <c r="D752" s="16" t="s">
        <v>180</v>
      </c>
      <c r="E752" s="27" t="n">
        <v>0.33</v>
      </c>
      <c r="F752" s="16" t="s">
        <v>181</v>
      </c>
      <c r="G752" s="16" t="s">
        <v>182</v>
      </c>
      <c r="H752" s="28"/>
      <c r="I752" s="16" t="s">
        <v>183</v>
      </c>
      <c r="J752" s="29" t="n">
        <f aca="false">ROUND(E752/I749* H752,5)</f>
        <v>0</v>
      </c>
      <c r="K752" s="30"/>
    </row>
    <row r="753" customFormat="false" ht="15" hidden="false" customHeight="false" outlineLevel="0" collapsed="false">
      <c r="D753" s="22" t="s">
        <v>186</v>
      </c>
      <c r="E753" s="30"/>
      <c r="H753" s="30"/>
      <c r="K753" s="28" t="n">
        <f aca="false">SUM(J751:J752)</f>
        <v>0</v>
      </c>
    </row>
    <row r="754" customFormat="false" ht="15" hidden="false" customHeight="false" outlineLevel="0" collapsed="false">
      <c r="B754" s="26" t="s">
        <v>187</v>
      </c>
      <c r="E754" s="30"/>
      <c r="H754" s="30"/>
      <c r="K754" s="30"/>
    </row>
    <row r="755" customFormat="false" ht="15" hidden="false" customHeight="false" outlineLevel="0" collapsed="false">
      <c r="B755" s="16" t="s">
        <v>441</v>
      </c>
      <c r="C755" s="16" t="s">
        <v>11</v>
      </c>
      <c r="D755" s="16" t="s">
        <v>442</v>
      </c>
      <c r="E755" s="27" t="n">
        <v>1</v>
      </c>
      <c r="G755" s="16" t="s">
        <v>182</v>
      </c>
      <c r="H755" s="28"/>
      <c r="I755" s="16" t="s">
        <v>183</v>
      </c>
      <c r="J755" s="29" t="n">
        <f aca="false">ROUND(E755* H755,5)</f>
        <v>0</v>
      </c>
      <c r="K755" s="30"/>
    </row>
    <row r="756" customFormat="false" ht="15" hidden="false" customHeight="false" outlineLevel="0" collapsed="false">
      <c r="D756" s="22" t="s">
        <v>196</v>
      </c>
      <c r="E756" s="30"/>
      <c r="H756" s="30"/>
      <c r="K756" s="28" t="n">
        <f aca="false">SUM(J755:J755)</f>
        <v>0</v>
      </c>
    </row>
    <row r="757" customFormat="false" ht="15" hidden="false" customHeight="false" outlineLevel="0" collapsed="false">
      <c r="E757" s="30"/>
      <c r="H757" s="30"/>
      <c r="K757" s="30"/>
    </row>
    <row r="758" customFormat="false" ht="15" hidden="false" customHeight="false" outlineLevel="0" collapsed="false">
      <c r="D758" s="22" t="s">
        <v>197</v>
      </c>
      <c r="E758" s="30"/>
      <c r="H758" s="30" t="n">
        <v>1.5</v>
      </c>
      <c r="I758" s="16" t="s">
        <v>198</v>
      </c>
      <c r="J758" s="16" t="n">
        <f aca="false">ROUND(H758/100*K753,5)</f>
        <v>0</v>
      </c>
      <c r="K758" s="30"/>
    </row>
    <row r="759" customFormat="false" ht="15" hidden="false" customHeight="false" outlineLevel="0" collapsed="false">
      <c r="D759" s="22" t="s">
        <v>199</v>
      </c>
      <c r="E759" s="30"/>
      <c r="H759" s="30"/>
      <c r="K759" s="31" t="n">
        <f aca="false">SUM(J750:J758)</f>
        <v>0</v>
      </c>
    </row>
    <row r="760" customFormat="false" ht="15" hidden="false" customHeight="false" outlineLevel="0" collapsed="false">
      <c r="D760" s="22" t="s">
        <v>200</v>
      </c>
      <c r="E760" s="30"/>
      <c r="H760" s="30"/>
      <c r="K760" s="31" t="n">
        <f aca="false">SUM(K759:K759)</f>
        <v>0</v>
      </c>
    </row>
    <row r="762" customFormat="false" ht="45" hidden="false" customHeight="true" outlineLevel="0" collapsed="false">
      <c r="A762" s="21" t="s">
        <v>443</v>
      </c>
      <c r="B762" s="21" t="s">
        <v>97</v>
      </c>
      <c r="C762" s="22" t="s">
        <v>11</v>
      </c>
      <c r="D762" s="22" t="s">
        <v>98</v>
      </c>
      <c r="E762" s="22"/>
      <c r="F762" s="22"/>
      <c r="G762" s="22"/>
      <c r="H762" s="23" t="s">
        <v>176</v>
      </c>
      <c r="I762" s="24" t="n">
        <v>1</v>
      </c>
      <c r="J762" s="24"/>
      <c r="K762" s="25" t="n">
        <f aca="false">ROUND(K773,2)</f>
        <v>0</v>
      </c>
      <c r="L762" s="22"/>
      <c r="M762" s="22"/>
      <c r="N762" s="22"/>
      <c r="O762" s="22"/>
      <c r="P762" s="22"/>
      <c r="Q762" s="22"/>
      <c r="R762" s="22"/>
      <c r="S762" s="22"/>
      <c r="T762" s="22"/>
      <c r="U762" s="22"/>
      <c r="V762" s="22"/>
      <c r="W762" s="22"/>
      <c r="X762" s="22"/>
      <c r="Y762" s="22"/>
      <c r="Z762" s="22"/>
      <c r="AA762" s="22"/>
    </row>
    <row r="763" customFormat="false" ht="15" hidden="false" customHeight="false" outlineLevel="0" collapsed="false">
      <c r="B763" s="26" t="s">
        <v>177</v>
      </c>
    </row>
    <row r="764" customFormat="false" ht="15" hidden="false" customHeight="false" outlineLevel="0" collapsed="false">
      <c r="B764" s="16" t="s">
        <v>184</v>
      </c>
      <c r="C764" s="16" t="s">
        <v>179</v>
      </c>
      <c r="D764" s="16" t="s">
        <v>185</v>
      </c>
      <c r="E764" s="27" t="n">
        <v>0.33</v>
      </c>
      <c r="F764" s="16" t="s">
        <v>181</v>
      </c>
      <c r="G764" s="16" t="s">
        <v>182</v>
      </c>
      <c r="H764" s="28"/>
      <c r="I764" s="16" t="s">
        <v>183</v>
      </c>
      <c r="J764" s="29" t="n">
        <f aca="false">ROUND(E764/I762* H764,5)</f>
        <v>0</v>
      </c>
      <c r="K764" s="30"/>
    </row>
    <row r="765" customFormat="false" ht="15" hidden="false" customHeight="false" outlineLevel="0" collapsed="false">
      <c r="B765" s="16" t="s">
        <v>178</v>
      </c>
      <c r="C765" s="16" t="s">
        <v>179</v>
      </c>
      <c r="D765" s="16" t="s">
        <v>180</v>
      </c>
      <c r="E765" s="27" t="n">
        <v>0.33</v>
      </c>
      <c r="F765" s="16" t="s">
        <v>181</v>
      </c>
      <c r="G765" s="16" t="s">
        <v>182</v>
      </c>
      <c r="H765" s="28"/>
      <c r="I765" s="16" t="s">
        <v>183</v>
      </c>
      <c r="J765" s="29" t="n">
        <f aca="false">ROUND(E765/I762* H765,5)</f>
        <v>0</v>
      </c>
      <c r="K765" s="30"/>
    </row>
    <row r="766" customFormat="false" ht="15" hidden="false" customHeight="false" outlineLevel="0" collapsed="false">
      <c r="D766" s="22" t="s">
        <v>186</v>
      </c>
      <c r="E766" s="30"/>
      <c r="H766" s="30"/>
      <c r="K766" s="28" t="n">
        <f aca="false">SUM(J764:J765)</f>
        <v>0</v>
      </c>
    </row>
    <row r="767" customFormat="false" ht="15" hidden="false" customHeight="false" outlineLevel="0" collapsed="false">
      <c r="B767" s="26" t="s">
        <v>187</v>
      </c>
      <c r="E767" s="30"/>
      <c r="H767" s="30"/>
      <c r="K767" s="30"/>
    </row>
    <row r="768" customFormat="false" ht="15" hidden="false" customHeight="false" outlineLevel="0" collapsed="false">
      <c r="B768" s="16" t="s">
        <v>444</v>
      </c>
      <c r="C768" s="16" t="s">
        <v>11</v>
      </c>
      <c r="D768" s="16" t="s">
        <v>445</v>
      </c>
      <c r="E768" s="27" t="n">
        <v>1</v>
      </c>
      <c r="G768" s="16" t="s">
        <v>182</v>
      </c>
      <c r="H768" s="28"/>
      <c r="I768" s="16" t="s">
        <v>183</v>
      </c>
      <c r="J768" s="29" t="n">
        <f aca="false">ROUND(E768* H768,5)</f>
        <v>0</v>
      </c>
      <c r="K768" s="30"/>
    </row>
    <row r="769" customFormat="false" ht="15" hidden="false" customHeight="false" outlineLevel="0" collapsed="false">
      <c r="D769" s="22" t="s">
        <v>196</v>
      </c>
      <c r="E769" s="30"/>
      <c r="H769" s="30"/>
      <c r="K769" s="28" t="n">
        <f aca="false">SUM(J768:J768)</f>
        <v>0</v>
      </c>
    </row>
    <row r="770" customFormat="false" ht="15" hidden="false" customHeight="false" outlineLevel="0" collapsed="false">
      <c r="E770" s="30"/>
      <c r="H770" s="30"/>
      <c r="K770" s="30"/>
    </row>
    <row r="771" customFormat="false" ht="15" hidden="false" customHeight="false" outlineLevel="0" collapsed="false">
      <c r="D771" s="22" t="s">
        <v>197</v>
      </c>
      <c r="E771" s="30"/>
      <c r="H771" s="30" t="n">
        <v>1.5</v>
      </c>
      <c r="I771" s="16" t="s">
        <v>198</v>
      </c>
      <c r="J771" s="16" t="n">
        <f aca="false">ROUND(H771/100*K766,5)</f>
        <v>0</v>
      </c>
      <c r="K771" s="30"/>
    </row>
    <row r="772" customFormat="false" ht="15" hidden="false" customHeight="false" outlineLevel="0" collapsed="false">
      <c r="D772" s="22" t="s">
        <v>199</v>
      </c>
      <c r="E772" s="30"/>
      <c r="H772" s="30"/>
      <c r="K772" s="31" t="n">
        <f aca="false">SUM(J763:J771)</f>
        <v>0</v>
      </c>
    </row>
    <row r="773" customFormat="false" ht="15" hidden="false" customHeight="false" outlineLevel="0" collapsed="false">
      <c r="D773" s="22" t="s">
        <v>200</v>
      </c>
      <c r="E773" s="30"/>
      <c r="H773" s="30"/>
      <c r="K773" s="31" t="n">
        <f aca="false">SUM(K772:K772)</f>
        <v>0</v>
      </c>
    </row>
    <row r="775" customFormat="false" ht="45" hidden="false" customHeight="true" outlineLevel="0" collapsed="false">
      <c r="A775" s="21" t="s">
        <v>446</v>
      </c>
      <c r="B775" s="21" t="s">
        <v>105</v>
      </c>
      <c r="C775" s="22" t="s">
        <v>11</v>
      </c>
      <c r="D775" s="22" t="s">
        <v>106</v>
      </c>
      <c r="E775" s="22"/>
      <c r="F775" s="22"/>
      <c r="G775" s="22"/>
      <c r="H775" s="23" t="s">
        <v>176</v>
      </c>
      <c r="I775" s="24" t="n">
        <v>1</v>
      </c>
      <c r="J775" s="24"/>
      <c r="K775" s="25" t="n">
        <f aca="false">ROUND(K786,2)</f>
        <v>0</v>
      </c>
      <c r="L775" s="22"/>
      <c r="M775" s="22"/>
      <c r="N775" s="22"/>
      <c r="O775" s="22"/>
      <c r="P775" s="22"/>
      <c r="Q775" s="22"/>
      <c r="R775" s="22"/>
      <c r="S775" s="22"/>
      <c r="T775" s="22"/>
      <c r="U775" s="22"/>
      <c r="V775" s="22"/>
      <c r="W775" s="22"/>
      <c r="X775" s="22"/>
      <c r="Y775" s="22"/>
      <c r="Z775" s="22"/>
      <c r="AA775" s="22"/>
    </row>
    <row r="776" customFormat="false" ht="15" hidden="false" customHeight="false" outlineLevel="0" collapsed="false">
      <c r="B776" s="26" t="s">
        <v>177</v>
      </c>
    </row>
    <row r="777" customFormat="false" ht="15" hidden="false" customHeight="false" outlineLevel="0" collapsed="false">
      <c r="B777" s="16" t="s">
        <v>184</v>
      </c>
      <c r="C777" s="16" t="s">
        <v>179</v>
      </c>
      <c r="D777" s="16" t="s">
        <v>185</v>
      </c>
      <c r="E777" s="27" t="n">
        <v>0.25</v>
      </c>
      <c r="F777" s="16" t="s">
        <v>181</v>
      </c>
      <c r="G777" s="16" t="s">
        <v>182</v>
      </c>
      <c r="H777" s="28"/>
      <c r="I777" s="16" t="s">
        <v>183</v>
      </c>
      <c r="J777" s="29" t="n">
        <f aca="false">ROUND(E777/I775* H777,5)</f>
        <v>0</v>
      </c>
      <c r="K777" s="30"/>
    </row>
    <row r="778" customFormat="false" ht="15" hidden="false" customHeight="false" outlineLevel="0" collapsed="false">
      <c r="B778" s="16" t="s">
        <v>178</v>
      </c>
      <c r="C778" s="16" t="s">
        <v>179</v>
      </c>
      <c r="D778" s="16" t="s">
        <v>180</v>
      </c>
      <c r="E778" s="27" t="n">
        <v>0.25</v>
      </c>
      <c r="F778" s="16" t="s">
        <v>181</v>
      </c>
      <c r="G778" s="16" t="s">
        <v>182</v>
      </c>
      <c r="H778" s="28"/>
      <c r="I778" s="16" t="s">
        <v>183</v>
      </c>
      <c r="J778" s="29" t="n">
        <f aca="false">ROUND(E778/I775* H778,5)</f>
        <v>0</v>
      </c>
      <c r="K778" s="30"/>
    </row>
    <row r="779" customFormat="false" ht="15" hidden="false" customHeight="false" outlineLevel="0" collapsed="false">
      <c r="D779" s="22" t="s">
        <v>186</v>
      </c>
      <c r="E779" s="30"/>
      <c r="H779" s="30"/>
      <c r="K779" s="28" t="n">
        <f aca="false">SUM(J777:J778)</f>
        <v>0</v>
      </c>
    </row>
    <row r="780" customFormat="false" ht="15" hidden="false" customHeight="false" outlineLevel="0" collapsed="false">
      <c r="B780" s="26" t="s">
        <v>187</v>
      </c>
      <c r="E780" s="30"/>
      <c r="H780" s="30"/>
      <c r="K780" s="30"/>
    </row>
    <row r="781" customFormat="false" ht="15" hidden="false" customHeight="false" outlineLevel="0" collapsed="false">
      <c r="B781" s="16" t="s">
        <v>447</v>
      </c>
      <c r="C781" s="16" t="s">
        <v>11</v>
      </c>
      <c r="D781" s="16" t="s">
        <v>448</v>
      </c>
      <c r="E781" s="27" t="n">
        <v>1</v>
      </c>
      <c r="G781" s="16" t="s">
        <v>182</v>
      </c>
      <c r="H781" s="28"/>
      <c r="I781" s="16" t="s">
        <v>183</v>
      </c>
      <c r="J781" s="29" t="n">
        <f aca="false">ROUND(E781* H781,5)</f>
        <v>0</v>
      </c>
      <c r="K781" s="30"/>
    </row>
    <row r="782" customFormat="false" ht="15" hidden="false" customHeight="false" outlineLevel="0" collapsed="false">
      <c r="D782" s="22" t="s">
        <v>196</v>
      </c>
      <c r="E782" s="30"/>
      <c r="H782" s="30"/>
      <c r="K782" s="28" t="n">
        <f aca="false">SUM(J781:J781)</f>
        <v>0</v>
      </c>
    </row>
    <row r="783" customFormat="false" ht="15" hidden="false" customHeight="false" outlineLevel="0" collapsed="false">
      <c r="E783" s="30"/>
      <c r="H783" s="30"/>
      <c r="K783" s="30"/>
    </row>
    <row r="784" customFormat="false" ht="15" hidden="false" customHeight="false" outlineLevel="0" collapsed="false">
      <c r="D784" s="22" t="s">
        <v>197</v>
      </c>
      <c r="E784" s="30"/>
      <c r="H784" s="30" t="n">
        <v>1.5</v>
      </c>
      <c r="I784" s="16" t="s">
        <v>198</v>
      </c>
      <c r="J784" s="16" t="n">
        <f aca="false">ROUND(H784/100*K779,5)</f>
        <v>0</v>
      </c>
      <c r="K784" s="30"/>
    </row>
    <row r="785" customFormat="false" ht="15" hidden="false" customHeight="false" outlineLevel="0" collapsed="false">
      <c r="D785" s="22" t="s">
        <v>199</v>
      </c>
      <c r="E785" s="30"/>
      <c r="H785" s="30"/>
      <c r="K785" s="31" t="n">
        <f aca="false">SUM(J776:J784)</f>
        <v>0</v>
      </c>
    </row>
    <row r="786" customFormat="false" ht="15" hidden="false" customHeight="false" outlineLevel="0" collapsed="false">
      <c r="D786" s="22" t="s">
        <v>200</v>
      </c>
      <c r="E786" s="30"/>
      <c r="H786" s="30"/>
      <c r="K786" s="31" t="n">
        <f aca="false">SUM(K785:K785)</f>
        <v>0</v>
      </c>
    </row>
    <row r="788" customFormat="false" ht="45" hidden="false" customHeight="true" outlineLevel="0" collapsed="false">
      <c r="A788" s="21" t="s">
        <v>449</v>
      </c>
      <c r="B788" s="21" t="s">
        <v>103</v>
      </c>
      <c r="C788" s="22" t="s">
        <v>11</v>
      </c>
      <c r="D788" s="22" t="s">
        <v>104</v>
      </c>
      <c r="E788" s="22"/>
      <c r="F788" s="22"/>
      <c r="G788" s="22"/>
      <c r="H788" s="23" t="s">
        <v>176</v>
      </c>
      <c r="I788" s="24" t="n">
        <v>1</v>
      </c>
      <c r="J788" s="24"/>
      <c r="K788" s="25" t="n">
        <f aca="false">ROUND(K799,2)</f>
        <v>0</v>
      </c>
      <c r="L788" s="22"/>
      <c r="M788" s="22"/>
      <c r="N788" s="22"/>
      <c r="O788" s="22"/>
      <c r="P788" s="22"/>
      <c r="Q788" s="22"/>
      <c r="R788" s="22"/>
      <c r="S788" s="22"/>
      <c r="T788" s="22"/>
      <c r="U788" s="22"/>
      <c r="V788" s="22"/>
      <c r="W788" s="22"/>
      <c r="X788" s="22"/>
      <c r="Y788" s="22"/>
      <c r="Z788" s="22"/>
      <c r="AA788" s="22"/>
    </row>
    <row r="789" customFormat="false" ht="15" hidden="false" customHeight="false" outlineLevel="0" collapsed="false">
      <c r="B789" s="26" t="s">
        <v>177</v>
      </c>
    </row>
    <row r="790" customFormat="false" ht="15" hidden="false" customHeight="false" outlineLevel="0" collapsed="false">
      <c r="B790" s="16" t="s">
        <v>184</v>
      </c>
      <c r="C790" s="16" t="s">
        <v>179</v>
      </c>
      <c r="D790" s="16" t="s">
        <v>185</v>
      </c>
      <c r="E790" s="27" t="n">
        <v>0.3</v>
      </c>
      <c r="F790" s="16" t="s">
        <v>181</v>
      </c>
      <c r="G790" s="16" t="s">
        <v>182</v>
      </c>
      <c r="H790" s="28"/>
      <c r="I790" s="16" t="s">
        <v>183</v>
      </c>
      <c r="J790" s="29" t="n">
        <f aca="false">ROUND(E790/I788* H790,5)</f>
        <v>0</v>
      </c>
      <c r="K790" s="30"/>
    </row>
    <row r="791" customFormat="false" ht="15" hidden="false" customHeight="false" outlineLevel="0" collapsed="false">
      <c r="B791" s="16" t="s">
        <v>178</v>
      </c>
      <c r="C791" s="16" t="s">
        <v>179</v>
      </c>
      <c r="D791" s="16" t="s">
        <v>180</v>
      </c>
      <c r="E791" s="27" t="n">
        <v>0.3</v>
      </c>
      <c r="F791" s="16" t="s">
        <v>181</v>
      </c>
      <c r="G791" s="16" t="s">
        <v>182</v>
      </c>
      <c r="H791" s="28"/>
      <c r="I791" s="16" t="s">
        <v>183</v>
      </c>
      <c r="J791" s="29" t="n">
        <f aca="false">ROUND(E791/I788* H791,5)</f>
        <v>0</v>
      </c>
      <c r="K791" s="30"/>
    </row>
    <row r="792" customFormat="false" ht="15" hidden="false" customHeight="false" outlineLevel="0" collapsed="false">
      <c r="D792" s="22" t="s">
        <v>186</v>
      </c>
      <c r="E792" s="30"/>
      <c r="H792" s="30"/>
      <c r="K792" s="28" t="n">
        <f aca="false">SUM(J790:J791)</f>
        <v>0</v>
      </c>
    </row>
    <row r="793" customFormat="false" ht="15" hidden="false" customHeight="false" outlineLevel="0" collapsed="false">
      <c r="B793" s="26" t="s">
        <v>187</v>
      </c>
      <c r="E793" s="30"/>
      <c r="H793" s="30"/>
      <c r="K793" s="30"/>
    </row>
    <row r="794" customFormat="false" ht="15" hidden="false" customHeight="false" outlineLevel="0" collapsed="false">
      <c r="B794" s="16" t="s">
        <v>450</v>
      </c>
      <c r="C794" s="16" t="s">
        <v>11</v>
      </c>
      <c r="D794" s="16" t="s">
        <v>451</v>
      </c>
      <c r="E794" s="27" t="n">
        <v>1</v>
      </c>
      <c r="G794" s="16" t="s">
        <v>182</v>
      </c>
      <c r="H794" s="28"/>
      <c r="I794" s="16" t="s">
        <v>183</v>
      </c>
      <c r="J794" s="29" t="n">
        <f aca="false">ROUND(E794* H794,5)</f>
        <v>0</v>
      </c>
      <c r="K794" s="30"/>
    </row>
    <row r="795" customFormat="false" ht="15" hidden="false" customHeight="false" outlineLevel="0" collapsed="false">
      <c r="D795" s="22" t="s">
        <v>196</v>
      </c>
      <c r="E795" s="30"/>
      <c r="H795" s="30"/>
      <c r="K795" s="28" t="n">
        <f aca="false">SUM(J794:J794)</f>
        <v>0</v>
      </c>
    </row>
    <row r="796" customFormat="false" ht="15" hidden="false" customHeight="false" outlineLevel="0" collapsed="false">
      <c r="E796" s="30"/>
      <c r="H796" s="30"/>
      <c r="K796" s="30"/>
    </row>
    <row r="797" customFormat="false" ht="15" hidden="false" customHeight="false" outlineLevel="0" collapsed="false">
      <c r="D797" s="22" t="s">
        <v>197</v>
      </c>
      <c r="E797" s="30"/>
      <c r="H797" s="30" t="n">
        <v>1.5</v>
      </c>
      <c r="I797" s="16" t="s">
        <v>198</v>
      </c>
      <c r="J797" s="16" t="n">
        <f aca="false">ROUND(H797/100*K792,5)</f>
        <v>0</v>
      </c>
      <c r="K797" s="30"/>
    </row>
    <row r="798" customFormat="false" ht="15" hidden="false" customHeight="false" outlineLevel="0" collapsed="false">
      <c r="D798" s="22" t="s">
        <v>199</v>
      </c>
      <c r="E798" s="30"/>
      <c r="H798" s="30"/>
      <c r="K798" s="31" t="n">
        <f aca="false">SUM(J789:J797)</f>
        <v>0</v>
      </c>
    </row>
    <row r="799" customFormat="false" ht="15" hidden="false" customHeight="false" outlineLevel="0" collapsed="false">
      <c r="D799" s="22" t="s">
        <v>200</v>
      </c>
      <c r="E799" s="30"/>
      <c r="H799" s="30"/>
      <c r="K799" s="31" t="n">
        <f aca="false">SUM(K798:K798)</f>
        <v>0</v>
      </c>
    </row>
    <row r="801" customFormat="false" ht="45" hidden="false" customHeight="true" outlineLevel="0" collapsed="false">
      <c r="A801" s="21" t="s">
        <v>452</v>
      </c>
      <c r="B801" s="21" t="s">
        <v>109</v>
      </c>
      <c r="C801" s="22" t="s">
        <v>11</v>
      </c>
      <c r="D801" s="22" t="s">
        <v>110</v>
      </c>
      <c r="E801" s="22"/>
      <c r="F801" s="22"/>
      <c r="G801" s="22"/>
      <c r="H801" s="23" t="s">
        <v>176</v>
      </c>
      <c r="I801" s="24" t="n">
        <v>1</v>
      </c>
      <c r="J801" s="24"/>
      <c r="K801" s="25" t="n">
        <f aca="false">ROUND(K812,2)</f>
        <v>0</v>
      </c>
      <c r="L801" s="22"/>
      <c r="M801" s="22"/>
      <c r="N801" s="22"/>
      <c r="O801" s="22"/>
      <c r="P801" s="22"/>
      <c r="Q801" s="22"/>
      <c r="R801" s="22"/>
      <c r="S801" s="22"/>
      <c r="T801" s="22"/>
      <c r="U801" s="22"/>
      <c r="V801" s="22"/>
      <c r="W801" s="22"/>
      <c r="X801" s="22"/>
      <c r="Y801" s="22"/>
      <c r="Z801" s="22"/>
      <c r="AA801" s="22"/>
    </row>
    <row r="802" customFormat="false" ht="15" hidden="false" customHeight="false" outlineLevel="0" collapsed="false">
      <c r="B802" s="26" t="s">
        <v>177</v>
      </c>
    </row>
    <row r="803" customFormat="false" ht="15" hidden="false" customHeight="false" outlineLevel="0" collapsed="false">
      <c r="B803" s="16" t="s">
        <v>178</v>
      </c>
      <c r="C803" s="16" t="s">
        <v>179</v>
      </c>
      <c r="D803" s="16" t="s">
        <v>180</v>
      </c>
      <c r="E803" s="27" t="n">
        <v>0.4</v>
      </c>
      <c r="F803" s="16" t="s">
        <v>181</v>
      </c>
      <c r="G803" s="16" t="s">
        <v>182</v>
      </c>
      <c r="H803" s="28"/>
      <c r="I803" s="16" t="s">
        <v>183</v>
      </c>
      <c r="J803" s="29" t="n">
        <f aca="false">ROUND(E803/I801* H803,5)</f>
        <v>0</v>
      </c>
      <c r="K803" s="30"/>
    </row>
    <row r="804" customFormat="false" ht="15" hidden="false" customHeight="false" outlineLevel="0" collapsed="false">
      <c r="B804" s="16" t="s">
        <v>184</v>
      </c>
      <c r="C804" s="16" t="s">
        <v>179</v>
      </c>
      <c r="D804" s="16" t="s">
        <v>185</v>
      </c>
      <c r="E804" s="27" t="n">
        <v>0.4</v>
      </c>
      <c r="F804" s="16" t="s">
        <v>181</v>
      </c>
      <c r="G804" s="16" t="s">
        <v>182</v>
      </c>
      <c r="H804" s="28"/>
      <c r="I804" s="16" t="s">
        <v>183</v>
      </c>
      <c r="J804" s="29" t="n">
        <f aca="false">ROUND(E804/I801* H804,5)</f>
        <v>0</v>
      </c>
      <c r="K804" s="30"/>
    </row>
    <row r="805" customFormat="false" ht="15" hidden="false" customHeight="false" outlineLevel="0" collapsed="false">
      <c r="D805" s="22" t="s">
        <v>186</v>
      </c>
      <c r="E805" s="30"/>
      <c r="H805" s="30"/>
      <c r="K805" s="28" t="n">
        <f aca="false">SUM(J803:J804)</f>
        <v>0</v>
      </c>
    </row>
    <row r="806" customFormat="false" ht="15" hidden="false" customHeight="false" outlineLevel="0" collapsed="false">
      <c r="B806" s="26" t="s">
        <v>187</v>
      </c>
      <c r="E806" s="30"/>
      <c r="H806" s="30"/>
      <c r="K806" s="30"/>
    </row>
    <row r="807" customFormat="false" ht="15" hidden="false" customHeight="false" outlineLevel="0" collapsed="false">
      <c r="B807" s="16" t="s">
        <v>453</v>
      </c>
      <c r="C807" s="16" t="s">
        <v>11</v>
      </c>
      <c r="D807" s="16" t="s">
        <v>454</v>
      </c>
      <c r="E807" s="27" t="n">
        <v>1</v>
      </c>
      <c r="G807" s="16" t="s">
        <v>182</v>
      </c>
      <c r="H807" s="28"/>
      <c r="I807" s="16" t="s">
        <v>183</v>
      </c>
      <c r="J807" s="29" t="n">
        <f aca="false">ROUND(E807* H807,5)</f>
        <v>0</v>
      </c>
      <c r="K807" s="30"/>
    </row>
    <row r="808" customFormat="false" ht="15" hidden="false" customHeight="false" outlineLevel="0" collapsed="false">
      <c r="D808" s="22" t="s">
        <v>196</v>
      </c>
      <c r="E808" s="30"/>
      <c r="H808" s="30"/>
      <c r="K808" s="28" t="n">
        <f aca="false">SUM(J807:J807)</f>
        <v>0</v>
      </c>
    </row>
    <row r="809" customFormat="false" ht="15" hidden="false" customHeight="false" outlineLevel="0" collapsed="false">
      <c r="E809" s="30"/>
      <c r="H809" s="30"/>
      <c r="K809" s="30"/>
    </row>
    <row r="810" customFormat="false" ht="15" hidden="false" customHeight="false" outlineLevel="0" collapsed="false">
      <c r="D810" s="22" t="s">
        <v>197</v>
      </c>
      <c r="E810" s="30"/>
      <c r="H810" s="30" t="n">
        <v>1.5</v>
      </c>
      <c r="I810" s="16" t="s">
        <v>198</v>
      </c>
      <c r="J810" s="16" t="n">
        <f aca="false">ROUND(H810/100*K805,5)</f>
        <v>0</v>
      </c>
      <c r="K810" s="30"/>
    </row>
    <row r="811" customFormat="false" ht="15" hidden="false" customHeight="false" outlineLevel="0" collapsed="false">
      <c r="D811" s="22" t="s">
        <v>199</v>
      </c>
      <c r="E811" s="30"/>
      <c r="H811" s="30"/>
      <c r="K811" s="31" t="n">
        <f aca="false">SUM(J802:J810)</f>
        <v>0</v>
      </c>
    </row>
    <row r="812" customFormat="false" ht="15" hidden="false" customHeight="false" outlineLevel="0" collapsed="false">
      <c r="D812" s="22" t="s">
        <v>200</v>
      </c>
      <c r="E812" s="30"/>
      <c r="H812" s="30"/>
      <c r="K812" s="31" t="n">
        <f aca="false">SUM(K811:K811)</f>
        <v>0</v>
      </c>
    </row>
    <row r="814" customFormat="false" ht="45" hidden="false" customHeight="true" outlineLevel="0" collapsed="false">
      <c r="A814" s="21" t="s">
        <v>455</v>
      </c>
      <c r="B814" s="21" t="s">
        <v>107</v>
      </c>
      <c r="C814" s="22" t="s">
        <v>11</v>
      </c>
      <c r="D814" s="22" t="s">
        <v>108</v>
      </c>
      <c r="E814" s="22"/>
      <c r="F814" s="22"/>
      <c r="G814" s="22"/>
      <c r="H814" s="23" t="s">
        <v>176</v>
      </c>
      <c r="I814" s="24" t="n">
        <v>1</v>
      </c>
      <c r="J814" s="24"/>
      <c r="K814" s="25" t="n">
        <f aca="false">ROUND(K825,2)</f>
        <v>0</v>
      </c>
      <c r="L814" s="22"/>
      <c r="M814" s="22"/>
      <c r="N814" s="22"/>
      <c r="O814" s="22"/>
      <c r="P814" s="22"/>
      <c r="Q814" s="22"/>
      <c r="R814" s="22"/>
      <c r="S814" s="22"/>
      <c r="T814" s="22"/>
      <c r="U814" s="22"/>
      <c r="V814" s="22"/>
      <c r="W814" s="22"/>
      <c r="X814" s="22"/>
      <c r="Y814" s="22"/>
      <c r="Z814" s="22"/>
      <c r="AA814" s="22"/>
    </row>
    <row r="815" customFormat="false" ht="15" hidden="false" customHeight="false" outlineLevel="0" collapsed="false">
      <c r="B815" s="26" t="s">
        <v>177</v>
      </c>
    </row>
    <row r="816" customFormat="false" ht="15" hidden="false" customHeight="false" outlineLevel="0" collapsed="false">
      <c r="B816" s="16" t="s">
        <v>184</v>
      </c>
      <c r="C816" s="16" t="s">
        <v>179</v>
      </c>
      <c r="D816" s="16" t="s">
        <v>185</v>
      </c>
      <c r="E816" s="27" t="n">
        <v>0.8</v>
      </c>
      <c r="F816" s="16" t="s">
        <v>181</v>
      </c>
      <c r="G816" s="16" t="s">
        <v>182</v>
      </c>
      <c r="H816" s="28"/>
      <c r="I816" s="16" t="s">
        <v>183</v>
      </c>
      <c r="J816" s="29" t="n">
        <f aca="false">ROUND(E816/I814* H816,5)</f>
        <v>0</v>
      </c>
      <c r="K816" s="30"/>
    </row>
    <row r="817" customFormat="false" ht="15" hidden="false" customHeight="false" outlineLevel="0" collapsed="false">
      <c r="B817" s="16" t="s">
        <v>178</v>
      </c>
      <c r="C817" s="16" t="s">
        <v>179</v>
      </c>
      <c r="D817" s="16" t="s">
        <v>180</v>
      </c>
      <c r="E817" s="27" t="n">
        <v>0.8</v>
      </c>
      <c r="F817" s="16" t="s">
        <v>181</v>
      </c>
      <c r="G817" s="16" t="s">
        <v>182</v>
      </c>
      <c r="H817" s="28"/>
      <c r="I817" s="16" t="s">
        <v>183</v>
      </c>
      <c r="J817" s="29" t="n">
        <f aca="false">ROUND(E817/I814* H817,5)</f>
        <v>0</v>
      </c>
      <c r="K817" s="30"/>
    </row>
    <row r="818" customFormat="false" ht="15" hidden="false" customHeight="false" outlineLevel="0" collapsed="false">
      <c r="D818" s="22" t="s">
        <v>186</v>
      </c>
      <c r="E818" s="30"/>
      <c r="H818" s="30"/>
      <c r="K818" s="28" t="n">
        <f aca="false">SUM(J816:J817)</f>
        <v>0</v>
      </c>
    </row>
    <row r="819" customFormat="false" ht="15" hidden="false" customHeight="false" outlineLevel="0" collapsed="false">
      <c r="B819" s="26" t="s">
        <v>187</v>
      </c>
      <c r="E819" s="30"/>
      <c r="H819" s="30"/>
      <c r="K819" s="30"/>
    </row>
    <row r="820" customFormat="false" ht="15" hidden="false" customHeight="false" outlineLevel="0" collapsed="false">
      <c r="B820" s="16" t="s">
        <v>456</v>
      </c>
      <c r="C820" s="16" t="s">
        <v>11</v>
      </c>
      <c r="D820" s="16" t="s">
        <v>457</v>
      </c>
      <c r="E820" s="27" t="n">
        <v>1</v>
      </c>
      <c r="G820" s="16" t="s">
        <v>182</v>
      </c>
      <c r="H820" s="28"/>
      <c r="I820" s="16" t="s">
        <v>183</v>
      </c>
      <c r="J820" s="29" t="n">
        <f aca="false">ROUND(E820* H820,5)</f>
        <v>0</v>
      </c>
      <c r="K820" s="30"/>
    </row>
    <row r="821" customFormat="false" ht="15" hidden="false" customHeight="false" outlineLevel="0" collapsed="false">
      <c r="D821" s="22" t="s">
        <v>196</v>
      </c>
      <c r="E821" s="30"/>
      <c r="H821" s="30"/>
      <c r="K821" s="28" t="n">
        <f aca="false">SUM(J820:J820)</f>
        <v>0</v>
      </c>
    </row>
    <row r="822" customFormat="false" ht="15" hidden="false" customHeight="false" outlineLevel="0" collapsed="false">
      <c r="E822" s="30"/>
      <c r="H822" s="30"/>
      <c r="K822" s="30"/>
    </row>
    <row r="823" customFormat="false" ht="15" hidden="false" customHeight="false" outlineLevel="0" collapsed="false">
      <c r="D823" s="22" t="s">
        <v>197</v>
      </c>
      <c r="E823" s="30"/>
      <c r="H823" s="30" t="n">
        <v>1.5</v>
      </c>
      <c r="I823" s="16" t="s">
        <v>198</v>
      </c>
      <c r="J823" s="16" t="n">
        <f aca="false">ROUND(H823/100*K818,5)</f>
        <v>0</v>
      </c>
      <c r="K823" s="30"/>
    </row>
    <row r="824" customFormat="false" ht="15" hidden="false" customHeight="false" outlineLevel="0" collapsed="false">
      <c r="D824" s="22" t="s">
        <v>199</v>
      </c>
      <c r="E824" s="30"/>
      <c r="H824" s="30"/>
      <c r="K824" s="31" t="n">
        <f aca="false">SUM(J815:J823)</f>
        <v>0</v>
      </c>
    </row>
    <row r="825" customFormat="false" ht="15" hidden="false" customHeight="false" outlineLevel="0" collapsed="false">
      <c r="D825" s="22" t="s">
        <v>200</v>
      </c>
      <c r="E825" s="30"/>
      <c r="H825" s="30"/>
      <c r="K825" s="31" t="n">
        <f aca="false">SUM(K824:K824)</f>
        <v>0</v>
      </c>
    </row>
    <row r="827" customFormat="false" ht="45" hidden="false" customHeight="true" outlineLevel="0" collapsed="false">
      <c r="A827" s="21" t="s">
        <v>458</v>
      </c>
      <c r="B827" s="21" t="s">
        <v>87</v>
      </c>
      <c r="C827" s="22" t="s">
        <v>11</v>
      </c>
      <c r="D827" s="22" t="s">
        <v>88</v>
      </c>
      <c r="E827" s="22"/>
      <c r="F827" s="22"/>
      <c r="G827" s="22"/>
      <c r="H827" s="23" t="s">
        <v>176</v>
      </c>
      <c r="I827" s="24" t="n">
        <v>1</v>
      </c>
      <c r="J827" s="24"/>
      <c r="K827" s="25" t="n">
        <f aca="false">ROUND(K838,2)</f>
        <v>0</v>
      </c>
      <c r="L827" s="22"/>
      <c r="M827" s="22"/>
      <c r="N827" s="22"/>
      <c r="O827" s="22"/>
      <c r="P827" s="22"/>
      <c r="Q827" s="22"/>
      <c r="R827" s="22"/>
      <c r="S827" s="22"/>
      <c r="T827" s="22"/>
      <c r="U827" s="22"/>
      <c r="V827" s="22"/>
      <c r="W827" s="22"/>
      <c r="X827" s="22"/>
      <c r="Y827" s="22"/>
      <c r="Z827" s="22"/>
      <c r="AA827" s="22"/>
    </row>
    <row r="828" customFormat="false" ht="15" hidden="false" customHeight="false" outlineLevel="0" collapsed="false">
      <c r="B828" s="26" t="s">
        <v>177</v>
      </c>
    </row>
    <row r="829" customFormat="false" ht="15" hidden="false" customHeight="false" outlineLevel="0" collapsed="false">
      <c r="B829" s="16" t="s">
        <v>184</v>
      </c>
      <c r="C829" s="16" t="s">
        <v>179</v>
      </c>
      <c r="D829" s="16" t="s">
        <v>185</v>
      </c>
      <c r="E829" s="27" t="n">
        <v>0.25</v>
      </c>
      <c r="F829" s="16" t="s">
        <v>181</v>
      </c>
      <c r="G829" s="16" t="s">
        <v>182</v>
      </c>
      <c r="H829" s="28"/>
      <c r="I829" s="16" t="s">
        <v>183</v>
      </c>
      <c r="J829" s="29" t="n">
        <f aca="false">ROUND(E829/I827* H829,5)</f>
        <v>0</v>
      </c>
      <c r="K829" s="30"/>
    </row>
    <row r="830" customFormat="false" ht="15" hidden="false" customHeight="false" outlineLevel="0" collapsed="false">
      <c r="B830" s="16" t="s">
        <v>178</v>
      </c>
      <c r="C830" s="16" t="s">
        <v>179</v>
      </c>
      <c r="D830" s="16" t="s">
        <v>180</v>
      </c>
      <c r="E830" s="27" t="n">
        <v>0.25</v>
      </c>
      <c r="F830" s="16" t="s">
        <v>181</v>
      </c>
      <c r="G830" s="16" t="s">
        <v>182</v>
      </c>
      <c r="H830" s="28"/>
      <c r="I830" s="16" t="s">
        <v>183</v>
      </c>
      <c r="J830" s="29" t="n">
        <f aca="false">ROUND(E830/I827* H830,5)</f>
        <v>0</v>
      </c>
      <c r="K830" s="30"/>
    </row>
    <row r="831" customFormat="false" ht="15" hidden="false" customHeight="false" outlineLevel="0" collapsed="false">
      <c r="D831" s="22" t="s">
        <v>186</v>
      </c>
      <c r="E831" s="30"/>
      <c r="H831" s="30"/>
      <c r="K831" s="28" t="n">
        <f aca="false">SUM(J829:J830)</f>
        <v>0</v>
      </c>
    </row>
    <row r="832" customFormat="false" ht="15" hidden="false" customHeight="false" outlineLevel="0" collapsed="false">
      <c r="B832" s="26" t="s">
        <v>187</v>
      </c>
      <c r="E832" s="30"/>
      <c r="H832" s="30"/>
      <c r="K832" s="30"/>
    </row>
    <row r="833" customFormat="false" ht="15" hidden="false" customHeight="false" outlineLevel="0" collapsed="false">
      <c r="B833" s="16" t="s">
        <v>459</v>
      </c>
      <c r="C833" s="16" t="s">
        <v>11</v>
      </c>
      <c r="D833" s="16" t="s">
        <v>460</v>
      </c>
      <c r="E833" s="27" t="n">
        <v>1</v>
      </c>
      <c r="G833" s="16" t="s">
        <v>182</v>
      </c>
      <c r="H833" s="28"/>
      <c r="I833" s="16" t="s">
        <v>183</v>
      </c>
      <c r="J833" s="29" t="n">
        <f aca="false">ROUND(E833* H833,5)</f>
        <v>0</v>
      </c>
      <c r="K833" s="30"/>
    </row>
    <row r="834" customFormat="false" ht="15" hidden="false" customHeight="false" outlineLevel="0" collapsed="false">
      <c r="D834" s="22" t="s">
        <v>196</v>
      </c>
      <c r="E834" s="30"/>
      <c r="H834" s="30"/>
      <c r="K834" s="28" t="n">
        <f aca="false">SUM(J833:J833)</f>
        <v>0</v>
      </c>
    </row>
    <row r="835" customFormat="false" ht="15" hidden="false" customHeight="false" outlineLevel="0" collapsed="false">
      <c r="E835" s="30"/>
      <c r="H835" s="30"/>
      <c r="K835" s="30"/>
    </row>
    <row r="836" customFormat="false" ht="15" hidden="false" customHeight="false" outlineLevel="0" collapsed="false">
      <c r="D836" s="22" t="s">
        <v>197</v>
      </c>
      <c r="E836" s="30"/>
      <c r="H836" s="30" t="n">
        <v>1.5</v>
      </c>
      <c r="I836" s="16" t="s">
        <v>198</v>
      </c>
      <c r="J836" s="16" t="n">
        <f aca="false">ROUND(H836/100*K831,5)</f>
        <v>0</v>
      </c>
      <c r="K836" s="30"/>
    </row>
    <row r="837" customFormat="false" ht="15" hidden="false" customHeight="false" outlineLevel="0" collapsed="false">
      <c r="D837" s="22" t="s">
        <v>199</v>
      </c>
      <c r="E837" s="30"/>
      <c r="H837" s="30"/>
      <c r="K837" s="31" t="n">
        <f aca="false">SUM(J828:J836)</f>
        <v>0</v>
      </c>
    </row>
    <row r="838" customFormat="false" ht="15" hidden="false" customHeight="false" outlineLevel="0" collapsed="false">
      <c r="D838" s="22" t="s">
        <v>200</v>
      </c>
      <c r="E838" s="30"/>
      <c r="H838" s="30"/>
      <c r="K838" s="31" t="n">
        <f aca="false">SUM(K837:K837)</f>
        <v>0</v>
      </c>
    </row>
    <row r="840" customFormat="false" ht="45" hidden="false" customHeight="true" outlineLevel="0" collapsed="false">
      <c r="A840" s="21" t="s">
        <v>461</v>
      </c>
      <c r="B840" s="21" t="s">
        <v>85</v>
      </c>
      <c r="C840" s="22" t="s">
        <v>11</v>
      </c>
      <c r="D840" s="22" t="s">
        <v>86</v>
      </c>
      <c r="E840" s="22"/>
      <c r="F840" s="22"/>
      <c r="G840" s="22"/>
      <c r="H840" s="23" t="s">
        <v>176</v>
      </c>
      <c r="I840" s="24" t="n">
        <v>1</v>
      </c>
      <c r="J840" s="24"/>
      <c r="K840" s="25" t="n">
        <f aca="false">ROUND(K851,2)</f>
        <v>0</v>
      </c>
      <c r="L840" s="22"/>
      <c r="M840" s="22"/>
      <c r="N840" s="22"/>
      <c r="O840" s="22"/>
      <c r="P840" s="22"/>
      <c r="Q840" s="22"/>
      <c r="R840" s="22"/>
      <c r="S840" s="22"/>
      <c r="T840" s="22"/>
      <c r="U840" s="22"/>
      <c r="V840" s="22"/>
      <c r="W840" s="22"/>
      <c r="X840" s="22"/>
      <c r="Y840" s="22"/>
      <c r="Z840" s="22"/>
      <c r="AA840" s="22"/>
    </row>
    <row r="841" customFormat="false" ht="15" hidden="false" customHeight="false" outlineLevel="0" collapsed="false">
      <c r="B841" s="26" t="s">
        <v>177</v>
      </c>
    </row>
    <row r="842" customFormat="false" ht="15" hidden="false" customHeight="false" outlineLevel="0" collapsed="false">
      <c r="B842" s="16" t="s">
        <v>178</v>
      </c>
      <c r="C842" s="16" t="s">
        <v>179</v>
      </c>
      <c r="D842" s="16" t="s">
        <v>180</v>
      </c>
      <c r="E842" s="27" t="n">
        <v>0.3</v>
      </c>
      <c r="F842" s="16" t="s">
        <v>181</v>
      </c>
      <c r="G842" s="16" t="s">
        <v>182</v>
      </c>
      <c r="H842" s="28"/>
      <c r="I842" s="16" t="s">
        <v>183</v>
      </c>
      <c r="J842" s="29" t="n">
        <f aca="false">ROUND(E842/I840* H842,5)</f>
        <v>0</v>
      </c>
      <c r="K842" s="30"/>
    </row>
    <row r="843" customFormat="false" ht="15" hidden="false" customHeight="false" outlineLevel="0" collapsed="false">
      <c r="B843" s="16" t="s">
        <v>184</v>
      </c>
      <c r="C843" s="16" t="s">
        <v>179</v>
      </c>
      <c r="D843" s="16" t="s">
        <v>185</v>
      </c>
      <c r="E843" s="27" t="n">
        <v>0.3</v>
      </c>
      <c r="F843" s="16" t="s">
        <v>181</v>
      </c>
      <c r="G843" s="16" t="s">
        <v>182</v>
      </c>
      <c r="H843" s="28"/>
      <c r="I843" s="16" t="s">
        <v>183</v>
      </c>
      <c r="J843" s="29" t="n">
        <f aca="false">ROUND(E843/I840* H843,5)</f>
        <v>0</v>
      </c>
      <c r="K843" s="30"/>
    </row>
    <row r="844" customFormat="false" ht="15" hidden="false" customHeight="false" outlineLevel="0" collapsed="false">
      <c r="D844" s="22" t="s">
        <v>186</v>
      </c>
      <c r="E844" s="30"/>
      <c r="H844" s="30"/>
      <c r="K844" s="28" t="n">
        <f aca="false">SUM(J842:J843)</f>
        <v>0</v>
      </c>
    </row>
    <row r="845" customFormat="false" ht="15" hidden="false" customHeight="false" outlineLevel="0" collapsed="false">
      <c r="B845" s="26" t="s">
        <v>187</v>
      </c>
      <c r="E845" s="30"/>
      <c r="H845" s="30"/>
      <c r="K845" s="30"/>
    </row>
    <row r="846" customFormat="false" ht="15" hidden="false" customHeight="false" outlineLevel="0" collapsed="false">
      <c r="B846" s="16" t="s">
        <v>462</v>
      </c>
      <c r="C846" s="16" t="s">
        <v>11</v>
      </c>
      <c r="D846" s="16" t="s">
        <v>463</v>
      </c>
      <c r="E846" s="27" t="n">
        <v>1</v>
      </c>
      <c r="G846" s="16" t="s">
        <v>182</v>
      </c>
      <c r="H846" s="28"/>
      <c r="I846" s="16" t="s">
        <v>183</v>
      </c>
      <c r="J846" s="29" t="n">
        <f aca="false">ROUND(E846* H846,5)</f>
        <v>0</v>
      </c>
      <c r="K846" s="30"/>
    </row>
    <row r="847" customFormat="false" ht="15" hidden="false" customHeight="false" outlineLevel="0" collapsed="false">
      <c r="D847" s="22" t="s">
        <v>196</v>
      </c>
      <c r="E847" s="30"/>
      <c r="H847" s="30"/>
      <c r="K847" s="28" t="n">
        <f aca="false">SUM(J846:J846)</f>
        <v>0</v>
      </c>
    </row>
    <row r="848" customFormat="false" ht="15" hidden="false" customHeight="false" outlineLevel="0" collapsed="false">
      <c r="E848" s="30"/>
      <c r="H848" s="30"/>
      <c r="K848" s="30"/>
    </row>
    <row r="849" customFormat="false" ht="15" hidden="false" customHeight="false" outlineLevel="0" collapsed="false">
      <c r="D849" s="22" t="s">
        <v>197</v>
      </c>
      <c r="E849" s="30"/>
      <c r="H849" s="30" t="n">
        <v>1.5</v>
      </c>
      <c r="I849" s="16" t="s">
        <v>198</v>
      </c>
      <c r="J849" s="16" t="n">
        <f aca="false">ROUND(H849/100*K844,5)</f>
        <v>0</v>
      </c>
      <c r="K849" s="30"/>
    </row>
    <row r="850" customFormat="false" ht="15" hidden="false" customHeight="false" outlineLevel="0" collapsed="false">
      <c r="D850" s="22" t="s">
        <v>199</v>
      </c>
      <c r="E850" s="30"/>
      <c r="H850" s="30"/>
      <c r="K850" s="31" t="n">
        <f aca="false">SUM(J841:J849)</f>
        <v>0</v>
      </c>
    </row>
    <row r="851" customFormat="false" ht="15" hidden="false" customHeight="false" outlineLevel="0" collapsed="false">
      <c r="D851" s="22" t="s">
        <v>200</v>
      </c>
      <c r="E851" s="30"/>
      <c r="H851" s="30"/>
      <c r="K851" s="31" t="n">
        <f aca="false">SUM(K850:K850)</f>
        <v>0</v>
      </c>
    </row>
    <row r="853" customFormat="false" ht="45" hidden="false" customHeight="true" outlineLevel="0" collapsed="false">
      <c r="A853" s="21" t="s">
        <v>464</v>
      </c>
      <c r="B853" s="21" t="s">
        <v>52</v>
      </c>
      <c r="C853" s="22" t="s">
        <v>11</v>
      </c>
      <c r="D853" s="22" t="s">
        <v>53</v>
      </c>
      <c r="E853" s="22"/>
      <c r="F853" s="22"/>
      <c r="G853" s="22"/>
      <c r="H853" s="23" t="s">
        <v>176</v>
      </c>
      <c r="I853" s="24" t="n">
        <v>1</v>
      </c>
      <c r="J853" s="24"/>
      <c r="K853" s="25" t="n">
        <f aca="false">ROUND(K864,2)</f>
        <v>0</v>
      </c>
      <c r="L853" s="22"/>
      <c r="M853" s="22"/>
      <c r="N853" s="22"/>
      <c r="O853" s="22"/>
      <c r="P853" s="22"/>
      <c r="Q853" s="22"/>
      <c r="R853" s="22"/>
      <c r="S853" s="22"/>
      <c r="T853" s="22"/>
      <c r="U853" s="22"/>
      <c r="V853" s="22"/>
      <c r="W853" s="22"/>
      <c r="X853" s="22"/>
      <c r="Y853" s="22"/>
      <c r="Z853" s="22"/>
      <c r="AA853" s="22"/>
    </row>
    <row r="854" customFormat="false" ht="15" hidden="false" customHeight="false" outlineLevel="0" collapsed="false">
      <c r="B854" s="26" t="s">
        <v>177</v>
      </c>
    </row>
    <row r="855" customFormat="false" ht="15" hidden="false" customHeight="false" outlineLevel="0" collapsed="false">
      <c r="B855" s="16" t="s">
        <v>178</v>
      </c>
      <c r="C855" s="16" t="s">
        <v>179</v>
      </c>
      <c r="D855" s="16" t="s">
        <v>180</v>
      </c>
      <c r="E855" s="27" t="n">
        <v>0.2</v>
      </c>
      <c r="F855" s="16" t="s">
        <v>181</v>
      </c>
      <c r="G855" s="16" t="s">
        <v>182</v>
      </c>
      <c r="H855" s="28"/>
      <c r="I855" s="16" t="s">
        <v>183</v>
      </c>
      <c r="J855" s="29" t="n">
        <f aca="false">ROUND(E855/I853* H855,5)</f>
        <v>0</v>
      </c>
      <c r="K855" s="30"/>
    </row>
    <row r="856" customFormat="false" ht="15" hidden="false" customHeight="false" outlineLevel="0" collapsed="false">
      <c r="B856" s="16" t="s">
        <v>184</v>
      </c>
      <c r="C856" s="16" t="s">
        <v>179</v>
      </c>
      <c r="D856" s="16" t="s">
        <v>185</v>
      </c>
      <c r="E856" s="27" t="n">
        <v>0.2</v>
      </c>
      <c r="F856" s="16" t="s">
        <v>181</v>
      </c>
      <c r="G856" s="16" t="s">
        <v>182</v>
      </c>
      <c r="H856" s="28"/>
      <c r="I856" s="16" t="s">
        <v>183</v>
      </c>
      <c r="J856" s="29" t="n">
        <f aca="false">ROUND(E856/I853* H856,5)</f>
        <v>0</v>
      </c>
      <c r="K856" s="30"/>
    </row>
    <row r="857" customFormat="false" ht="15" hidden="false" customHeight="false" outlineLevel="0" collapsed="false">
      <c r="D857" s="22" t="s">
        <v>186</v>
      </c>
      <c r="E857" s="30"/>
      <c r="H857" s="30"/>
      <c r="K857" s="28" t="n">
        <f aca="false">SUM(J855:J856)</f>
        <v>0</v>
      </c>
    </row>
    <row r="858" customFormat="false" ht="15" hidden="false" customHeight="false" outlineLevel="0" collapsed="false">
      <c r="B858" s="26" t="s">
        <v>187</v>
      </c>
      <c r="E858" s="30"/>
      <c r="H858" s="30"/>
      <c r="K858" s="30"/>
    </row>
    <row r="859" customFormat="false" ht="15" hidden="false" customHeight="false" outlineLevel="0" collapsed="false">
      <c r="B859" s="16" t="s">
        <v>465</v>
      </c>
      <c r="C859" s="16" t="s">
        <v>11</v>
      </c>
      <c r="D859" s="16" t="s">
        <v>466</v>
      </c>
      <c r="E859" s="27" t="n">
        <v>1</v>
      </c>
      <c r="G859" s="16" t="s">
        <v>182</v>
      </c>
      <c r="H859" s="28"/>
      <c r="I859" s="16" t="s">
        <v>183</v>
      </c>
      <c r="J859" s="29" t="n">
        <f aca="false">ROUND(E859* H859,5)</f>
        <v>0</v>
      </c>
      <c r="K859" s="30"/>
    </row>
    <row r="860" customFormat="false" ht="15" hidden="false" customHeight="false" outlineLevel="0" collapsed="false">
      <c r="D860" s="22" t="s">
        <v>196</v>
      </c>
      <c r="E860" s="30"/>
      <c r="H860" s="30"/>
      <c r="K860" s="28" t="n">
        <f aca="false">SUM(J859:J859)</f>
        <v>0</v>
      </c>
    </row>
    <row r="861" customFormat="false" ht="15" hidden="false" customHeight="false" outlineLevel="0" collapsed="false">
      <c r="E861" s="30"/>
      <c r="H861" s="30"/>
      <c r="K861" s="30"/>
    </row>
    <row r="862" customFormat="false" ht="15" hidden="false" customHeight="false" outlineLevel="0" collapsed="false">
      <c r="D862" s="22" t="s">
        <v>197</v>
      </c>
      <c r="E862" s="30"/>
      <c r="H862" s="30" t="n">
        <v>1.5</v>
      </c>
      <c r="I862" s="16" t="s">
        <v>198</v>
      </c>
      <c r="J862" s="16" t="n">
        <f aca="false">ROUND(H862/100*K857,5)</f>
        <v>0</v>
      </c>
      <c r="K862" s="30"/>
    </row>
    <row r="863" customFormat="false" ht="15" hidden="false" customHeight="false" outlineLevel="0" collapsed="false">
      <c r="D863" s="22" t="s">
        <v>199</v>
      </c>
      <c r="E863" s="30"/>
      <c r="H863" s="30"/>
      <c r="K863" s="31" t="n">
        <f aca="false">SUM(J854:J862)</f>
        <v>0</v>
      </c>
    </row>
    <row r="864" customFormat="false" ht="15" hidden="false" customHeight="false" outlineLevel="0" collapsed="false">
      <c r="D864" s="22" t="s">
        <v>200</v>
      </c>
      <c r="E864" s="30"/>
      <c r="H864" s="30"/>
      <c r="K864" s="31" t="n">
        <f aca="false">SUM(K863:K863)</f>
        <v>0</v>
      </c>
    </row>
    <row r="866" customFormat="false" ht="45" hidden="false" customHeight="true" outlineLevel="0" collapsed="false">
      <c r="A866" s="21" t="s">
        <v>467</v>
      </c>
      <c r="B866" s="21" t="s">
        <v>50</v>
      </c>
      <c r="C866" s="22" t="s">
        <v>11</v>
      </c>
      <c r="D866" s="32" t="s">
        <v>51</v>
      </c>
      <c r="E866" s="32"/>
      <c r="F866" s="32"/>
      <c r="G866" s="22"/>
      <c r="H866" s="23" t="s">
        <v>176</v>
      </c>
      <c r="I866" s="24" t="n">
        <v>1</v>
      </c>
      <c r="J866" s="24"/>
      <c r="K866" s="25" t="n">
        <f aca="false">ROUND(K877,2)</f>
        <v>0</v>
      </c>
      <c r="L866" s="22"/>
      <c r="M866" s="22"/>
      <c r="N866" s="22"/>
      <c r="O866" s="22"/>
      <c r="P866" s="22"/>
      <c r="Q866" s="22"/>
      <c r="R866" s="22"/>
      <c r="S866" s="22"/>
      <c r="T866" s="22"/>
      <c r="U866" s="22"/>
      <c r="V866" s="22"/>
      <c r="W866" s="22"/>
      <c r="X866" s="22"/>
      <c r="Y866" s="22"/>
      <c r="Z866" s="22"/>
      <c r="AA866" s="22"/>
    </row>
    <row r="867" customFormat="false" ht="15" hidden="false" customHeight="false" outlineLevel="0" collapsed="false">
      <c r="B867" s="26" t="s">
        <v>177</v>
      </c>
    </row>
    <row r="868" customFormat="false" ht="15" hidden="false" customHeight="false" outlineLevel="0" collapsed="false">
      <c r="B868" s="16" t="s">
        <v>178</v>
      </c>
      <c r="C868" s="16" t="s">
        <v>179</v>
      </c>
      <c r="D868" s="16" t="s">
        <v>180</v>
      </c>
      <c r="E868" s="27" t="n">
        <v>0.25</v>
      </c>
      <c r="F868" s="16" t="s">
        <v>181</v>
      </c>
      <c r="G868" s="16" t="s">
        <v>182</v>
      </c>
      <c r="H868" s="28"/>
      <c r="I868" s="16" t="s">
        <v>183</v>
      </c>
      <c r="J868" s="29" t="n">
        <f aca="false">ROUND(E868/I866* H868,5)</f>
        <v>0</v>
      </c>
      <c r="K868" s="30"/>
    </row>
    <row r="869" customFormat="false" ht="15" hidden="false" customHeight="false" outlineLevel="0" collapsed="false">
      <c r="B869" s="16" t="s">
        <v>184</v>
      </c>
      <c r="C869" s="16" t="s">
        <v>179</v>
      </c>
      <c r="D869" s="16" t="s">
        <v>185</v>
      </c>
      <c r="E869" s="27" t="n">
        <v>0.25</v>
      </c>
      <c r="F869" s="16" t="s">
        <v>181</v>
      </c>
      <c r="G869" s="16" t="s">
        <v>182</v>
      </c>
      <c r="H869" s="28"/>
      <c r="I869" s="16" t="s">
        <v>183</v>
      </c>
      <c r="J869" s="29" t="n">
        <f aca="false">ROUND(E869/I866* H869,5)</f>
        <v>0</v>
      </c>
      <c r="K869" s="30"/>
    </row>
    <row r="870" customFormat="false" ht="15" hidden="false" customHeight="false" outlineLevel="0" collapsed="false">
      <c r="D870" s="22" t="s">
        <v>186</v>
      </c>
      <c r="E870" s="30"/>
      <c r="H870" s="30"/>
      <c r="K870" s="28" t="n">
        <f aca="false">SUM(J868:J869)</f>
        <v>0</v>
      </c>
    </row>
    <row r="871" customFormat="false" ht="15" hidden="false" customHeight="false" outlineLevel="0" collapsed="false">
      <c r="B871" s="26" t="s">
        <v>187</v>
      </c>
      <c r="E871" s="30"/>
      <c r="H871" s="30"/>
      <c r="K871" s="30"/>
    </row>
    <row r="872" customFormat="false" ht="15" hidden="false" customHeight="false" outlineLevel="0" collapsed="false">
      <c r="B872" s="16" t="s">
        <v>468</v>
      </c>
      <c r="C872" s="16" t="s">
        <v>11</v>
      </c>
      <c r="D872" s="16" t="s">
        <v>469</v>
      </c>
      <c r="E872" s="27" t="n">
        <v>1</v>
      </c>
      <c r="G872" s="16" t="s">
        <v>182</v>
      </c>
      <c r="H872" s="28"/>
      <c r="I872" s="16" t="s">
        <v>183</v>
      </c>
      <c r="J872" s="29" t="n">
        <f aca="false">ROUND(E872* H872,5)</f>
        <v>0</v>
      </c>
      <c r="K872" s="30"/>
    </row>
    <row r="873" customFormat="false" ht="15" hidden="false" customHeight="false" outlineLevel="0" collapsed="false">
      <c r="D873" s="22" t="s">
        <v>196</v>
      </c>
      <c r="E873" s="30"/>
      <c r="H873" s="30"/>
      <c r="K873" s="28" t="n">
        <f aca="false">SUM(J872:J872)</f>
        <v>0</v>
      </c>
    </row>
    <row r="874" customFormat="false" ht="15" hidden="false" customHeight="false" outlineLevel="0" collapsed="false">
      <c r="E874" s="30"/>
      <c r="H874" s="30"/>
      <c r="K874" s="30"/>
    </row>
    <row r="875" customFormat="false" ht="15" hidden="false" customHeight="false" outlineLevel="0" collapsed="false">
      <c r="D875" s="22" t="s">
        <v>197</v>
      </c>
      <c r="E875" s="30"/>
      <c r="H875" s="30" t="n">
        <v>1.5</v>
      </c>
      <c r="I875" s="16" t="s">
        <v>198</v>
      </c>
      <c r="J875" s="16" t="n">
        <f aca="false">ROUND(H875/100*K870,5)</f>
        <v>0</v>
      </c>
      <c r="K875" s="30"/>
    </row>
    <row r="876" customFormat="false" ht="15" hidden="false" customHeight="false" outlineLevel="0" collapsed="false">
      <c r="D876" s="22" t="s">
        <v>199</v>
      </c>
      <c r="E876" s="30"/>
      <c r="H876" s="30"/>
      <c r="K876" s="31" t="n">
        <f aca="false">SUM(J867:J875)</f>
        <v>0</v>
      </c>
    </row>
    <row r="877" customFormat="false" ht="15" hidden="false" customHeight="false" outlineLevel="0" collapsed="false">
      <c r="D877" s="22" t="s">
        <v>200</v>
      </c>
      <c r="E877" s="30"/>
      <c r="H877" s="30"/>
      <c r="K877" s="31" t="n">
        <f aca="false">SUM(K876:K876)</f>
        <v>0</v>
      </c>
    </row>
    <row r="879" customFormat="false" ht="45" hidden="false" customHeight="true" outlineLevel="0" collapsed="false">
      <c r="A879" s="21" t="s">
        <v>470</v>
      </c>
      <c r="B879" s="21" t="s">
        <v>138</v>
      </c>
      <c r="C879" s="22" t="s">
        <v>11</v>
      </c>
      <c r="D879" s="22" t="s">
        <v>139</v>
      </c>
      <c r="E879" s="22"/>
      <c r="F879" s="22"/>
      <c r="G879" s="22"/>
      <c r="H879" s="23" t="s">
        <v>176</v>
      </c>
      <c r="I879" s="24" t="n">
        <v>1</v>
      </c>
      <c r="J879" s="24"/>
      <c r="K879" s="25" t="n">
        <f aca="false">ROUND(K890,2)</f>
        <v>0</v>
      </c>
      <c r="L879" s="22"/>
      <c r="M879" s="22"/>
      <c r="N879" s="22"/>
      <c r="O879" s="22"/>
      <c r="P879" s="22"/>
      <c r="Q879" s="22"/>
      <c r="R879" s="22"/>
      <c r="S879" s="22"/>
      <c r="T879" s="22"/>
      <c r="U879" s="22"/>
      <c r="V879" s="22"/>
      <c r="W879" s="22"/>
      <c r="X879" s="22"/>
      <c r="Y879" s="22"/>
      <c r="Z879" s="22"/>
      <c r="AA879" s="22"/>
    </row>
    <row r="880" customFormat="false" ht="15" hidden="false" customHeight="false" outlineLevel="0" collapsed="false">
      <c r="B880" s="26" t="s">
        <v>177</v>
      </c>
    </row>
    <row r="881" customFormat="false" ht="15" hidden="false" customHeight="false" outlineLevel="0" collapsed="false">
      <c r="B881" s="16" t="s">
        <v>184</v>
      </c>
      <c r="C881" s="16" t="s">
        <v>179</v>
      </c>
      <c r="D881" s="16" t="s">
        <v>185</v>
      </c>
      <c r="E881" s="27" t="n">
        <v>0.4</v>
      </c>
      <c r="F881" s="16" t="s">
        <v>181</v>
      </c>
      <c r="G881" s="16" t="s">
        <v>182</v>
      </c>
      <c r="H881" s="28"/>
      <c r="I881" s="16" t="s">
        <v>183</v>
      </c>
      <c r="J881" s="29" t="n">
        <f aca="false">ROUND(E881/I879* H881,5)</f>
        <v>0</v>
      </c>
      <c r="K881" s="30"/>
    </row>
    <row r="882" customFormat="false" ht="15" hidden="false" customHeight="false" outlineLevel="0" collapsed="false">
      <c r="B882" s="16" t="s">
        <v>178</v>
      </c>
      <c r="C882" s="16" t="s">
        <v>179</v>
      </c>
      <c r="D882" s="16" t="s">
        <v>180</v>
      </c>
      <c r="E882" s="27" t="n">
        <v>0.4</v>
      </c>
      <c r="F882" s="16" t="s">
        <v>181</v>
      </c>
      <c r="G882" s="16" t="s">
        <v>182</v>
      </c>
      <c r="H882" s="28"/>
      <c r="I882" s="16" t="s">
        <v>183</v>
      </c>
      <c r="J882" s="29" t="n">
        <f aca="false">ROUND(E882/I879* H882,5)</f>
        <v>0</v>
      </c>
      <c r="K882" s="30"/>
    </row>
    <row r="883" customFormat="false" ht="15" hidden="false" customHeight="false" outlineLevel="0" collapsed="false">
      <c r="D883" s="22" t="s">
        <v>186</v>
      </c>
      <c r="E883" s="30"/>
      <c r="H883" s="30"/>
      <c r="K883" s="28" t="n">
        <f aca="false">SUM(J881:J882)</f>
        <v>0</v>
      </c>
    </row>
    <row r="884" customFormat="false" ht="15" hidden="false" customHeight="false" outlineLevel="0" collapsed="false">
      <c r="B884" s="26" t="s">
        <v>187</v>
      </c>
      <c r="E884" s="30"/>
      <c r="H884" s="30"/>
      <c r="K884" s="30"/>
    </row>
    <row r="885" customFormat="false" ht="15" hidden="false" customHeight="false" outlineLevel="0" collapsed="false">
      <c r="B885" s="16" t="s">
        <v>471</v>
      </c>
      <c r="C885" s="16" t="s">
        <v>11</v>
      </c>
      <c r="D885" s="16" t="s">
        <v>472</v>
      </c>
      <c r="E885" s="27" t="n">
        <v>1</v>
      </c>
      <c r="G885" s="16" t="s">
        <v>182</v>
      </c>
      <c r="H885" s="28"/>
      <c r="I885" s="16" t="s">
        <v>183</v>
      </c>
      <c r="J885" s="29" t="n">
        <f aca="false">ROUND(E885* H885,5)</f>
        <v>0</v>
      </c>
      <c r="K885" s="30"/>
    </row>
    <row r="886" customFormat="false" ht="15" hidden="false" customHeight="false" outlineLevel="0" collapsed="false">
      <c r="D886" s="22" t="s">
        <v>196</v>
      </c>
      <c r="E886" s="30"/>
      <c r="H886" s="30"/>
      <c r="K886" s="28" t="n">
        <f aca="false">SUM(J885:J885)</f>
        <v>0</v>
      </c>
    </row>
    <row r="887" customFormat="false" ht="15" hidden="false" customHeight="false" outlineLevel="0" collapsed="false">
      <c r="E887" s="30"/>
      <c r="H887" s="30"/>
      <c r="K887" s="30"/>
    </row>
    <row r="888" customFormat="false" ht="15" hidden="false" customHeight="false" outlineLevel="0" collapsed="false">
      <c r="D888" s="22" t="s">
        <v>197</v>
      </c>
      <c r="E888" s="30"/>
      <c r="H888" s="30" t="n">
        <v>1.5</v>
      </c>
      <c r="I888" s="16" t="s">
        <v>198</v>
      </c>
      <c r="J888" s="16" t="n">
        <f aca="false">ROUND(H888/100*K883,5)</f>
        <v>0</v>
      </c>
      <c r="K888" s="30"/>
    </row>
    <row r="889" customFormat="false" ht="15" hidden="false" customHeight="false" outlineLevel="0" collapsed="false">
      <c r="D889" s="22" t="s">
        <v>199</v>
      </c>
      <c r="E889" s="30"/>
      <c r="H889" s="30"/>
      <c r="K889" s="31" t="n">
        <f aca="false">SUM(J880:J888)</f>
        <v>0</v>
      </c>
    </row>
    <row r="890" customFormat="false" ht="15" hidden="false" customHeight="false" outlineLevel="0" collapsed="false">
      <c r="D890" s="22" t="s">
        <v>200</v>
      </c>
      <c r="E890" s="30"/>
      <c r="H890" s="30"/>
      <c r="K890" s="31" t="n">
        <f aca="false">SUM(K889:K889)</f>
        <v>0</v>
      </c>
    </row>
    <row r="892" customFormat="false" ht="45" hidden="false" customHeight="true" outlineLevel="0" collapsed="false">
      <c r="A892" s="21" t="s">
        <v>473</v>
      </c>
      <c r="B892" s="21" t="s">
        <v>113</v>
      </c>
      <c r="C892" s="22" t="s">
        <v>11</v>
      </c>
      <c r="D892" s="32" t="s">
        <v>114</v>
      </c>
      <c r="E892" s="32"/>
      <c r="F892" s="32"/>
      <c r="G892" s="22"/>
      <c r="H892" s="23" t="s">
        <v>176</v>
      </c>
      <c r="I892" s="24" t="n">
        <v>1</v>
      </c>
      <c r="J892" s="24"/>
      <c r="K892" s="25" t="n">
        <f aca="false">ROUND(K903,2)</f>
        <v>0</v>
      </c>
      <c r="L892" s="22"/>
      <c r="M892" s="22"/>
      <c r="N892" s="22"/>
      <c r="O892" s="22"/>
      <c r="P892" s="22"/>
      <c r="Q892" s="22"/>
      <c r="R892" s="22"/>
      <c r="S892" s="22"/>
      <c r="T892" s="22"/>
      <c r="U892" s="22"/>
      <c r="V892" s="22"/>
      <c r="W892" s="22"/>
      <c r="X892" s="22"/>
      <c r="Y892" s="22"/>
      <c r="Z892" s="22"/>
      <c r="AA892" s="22"/>
    </row>
    <row r="893" customFormat="false" ht="15" hidden="false" customHeight="false" outlineLevel="0" collapsed="false">
      <c r="B893" s="26" t="s">
        <v>177</v>
      </c>
    </row>
    <row r="894" customFormat="false" ht="15" hidden="false" customHeight="false" outlineLevel="0" collapsed="false">
      <c r="B894" s="16" t="s">
        <v>178</v>
      </c>
      <c r="C894" s="16" t="s">
        <v>179</v>
      </c>
      <c r="D894" s="16" t="s">
        <v>180</v>
      </c>
      <c r="E894" s="27" t="n">
        <v>3</v>
      </c>
      <c r="F894" s="16" t="s">
        <v>181</v>
      </c>
      <c r="G894" s="16" t="s">
        <v>182</v>
      </c>
      <c r="H894" s="28"/>
      <c r="I894" s="16" t="s">
        <v>183</v>
      </c>
      <c r="J894" s="29" t="n">
        <f aca="false">ROUND(E894/I892* H894,5)</f>
        <v>0</v>
      </c>
      <c r="K894" s="30"/>
    </row>
    <row r="895" customFormat="false" ht="15" hidden="false" customHeight="false" outlineLevel="0" collapsed="false">
      <c r="B895" s="16" t="s">
        <v>184</v>
      </c>
      <c r="C895" s="16" t="s">
        <v>179</v>
      </c>
      <c r="D895" s="16" t="s">
        <v>185</v>
      </c>
      <c r="E895" s="27" t="n">
        <v>3</v>
      </c>
      <c r="F895" s="16" t="s">
        <v>181</v>
      </c>
      <c r="G895" s="16" t="s">
        <v>182</v>
      </c>
      <c r="H895" s="28"/>
      <c r="I895" s="16" t="s">
        <v>183</v>
      </c>
      <c r="J895" s="29" t="n">
        <f aca="false">ROUND(E895/I892* H895,5)</f>
        <v>0</v>
      </c>
      <c r="K895" s="30"/>
    </row>
    <row r="896" customFormat="false" ht="15" hidden="false" customHeight="false" outlineLevel="0" collapsed="false">
      <c r="D896" s="22" t="s">
        <v>186</v>
      </c>
      <c r="E896" s="30"/>
      <c r="H896" s="30"/>
      <c r="K896" s="28" t="n">
        <f aca="false">SUM(J894:J895)</f>
        <v>0</v>
      </c>
    </row>
    <row r="897" customFormat="false" ht="15" hidden="false" customHeight="false" outlineLevel="0" collapsed="false">
      <c r="B897" s="26" t="s">
        <v>187</v>
      </c>
      <c r="E897" s="30"/>
      <c r="H897" s="30"/>
      <c r="K897" s="30"/>
    </row>
    <row r="898" customFormat="false" ht="15" hidden="false" customHeight="false" outlineLevel="0" collapsed="false">
      <c r="B898" s="16" t="s">
        <v>474</v>
      </c>
      <c r="C898" s="16" t="s">
        <v>11</v>
      </c>
      <c r="D898" s="16" t="s">
        <v>475</v>
      </c>
      <c r="E898" s="27" t="n">
        <v>1</v>
      </c>
      <c r="G898" s="16" t="s">
        <v>182</v>
      </c>
      <c r="H898" s="28"/>
      <c r="I898" s="16" t="s">
        <v>183</v>
      </c>
      <c r="J898" s="29" t="n">
        <f aca="false">ROUND(E898* H898,5)</f>
        <v>0</v>
      </c>
      <c r="K898" s="30"/>
    </row>
    <row r="899" customFormat="false" ht="15" hidden="false" customHeight="false" outlineLevel="0" collapsed="false">
      <c r="D899" s="22" t="s">
        <v>196</v>
      </c>
      <c r="E899" s="30"/>
      <c r="H899" s="30"/>
      <c r="K899" s="28" t="n">
        <f aca="false">SUM(J898:J898)</f>
        <v>0</v>
      </c>
    </row>
    <row r="900" customFormat="false" ht="15" hidden="false" customHeight="false" outlineLevel="0" collapsed="false">
      <c r="E900" s="30"/>
      <c r="H900" s="30"/>
      <c r="K900" s="30"/>
    </row>
    <row r="901" customFormat="false" ht="15" hidden="false" customHeight="false" outlineLevel="0" collapsed="false">
      <c r="D901" s="22" t="s">
        <v>197</v>
      </c>
      <c r="E901" s="30"/>
      <c r="H901" s="30" t="n">
        <v>1.5</v>
      </c>
      <c r="I901" s="16" t="s">
        <v>198</v>
      </c>
      <c r="J901" s="16" t="n">
        <f aca="false">ROUND(H901/100*K896,5)</f>
        <v>0</v>
      </c>
      <c r="K901" s="30"/>
    </row>
    <row r="902" customFormat="false" ht="15" hidden="false" customHeight="false" outlineLevel="0" collapsed="false">
      <c r="D902" s="22" t="s">
        <v>199</v>
      </c>
      <c r="E902" s="30"/>
      <c r="H902" s="30"/>
      <c r="K902" s="31" t="n">
        <f aca="false">SUM(J893:J901)</f>
        <v>0</v>
      </c>
    </row>
    <row r="903" customFormat="false" ht="15" hidden="false" customHeight="false" outlineLevel="0" collapsed="false">
      <c r="D903" s="22" t="s">
        <v>200</v>
      </c>
      <c r="E903" s="30"/>
      <c r="H903" s="30"/>
      <c r="K903" s="31" t="n">
        <f aca="false">SUM(K902:K902)</f>
        <v>0</v>
      </c>
    </row>
    <row r="905" customFormat="false" ht="45" hidden="false" customHeight="true" outlineLevel="0" collapsed="false">
      <c r="A905" s="21" t="s">
        <v>476</v>
      </c>
      <c r="B905" s="21" t="s">
        <v>115</v>
      </c>
      <c r="C905" s="22" t="s">
        <v>11</v>
      </c>
      <c r="D905" s="32" t="s">
        <v>116</v>
      </c>
      <c r="E905" s="32"/>
      <c r="F905" s="32"/>
      <c r="G905" s="22"/>
      <c r="H905" s="23" t="s">
        <v>176</v>
      </c>
      <c r="I905" s="24" t="n">
        <v>1</v>
      </c>
      <c r="J905" s="24"/>
      <c r="K905" s="25" t="n">
        <f aca="false">ROUND(K916,2)</f>
        <v>0</v>
      </c>
      <c r="L905" s="22"/>
      <c r="M905" s="22"/>
      <c r="N905" s="22"/>
      <c r="O905" s="22"/>
      <c r="P905" s="22"/>
      <c r="Q905" s="22"/>
      <c r="R905" s="22"/>
      <c r="S905" s="22"/>
      <c r="T905" s="22"/>
      <c r="U905" s="22"/>
      <c r="V905" s="22"/>
      <c r="W905" s="22"/>
      <c r="X905" s="22"/>
      <c r="Y905" s="22"/>
      <c r="Z905" s="22"/>
      <c r="AA905" s="22"/>
    </row>
    <row r="906" customFormat="false" ht="15" hidden="false" customHeight="false" outlineLevel="0" collapsed="false">
      <c r="B906" s="26" t="s">
        <v>177</v>
      </c>
    </row>
    <row r="907" customFormat="false" ht="15" hidden="false" customHeight="false" outlineLevel="0" collapsed="false">
      <c r="B907" s="16" t="s">
        <v>178</v>
      </c>
      <c r="C907" s="16" t="s">
        <v>179</v>
      </c>
      <c r="D907" s="16" t="s">
        <v>180</v>
      </c>
      <c r="E907" s="27" t="n">
        <v>3</v>
      </c>
      <c r="F907" s="16" t="s">
        <v>181</v>
      </c>
      <c r="G907" s="16" t="s">
        <v>182</v>
      </c>
      <c r="H907" s="28"/>
      <c r="I907" s="16" t="s">
        <v>183</v>
      </c>
      <c r="J907" s="29" t="n">
        <f aca="false">ROUND(E907/I905* H907,5)</f>
        <v>0</v>
      </c>
      <c r="K907" s="30"/>
    </row>
    <row r="908" customFormat="false" ht="15" hidden="false" customHeight="false" outlineLevel="0" collapsed="false">
      <c r="B908" s="16" t="s">
        <v>184</v>
      </c>
      <c r="C908" s="16" t="s">
        <v>179</v>
      </c>
      <c r="D908" s="16" t="s">
        <v>185</v>
      </c>
      <c r="E908" s="27" t="n">
        <v>3</v>
      </c>
      <c r="F908" s="16" t="s">
        <v>181</v>
      </c>
      <c r="G908" s="16" t="s">
        <v>182</v>
      </c>
      <c r="H908" s="28"/>
      <c r="I908" s="16" t="s">
        <v>183</v>
      </c>
      <c r="J908" s="29" t="n">
        <f aca="false">ROUND(E908/I905* H908,5)</f>
        <v>0</v>
      </c>
      <c r="K908" s="30"/>
    </row>
    <row r="909" customFormat="false" ht="15" hidden="false" customHeight="false" outlineLevel="0" collapsed="false">
      <c r="D909" s="22" t="s">
        <v>186</v>
      </c>
      <c r="E909" s="30"/>
      <c r="H909" s="30"/>
      <c r="K909" s="28" t="n">
        <f aca="false">SUM(J907:J908)</f>
        <v>0</v>
      </c>
    </row>
    <row r="910" customFormat="false" ht="15" hidden="false" customHeight="false" outlineLevel="0" collapsed="false">
      <c r="B910" s="26" t="s">
        <v>187</v>
      </c>
      <c r="E910" s="30"/>
      <c r="H910" s="30"/>
      <c r="K910" s="30"/>
    </row>
    <row r="911" customFormat="false" ht="15" hidden="false" customHeight="false" outlineLevel="0" collapsed="false">
      <c r="B911" s="16" t="s">
        <v>477</v>
      </c>
      <c r="C911" s="16" t="s">
        <v>11</v>
      </c>
      <c r="D911" s="16" t="s">
        <v>478</v>
      </c>
      <c r="E911" s="27" t="n">
        <v>1</v>
      </c>
      <c r="G911" s="16" t="s">
        <v>182</v>
      </c>
      <c r="H911" s="28"/>
      <c r="I911" s="16" t="s">
        <v>183</v>
      </c>
      <c r="J911" s="29" t="n">
        <f aca="false">ROUND(E911* H911,5)</f>
        <v>0</v>
      </c>
      <c r="K911" s="30"/>
    </row>
    <row r="912" customFormat="false" ht="15" hidden="false" customHeight="false" outlineLevel="0" collapsed="false">
      <c r="D912" s="22" t="s">
        <v>196</v>
      </c>
      <c r="E912" s="30"/>
      <c r="H912" s="30"/>
      <c r="K912" s="28" t="n">
        <f aca="false">SUM(J911:J911)</f>
        <v>0</v>
      </c>
    </row>
    <row r="913" customFormat="false" ht="15" hidden="false" customHeight="false" outlineLevel="0" collapsed="false">
      <c r="E913" s="30"/>
      <c r="H913" s="30"/>
      <c r="K913" s="30"/>
    </row>
    <row r="914" customFormat="false" ht="15" hidden="false" customHeight="false" outlineLevel="0" collapsed="false">
      <c r="D914" s="22" t="s">
        <v>197</v>
      </c>
      <c r="E914" s="30"/>
      <c r="H914" s="30" t="n">
        <v>1.5</v>
      </c>
      <c r="I914" s="16" t="s">
        <v>198</v>
      </c>
      <c r="J914" s="16" t="n">
        <f aca="false">ROUND(H914/100*K909,5)</f>
        <v>0</v>
      </c>
      <c r="K914" s="30"/>
    </row>
    <row r="915" customFormat="false" ht="15" hidden="false" customHeight="false" outlineLevel="0" collapsed="false">
      <c r="D915" s="22" t="s">
        <v>199</v>
      </c>
      <c r="E915" s="30"/>
      <c r="H915" s="30"/>
      <c r="K915" s="31" t="n">
        <f aca="false">SUM(J906:J914)</f>
        <v>0</v>
      </c>
    </row>
    <row r="916" customFormat="false" ht="15" hidden="false" customHeight="false" outlineLevel="0" collapsed="false">
      <c r="D916" s="22" t="s">
        <v>200</v>
      </c>
      <c r="E916" s="30"/>
      <c r="H916" s="30"/>
      <c r="K916" s="31" t="n">
        <f aca="false">SUM(K915:K915)</f>
        <v>0</v>
      </c>
    </row>
    <row r="918" customFormat="false" ht="45" hidden="false" customHeight="true" outlineLevel="0" collapsed="false">
      <c r="A918" s="21" t="s">
        <v>479</v>
      </c>
      <c r="B918" s="21" t="s">
        <v>34</v>
      </c>
      <c r="C918" s="22" t="s">
        <v>11</v>
      </c>
      <c r="D918" s="32" t="s">
        <v>35</v>
      </c>
      <c r="E918" s="32"/>
      <c r="F918" s="32"/>
      <c r="G918" s="22"/>
      <c r="H918" s="23" t="s">
        <v>176</v>
      </c>
      <c r="I918" s="24" t="n">
        <v>1</v>
      </c>
      <c r="J918" s="24"/>
      <c r="K918" s="25" t="n">
        <f aca="false">ROUND(K929,2)</f>
        <v>0</v>
      </c>
      <c r="L918" s="22"/>
      <c r="M918" s="22"/>
      <c r="N918" s="22"/>
      <c r="O918" s="22"/>
      <c r="P918" s="22"/>
      <c r="Q918" s="22"/>
      <c r="R918" s="22"/>
      <c r="S918" s="22"/>
      <c r="T918" s="22"/>
      <c r="U918" s="22"/>
      <c r="V918" s="22"/>
      <c r="W918" s="22"/>
      <c r="X918" s="22"/>
      <c r="Y918" s="22"/>
      <c r="Z918" s="22"/>
      <c r="AA918" s="22"/>
    </row>
    <row r="919" customFormat="false" ht="15" hidden="false" customHeight="false" outlineLevel="0" collapsed="false">
      <c r="B919" s="26" t="s">
        <v>177</v>
      </c>
    </row>
    <row r="920" customFormat="false" ht="15" hidden="false" customHeight="false" outlineLevel="0" collapsed="false">
      <c r="B920" s="16" t="s">
        <v>178</v>
      </c>
      <c r="C920" s="16" t="s">
        <v>179</v>
      </c>
      <c r="D920" s="16" t="s">
        <v>180</v>
      </c>
      <c r="E920" s="27" t="n">
        <v>2</v>
      </c>
      <c r="F920" s="16" t="s">
        <v>181</v>
      </c>
      <c r="G920" s="16" t="s">
        <v>182</v>
      </c>
      <c r="H920" s="28"/>
      <c r="I920" s="16" t="s">
        <v>183</v>
      </c>
      <c r="J920" s="29" t="n">
        <f aca="false">ROUND(E920/I918* H920,5)</f>
        <v>0</v>
      </c>
      <c r="K920" s="30"/>
    </row>
    <row r="921" customFormat="false" ht="15" hidden="false" customHeight="false" outlineLevel="0" collapsed="false">
      <c r="B921" s="16" t="s">
        <v>184</v>
      </c>
      <c r="C921" s="16" t="s">
        <v>179</v>
      </c>
      <c r="D921" s="16" t="s">
        <v>185</v>
      </c>
      <c r="E921" s="27" t="n">
        <v>2</v>
      </c>
      <c r="F921" s="16" t="s">
        <v>181</v>
      </c>
      <c r="G921" s="16" t="s">
        <v>182</v>
      </c>
      <c r="H921" s="28"/>
      <c r="I921" s="16" t="s">
        <v>183</v>
      </c>
      <c r="J921" s="29" t="n">
        <f aca="false">ROUND(E921/I918* H921,5)</f>
        <v>0</v>
      </c>
      <c r="K921" s="30"/>
    </row>
    <row r="922" customFormat="false" ht="15" hidden="false" customHeight="false" outlineLevel="0" collapsed="false">
      <c r="D922" s="22" t="s">
        <v>186</v>
      </c>
      <c r="E922" s="30"/>
      <c r="H922" s="30"/>
      <c r="K922" s="28" t="n">
        <f aca="false">SUM(J920:J921)</f>
        <v>0</v>
      </c>
    </row>
    <row r="923" customFormat="false" ht="15" hidden="false" customHeight="false" outlineLevel="0" collapsed="false">
      <c r="B923" s="26" t="s">
        <v>187</v>
      </c>
      <c r="E923" s="30"/>
      <c r="H923" s="30"/>
      <c r="K923" s="30"/>
    </row>
    <row r="924" customFormat="false" ht="15" hidden="false" customHeight="false" outlineLevel="0" collapsed="false">
      <c r="B924" s="16" t="s">
        <v>480</v>
      </c>
      <c r="C924" s="16" t="s">
        <v>11</v>
      </c>
      <c r="D924" s="16" t="s">
        <v>481</v>
      </c>
      <c r="E924" s="27" t="n">
        <v>1</v>
      </c>
      <c r="G924" s="16" t="s">
        <v>182</v>
      </c>
      <c r="H924" s="28"/>
      <c r="I924" s="16" t="s">
        <v>183</v>
      </c>
      <c r="J924" s="29" t="n">
        <f aca="false">ROUND(E924* H924,5)</f>
        <v>0</v>
      </c>
      <c r="K924" s="30"/>
    </row>
    <row r="925" customFormat="false" ht="15" hidden="false" customHeight="false" outlineLevel="0" collapsed="false">
      <c r="D925" s="22" t="s">
        <v>196</v>
      </c>
      <c r="E925" s="30"/>
      <c r="H925" s="30"/>
      <c r="K925" s="28" t="n">
        <f aca="false">SUM(J924:J924)</f>
        <v>0</v>
      </c>
    </row>
    <row r="926" customFormat="false" ht="15" hidden="false" customHeight="false" outlineLevel="0" collapsed="false">
      <c r="E926" s="30"/>
      <c r="H926" s="30"/>
      <c r="K926" s="30"/>
    </row>
    <row r="927" customFormat="false" ht="15" hidden="false" customHeight="false" outlineLevel="0" collapsed="false">
      <c r="D927" s="22" t="s">
        <v>197</v>
      </c>
      <c r="E927" s="30"/>
      <c r="H927" s="30" t="n">
        <v>1.5</v>
      </c>
      <c r="I927" s="16" t="s">
        <v>198</v>
      </c>
      <c r="J927" s="16" t="n">
        <f aca="false">ROUND(H927/100*K922,5)</f>
        <v>0</v>
      </c>
      <c r="K927" s="30"/>
    </row>
    <row r="928" customFormat="false" ht="15" hidden="false" customHeight="false" outlineLevel="0" collapsed="false">
      <c r="D928" s="22" t="s">
        <v>199</v>
      </c>
      <c r="E928" s="30"/>
      <c r="H928" s="30"/>
      <c r="K928" s="31" t="n">
        <f aca="false">SUM(J919:J927)</f>
        <v>0</v>
      </c>
    </row>
    <row r="929" customFormat="false" ht="15" hidden="false" customHeight="false" outlineLevel="0" collapsed="false">
      <c r="D929" s="22" t="s">
        <v>200</v>
      </c>
      <c r="E929" s="30"/>
      <c r="H929" s="30"/>
      <c r="K929" s="31" t="n">
        <f aca="false">SUM(K928:K928)</f>
        <v>0</v>
      </c>
    </row>
    <row r="931" customFormat="false" ht="45" hidden="false" customHeight="true" outlineLevel="0" collapsed="false">
      <c r="A931" s="21" t="s">
        <v>482</v>
      </c>
      <c r="B931" s="21" t="s">
        <v>20</v>
      </c>
      <c r="C931" s="22" t="s">
        <v>11</v>
      </c>
      <c r="D931" s="22" t="s">
        <v>21</v>
      </c>
      <c r="E931" s="22"/>
      <c r="F931" s="22"/>
      <c r="G931" s="22"/>
      <c r="H931" s="23" t="s">
        <v>176</v>
      </c>
      <c r="I931" s="24" t="n">
        <v>1</v>
      </c>
      <c r="J931" s="24"/>
      <c r="K931" s="25" t="n">
        <f aca="false">ROUND(K942,2)</f>
        <v>0</v>
      </c>
      <c r="L931" s="22"/>
      <c r="M931" s="22"/>
      <c r="N931" s="22"/>
      <c r="O931" s="22"/>
      <c r="P931" s="22"/>
      <c r="Q931" s="22"/>
      <c r="R931" s="22"/>
      <c r="S931" s="22"/>
      <c r="T931" s="22"/>
      <c r="U931" s="22"/>
      <c r="V931" s="22"/>
      <c r="W931" s="22"/>
      <c r="X931" s="22"/>
      <c r="Y931" s="22"/>
      <c r="Z931" s="22"/>
      <c r="AA931" s="22"/>
    </row>
    <row r="932" customFormat="false" ht="15" hidden="false" customHeight="false" outlineLevel="0" collapsed="false">
      <c r="B932" s="26" t="s">
        <v>177</v>
      </c>
    </row>
    <row r="933" customFormat="false" ht="15" hidden="false" customHeight="false" outlineLevel="0" collapsed="false">
      <c r="B933" s="16" t="s">
        <v>249</v>
      </c>
      <c r="C933" s="16" t="s">
        <v>179</v>
      </c>
      <c r="D933" s="16" t="s">
        <v>250</v>
      </c>
      <c r="E933" s="27" t="n">
        <v>3</v>
      </c>
      <c r="F933" s="16" t="s">
        <v>181</v>
      </c>
      <c r="G933" s="16" t="s">
        <v>182</v>
      </c>
      <c r="H933" s="28"/>
      <c r="I933" s="16" t="s">
        <v>183</v>
      </c>
      <c r="J933" s="29" t="n">
        <f aca="false">ROUND(E933/I931* H933,5)</f>
        <v>0</v>
      </c>
      <c r="K933" s="30"/>
    </row>
    <row r="934" customFormat="false" ht="15" hidden="false" customHeight="false" outlineLevel="0" collapsed="false">
      <c r="B934" s="16" t="s">
        <v>247</v>
      </c>
      <c r="C934" s="16" t="s">
        <v>179</v>
      </c>
      <c r="D934" s="16" t="s">
        <v>248</v>
      </c>
      <c r="E934" s="27" t="n">
        <v>3</v>
      </c>
      <c r="F934" s="16" t="s">
        <v>181</v>
      </c>
      <c r="G934" s="16" t="s">
        <v>182</v>
      </c>
      <c r="H934" s="28"/>
      <c r="I934" s="16" t="s">
        <v>183</v>
      </c>
      <c r="J934" s="29" t="n">
        <f aca="false">ROUND(E934/I931* H934,5)</f>
        <v>0</v>
      </c>
      <c r="K934" s="30"/>
    </row>
    <row r="935" customFormat="false" ht="15" hidden="false" customHeight="false" outlineLevel="0" collapsed="false">
      <c r="D935" s="22" t="s">
        <v>186</v>
      </c>
      <c r="E935" s="30"/>
      <c r="H935" s="30"/>
      <c r="K935" s="28" t="n">
        <f aca="false">SUM(J933:J934)</f>
        <v>0</v>
      </c>
    </row>
    <row r="936" customFormat="false" ht="15" hidden="false" customHeight="false" outlineLevel="0" collapsed="false">
      <c r="B936" s="26" t="s">
        <v>251</v>
      </c>
      <c r="E936" s="30"/>
      <c r="H936" s="30"/>
      <c r="K936" s="30"/>
    </row>
    <row r="937" customFormat="false" ht="15" hidden="false" customHeight="false" outlineLevel="0" collapsed="false">
      <c r="B937" s="16" t="s">
        <v>252</v>
      </c>
      <c r="C937" s="16" t="s">
        <v>179</v>
      </c>
      <c r="D937" s="16" t="s">
        <v>253</v>
      </c>
      <c r="E937" s="27" t="n">
        <v>2</v>
      </c>
      <c r="F937" s="16" t="s">
        <v>181</v>
      </c>
      <c r="G937" s="16" t="s">
        <v>182</v>
      </c>
      <c r="H937" s="28"/>
      <c r="I937" s="16" t="s">
        <v>183</v>
      </c>
      <c r="J937" s="29" t="n">
        <f aca="false">ROUND(E937/I931* H937,5)</f>
        <v>0</v>
      </c>
      <c r="K937" s="30"/>
    </row>
    <row r="938" customFormat="false" ht="15" hidden="false" customHeight="false" outlineLevel="0" collapsed="false">
      <c r="D938" s="22" t="s">
        <v>254</v>
      </c>
      <c r="E938" s="30"/>
      <c r="H938" s="30"/>
      <c r="K938" s="28" t="n">
        <f aca="false">SUM(J937:J937)</f>
        <v>0</v>
      </c>
    </row>
    <row r="939" customFormat="false" ht="15" hidden="false" customHeight="false" outlineLevel="0" collapsed="false">
      <c r="E939" s="30"/>
      <c r="H939" s="30"/>
      <c r="K939" s="30"/>
    </row>
    <row r="940" customFormat="false" ht="15" hidden="false" customHeight="false" outlineLevel="0" collapsed="false">
      <c r="D940" s="22" t="s">
        <v>197</v>
      </c>
      <c r="E940" s="30"/>
      <c r="H940" s="30" t="n">
        <v>1.5</v>
      </c>
      <c r="I940" s="16" t="s">
        <v>198</v>
      </c>
      <c r="J940" s="16" t="n">
        <f aca="false">ROUND(H940/100*K935,5)</f>
        <v>0</v>
      </c>
      <c r="K940" s="30"/>
    </row>
    <row r="941" customFormat="false" ht="15" hidden="false" customHeight="false" outlineLevel="0" collapsed="false">
      <c r="D941" s="22" t="s">
        <v>199</v>
      </c>
      <c r="E941" s="30"/>
      <c r="H941" s="30"/>
      <c r="K941" s="31" t="n">
        <f aca="false">SUM(J932:J940)</f>
        <v>0</v>
      </c>
    </row>
    <row r="942" customFormat="false" ht="15" hidden="false" customHeight="false" outlineLevel="0" collapsed="false">
      <c r="D942" s="22" t="s">
        <v>200</v>
      </c>
      <c r="E942" s="30"/>
      <c r="H942" s="30"/>
      <c r="K942" s="31" t="n">
        <f aca="false">SUM(K941:K941)</f>
        <v>0</v>
      </c>
    </row>
    <row r="944" customFormat="false" ht="45" hidden="false" customHeight="true" outlineLevel="0" collapsed="false">
      <c r="A944" s="21" t="s">
        <v>483</v>
      </c>
      <c r="B944" s="21" t="s">
        <v>22</v>
      </c>
      <c r="C944" s="22" t="s">
        <v>11</v>
      </c>
      <c r="D944" s="32" t="s">
        <v>23</v>
      </c>
      <c r="E944" s="32"/>
      <c r="F944" s="32"/>
      <c r="G944" s="22"/>
      <c r="H944" s="23" t="s">
        <v>176</v>
      </c>
      <c r="I944" s="24" t="n">
        <v>1</v>
      </c>
      <c r="J944" s="24"/>
      <c r="K944" s="25" t="n">
        <f aca="false">ROUND(K955,2)</f>
        <v>0</v>
      </c>
      <c r="L944" s="22"/>
      <c r="M944" s="22"/>
      <c r="N944" s="22"/>
      <c r="O944" s="22"/>
      <c r="P944" s="22"/>
      <c r="Q944" s="22"/>
      <c r="R944" s="22"/>
      <c r="S944" s="22"/>
      <c r="T944" s="22"/>
      <c r="U944" s="22"/>
      <c r="V944" s="22"/>
      <c r="W944" s="22"/>
      <c r="X944" s="22"/>
      <c r="Y944" s="22"/>
      <c r="Z944" s="22"/>
      <c r="AA944" s="22"/>
    </row>
    <row r="945" customFormat="false" ht="15" hidden="false" customHeight="false" outlineLevel="0" collapsed="false">
      <c r="B945" s="26" t="s">
        <v>177</v>
      </c>
    </row>
    <row r="946" customFormat="false" ht="15" hidden="false" customHeight="false" outlineLevel="0" collapsed="false">
      <c r="B946" s="16" t="s">
        <v>249</v>
      </c>
      <c r="C946" s="16" t="s">
        <v>179</v>
      </c>
      <c r="D946" s="16" t="s">
        <v>250</v>
      </c>
      <c r="E946" s="27" t="n">
        <v>2</v>
      </c>
      <c r="F946" s="16" t="s">
        <v>181</v>
      </c>
      <c r="G946" s="16" t="s">
        <v>182</v>
      </c>
      <c r="H946" s="28"/>
      <c r="I946" s="16" t="s">
        <v>183</v>
      </c>
      <c r="J946" s="29" t="n">
        <f aca="false">ROUND(E946/I944* H946,5)</f>
        <v>0</v>
      </c>
      <c r="K946" s="30"/>
    </row>
    <row r="947" customFormat="false" ht="15" hidden="false" customHeight="false" outlineLevel="0" collapsed="false">
      <c r="B947" s="16" t="s">
        <v>247</v>
      </c>
      <c r="C947" s="16" t="s">
        <v>179</v>
      </c>
      <c r="D947" s="16" t="s">
        <v>248</v>
      </c>
      <c r="E947" s="27" t="n">
        <v>2</v>
      </c>
      <c r="F947" s="16" t="s">
        <v>181</v>
      </c>
      <c r="G947" s="16" t="s">
        <v>182</v>
      </c>
      <c r="H947" s="28"/>
      <c r="I947" s="16" t="s">
        <v>183</v>
      </c>
      <c r="J947" s="29" t="n">
        <f aca="false">ROUND(E947/I944* H947,5)</f>
        <v>0</v>
      </c>
      <c r="K947" s="30"/>
    </row>
    <row r="948" customFormat="false" ht="15" hidden="false" customHeight="false" outlineLevel="0" collapsed="false">
      <c r="D948" s="22" t="s">
        <v>186</v>
      </c>
      <c r="E948" s="30"/>
      <c r="H948" s="30"/>
      <c r="K948" s="28" t="n">
        <f aca="false">SUM(J946:J947)</f>
        <v>0</v>
      </c>
    </row>
    <row r="949" customFormat="false" ht="15" hidden="false" customHeight="false" outlineLevel="0" collapsed="false">
      <c r="B949" s="26" t="s">
        <v>251</v>
      </c>
      <c r="E949" s="30"/>
      <c r="H949" s="30"/>
      <c r="K949" s="30"/>
    </row>
    <row r="950" customFormat="false" ht="15" hidden="false" customHeight="false" outlineLevel="0" collapsed="false">
      <c r="B950" s="16" t="s">
        <v>252</v>
      </c>
      <c r="C950" s="16" t="s">
        <v>179</v>
      </c>
      <c r="D950" s="16" t="s">
        <v>253</v>
      </c>
      <c r="E950" s="27" t="n">
        <v>2</v>
      </c>
      <c r="F950" s="16" t="s">
        <v>181</v>
      </c>
      <c r="G950" s="16" t="s">
        <v>182</v>
      </c>
      <c r="H950" s="28"/>
      <c r="I950" s="16" t="s">
        <v>183</v>
      </c>
      <c r="J950" s="29" t="n">
        <f aca="false">ROUND(E950/I944* H950,5)</f>
        <v>0</v>
      </c>
      <c r="K950" s="30"/>
    </row>
    <row r="951" customFormat="false" ht="15" hidden="false" customHeight="false" outlineLevel="0" collapsed="false">
      <c r="D951" s="22" t="s">
        <v>254</v>
      </c>
      <c r="E951" s="30"/>
      <c r="H951" s="30"/>
      <c r="K951" s="28" t="n">
        <f aca="false">SUM(J950:J950)</f>
        <v>0</v>
      </c>
    </row>
    <row r="952" customFormat="false" ht="15" hidden="false" customHeight="false" outlineLevel="0" collapsed="false">
      <c r="E952" s="30"/>
      <c r="H952" s="30"/>
      <c r="K952" s="30"/>
    </row>
    <row r="953" customFormat="false" ht="15" hidden="false" customHeight="false" outlineLevel="0" collapsed="false">
      <c r="D953" s="22" t="s">
        <v>197</v>
      </c>
      <c r="E953" s="30"/>
      <c r="H953" s="30" t="n">
        <v>1.5</v>
      </c>
      <c r="I953" s="16" t="s">
        <v>198</v>
      </c>
      <c r="J953" s="16" t="n">
        <f aca="false">ROUND(H953/100*K948,5)</f>
        <v>0</v>
      </c>
      <c r="K953" s="30"/>
    </row>
    <row r="954" customFormat="false" ht="15" hidden="false" customHeight="false" outlineLevel="0" collapsed="false">
      <c r="D954" s="22" t="s">
        <v>199</v>
      </c>
      <c r="E954" s="30"/>
      <c r="H954" s="30"/>
      <c r="K954" s="31" t="n">
        <f aca="false">SUM(J945:J953)</f>
        <v>0</v>
      </c>
    </row>
    <row r="955" customFormat="false" ht="15" hidden="false" customHeight="false" outlineLevel="0" collapsed="false">
      <c r="D955" s="22" t="s">
        <v>200</v>
      </c>
      <c r="E955" s="30"/>
      <c r="H955" s="30"/>
      <c r="K955" s="31" t="n">
        <f aca="false">SUM(K954:K954)</f>
        <v>0</v>
      </c>
    </row>
    <row r="957" customFormat="false" ht="45" hidden="false" customHeight="true" outlineLevel="0" collapsed="false">
      <c r="A957" s="21" t="s">
        <v>484</v>
      </c>
      <c r="B957" s="21" t="s">
        <v>26</v>
      </c>
      <c r="C957" s="22" t="s">
        <v>11</v>
      </c>
      <c r="D957" s="32" t="s">
        <v>27</v>
      </c>
      <c r="E957" s="32"/>
      <c r="F957" s="32"/>
      <c r="G957" s="22"/>
      <c r="H957" s="23" t="s">
        <v>176</v>
      </c>
      <c r="I957" s="24" t="n">
        <v>1</v>
      </c>
      <c r="J957" s="24"/>
      <c r="K957" s="25" t="n">
        <f aca="false">ROUND(K965,2)</f>
        <v>0</v>
      </c>
      <c r="L957" s="22"/>
      <c r="M957" s="22"/>
      <c r="N957" s="22"/>
      <c r="O957" s="22"/>
      <c r="P957" s="22"/>
      <c r="Q957" s="22"/>
      <c r="R957" s="22"/>
      <c r="S957" s="22"/>
      <c r="T957" s="22"/>
      <c r="U957" s="22"/>
      <c r="V957" s="22"/>
      <c r="W957" s="22"/>
      <c r="X957" s="22"/>
      <c r="Y957" s="22"/>
      <c r="Z957" s="22"/>
      <c r="AA957" s="22"/>
    </row>
    <row r="958" customFormat="false" ht="15" hidden="false" customHeight="false" outlineLevel="0" collapsed="false">
      <c r="B958" s="26" t="s">
        <v>177</v>
      </c>
    </row>
    <row r="959" customFormat="false" ht="15" hidden="false" customHeight="false" outlineLevel="0" collapsed="false">
      <c r="B959" s="16" t="s">
        <v>389</v>
      </c>
      <c r="C959" s="16" t="s">
        <v>179</v>
      </c>
      <c r="D959" s="16" t="s">
        <v>390</v>
      </c>
      <c r="E959" s="27" t="n">
        <v>4</v>
      </c>
      <c r="F959" s="16" t="s">
        <v>181</v>
      </c>
      <c r="G959" s="16" t="s">
        <v>182</v>
      </c>
      <c r="H959" s="28"/>
      <c r="I959" s="16" t="s">
        <v>183</v>
      </c>
      <c r="J959" s="29" t="n">
        <f aca="false">ROUND(E959/I957* H959,5)</f>
        <v>0</v>
      </c>
      <c r="K959" s="30"/>
    </row>
    <row r="960" customFormat="false" ht="15" hidden="false" customHeight="false" outlineLevel="0" collapsed="false">
      <c r="B960" s="16" t="s">
        <v>391</v>
      </c>
      <c r="C960" s="16" t="s">
        <v>179</v>
      </c>
      <c r="D960" s="16" t="s">
        <v>392</v>
      </c>
      <c r="E960" s="27" t="n">
        <v>4</v>
      </c>
      <c r="F960" s="16" t="s">
        <v>181</v>
      </c>
      <c r="G960" s="16" t="s">
        <v>182</v>
      </c>
      <c r="H960" s="28"/>
      <c r="I960" s="16" t="s">
        <v>183</v>
      </c>
      <c r="J960" s="29" t="n">
        <f aca="false">ROUND(E960/I957* H960,5)</f>
        <v>0</v>
      </c>
      <c r="K960" s="30"/>
    </row>
    <row r="961" customFormat="false" ht="15" hidden="false" customHeight="false" outlineLevel="0" collapsed="false">
      <c r="D961" s="22" t="s">
        <v>186</v>
      </c>
      <c r="E961" s="30"/>
      <c r="H961" s="30"/>
      <c r="K961" s="28" t="n">
        <f aca="false">SUM(J959:J960)</f>
        <v>0</v>
      </c>
    </row>
    <row r="962" customFormat="false" ht="15" hidden="false" customHeight="false" outlineLevel="0" collapsed="false">
      <c r="E962" s="30"/>
      <c r="H962" s="30"/>
      <c r="K962" s="30"/>
    </row>
    <row r="963" customFormat="false" ht="15" hidden="false" customHeight="false" outlineLevel="0" collapsed="false">
      <c r="D963" s="22" t="s">
        <v>197</v>
      </c>
      <c r="E963" s="30"/>
      <c r="H963" s="30" t="n">
        <v>1.5</v>
      </c>
      <c r="I963" s="16" t="s">
        <v>198</v>
      </c>
      <c r="J963" s="16" t="n">
        <f aca="false">ROUND(H963/100*K961,5)</f>
        <v>0</v>
      </c>
      <c r="K963" s="30"/>
    </row>
    <row r="964" customFormat="false" ht="15" hidden="false" customHeight="false" outlineLevel="0" collapsed="false">
      <c r="D964" s="22" t="s">
        <v>199</v>
      </c>
      <c r="E964" s="30"/>
      <c r="H964" s="30"/>
      <c r="K964" s="31" t="n">
        <f aca="false">SUM(J958:J963)</f>
        <v>0</v>
      </c>
    </row>
    <row r="965" customFormat="false" ht="15" hidden="false" customHeight="false" outlineLevel="0" collapsed="false">
      <c r="D965" s="22" t="s">
        <v>200</v>
      </c>
      <c r="E965" s="30"/>
      <c r="H965" s="30"/>
      <c r="K965" s="31" t="n">
        <f aca="false">SUM(K964:K964)</f>
        <v>0</v>
      </c>
    </row>
    <row r="967" customFormat="false" ht="45" hidden="false" customHeight="true" outlineLevel="0" collapsed="false">
      <c r="A967" s="21" t="s">
        <v>485</v>
      </c>
      <c r="B967" s="21" t="s">
        <v>13</v>
      </c>
      <c r="C967" s="22" t="s">
        <v>11</v>
      </c>
      <c r="D967" s="32" t="s">
        <v>14</v>
      </c>
      <c r="E967" s="32"/>
      <c r="F967" s="32"/>
      <c r="G967" s="22"/>
      <c r="H967" s="23" t="s">
        <v>176</v>
      </c>
      <c r="I967" s="24" t="n">
        <v>1</v>
      </c>
      <c r="J967" s="24"/>
      <c r="K967" s="25" t="n">
        <f aca="false">ROUND(K975,2)</f>
        <v>0</v>
      </c>
      <c r="L967" s="22"/>
      <c r="M967" s="22"/>
      <c r="N967" s="22"/>
      <c r="O967" s="22"/>
      <c r="P967" s="22"/>
      <c r="Q967" s="22"/>
      <c r="R967" s="22"/>
      <c r="S967" s="22"/>
      <c r="T967" s="22"/>
      <c r="U967" s="22"/>
      <c r="V967" s="22"/>
      <c r="W967" s="22"/>
      <c r="X967" s="22"/>
      <c r="Y967" s="22"/>
      <c r="Z967" s="22"/>
      <c r="AA967" s="22"/>
    </row>
    <row r="968" customFormat="false" ht="15" hidden="false" customHeight="false" outlineLevel="0" collapsed="false">
      <c r="B968" s="26" t="s">
        <v>177</v>
      </c>
    </row>
    <row r="969" customFormat="false" ht="15" hidden="false" customHeight="false" outlineLevel="0" collapsed="false">
      <c r="B969" s="16" t="s">
        <v>223</v>
      </c>
      <c r="C969" s="16" t="s">
        <v>179</v>
      </c>
      <c r="D969" s="16" t="s">
        <v>224</v>
      </c>
      <c r="E969" s="27" t="n">
        <v>6</v>
      </c>
      <c r="F969" s="16" t="s">
        <v>181</v>
      </c>
      <c r="G969" s="16" t="s">
        <v>182</v>
      </c>
      <c r="H969" s="28"/>
      <c r="I969" s="16" t="s">
        <v>183</v>
      </c>
      <c r="J969" s="29" t="n">
        <f aca="false">ROUND(E969/I967* H969,5)</f>
        <v>0</v>
      </c>
      <c r="K969" s="30"/>
    </row>
    <row r="970" customFormat="false" ht="15" hidden="false" customHeight="false" outlineLevel="0" collapsed="false">
      <c r="B970" s="16" t="s">
        <v>225</v>
      </c>
      <c r="C970" s="16" t="s">
        <v>179</v>
      </c>
      <c r="D970" s="16" t="s">
        <v>226</v>
      </c>
      <c r="E970" s="27" t="n">
        <v>6</v>
      </c>
      <c r="F970" s="16" t="s">
        <v>181</v>
      </c>
      <c r="G970" s="16" t="s">
        <v>182</v>
      </c>
      <c r="H970" s="28"/>
      <c r="I970" s="16" t="s">
        <v>183</v>
      </c>
      <c r="J970" s="29" t="n">
        <f aca="false">ROUND(E970/I967* H970,5)</f>
        <v>0</v>
      </c>
      <c r="K970" s="30"/>
    </row>
    <row r="971" customFormat="false" ht="15" hidden="false" customHeight="false" outlineLevel="0" collapsed="false">
      <c r="D971" s="22" t="s">
        <v>186</v>
      </c>
      <c r="E971" s="30"/>
      <c r="H971" s="30"/>
      <c r="K971" s="28" t="n">
        <f aca="false">SUM(J969:J970)</f>
        <v>0</v>
      </c>
    </row>
    <row r="972" customFormat="false" ht="15" hidden="false" customHeight="false" outlineLevel="0" collapsed="false">
      <c r="E972" s="30"/>
      <c r="H972" s="30"/>
      <c r="K972" s="30"/>
    </row>
    <row r="973" customFormat="false" ht="15" hidden="false" customHeight="false" outlineLevel="0" collapsed="false">
      <c r="D973" s="22" t="s">
        <v>197</v>
      </c>
      <c r="E973" s="30"/>
      <c r="H973" s="30" t="n">
        <v>1.5</v>
      </c>
      <c r="I973" s="16" t="s">
        <v>198</v>
      </c>
      <c r="J973" s="16" t="n">
        <f aca="false">ROUND(H973/100*K971,5)</f>
        <v>0</v>
      </c>
      <c r="K973" s="30"/>
    </row>
    <row r="974" customFormat="false" ht="15" hidden="false" customHeight="false" outlineLevel="0" collapsed="false">
      <c r="D974" s="22" t="s">
        <v>199</v>
      </c>
      <c r="E974" s="30"/>
      <c r="H974" s="30"/>
      <c r="K974" s="31" t="n">
        <f aca="false">SUM(J968:J973)</f>
        <v>0</v>
      </c>
    </row>
    <row r="975" customFormat="false" ht="15" hidden="false" customHeight="false" outlineLevel="0" collapsed="false">
      <c r="D975" s="22" t="s">
        <v>200</v>
      </c>
      <c r="E975" s="30"/>
      <c r="H975" s="30"/>
      <c r="K975" s="31" t="n">
        <f aca="false">SUM(K974:K974)</f>
        <v>0</v>
      </c>
    </row>
    <row r="977" customFormat="false" ht="45" hidden="false" customHeight="true" outlineLevel="0" collapsed="false">
      <c r="A977" s="21" t="s">
        <v>486</v>
      </c>
      <c r="B977" s="21" t="s">
        <v>15</v>
      </c>
      <c r="C977" s="22" t="s">
        <v>16</v>
      </c>
      <c r="D977" s="32" t="s">
        <v>17</v>
      </c>
      <c r="E977" s="32"/>
      <c r="F977" s="32"/>
      <c r="G977" s="22"/>
      <c r="H977" s="23" t="s">
        <v>176</v>
      </c>
      <c r="I977" s="24" t="n">
        <v>1</v>
      </c>
      <c r="J977" s="24"/>
      <c r="K977" s="25" t="n">
        <f aca="false">ROUND(K985,2)</f>
        <v>0</v>
      </c>
      <c r="L977" s="22"/>
      <c r="M977" s="22"/>
      <c r="N977" s="22"/>
      <c r="O977" s="22"/>
      <c r="P977" s="22"/>
      <c r="Q977" s="22"/>
      <c r="R977" s="22"/>
      <c r="S977" s="22"/>
      <c r="T977" s="22"/>
      <c r="U977" s="22"/>
      <c r="V977" s="22"/>
      <c r="W977" s="22"/>
      <c r="X977" s="22"/>
      <c r="Y977" s="22"/>
      <c r="Z977" s="22"/>
      <c r="AA977" s="22"/>
    </row>
    <row r="978" customFormat="false" ht="15" hidden="false" customHeight="false" outlineLevel="0" collapsed="false">
      <c r="B978" s="26" t="s">
        <v>177</v>
      </c>
    </row>
    <row r="979" customFormat="false" ht="15" hidden="false" customHeight="false" outlineLevel="0" collapsed="false">
      <c r="B979" s="16" t="s">
        <v>178</v>
      </c>
      <c r="C979" s="16" t="s">
        <v>179</v>
      </c>
      <c r="D979" s="16" t="s">
        <v>180</v>
      </c>
      <c r="E979" s="27" t="n">
        <v>10</v>
      </c>
      <c r="F979" s="16" t="s">
        <v>181</v>
      </c>
      <c r="G979" s="16" t="s">
        <v>182</v>
      </c>
      <c r="H979" s="28"/>
      <c r="I979" s="16" t="s">
        <v>183</v>
      </c>
      <c r="J979" s="29" t="n">
        <f aca="false">ROUND(E979/I977* H979,5)</f>
        <v>0</v>
      </c>
      <c r="K979" s="30"/>
    </row>
    <row r="980" customFormat="false" ht="15" hidden="false" customHeight="false" outlineLevel="0" collapsed="false">
      <c r="B980" s="16" t="s">
        <v>184</v>
      </c>
      <c r="C980" s="16" t="s">
        <v>179</v>
      </c>
      <c r="D980" s="16" t="s">
        <v>185</v>
      </c>
      <c r="E980" s="27" t="n">
        <v>10</v>
      </c>
      <c r="F980" s="16" t="s">
        <v>181</v>
      </c>
      <c r="G980" s="16" t="s">
        <v>182</v>
      </c>
      <c r="H980" s="28"/>
      <c r="I980" s="16" t="s">
        <v>183</v>
      </c>
      <c r="J980" s="29" t="n">
        <f aca="false">ROUND(E980/I977* H980,5)</f>
        <v>0</v>
      </c>
      <c r="K980" s="30"/>
    </row>
    <row r="981" customFormat="false" ht="15" hidden="false" customHeight="false" outlineLevel="0" collapsed="false">
      <c r="D981" s="22" t="s">
        <v>186</v>
      </c>
      <c r="E981" s="30"/>
      <c r="H981" s="30"/>
      <c r="K981" s="28" t="n">
        <f aca="false">SUM(J979:J980)</f>
        <v>0</v>
      </c>
    </row>
    <row r="982" customFormat="false" ht="15" hidden="false" customHeight="false" outlineLevel="0" collapsed="false">
      <c r="E982" s="30"/>
      <c r="H982" s="30"/>
      <c r="K982" s="30"/>
    </row>
    <row r="983" customFormat="false" ht="15" hidden="false" customHeight="false" outlineLevel="0" collapsed="false">
      <c r="D983" s="22" t="s">
        <v>197</v>
      </c>
      <c r="E983" s="30"/>
      <c r="H983" s="30" t="n">
        <v>1.5</v>
      </c>
      <c r="I983" s="16" t="s">
        <v>198</v>
      </c>
      <c r="J983" s="16" t="n">
        <f aca="false">ROUND(H983/100*K981,5)</f>
        <v>0</v>
      </c>
      <c r="K983" s="30"/>
    </row>
    <row r="984" customFormat="false" ht="15" hidden="false" customHeight="false" outlineLevel="0" collapsed="false">
      <c r="D984" s="22" t="s">
        <v>199</v>
      </c>
      <c r="E984" s="30"/>
      <c r="H984" s="30"/>
      <c r="K984" s="31" t="n">
        <f aca="false">SUM(J978:J983)</f>
        <v>0</v>
      </c>
    </row>
    <row r="985" customFormat="false" ht="15" hidden="false" customHeight="false" outlineLevel="0" collapsed="false">
      <c r="D985" s="22" t="s">
        <v>200</v>
      </c>
      <c r="E985" s="30"/>
      <c r="H985" s="30"/>
      <c r="K985" s="31" t="n">
        <f aca="false">SUM(K984:K984)</f>
        <v>0</v>
      </c>
    </row>
    <row r="987" customFormat="false" ht="45" hidden="false" customHeight="true" outlineLevel="0" collapsed="false">
      <c r="A987" s="21" t="s">
        <v>487</v>
      </c>
      <c r="B987" s="21" t="s">
        <v>18</v>
      </c>
      <c r="C987" s="22" t="s">
        <v>16</v>
      </c>
      <c r="D987" s="32" t="s">
        <v>19</v>
      </c>
      <c r="E987" s="32"/>
      <c r="F987" s="32"/>
      <c r="G987" s="22"/>
      <c r="H987" s="23" t="s">
        <v>176</v>
      </c>
      <c r="I987" s="24" t="n">
        <v>1</v>
      </c>
      <c r="J987" s="24"/>
      <c r="K987" s="25" t="n">
        <f aca="false">ROUND(K998,2)</f>
        <v>0</v>
      </c>
      <c r="L987" s="22"/>
      <c r="M987" s="22"/>
      <c r="N987" s="22"/>
      <c r="O987" s="22"/>
      <c r="P987" s="22"/>
      <c r="Q987" s="22"/>
      <c r="R987" s="22"/>
      <c r="S987" s="22"/>
      <c r="T987" s="22"/>
      <c r="U987" s="22"/>
      <c r="V987" s="22"/>
      <c r="W987" s="22"/>
      <c r="X987" s="22"/>
      <c r="Y987" s="22"/>
      <c r="Z987" s="22"/>
      <c r="AA987" s="22"/>
    </row>
    <row r="988" customFormat="false" ht="15" hidden="false" customHeight="false" outlineLevel="0" collapsed="false">
      <c r="B988" s="26" t="s">
        <v>177</v>
      </c>
    </row>
    <row r="989" customFormat="false" ht="15" hidden="false" customHeight="false" outlineLevel="0" collapsed="false">
      <c r="B989" s="16" t="s">
        <v>178</v>
      </c>
      <c r="C989" s="16" t="s">
        <v>179</v>
      </c>
      <c r="D989" s="16" t="s">
        <v>180</v>
      </c>
      <c r="E989" s="27" t="n">
        <v>8</v>
      </c>
      <c r="F989" s="16" t="s">
        <v>181</v>
      </c>
      <c r="G989" s="16" t="s">
        <v>182</v>
      </c>
      <c r="H989" s="28"/>
      <c r="I989" s="16" t="s">
        <v>183</v>
      </c>
      <c r="J989" s="29" t="n">
        <f aca="false">ROUND(E989/I987* H989,5)</f>
        <v>0</v>
      </c>
      <c r="K989" s="30"/>
    </row>
    <row r="990" customFormat="false" ht="15" hidden="false" customHeight="false" outlineLevel="0" collapsed="false">
      <c r="B990" s="16" t="s">
        <v>184</v>
      </c>
      <c r="C990" s="16" t="s">
        <v>179</v>
      </c>
      <c r="D990" s="16" t="s">
        <v>185</v>
      </c>
      <c r="E990" s="27" t="n">
        <v>8</v>
      </c>
      <c r="F990" s="16" t="s">
        <v>181</v>
      </c>
      <c r="G990" s="16" t="s">
        <v>182</v>
      </c>
      <c r="H990" s="28"/>
      <c r="I990" s="16" t="s">
        <v>183</v>
      </c>
      <c r="J990" s="29" t="n">
        <f aca="false">ROUND(E990/I987* H990,5)</f>
        <v>0</v>
      </c>
      <c r="K990" s="30"/>
    </row>
    <row r="991" customFormat="false" ht="15" hidden="false" customHeight="false" outlineLevel="0" collapsed="false">
      <c r="D991" s="22" t="s">
        <v>186</v>
      </c>
      <c r="E991" s="30"/>
      <c r="H991" s="30"/>
      <c r="K991" s="28" t="n">
        <f aca="false">SUM(J989:J990)</f>
        <v>0</v>
      </c>
    </row>
    <row r="992" customFormat="false" ht="15" hidden="false" customHeight="false" outlineLevel="0" collapsed="false">
      <c r="B992" s="26" t="s">
        <v>251</v>
      </c>
      <c r="E992" s="30"/>
      <c r="H992" s="30"/>
      <c r="K992" s="30"/>
    </row>
    <row r="993" customFormat="false" ht="15" hidden="false" customHeight="false" outlineLevel="0" collapsed="false">
      <c r="B993" s="16" t="s">
        <v>252</v>
      </c>
      <c r="C993" s="16" t="s">
        <v>179</v>
      </c>
      <c r="D993" s="16" t="s">
        <v>253</v>
      </c>
      <c r="E993" s="27" t="n">
        <v>4</v>
      </c>
      <c r="F993" s="16" t="s">
        <v>181</v>
      </c>
      <c r="G993" s="16" t="s">
        <v>182</v>
      </c>
      <c r="H993" s="28"/>
      <c r="I993" s="16" t="s">
        <v>183</v>
      </c>
      <c r="J993" s="29" t="n">
        <f aca="false">ROUND(E993/I987* H993,5)</f>
        <v>0</v>
      </c>
      <c r="K993" s="30"/>
    </row>
    <row r="994" customFormat="false" ht="15" hidden="false" customHeight="false" outlineLevel="0" collapsed="false">
      <c r="D994" s="22" t="s">
        <v>254</v>
      </c>
      <c r="E994" s="30"/>
      <c r="H994" s="30"/>
      <c r="K994" s="28" t="n">
        <f aca="false">SUM(J993:J993)</f>
        <v>0</v>
      </c>
    </row>
    <row r="995" customFormat="false" ht="15" hidden="false" customHeight="false" outlineLevel="0" collapsed="false">
      <c r="E995" s="30"/>
      <c r="H995" s="30"/>
      <c r="K995" s="30"/>
    </row>
    <row r="996" customFormat="false" ht="15" hidden="false" customHeight="false" outlineLevel="0" collapsed="false">
      <c r="D996" s="22" t="s">
        <v>197</v>
      </c>
      <c r="E996" s="30"/>
      <c r="H996" s="30" t="n">
        <v>1.5</v>
      </c>
      <c r="I996" s="16" t="s">
        <v>198</v>
      </c>
      <c r="J996" s="16" t="n">
        <f aca="false">ROUND(H996/100*K991,5)</f>
        <v>0</v>
      </c>
      <c r="K996" s="30"/>
    </row>
    <row r="997" customFormat="false" ht="15" hidden="false" customHeight="false" outlineLevel="0" collapsed="false">
      <c r="D997" s="22" t="s">
        <v>199</v>
      </c>
      <c r="E997" s="30"/>
      <c r="H997" s="30"/>
      <c r="K997" s="31" t="n">
        <f aca="false">SUM(J988:J996)</f>
        <v>0</v>
      </c>
    </row>
    <row r="998" customFormat="false" ht="15" hidden="false" customHeight="false" outlineLevel="0" collapsed="false">
      <c r="D998" s="22" t="s">
        <v>200</v>
      </c>
      <c r="E998" s="30"/>
      <c r="H998" s="30"/>
      <c r="K998" s="31" t="n">
        <f aca="false">SUM(K997:K997)</f>
        <v>0</v>
      </c>
    </row>
    <row r="1000" customFormat="false" ht="45" hidden="false" customHeight="true" outlineLevel="0" collapsed="false">
      <c r="A1000" s="21" t="s">
        <v>488</v>
      </c>
      <c r="B1000" s="21" t="s">
        <v>24</v>
      </c>
      <c r="C1000" s="22" t="s">
        <v>16</v>
      </c>
      <c r="D1000" s="32" t="s">
        <v>25</v>
      </c>
      <c r="E1000" s="32"/>
      <c r="F1000" s="32"/>
      <c r="G1000" s="22"/>
      <c r="H1000" s="23" t="s">
        <v>176</v>
      </c>
      <c r="I1000" s="24" t="n">
        <v>1</v>
      </c>
      <c r="J1000" s="24"/>
      <c r="K1000" s="25" t="n">
        <f aca="false">ROUND(K1011,2)</f>
        <v>0</v>
      </c>
      <c r="L1000" s="22"/>
      <c r="M1000" s="22"/>
      <c r="N1000" s="22"/>
      <c r="O1000" s="22"/>
      <c r="P1000" s="22"/>
      <c r="Q1000" s="22"/>
      <c r="R1000" s="22"/>
      <c r="S1000" s="22"/>
      <c r="T1000" s="22"/>
      <c r="U1000" s="22"/>
      <c r="V1000" s="22"/>
      <c r="W1000" s="22"/>
      <c r="X1000" s="22"/>
      <c r="Y1000" s="22"/>
      <c r="Z1000" s="22"/>
      <c r="AA1000" s="22"/>
    </row>
    <row r="1001" customFormat="false" ht="15" hidden="false" customHeight="false" outlineLevel="0" collapsed="false">
      <c r="B1001" s="26" t="s">
        <v>177</v>
      </c>
    </row>
    <row r="1002" customFormat="false" ht="15" hidden="false" customHeight="false" outlineLevel="0" collapsed="false">
      <c r="B1002" s="16" t="s">
        <v>178</v>
      </c>
      <c r="C1002" s="16" t="s">
        <v>179</v>
      </c>
      <c r="D1002" s="16" t="s">
        <v>180</v>
      </c>
      <c r="E1002" s="27" t="n">
        <v>16</v>
      </c>
      <c r="F1002" s="16" t="s">
        <v>181</v>
      </c>
      <c r="G1002" s="16" t="s">
        <v>182</v>
      </c>
      <c r="H1002" s="28"/>
      <c r="I1002" s="16" t="s">
        <v>183</v>
      </c>
      <c r="J1002" s="29" t="n">
        <f aca="false">ROUND(E1002/I1000* H1002,5)</f>
        <v>0</v>
      </c>
      <c r="K1002" s="30"/>
    </row>
    <row r="1003" customFormat="false" ht="15" hidden="false" customHeight="false" outlineLevel="0" collapsed="false">
      <c r="B1003" s="16" t="s">
        <v>184</v>
      </c>
      <c r="C1003" s="16" t="s">
        <v>179</v>
      </c>
      <c r="D1003" s="16" t="s">
        <v>185</v>
      </c>
      <c r="E1003" s="27" t="n">
        <v>16</v>
      </c>
      <c r="F1003" s="16" t="s">
        <v>181</v>
      </c>
      <c r="G1003" s="16" t="s">
        <v>182</v>
      </c>
      <c r="H1003" s="28"/>
      <c r="I1003" s="16" t="s">
        <v>183</v>
      </c>
      <c r="J1003" s="29" t="n">
        <f aca="false">ROUND(E1003/I1000* H1003,5)</f>
        <v>0</v>
      </c>
      <c r="K1003" s="30"/>
    </row>
    <row r="1004" customFormat="false" ht="15" hidden="false" customHeight="false" outlineLevel="0" collapsed="false">
      <c r="D1004" s="22" t="s">
        <v>186</v>
      </c>
      <c r="E1004" s="30"/>
      <c r="H1004" s="30"/>
      <c r="K1004" s="28" t="n">
        <f aca="false">SUM(J1002:J1003)</f>
        <v>0</v>
      </c>
    </row>
    <row r="1005" customFormat="false" ht="15" hidden="false" customHeight="false" outlineLevel="0" collapsed="false">
      <c r="B1005" s="26" t="s">
        <v>251</v>
      </c>
      <c r="E1005" s="30"/>
      <c r="H1005" s="30"/>
      <c r="K1005" s="30"/>
    </row>
    <row r="1006" customFormat="false" ht="15" hidden="false" customHeight="false" outlineLevel="0" collapsed="false">
      <c r="B1006" s="16" t="s">
        <v>252</v>
      </c>
      <c r="C1006" s="16" t="s">
        <v>179</v>
      </c>
      <c r="D1006" s="16" t="s">
        <v>253</v>
      </c>
      <c r="E1006" s="27" t="n">
        <v>8</v>
      </c>
      <c r="F1006" s="16" t="s">
        <v>181</v>
      </c>
      <c r="G1006" s="16" t="s">
        <v>182</v>
      </c>
      <c r="H1006" s="28"/>
      <c r="I1006" s="16" t="s">
        <v>183</v>
      </c>
      <c r="J1006" s="29" t="n">
        <f aca="false">ROUND(E1006/I1000* H1006,5)</f>
        <v>0</v>
      </c>
      <c r="K1006" s="30"/>
    </row>
    <row r="1007" customFormat="false" ht="15" hidden="false" customHeight="false" outlineLevel="0" collapsed="false">
      <c r="D1007" s="22" t="s">
        <v>254</v>
      </c>
      <c r="E1007" s="30"/>
      <c r="H1007" s="30"/>
      <c r="K1007" s="28" t="n">
        <f aca="false">SUM(J1006:J1006)</f>
        <v>0</v>
      </c>
    </row>
    <row r="1008" customFormat="false" ht="15" hidden="false" customHeight="false" outlineLevel="0" collapsed="false">
      <c r="E1008" s="30"/>
      <c r="H1008" s="30"/>
      <c r="K1008" s="30"/>
    </row>
    <row r="1009" customFormat="false" ht="15" hidden="false" customHeight="false" outlineLevel="0" collapsed="false">
      <c r="D1009" s="22" t="s">
        <v>197</v>
      </c>
      <c r="E1009" s="30"/>
      <c r="H1009" s="30" t="n">
        <v>1.5</v>
      </c>
      <c r="I1009" s="16" t="s">
        <v>198</v>
      </c>
      <c r="J1009" s="16" t="n">
        <f aca="false">ROUND(H1009/100*K1004,5)</f>
        <v>0</v>
      </c>
      <c r="K1009" s="30"/>
    </row>
    <row r="1010" customFormat="false" ht="15" hidden="false" customHeight="false" outlineLevel="0" collapsed="false">
      <c r="D1010" s="22" t="s">
        <v>199</v>
      </c>
      <c r="E1010" s="30"/>
      <c r="H1010" s="30"/>
      <c r="K1010" s="31" t="n">
        <f aca="false">SUM(J1001:J1009)</f>
        <v>0</v>
      </c>
    </row>
    <row r="1011" customFormat="false" ht="15" hidden="false" customHeight="false" outlineLevel="0" collapsed="false">
      <c r="D1011" s="22" t="s">
        <v>200</v>
      </c>
      <c r="E1011" s="30"/>
      <c r="H1011" s="30"/>
      <c r="K1011" s="31" t="n">
        <f aca="false">SUM(K1010:K1010)</f>
        <v>0</v>
      </c>
    </row>
    <row r="1013" customFormat="false" ht="45" hidden="false" customHeight="true" outlineLevel="0" collapsed="false">
      <c r="A1013" s="21" t="s">
        <v>489</v>
      </c>
      <c r="B1013" s="21" t="s">
        <v>66</v>
      </c>
      <c r="C1013" s="22" t="s">
        <v>11</v>
      </c>
      <c r="D1013" s="22" t="s">
        <v>67</v>
      </c>
      <c r="E1013" s="22"/>
      <c r="F1013" s="22"/>
      <c r="G1013" s="22"/>
      <c r="H1013" s="23" t="s">
        <v>176</v>
      </c>
      <c r="I1013" s="24" t="n">
        <v>1</v>
      </c>
      <c r="J1013" s="24"/>
      <c r="K1013" s="25" t="n">
        <f aca="false">ROUND(K1021,2)</f>
        <v>0</v>
      </c>
      <c r="L1013" s="22"/>
      <c r="M1013" s="22"/>
      <c r="N1013" s="22"/>
      <c r="O1013" s="22"/>
      <c r="P1013" s="22"/>
      <c r="Q1013" s="22"/>
      <c r="R1013" s="22"/>
      <c r="S1013" s="22"/>
      <c r="T1013" s="22"/>
      <c r="U1013" s="22"/>
      <c r="V1013" s="22"/>
      <c r="W1013" s="22"/>
      <c r="X1013" s="22"/>
      <c r="Y1013" s="22"/>
      <c r="Z1013" s="22"/>
      <c r="AA1013" s="22"/>
    </row>
    <row r="1014" customFormat="false" ht="15" hidden="false" customHeight="false" outlineLevel="0" collapsed="false">
      <c r="B1014" s="26" t="s">
        <v>177</v>
      </c>
    </row>
    <row r="1015" customFormat="false" ht="15" hidden="false" customHeight="false" outlineLevel="0" collapsed="false">
      <c r="B1015" s="16" t="s">
        <v>184</v>
      </c>
      <c r="C1015" s="16" t="s">
        <v>179</v>
      </c>
      <c r="D1015" s="16" t="s">
        <v>185</v>
      </c>
      <c r="E1015" s="27" t="n">
        <v>3</v>
      </c>
      <c r="F1015" s="16" t="s">
        <v>181</v>
      </c>
      <c r="G1015" s="16" t="s">
        <v>182</v>
      </c>
      <c r="H1015" s="28"/>
      <c r="I1015" s="16" t="s">
        <v>183</v>
      </c>
      <c r="J1015" s="29" t="n">
        <f aca="false">ROUND(E1015/I1013* H1015,5)</f>
        <v>0</v>
      </c>
      <c r="K1015" s="30"/>
    </row>
    <row r="1016" customFormat="false" ht="15" hidden="false" customHeight="false" outlineLevel="0" collapsed="false">
      <c r="B1016" s="16" t="s">
        <v>178</v>
      </c>
      <c r="C1016" s="16" t="s">
        <v>179</v>
      </c>
      <c r="D1016" s="16" t="s">
        <v>180</v>
      </c>
      <c r="E1016" s="27" t="n">
        <v>3</v>
      </c>
      <c r="F1016" s="16" t="s">
        <v>181</v>
      </c>
      <c r="G1016" s="16" t="s">
        <v>182</v>
      </c>
      <c r="H1016" s="28"/>
      <c r="I1016" s="16" t="s">
        <v>183</v>
      </c>
      <c r="J1016" s="29" t="n">
        <f aca="false">ROUND(E1016/I1013* H1016,5)</f>
        <v>0</v>
      </c>
      <c r="K1016" s="30"/>
    </row>
    <row r="1017" customFormat="false" ht="15" hidden="false" customHeight="false" outlineLevel="0" collapsed="false">
      <c r="D1017" s="22" t="s">
        <v>186</v>
      </c>
      <c r="E1017" s="30"/>
      <c r="H1017" s="30"/>
      <c r="K1017" s="28" t="n">
        <f aca="false">SUM(J1015:J1016)</f>
        <v>0</v>
      </c>
    </row>
    <row r="1018" customFormat="false" ht="15" hidden="false" customHeight="false" outlineLevel="0" collapsed="false">
      <c r="E1018" s="30"/>
      <c r="H1018" s="30"/>
      <c r="K1018" s="30"/>
    </row>
    <row r="1019" customFormat="false" ht="15" hidden="false" customHeight="false" outlineLevel="0" collapsed="false">
      <c r="D1019" s="22" t="s">
        <v>197</v>
      </c>
      <c r="E1019" s="30"/>
      <c r="H1019" s="30" t="n">
        <v>1.5</v>
      </c>
      <c r="I1019" s="16" t="s">
        <v>198</v>
      </c>
      <c r="J1019" s="16" t="n">
        <f aca="false">ROUND(H1019/100*K1017,5)</f>
        <v>0</v>
      </c>
      <c r="K1019" s="30"/>
    </row>
    <row r="1020" customFormat="false" ht="15" hidden="false" customHeight="false" outlineLevel="0" collapsed="false">
      <c r="D1020" s="22" t="s">
        <v>199</v>
      </c>
      <c r="E1020" s="30"/>
      <c r="H1020" s="30"/>
      <c r="K1020" s="31" t="n">
        <f aca="false">SUM(J1014:J1019)</f>
        <v>0</v>
      </c>
    </row>
    <row r="1021" customFormat="false" ht="15" hidden="false" customHeight="false" outlineLevel="0" collapsed="false">
      <c r="D1021" s="22" t="s">
        <v>200</v>
      </c>
      <c r="E1021" s="30"/>
      <c r="H1021" s="30"/>
      <c r="K1021" s="31" t="n">
        <f aca="false">SUM(K1020:K1020)</f>
        <v>0</v>
      </c>
    </row>
    <row r="1023" customFormat="false" ht="45" hidden="false" customHeight="true" outlineLevel="0" collapsed="false">
      <c r="A1023" s="21" t="s">
        <v>490</v>
      </c>
      <c r="B1023" s="21" t="s">
        <v>119</v>
      </c>
      <c r="C1023" s="22" t="s">
        <v>11</v>
      </c>
      <c r="D1023" s="22" t="s">
        <v>120</v>
      </c>
      <c r="E1023" s="22"/>
      <c r="F1023" s="22"/>
      <c r="G1023" s="22"/>
      <c r="H1023" s="23" t="s">
        <v>176</v>
      </c>
      <c r="I1023" s="24" t="n">
        <v>1</v>
      </c>
      <c r="J1023" s="24"/>
      <c r="K1023" s="25" t="n">
        <f aca="false">ROUND(K1031,2)</f>
        <v>0</v>
      </c>
      <c r="L1023" s="22"/>
      <c r="M1023" s="22"/>
      <c r="N1023" s="22"/>
      <c r="O1023" s="22"/>
      <c r="P1023" s="22"/>
      <c r="Q1023" s="22"/>
      <c r="R1023" s="22"/>
      <c r="S1023" s="22"/>
      <c r="T1023" s="22"/>
      <c r="U1023" s="22"/>
      <c r="V1023" s="22"/>
      <c r="W1023" s="22"/>
      <c r="X1023" s="22"/>
      <c r="Y1023" s="22"/>
      <c r="Z1023" s="22"/>
      <c r="AA1023" s="22"/>
    </row>
    <row r="1024" customFormat="false" ht="15" hidden="false" customHeight="false" outlineLevel="0" collapsed="false">
      <c r="B1024" s="26" t="s">
        <v>177</v>
      </c>
    </row>
    <row r="1025" customFormat="false" ht="15" hidden="false" customHeight="false" outlineLevel="0" collapsed="false">
      <c r="B1025" s="16" t="s">
        <v>178</v>
      </c>
      <c r="C1025" s="16" t="s">
        <v>179</v>
      </c>
      <c r="D1025" s="16" t="s">
        <v>180</v>
      </c>
      <c r="E1025" s="27" t="n">
        <v>3</v>
      </c>
      <c r="F1025" s="16" t="s">
        <v>181</v>
      </c>
      <c r="G1025" s="16" t="s">
        <v>182</v>
      </c>
      <c r="H1025" s="28"/>
      <c r="I1025" s="16" t="s">
        <v>183</v>
      </c>
      <c r="J1025" s="29" t="n">
        <f aca="false">ROUND(E1025/I1023* H1025,5)</f>
        <v>0</v>
      </c>
      <c r="K1025" s="30"/>
    </row>
    <row r="1026" customFormat="false" ht="15" hidden="false" customHeight="false" outlineLevel="0" collapsed="false">
      <c r="B1026" s="16" t="s">
        <v>184</v>
      </c>
      <c r="C1026" s="16" t="s">
        <v>179</v>
      </c>
      <c r="D1026" s="16" t="s">
        <v>185</v>
      </c>
      <c r="E1026" s="27" t="n">
        <v>3</v>
      </c>
      <c r="F1026" s="16" t="s">
        <v>181</v>
      </c>
      <c r="G1026" s="16" t="s">
        <v>182</v>
      </c>
      <c r="H1026" s="28"/>
      <c r="I1026" s="16" t="s">
        <v>183</v>
      </c>
      <c r="J1026" s="29" t="n">
        <f aca="false">ROUND(E1026/I1023* H1026,5)</f>
        <v>0</v>
      </c>
      <c r="K1026" s="30"/>
    </row>
    <row r="1027" customFormat="false" ht="15" hidden="false" customHeight="false" outlineLevel="0" collapsed="false">
      <c r="D1027" s="22" t="s">
        <v>186</v>
      </c>
      <c r="E1027" s="30"/>
      <c r="H1027" s="30"/>
      <c r="K1027" s="28" t="n">
        <f aca="false">SUM(J1025:J1026)</f>
        <v>0</v>
      </c>
    </row>
    <row r="1028" customFormat="false" ht="15" hidden="false" customHeight="false" outlineLevel="0" collapsed="false">
      <c r="E1028" s="30"/>
      <c r="H1028" s="30"/>
      <c r="K1028" s="30"/>
    </row>
    <row r="1029" customFormat="false" ht="15" hidden="false" customHeight="false" outlineLevel="0" collapsed="false">
      <c r="D1029" s="22" t="s">
        <v>197</v>
      </c>
      <c r="E1029" s="30"/>
      <c r="H1029" s="30" t="n">
        <v>1.5</v>
      </c>
      <c r="I1029" s="16" t="s">
        <v>198</v>
      </c>
      <c r="J1029" s="16" t="n">
        <f aca="false">ROUND(H1029/100*K1027,5)</f>
        <v>0</v>
      </c>
      <c r="K1029" s="30"/>
    </row>
    <row r="1030" customFormat="false" ht="15" hidden="false" customHeight="false" outlineLevel="0" collapsed="false">
      <c r="D1030" s="22" t="s">
        <v>199</v>
      </c>
      <c r="E1030" s="30"/>
      <c r="H1030" s="30"/>
      <c r="K1030" s="31" t="n">
        <f aca="false">SUM(J1024:J1029)</f>
        <v>0</v>
      </c>
    </row>
    <row r="1031" customFormat="false" ht="15" hidden="false" customHeight="false" outlineLevel="0" collapsed="false">
      <c r="D1031" s="22" t="s">
        <v>200</v>
      </c>
      <c r="E1031" s="30"/>
      <c r="H1031" s="30"/>
      <c r="K1031" s="31" t="n">
        <f aca="false">SUM(K1030:K1030)</f>
        <v>0</v>
      </c>
    </row>
    <row r="1033" customFormat="false" ht="45" hidden="false" customHeight="true" outlineLevel="0" collapsed="false">
      <c r="A1033" s="21" t="s">
        <v>491</v>
      </c>
      <c r="B1033" s="21" t="s">
        <v>121</v>
      </c>
      <c r="C1033" s="22" t="s">
        <v>11</v>
      </c>
      <c r="D1033" s="22" t="s">
        <v>122</v>
      </c>
      <c r="E1033" s="22"/>
      <c r="F1033" s="22"/>
      <c r="G1033" s="22"/>
      <c r="H1033" s="23" t="s">
        <v>176</v>
      </c>
      <c r="I1033" s="24" t="n">
        <v>1</v>
      </c>
      <c r="J1033" s="24"/>
      <c r="K1033" s="25" t="n">
        <f aca="false">ROUND(K1041,2)</f>
        <v>0</v>
      </c>
      <c r="L1033" s="22"/>
      <c r="M1033" s="22"/>
      <c r="N1033" s="22"/>
      <c r="O1033" s="22"/>
      <c r="P1033" s="22"/>
      <c r="Q1033" s="22"/>
      <c r="R1033" s="22"/>
      <c r="S1033" s="22"/>
      <c r="T1033" s="22"/>
      <c r="U1033" s="22"/>
      <c r="V1033" s="22"/>
      <c r="W1033" s="22"/>
      <c r="X1033" s="22"/>
      <c r="Y1033" s="22"/>
      <c r="Z1033" s="22"/>
      <c r="AA1033" s="22"/>
    </row>
    <row r="1034" customFormat="false" ht="15" hidden="false" customHeight="false" outlineLevel="0" collapsed="false">
      <c r="B1034" s="26" t="s">
        <v>177</v>
      </c>
    </row>
    <row r="1035" customFormat="false" ht="15" hidden="false" customHeight="false" outlineLevel="0" collapsed="false">
      <c r="B1035" s="16" t="s">
        <v>178</v>
      </c>
      <c r="C1035" s="16" t="s">
        <v>179</v>
      </c>
      <c r="D1035" s="16" t="s">
        <v>180</v>
      </c>
      <c r="E1035" s="27" t="n">
        <v>5</v>
      </c>
      <c r="F1035" s="16" t="s">
        <v>181</v>
      </c>
      <c r="G1035" s="16" t="s">
        <v>182</v>
      </c>
      <c r="H1035" s="28"/>
      <c r="I1035" s="16" t="s">
        <v>183</v>
      </c>
      <c r="J1035" s="29" t="n">
        <f aca="false">ROUND(E1035/I1033* H1035,5)</f>
        <v>0</v>
      </c>
      <c r="K1035" s="30"/>
    </row>
    <row r="1036" customFormat="false" ht="15" hidden="false" customHeight="false" outlineLevel="0" collapsed="false">
      <c r="B1036" s="16" t="s">
        <v>184</v>
      </c>
      <c r="C1036" s="16" t="s">
        <v>179</v>
      </c>
      <c r="D1036" s="16" t="s">
        <v>185</v>
      </c>
      <c r="E1036" s="27" t="n">
        <v>5</v>
      </c>
      <c r="F1036" s="16" t="s">
        <v>181</v>
      </c>
      <c r="G1036" s="16" t="s">
        <v>182</v>
      </c>
      <c r="H1036" s="28"/>
      <c r="I1036" s="16" t="s">
        <v>183</v>
      </c>
      <c r="J1036" s="29" t="n">
        <f aca="false">ROUND(E1036/I1033* H1036,5)</f>
        <v>0</v>
      </c>
      <c r="K1036" s="30"/>
    </row>
    <row r="1037" customFormat="false" ht="15" hidden="false" customHeight="false" outlineLevel="0" collapsed="false">
      <c r="D1037" s="22" t="s">
        <v>186</v>
      </c>
      <c r="E1037" s="30"/>
      <c r="H1037" s="30"/>
      <c r="K1037" s="28" t="n">
        <f aca="false">SUM(J1035:J1036)</f>
        <v>0</v>
      </c>
    </row>
    <row r="1038" customFormat="false" ht="15" hidden="false" customHeight="false" outlineLevel="0" collapsed="false">
      <c r="E1038" s="30"/>
      <c r="H1038" s="30"/>
      <c r="K1038" s="30"/>
    </row>
    <row r="1039" customFormat="false" ht="15" hidden="false" customHeight="false" outlineLevel="0" collapsed="false">
      <c r="D1039" s="22" t="s">
        <v>197</v>
      </c>
      <c r="E1039" s="30"/>
      <c r="H1039" s="30" t="n">
        <v>1.5</v>
      </c>
      <c r="I1039" s="16" t="s">
        <v>198</v>
      </c>
      <c r="J1039" s="16" t="n">
        <f aca="false">ROUND(H1039/100*K1037,5)</f>
        <v>0</v>
      </c>
      <c r="K1039" s="30"/>
    </row>
    <row r="1040" customFormat="false" ht="15" hidden="false" customHeight="false" outlineLevel="0" collapsed="false">
      <c r="D1040" s="22" t="s">
        <v>199</v>
      </c>
      <c r="E1040" s="30"/>
      <c r="H1040" s="30"/>
      <c r="K1040" s="31" t="n">
        <f aca="false">SUM(J1034:J1039)</f>
        <v>0</v>
      </c>
    </row>
    <row r="1041" customFormat="false" ht="15" hidden="false" customHeight="false" outlineLevel="0" collapsed="false">
      <c r="D1041" s="22" t="s">
        <v>200</v>
      </c>
      <c r="E1041" s="30"/>
      <c r="H1041" s="30"/>
      <c r="K1041" s="31" t="n">
        <f aca="false">SUM(K1040:K1040)</f>
        <v>0</v>
      </c>
    </row>
    <row r="1043" customFormat="false" ht="45" hidden="false" customHeight="true" outlineLevel="0" collapsed="false">
      <c r="A1043" s="21" t="s">
        <v>492</v>
      </c>
      <c r="B1043" s="21" t="s">
        <v>162</v>
      </c>
      <c r="C1043" s="22" t="s">
        <v>11</v>
      </c>
      <c r="D1043" s="22" t="s">
        <v>163</v>
      </c>
      <c r="E1043" s="22"/>
      <c r="F1043" s="22"/>
      <c r="G1043" s="22"/>
      <c r="H1043" s="23" t="s">
        <v>176</v>
      </c>
      <c r="I1043" s="24" t="n">
        <v>1</v>
      </c>
      <c r="J1043" s="24"/>
      <c r="K1043" s="25"/>
      <c r="L1043" s="22"/>
      <c r="M1043" s="22"/>
      <c r="N1043" s="22"/>
      <c r="O1043" s="22"/>
      <c r="P1043" s="22"/>
      <c r="Q1043" s="22"/>
      <c r="R1043" s="22"/>
      <c r="S1043" s="22"/>
      <c r="T1043" s="22"/>
      <c r="U1043" s="22"/>
      <c r="V1043" s="22"/>
      <c r="W1043" s="22"/>
      <c r="X1043" s="22"/>
      <c r="Y1043" s="22"/>
      <c r="Z1043" s="22"/>
      <c r="AA1043" s="22"/>
    </row>
    <row r="1044" customFormat="false" ht="45" hidden="false" customHeight="true" outlineLevel="0" collapsed="false">
      <c r="A1044" s="21" t="s">
        <v>493</v>
      </c>
      <c r="B1044" s="21" t="s">
        <v>10</v>
      </c>
      <c r="C1044" s="22" t="s">
        <v>11</v>
      </c>
      <c r="D1044" s="32" t="s">
        <v>12</v>
      </c>
      <c r="E1044" s="32"/>
      <c r="F1044" s="32"/>
      <c r="G1044" s="22"/>
      <c r="H1044" s="23" t="s">
        <v>176</v>
      </c>
      <c r="I1044" s="24" t="n">
        <v>1</v>
      </c>
      <c r="J1044" s="24"/>
      <c r="K1044" s="25" t="n">
        <f aca="false">ROUND(K1046,2)</f>
        <v>0</v>
      </c>
      <c r="L1044" s="22"/>
      <c r="M1044" s="22"/>
      <c r="N1044" s="22"/>
      <c r="O1044" s="22"/>
      <c r="P1044" s="22"/>
      <c r="Q1044" s="22"/>
      <c r="R1044" s="22"/>
      <c r="S1044" s="22"/>
      <c r="T1044" s="22"/>
      <c r="U1044" s="22"/>
      <c r="V1044" s="22"/>
      <c r="W1044" s="22"/>
      <c r="X1044" s="22"/>
      <c r="Y1044" s="22"/>
      <c r="Z1044" s="22"/>
      <c r="AA1044" s="22"/>
    </row>
    <row r="1045" customFormat="false" ht="15" hidden="false" customHeight="false" outlineLevel="0" collapsed="false">
      <c r="D1045" s="22" t="s">
        <v>199</v>
      </c>
      <c r="E1045" s="30"/>
      <c r="H1045" s="30"/>
      <c r="K1045" s="31" t="n">
        <f aca="false">SUM(J1044:J1044)</f>
        <v>0</v>
      </c>
    </row>
    <row r="1046" customFormat="false" ht="15" hidden="false" customHeight="false" outlineLevel="0" collapsed="false">
      <c r="D1046" s="22" t="s">
        <v>200</v>
      </c>
      <c r="E1046" s="30"/>
      <c r="H1046" s="30"/>
      <c r="K1046" s="31" t="n">
        <f aca="false">SUM(K1045:K1045)</f>
        <v>0</v>
      </c>
    </row>
  </sheetData>
  <mergeCells count="165">
    <mergeCell ref="A1:K1"/>
    <mergeCell ref="A2:K2"/>
    <mergeCell ref="A3:K3"/>
    <mergeCell ref="A4:K4"/>
    <mergeCell ref="A6:K6"/>
    <mergeCell ref="D11:F11"/>
    <mergeCell ref="I11:J11"/>
    <mergeCell ref="D27:F27"/>
    <mergeCell ref="I27:J27"/>
    <mergeCell ref="D43:F43"/>
    <mergeCell ref="I43:J43"/>
    <mergeCell ref="D57:F57"/>
    <mergeCell ref="I57:J57"/>
    <mergeCell ref="D70:F70"/>
    <mergeCell ref="I70:J70"/>
    <mergeCell ref="D83:F83"/>
    <mergeCell ref="I83:J83"/>
    <mergeCell ref="D96:F96"/>
    <mergeCell ref="I96:J96"/>
    <mergeCell ref="D109:F109"/>
    <mergeCell ref="I109:J109"/>
    <mergeCell ref="D122:F122"/>
    <mergeCell ref="I122:J122"/>
    <mergeCell ref="D135:F135"/>
    <mergeCell ref="I135:J135"/>
    <mergeCell ref="D148:F148"/>
    <mergeCell ref="I148:J148"/>
    <mergeCell ref="D158:F158"/>
    <mergeCell ref="I158:J158"/>
    <mergeCell ref="D159:F159"/>
    <mergeCell ref="I159:J159"/>
    <mergeCell ref="D172:F172"/>
    <mergeCell ref="I172:J172"/>
    <mergeCell ref="D186:F186"/>
    <mergeCell ref="I186:J186"/>
    <mergeCell ref="D199:F199"/>
    <mergeCell ref="I199:J199"/>
    <mergeCell ref="D213:F213"/>
    <mergeCell ref="I213:J213"/>
    <mergeCell ref="D226:F226"/>
    <mergeCell ref="I226:J226"/>
    <mergeCell ref="D239:F239"/>
    <mergeCell ref="I239:J239"/>
    <mergeCell ref="D252:F252"/>
    <mergeCell ref="I252:J252"/>
    <mergeCell ref="D265:F265"/>
    <mergeCell ref="I265:J265"/>
    <mergeCell ref="D278:F278"/>
    <mergeCell ref="I278:J278"/>
    <mergeCell ref="D294:F294"/>
    <mergeCell ref="I294:J294"/>
    <mergeCell ref="D310:F310"/>
    <mergeCell ref="I310:J310"/>
    <mergeCell ref="D326:F326"/>
    <mergeCell ref="I326:J326"/>
    <mergeCell ref="D342:F342"/>
    <mergeCell ref="I342:J342"/>
    <mergeCell ref="D358:F358"/>
    <mergeCell ref="I358:J358"/>
    <mergeCell ref="D374:F374"/>
    <mergeCell ref="I374:J374"/>
    <mergeCell ref="D390:F390"/>
    <mergeCell ref="I390:J390"/>
    <mergeCell ref="D406:F406"/>
    <mergeCell ref="I406:J406"/>
    <mergeCell ref="D421:F421"/>
    <mergeCell ref="I421:J421"/>
    <mergeCell ref="D436:F436"/>
    <mergeCell ref="I436:J436"/>
    <mergeCell ref="D452:F452"/>
    <mergeCell ref="I452:J452"/>
    <mergeCell ref="D466:F466"/>
    <mergeCell ref="I466:J466"/>
    <mergeCell ref="D480:F480"/>
    <mergeCell ref="I480:J480"/>
    <mergeCell ref="D494:F494"/>
    <mergeCell ref="I494:J494"/>
    <mergeCell ref="D508:F508"/>
    <mergeCell ref="I508:J508"/>
    <mergeCell ref="D522:F522"/>
    <mergeCell ref="I522:J522"/>
    <mergeCell ref="D536:F536"/>
    <mergeCell ref="I536:J536"/>
    <mergeCell ref="D550:F550"/>
    <mergeCell ref="I550:J550"/>
    <mergeCell ref="D565:F565"/>
    <mergeCell ref="I565:J565"/>
    <mergeCell ref="D579:F579"/>
    <mergeCell ref="I579:J579"/>
    <mergeCell ref="D589:F589"/>
    <mergeCell ref="I589:J589"/>
    <mergeCell ref="D603:F603"/>
    <mergeCell ref="I603:J603"/>
    <mergeCell ref="D617:F617"/>
    <mergeCell ref="I617:J617"/>
    <mergeCell ref="D631:F631"/>
    <mergeCell ref="I631:J631"/>
    <mergeCell ref="D644:F644"/>
    <mergeCell ref="I644:J644"/>
    <mergeCell ref="D657:F657"/>
    <mergeCell ref="I657:J657"/>
    <mergeCell ref="D671:F671"/>
    <mergeCell ref="I671:J671"/>
    <mergeCell ref="D684:F684"/>
    <mergeCell ref="I684:J684"/>
    <mergeCell ref="D697:F697"/>
    <mergeCell ref="I697:J697"/>
    <mergeCell ref="D710:F710"/>
    <mergeCell ref="I710:J710"/>
    <mergeCell ref="D723:F723"/>
    <mergeCell ref="I723:J723"/>
    <mergeCell ref="D736:F736"/>
    <mergeCell ref="I736:J736"/>
    <mergeCell ref="D749:F749"/>
    <mergeCell ref="I749:J749"/>
    <mergeCell ref="D762:F762"/>
    <mergeCell ref="I762:J762"/>
    <mergeCell ref="D775:F775"/>
    <mergeCell ref="I775:J775"/>
    <mergeCell ref="D788:F788"/>
    <mergeCell ref="I788:J788"/>
    <mergeCell ref="D801:F801"/>
    <mergeCell ref="I801:J801"/>
    <mergeCell ref="D814:F814"/>
    <mergeCell ref="I814:J814"/>
    <mergeCell ref="D827:F827"/>
    <mergeCell ref="I827:J827"/>
    <mergeCell ref="D840:F840"/>
    <mergeCell ref="I840:J840"/>
    <mergeCell ref="D853:F853"/>
    <mergeCell ref="I853:J853"/>
    <mergeCell ref="D866:F866"/>
    <mergeCell ref="I866:J866"/>
    <mergeCell ref="D879:F879"/>
    <mergeCell ref="I879:J879"/>
    <mergeCell ref="D892:F892"/>
    <mergeCell ref="I892:J892"/>
    <mergeCell ref="D905:F905"/>
    <mergeCell ref="I905:J905"/>
    <mergeCell ref="D918:F918"/>
    <mergeCell ref="I918:J918"/>
    <mergeCell ref="D931:F931"/>
    <mergeCell ref="I931:J931"/>
    <mergeCell ref="D944:F944"/>
    <mergeCell ref="I944:J944"/>
    <mergeCell ref="D957:F957"/>
    <mergeCell ref="I957:J957"/>
    <mergeCell ref="D967:F967"/>
    <mergeCell ref="I967:J967"/>
    <mergeCell ref="D977:F977"/>
    <mergeCell ref="I977:J977"/>
    <mergeCell ref="D987:F987"/>
    <mergeCell ref="I987:J987"/>
    <mergeCell ref="D1000:F1000"/>
    <mergeCell ref="I1000:J1000"/>
    <mergeCell ref="D1013:F1013"/>
    <mergeCell ref="I1013:J1013"/>
    <mergeCell ref="D1023:F1023"/>
    <mergeCell ref="I1023:J1023"/>
    <mergeCell ref="D1033:F1033"/>
    <mergeCell ref="I1033:J1033"/>
    <mergeCell ref="D1043:F1043"/>
    <mergeCell ref="I1043:J1043"/>
    <mergeCell ref="D1044:F1044"/>
    <mergeCell ref="I1044:J1044"/>
  </mergeCells>
  <printOptions headings="false" gridLines="false" gridLinesSet="true" horizontalCentered="false" verticalCentered="false"/>
  <pageMargins left="0.75" right="0.75" top="0.75" bottom="0.5" header="0.511805555555555" footer="0.511805555555555"/>
  <pageSetup paperSize="1" scale="100" fitToWidth="1" fitToHeight="1" pageOrder="downThenOver" orientation="portrait" blackAndWhite="false" draft="false" cellComments="none" horizontalDpi="300" verticalDpi="300" copies="1"/>
  <headerFooter differentFirst="false" differentOddEven="false">
    <oddHeader/>
    <odd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D120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pane xSplit="0" ySplit="8" topLeftCell="A9" activePane="bottomLeft" state="frozen"/>
      <selection pane="topLeft" activeCell="A1" activeCellId="0" sqref="A1"/>
      <selection pane="bottomLeft" activeCell="A1" activeCellId="0" sqref="A1"/>
    </sheetView>
  </sheetViews>
  <sheetFormatPr defaultColWidth="8.6875" defaultRowHeight="15" zeroHeight="false" outlineLevelRow="0" outlineLevelCol="0"/>
  <cols>
    <col collapsed="false" customWidth="true" hidden="false" outlineLevel="0" max="1" min="1" style="16" width="14.7"/>
    <col collapsed="false" customWidth="true" hidden="false" outlineLevel="0" max="2" min="2" style="16" width="6.21"/>
    <col collapsed="false" customWidth="true" hidden="false" outlineLevel="0" max="3" min="3" style="16" width="65.7"/>
    <col collapsed="false" customWidth="true" hidden="false" outlineLevel="0" max="4" min="4" style="16" width="13.7"/>
    <col collapsed="false" customWidth="true" hidden="false" outlineLevel="0" max="5" min="5" style="16" width="3.41"/>
  </cols>
  <sheetData>
    <row r="1" customFormat="false" ht="15" hidden="false" customHeight="false" outlineLevel="0" collapsed="false">
      <c r="A1" s="17" t="s">
        <v>167</v>
      </c>
      <c r="B1" s="17" t="s">
        <v>167</v>
      </c>
      <c r="C1" s="17" t="s">
        <v>167</v>
      </c>
      <c r="D1" s="17" t="s">
        <v>167</v>
      </c>
    </row>
    <row r="2" customFormat="false" ht="15" hidden="false" customHeight="false" outlineLevel="0" collapsed="false">
      <c r="A2" s="17"/>
      <c r="B2" s="17"/>
      <c r="C2" s="17"/>
      <c r="D2" s="17"/>
    </row>
    <row r="3" customFormat="false" ht="15" hidden="false" customHeight="false" outlineLevel="0" collapsed="false">
      <c r="A3" s="17"/>
      <c r="B3" s="17"/>
      <c r="C3" s="17"/>
      <c r="D3" s="17"/>
    </row>
    <row r="4" customFormat="false" ht="15" hidden="false" customHeight="false" outlineLevel="0" collapsed="false">
      <c r="A4" s="17"/>
      <c r="B4" s="17"/>
      <c r="C4" s="17"/>
      <c r="D4" s="17"/>
    </row>
    <row r="6" customFormat="false" ht="15" hidden="false" customHeight="false" outlineLevel="0" collapsed="false">
      <c r="A6" s="18" t="s">
        <v>168</v>
      </c>
      <c r="B6" s="18" t="s">
        <v>168</v>
      </c>
      <c r="C6" s="18" t="s">
        <v>168</v>
      </c>
      <c r="D6" s="18" t="s">
        <v>168</v>
      </c>
    </row>
    <row r="8" customFormat="false" ht="15" hidden="false" customHeight="false" outlineLevel="0" collapsed="false">
      <c r="A8" s="19" t="s">
        <v>170</v>
      </c>
      <c r="B8" s="19" t="s">
        <v>171</v>
      </c>
      <c r="C8" s="19" t="s">
        <v>172</v>
      </c>
      <c r="D8" s="19" t="s">
        <v>1</v>
      </c>
    </row>
    <row r="10" customFormat="false" ht="15" hidden="false" customHeight="false" outlineLevel="0" collapsed="false">
      <c r="A10" s="20" t="s">
        <v>177</v>
      </c>
    </row>
    <row r="11" customFormat="false" ht="15" hidden="false" customHeight="false" outlineLevel="0" collapsed="false">
      <c r="A11" s="16" t="s">
        <v>249</v>
      </c>
      <c r="B11" s="16" t="s">
        <v>179</v>
      </c>
      <c r="C11" s="16" t="s">
        <v>250</v>
      </c>
      <c r="D11" s="28"/>
    </row>
    <row r="12" customFormat="false" ht="15" hidden="false" customHeight="false" outlineLevel="0" collapsed="false">
      <c r="A12" s="16" t="s">
        <v>391</v>
      </c>
      <c r="B12" s="16" t="s">
        <v>179</v>
      </c>
      <c r="C12" s="16" t="s">
        <v>392</v>
      </c>
      <c r="D12" s="28"/>
    </row>
    <row r="13" customFormat="false" ht="15" hidden="false" customHeight="false" outlineLevel="0" collapsed="false">
      <c r="A13" s="16" t="s">
        <v>223</v>
      </c>
      <c r="B13" s="16" t="s">
        <v>179</v>
      </c>
      <c r="C13" s="16" t="s">
        <v>224</v>
      </c>
      <c r="D13" s="28"/>
    </row>
    <row r="14" customFormat="false" ht="15" hidden="false" customHeight="false" outlineLevel="0" collapsed="false">
      <c r="A14" s="16" t="s">
        <v>184</v>
      </c>
      <c r="B14" s="16" t="s">
        <v>179</v>
      </c>
      <c r="C14" s="16" t="s">
        <v>185</v>
      </c>
      <c r="D14" s="28"/>
    </row>
    <row r="15" customFormat="false" ht="15" hidden="false" customHeight="false" outlineLevel="0" collapsed="false">
      <c r="A15" s="16" t="s">
        <v>247</v>
      </c>
      <c r="B15" s="16" t="s">
        <v>179</v>
      </c>
      <c r="C15" s="16" t="s">
        <v>248</v>
      </c>
      <c r="D15" s="28"/>
    </row>
    <row r="16" customFormat="false" ht="15" hidden="false" customHeight="false" outlineLevel="0" collapsed="false">
      <c r="A16" s="16" t="s">
        <v>389</v>
      </c>
      <c r="B16" s="16" t="s">
        <v>179</v>
      </c>
      <c r="C16" s="16" t="s">
        <v>390</v>
      </c>
      <c r="D16" s="28"/>
    </row>
    <row r="17" customFormat="false" ht="15" hidden="false" customHeight="false" outlineLevel="0" collapsed="false">
      <c r="A17" s="16" t="s">
        <v>225</v>
      </c>
      <c r="B17" s="16" t="s">
        <v>179</v>
      </c>
      <c r="C17" s="16" t="s">
        <v>226</v>
      </c>
      <c r="D17" s="28"/>
    </row>
    <row r="18" customFormat="false" ht="15" hidden="false" customHeight="false" outlineLevel="0" collapsed="false">
      <c r="A18" s="16" t="s">
        <v>178</v>
      </c>
      <c r="B18" s="16" t="s">
        <v>179</v>
      </c>
      <c r="C18" s="16" t="s">
        <v>180</v>
      </c>
      <c r="D18" s="28"/>
    </row>
    <row r="19" customFormat="false" ht="15" hidden="false" customHeight="false" outlineLevel="0" collapsed="false">
      <c r="A19" s="16" t="s">
        <v>494</v>
      </c>
      <c r="B19" s="16" t="s">
        <v>179</v>
      </c>
      <c r="C19" s="16" t="s">
        <v>495</v>
      </c>
      <c r="D19" s="28"/>
    </row>
    <row r="20" customFormat="false" ht="15" hidden="false" customHeight="false" outlineLevel="0" collapsed="false">
      <c r="A20" s="20" t="s">
        <v>251</v>
      </c>
    </row>
    <row r="21" customFormat="false" ht="15" hidden="false" customHeight="false" outlineLevel="0" collapsed="false">
      <c r="A21" s="16" t="s">
        <v>252</v>
      </c>
      <c r="B21" s="16" t="s">
        <v>179</v>
      </c>
      <c r="C21" s="16" t="s">
        <v>253</v>
      </c>
      <c r="D21" s="28"/>
    </row>
    <row r="22" customFormat="false" ht="15" hidden="false" customHeight="false" outlineLevel="0" collapsed="false">
      <c r="A22" s="20" t="s">
        <v>187</v>
      </c>
    </row>
    <row r="23" customFormat="false" ht="15" hidden="false" customHeight="false" outlineLevel="0" collapsed="false">
      <c r="A23" s="16" t="s">
        <v>294</v>
      </c>
      <c r="B23" s="16" t="s">
        <v>11</v>
      </c>
      <c r="C23" s="16" t="s">
        <v>295</v>
      </c>
      <c r="D23" s="28"/>
    </row>
    <row r="24" customFormat="false" ht="15" hidden="false" customHeight="false" outlineLevel="0" collapsed="false">
      <c r="A24" s="16" t="s">
        <v>299</v>
      </c>
      <c r="B24" s="16" t="s">
        <v>11</v>
      </c>
      <c r="C24" s="16" t="s">
        <v>300</v>
      </c>
      <c r="D24" s="28"/>
    </row>
    <row r="25" customFormat="false" ht="15" hidden="false" customHeight="false" outlineLevel="0" collapsed="false">
      <c r="A25" s="16" t="s">
        <v>360</v>
      </c>
      <c r="B25" s="16" t="s">
        <v>11</v>
      </c>
      <c r="C25" s="16" t="s">
        <v>361</v>
      </c>
      <c r="D25" s="28"/>
    </row>
    <row r="26" customFormat="false" ht="15" hidden="false" customHeight="false" outlineLevel="0" collapsed="false">
      <c r="A26" s="16" t="s">
        <v>309</v>
      </c>
      <c r="B26" s="16" t="s">
        <v>11</v>
      </c>
      <c r="C26" s="16" t="s">
        <v>310</v>
      </c>
      <c r="D26" s="28"/>
    </row>
    <row r="27" customFormat="false" ht="15" hidden="false" customHeight="false" outlineLevel="0" collapsed="false">
      <c r="A27" s="16" t="s">
        <v>190</v>
      </c>
      <c r="B27" s="16" t="s">
        <v>11</v>
      </c>
      <c r="C27" s="16" t="s">
        <v>191</v>
      </c>
      <c r="D27" s="28"/>
    </row>
    <row r="28" customFormat="false" ht="15" hidden="false" customHeight="false" outlineLevel="0" collapsed="false">
      <c r="A28" s="16" t="s">
        <v>203</v>
      </c>
      <c r="B28" s="16" t="s">
        <v>11</v>
      </c>
      <c r="C28" s="16" t="s">
        <v>204</v>
      </c>
      <c r="D28" s="28"/>
    </row>
    <row r="29" customFormat="false" ht="15" hidden="false" customHeight="false" outlineLevel="0" collapsed="false">
      <c r="A29" s="16" t="s">
        <v>322</v>
      </c>
      <c r="B29" s="16" t="s">
        <v>11</v>
      </c>
      <c r="C29" s="16" t="s">
        <v>323</v>
      </c>
      <c r="D29" s="28"/>
    </row>
    <row r="30" customFormat="false" ht="15" hidden="false" customHeight="false" outlineLevel="0" collapsed="false">
      <c r="A30" s="16" t="s">
        <v>337</v>
      </c>
      <c r="B30" s="16" t="s">
        <v>11</v>
      </c>
      <c r="C30" s="16" t="s">
        <v>338</v>
      </c>
      <c r="D30" s="28"/>
    </row>
    <row r="31" customFormat="false" ht="15" hidden="false" customHeight="false" outlineLevel="0" collapsed="false">
      <c r="A31" s="16" t="s">
        <v>259</v>
      </c>
      <c r="B31" s="16" t="s">
        <v>11</v>
      </c>
      <c r="C31" s="16" t="s">
        <v>260</v>
      </c>
      <c r="D31" s="28"/>
    </row>
    <row r="32" customFormat="false" ht="15" hidden="false" customHeight="false" outlineLevel="0" collapsed="false">
      <c r="A32" s="16" t="s">
        <v>262</v>
      </c>
      <c r="B32" s="16" t="s">
        <v>16</v>
      </c>
      <c r="C32" s="16" t="s">
        <v>263</v>
      </c>
      <c r="D32" s="28"/>
    </row>
    <row r="33" customFormat="false" ht="15" hidden="false" customHeight="false" outlineLevel="0" collapsed="false">
      <c r="A33" s="16" t="s">
        <v>267</v>
      </c>
      <c r="B33" s="16" t="s">
        <v>11</v>
      </c>
      <c r="C33" s="16" t="s">
        <v>268</v>
      </c>
      <c r="D33" s="28"/>
    </row>
    <row r="34" customFormat="false" ht="15" hidden="false" customHeight="false" outlineLevel="0" collapsed="false">
      <c r="A34" s="16" t="s">
        <v>270</v>
      </c>
      <c r="B34" s="16" t="s">
        <v>11</v>
      </c>
      <c r="C34" s="16" t="s">
        <v>271</v>
      </c>
      <c r="D34" s="28"/>
    </row>
    <row r="35" customFormat="false" ht="15" hidden="false" customHeight="false" outlineLevel="0" collapsed="false">
      <c r="A35" s="16" t="s">
        <v>272</v>
      </c>
      <c r="B35" s="16" t="s">
        <v>11</v>
      </c>
      <c r="C35" s="16" t="s">
        <v>273</v>
      </c>
      <c r="D35" s="28"/>
    </row>
    <row r="36" customFormat="false" ht="15" hidden="false" customHeight="false" outlineLevel="0" collapsed="false">
      <c r="A36" s="16" t="s">
        <v>275</v>
      </c>
      <c r="B36" s="16" t="s">
        <v>11</v>
      </c>
      <c r="C36" s="16" t="s">
        <v>276</v>
      </c>
      <c r="D36" s="28"/>
    </row>
    <row r="37" customFormat="false" ht="15" hidden="false" customHeight="false" outlineLevel="0" collapsed="false">
      <c r="A37" s="16" t="s">
        <v>278</v>
      </c>
      <c r="B37" s="16" t="s">
        <v>11</v>
      </c>
      <c r="C37" s="16" t="s">
        <v>279</v>
      </c>
      <c r="D37" s="28"/>
    </row>
    <row r="38" customFormat="false" ht="15" hidden="false" customHeight="false" outlineLevel="0" collapsed="false">
      <c r="A38" s="16" t="s">
        <v>281</v>
      </c>
      <c r="B38" s="16" t="s">
        <v>11</v>
      </c>
      <c r="C38" s="16" t="s">
        <v>282</v>
      </c>
      <c r="D38" s="28"/>
    </row>
    <row r="39" customFormat="false" ht="15" hidden="false" customHeight="false" outlineLevel="0" collapsed="false">
      <c r="A39" s="16" t="s">
        <v>284</v>
      </c>
      <c r="B39" s="16" t="s">
        <v>11</v>
      </c>
      <c r="C39" s="16" t="s">
        <v>285</v>
      </c>
      <c r="D39" s="28"/>
    </row>
    <row r="40" customFormat="false" ht="15" hidden="false" customHeight="false" outlineLevel="0" collapsed="false">
      <c r="A40" s="16" t="s">
        <v>287</v>
      </c>
      <c r="B40" s="16" t="s">
        <v>11</v>
      </c>
      <c r="C40" s="16" t="s">
        <v>288</v>
      </c>
      <c r="D40" s="28"/>
    </row>
    <row r="41" customFormat="false" ht="15" hidden="false" customHeight="false" outlineLevel="0" collapsed="false">
      <c r="A41" s="16" t="s">
        <v>264</v>
      </c>
      <c r="B41" s="16" t="s">
        <v>11</v>
      </c>
      <c r="C41" s="16" t="s">
        <v>265</v>
      </c>
      <c r="D41" s="28"/>
    </row>
    <row r="42" customFormat="false" ht="15" hidden="false" customHeight="false" outlineLevel="0" collapsed="false">
      <c r="A42" s="16" t="s">
        <v>296</v>
      </c>
      <c r="B42" s="16" t="s">
        <v>16</v>
      </c>
      <c r="C42" s="16" t="s">
        <v>297</v>
      </c>
      <c r="D42" s="28"/>
    </row>
    <row r="43" customFormat="false" ht="15" hidden="false" customHeight="false" outlineLevel="0" collapsed="false">
      <c r="A43" s="16" t="s">
        <v>301</v>
      </c>
      <c r="B43" s="16" t="s">
        <v>16</v>
      </c>
      <c r="C43" s="16" t="s">
        <v>302</v>
      </c>
      <c r="D43" s="28"/>
    </row>
    <row r="44" customFormat="false" ht="15" hidden="false" customHeight="false" outlineLevel="0" collapsed="false">
      <c r="A44" s="16" t="s">
        <v>311</v>
      </c>
      <c r="B44" s="16" t="s">
        <v>16</v>
      </c>
      <c r="C44" s="16" t="s">
        <v>312</v>
      </c>
      <c r="D44" s="28"/>
    </row>
    <row r="45" customFormat="false" ht="15" hidden="false" customHeight="false" outlineLevel="0" collapsed="false">
      <c r="A45" s="16" t="s">
        <v>192</v>
      </c>
      <c r="B45" s="16" t="s">
        <v>16</v>
      </c>
      <c r="C45" s="16" t="s">
        <v>193</v>
      </c>
      <c r="D45" s="28"/>
    </row>
    <row r="46" customFormat="false" ht="15" hidden="false" customHeight="false" outlineLevel="0" collapsed="false">
      <c r="A46" s="16" t="s">
        <v>319</v>
      </c>
      <c r="B46" s="16" t="s">
        <v>16</v>
      </c>
      <c r="C46" s="16" t="s">
        <v>320</v>
      </c>
      <c r="D46" s="28"/>
    </row>
    <row r="47" customFormat="false" ht="15" hidden="false" customHeight="false" outlineLevel="0" collapsed="false">
      <c r="A47" s="16" t="s">
        <v>209</v>
      </c>
      <c r="B47" s="16" t="s">
        <v>16</v>
      </c>
      <c r="C47" s="16" t="s">
        <v>210</v>
      </c>
      <c r="D47" s="28"/>
    </row>
    <row r="48" customFormat="false" ht="15" hidden="false" customHeight="false" outlineLevel="0" collapsed="false">
      <c r="A48" s="16" t="s">
        <v>324</v>
      </c>
      <c r="B48" s="16" t="s">
        <v>16</v>
      </c>
      <c r="C48" s="16" t="s">
        <v>325</v>
      </c>
      <c r="D48" s="28"/>
    </row>
    <row r="49" customFormat="false" ht="15" hidden="false" customHeight="false" outlineLevel="0" collapsed="false">
      <c r="A49" s="16" t="s">
        <v>331</v>
      </c>
      <c r="B49" s="16" t="s">
        <v>16</v>
      </c>
      <c r="C49" s="16" t="s">
        <v>332</v>
      </c>
      <c r="D49" s="28"/>
    </row>
    <row r="50" customFormat="false" ht="15" hidden="false" customHeight="false" outlineLevel="0" collapsed="false">
      <c r="A50" s="16" t="s">
        <v>344</v>
      </c>
      <c r="B50" s="16" t="s">
        <v>16</v>
      </c>
      <c r="C50" s="16" t="s">
        <v>345</v>
      </c>
      <c r="D50" s="28"/>
    </row>
    <row r="51" customFormat="false" ht="15" hidden="false" customHeight="false" outlineLevel="0" collapsed="false">
      <c r="A51" s="16" t="s">
        <v>351</v>
      </c>
      <c r="B51" s="16" t="s">
        <v>16</v>
      </c>
      <c r="C51" s="16" t="s">
        <v>352</v>
      </c>
      <c r="D51" s="28"/>
    </row>
    <row r="52" customFormat="false" ht="15" hidden="false" customHeight="false" outlineLevel="0" collapsed="false">
      <c r="A52" s="16" t="s">
        <v>358</v>
      </c>
      <c r="B52" s="16" t="s">
        <v>16</v>
      </c>
      <c r="C52" s="16" t="s">
        <v>359</v>
      </c>
      <c r="D52" s="28"/>
    </row>
    <row r="53" customFormat="false" ht="15" hidden="false" customHeight="false" outlineLevel="0" collapsed="false">
      <c r="A53" s="16" t="s">
        <v>215</v>
      </c>
      <c r="B53" s="16" t="s">
        <v>16</v>
      </c>
      <c r="C53" s="16" t="s">
        <v>216</v>
      </c>
      <c r="D53" s="28"/>
    </row>
    <row r="54" customFormat="false" ht="15" hidden="false" customHeight="false" outlineLevel="0" collapsed="false">
      <c r="A54" s="16" t="s">
        <v>363</v>
      </c>
      <c r="B54" s="16" t="s">
        <v>16</v>
      </c>
      <c r="C54" s="16" t="s">
        <v>364</v>
      </c>
      <c r="D54" s="28"/>
    </row>
    <row r="55" customFormat="false" ht="15" hidden="false" customHeight="false" outlineLevel="0" collapsed="false">
      <c r="A55" s="16" t="s">
        <v>366</v>
      </c>
      <c r="B55" s="16" t="s">
        <v>16</v>
      </c>
      <c r="C55" s="16" t="s">
        <v>367</v>
      </c>
      <c r="D55" s="28"/>
    </row>
    <row r="56" customFormat="false" ht="15" hidden="false" customHeight="false" outlineLevel="0" collapsed="false">
      <c r="A56" s="16" t="s">
        <v>369</v>
      </c>
      <c r="B56" s="16" t="s">
        <v>16</v>
      </c>
      <c r="C56" s="16" t="s">
        <v>370</v>
      </c>
      <c r="D56" s="28"/>
    </row>
    <row r="57" customFormat="false" ht="15" hidden="false" customHeight="false" outlineLevel="0" collapsed="false">
      <c r="A57" s="16" t="s">
        <v>372</v>
      </c>
      <c r="B57" s="16" t="s">
        <v>16</v>
      </c>
      <c r="C57" s="16" t="s">
        <v>373</v>
      </c>
      <c r="D57" s="28"/>
    </row>
    <row r="58" customFormat="false" ht="15" hidden="false" customHeight="false" outlineLevel="0" collapsed="false">
      <c r="A58" s="16" t="s">
        <v>376</v>
      </c>
      <c r="B58" s="16" t="s">
        <v>16</v>
      </c>
      <c r="C58" s="16" t="s">
        <v>377</v>
      </c>
      <c r="D58" s="28"/>
    </row>
    <row r="59" customFormat="false" ht="15" hidden="false" customHeight="false" outlineLevel="0" collapsed="false">
      <c r="A59" s="16" t="s">
        <v>379</v>
      </c>
      <c r="B59" s="16" t="s">
        <v>16</v>
      </c>
      <c r="C59" s="16" t="s">
        <v>380</v>
      </c>
      <c r="D59" s="28"/>
    </row>
    <row r="60" customFormat="false" ht="15" hidden="false" customHeight="false" outlineLevel="0" collapsed="false">
      <c r="A60" s="16" t="s">
        <v>386</v>
      </c>
      <c r="B60" s="16" t="s">
        <v>16</v>
      </c>
      <c r="C60" s="16" t="s">
        <v>387</v>
      </c>
      <c r="D60" s="28"/>
    </row>
    <row r="61" customFormat="false" ht="15" hidden="false" customHeight="false" outlineLevel="0" collapsed="false">
      <c r="A61" s="16" t="s">
        <v>290</v>
      </c>
      <c r="B61" s="16" t="s">
        <v>11</v>
      </c>
      <c r="C61" s="16" t="s">
        <v>291</v>
      </c>
      <c r="D61" s="28"/>
    </row>
    <row r="62" customFormat="false" ht="15" hidden="false" customHeight="false" outlineLevel="0" collapsed="false">
      <c r="A62" s="16" t="s">
        <v>303</v>
      </c>
      <c r="B62" s="16" t="s">
        <v>11</v>
      </c>
      <c r="C62" s="16" t="s">
        <v>304</v>
      </c>
      <c r="D62" s="28"/>
    </row>
    <row r="63" customFormat="false" ht="15" hidden="false" customHeight="false" outlineLevel="0" collapsed="false">
      <c r="A63" s="16" t="s">
        <v>315</v>
      </c>
      <c r="B63" s="16" t="s">
        <v>11</v>
      </c>
      <c r="C63" s="16" t="s">
        <v>316</v>
      </c>
      <c r="D63" s="28"/>
    </row>
    <row r="64" customFormat="false" ht="15" hidden="false" customHeight="false" outlineLevel="0" collapsed="false">
      <c r="A64" s="16" t="s">
        <v>194</v>
      </c>
      <c r="B64" s="16" t="s">
        <v>11</v>
      </c>
      <c r="C64" s="16" t="s">
        <v>195</v>
      </c>
      <c r="D64" s="28"/>
    </row>
    <row r="65" customFormat="false" ht="15" hidden="false" customHeight="false" outlineLevel="0" collapsed="false">
      <c r="A65" s="16" t="s">
        <v>205</v>
      </c>
      <c r="B65" s="16" t="s">
        <v>11</v>
      </c>
      <c r="C65" s="16" t="s">
        <v>206</v>
      </c>
      <c r="D65" s="28"/>
    </row>
    <row r="66" customFormat="false" ht="15" hidden="false" customHeight="false" outlineLevel="0" collapsed="false">
      <c r="A66" s="16" t="s">
        <v>326</v>
      </c>
      <c r="B66" s="16" t="s">
        <v>11</v>
      </c>
      <c r="C66" s="16" t="s">
        <v>327</v>
      </c>
      <c r="D66" s="28"/>
    </row>
    <row r="67" customFormat="false" ht="15" hidden="false" customHeight="false" outlineLevel="0" collapsed="false">
      <c r="A67" s="16" t="s">
        <v>333</v>
      </c>
      <c r="B67" s="16" t="s">
        <v>11</v>
      </c>
      <c r="C67" s="16" t="s">
        <v>334</v>
      </c>
      <c r="D67" s="28"/>
    </row>
    <row r="68" customFormat="false" ht="15" hidden="false" customHeight="false" outlineLevel="0" collapsed="false">
      <c r="A68" s="16" t="s">
        <v>342</v>
      </c>
      <c r="B68" s="16" t="s">
        <v>11</v>
      </c>
      <c r="C68" s="16" t="s">
        <v>343</v>
      </c>
      <c r="D68" s="28"/>
    </row>
    <row r="69" customFormat="false" ht="15" hidden="false" customHeight="false" outlineLevel="0" collapsed="false">
      <c r="A69" s="16" t="s">
        <v>349</v>
      </c>
      <c r="B69" s="16" t="s">
        <v>11</v>
      </c>
      <c r="C69" s="16" t="s">
        <v>350</v>
      </c>
      <c r="D69" s="28"/>
    </row>
    <row r="70" customFormat="false" ht="15" hidden="false" customHeight="false" outlineLevel="0" collapsed="false">
      <c r="A70" s="16" t="s">
        <v>356</v>
      </c>
      <c r="B70" s="16" t="s">
        <v>11</v>
      </c>
      <c r="C70" s="16" t="s">
        <v>357</v>
      </c>
      <c r="D70" s="28"/>
    </row>
    <row r="71" customFormat="false" ht="15" hidden="false" customHeight="false" outlineLevel="0" collapsed="false">
      <c r="A71" s="16" t="s">
        <v>384</v>
      </c>
      <c r="B71" s="16" t="s">
        <v>11</v>
      </c>
      <c r="C71" s="16" t="s">
        <v>385</v>
      </c>
      <c r="D71" s="28"/>
    </row>
    <row r="72" customFormat="false" ht="15" hidden="false" customHeight="false" outlineLevel="0" collapsed="false">
      <c r="A72" s="16" t="s">
        <v>292</v>
      </c>
      <c r="B72" s="16" t="s">
        <v>11</v>
      </c>
      <c r="C72" s="16" t="s">
        <v>293</v>
      </c>
      <c r="D72" s="28"/>
    </row>
    <row r="73" customFormat="false" ht="15" hidden="false" customHeight="false" outlineLevel="0" collapsed="false">
      <c r="A73" s="16" t="s">
        <v>305</v>
      </c>
      <c r="B73" s="16" t="s">
        <v>11</v>
      </c>
      <c r="C73" s="16" t="s">
        <v>306</v>
      </c>
      <c r="D73" s="28"/>
    </row>
    <row r="74" customFormat="false" ht="15" hidden="false" customHeight="false" outlineLevel="0" collapsed="false">
      <c r="A74" s="16" t="s">
        <v>313</v>
      </c>
      <c r="B74" s="16" t="s">
        <v>11</v>
      </c>
      <c r="C74" s="16" t="s">
        <v>314</v>
      </c>
      <c r="D74" s="28"/>
    </row>
    <row r="75" customFormat="false" ht="15" hidden="false" customHeight="false" outlineLevel="0" collapsed="false">
      <c r="A75" s="16" t="s">
        <v>188</v>
      </c>
      <c r="B75" s="16" t="s">
        <v>11</v>
      </c>
      <c r="C75" s="16" t="s">
        <v>189</v>
      </c>
      <c r="D75" s="28"/>
    </row>
    <row r="76" customFormat="false" ht="15" hidden="false" customHeight="false" outlineLevel="0" collapsed="false">
      <c r="A76" s="16" t="s">
        <v>207</v>
      </c>
      <c r="B76" s="16" t="s">
        <v>11</v>
      </c>
      <c r="C76" s="16" t="s">
        <v>208</v>
      </c>
      <c r="D76" s="28"/>
    </row>
    <row r="77" customFormat="false" ht="15" hidden="false" customHeight="false" outlineLevel="0" collapsed="false">
      <c r="A77" s="16" t="s">
        <v>328</v>
      </c>
      <c r="B77" s="16" t="s">
        <v>11</v>
      </c>
      <c r="C77" s="16" t="s">
        <v>329</v>
      </c>
      <c r="D77" s="28"/>
    </row>
    <row r="78" customFormat="false" ht="15" hidden="false" customHeight="false" outlineLevel="0" collapsed="false">
      <c r="A78" s="16" t="s">
        <v>335</v>
      </c>
      <c r="B78" s="16" t="s">
        <v>11</v>
      </c>
      <c r="C78" s="16" t="s">
        <v>336</v>
      </c>
      <c r="D78" s="28"/>
    </row>
    <row r="79" customFormat="false" ht="15" hidden="false" customHeight="false" outlineLevel="0" collapsed="false">
      <c r="A79" s="16" t="s">
        <v>340</v>
      </c>
      <c r="B79" s="16" t="s">
        <v>11</v>
      </c>
      <c r="C79" s="16" t="s">
        <v>341</v>
      </c>
      <c r="D79" s="28"/>
    </row>
    <row r="80" customFormat="false" ht="15" hidden="false" customHeight="false" outlineLevel="0" collapsed="false">
      <c r="A80" s="16" t="s">
        <v>347</v>
      </c>
      <c r="B80" s="16" t="s">
        <v>11</v>
      </c>
      <c r="C80" s="16" t="s">
        <v>348</v>
      </c>
      <c r="D80" s="28"/>
    </row>
    <row r="81" customFormat="false" ht="15" hidden="false" customHeight="false" outlineLevel="0" collapsed="false">
      <c r="A81" s="16" t="s">
        <v>354</v>
      </c>
      <c r="B81" s="16" t="s">
        <v>11</v>
      </c>
      <c r="C81" s="16" t="s">
        <v>355</v>
      </c>
      <c r="D81" s="28"/>
    </row>
    <row r="82" customFormat="false" ht="15" hidden="false" customHeight="false" outlineLevel="0" collapsed="false">
      <c r="A82" s="16" t="s">
        <v>213</v>
      </c>
      <c r="B82" s="16" t="s">
        <v>11</v>
      </c>
      <c r="C82" s="16" t="s">
        <v>214</v>
      </c>
      <c r="D82" s="28"/>
    </row>
    <row r="83" customFormat="false" ht="15" hidden="false" customHeight="false" outlineLevel="0" collapsed="false">
      <c r="A83" s="16" t="s">
        <v>382</v>
      </c>
      <c r="B83" s="16" t="s">
        <v>11</v>
      </c>
      <c r="C83" s="16" t="s">
        <v>383</v>
      </c>
      <c r="D83" s="28"/>
    </row>
    <row r="84" customFormat="false" ht="15" hidden="false" customHeight="false" outlineLevel="0" collapsed="false">
      <c r="A84" s="16" t="s">
        <v>395</v>
      </c>
      <c r="B84" s="16" t="s">
        <v>11</v>
      </c>
      <c r="C84" s="16" t="s">
        <v>396</v>
      </c>
      <c r="D84" s="28"/>
    </row>
    <row r="85" customFormat="false" ht="15" hidden="false" customHeight="false" outlineLevel="0" collapsed="false">
      <c r="A85" s="16" t="s">
        <v>401</v>
      </c>
      <c r="B85" s="16" t="s">
        <v>11</v>
      </c>
      <c r="C85" s="16" t="s">
        <v>402</v>
      </c>
      <c r="D85" s="28"/>
    </row>
    <row r="86" customFormat="false" ht="15" hidden="false" customHeight="false" outlineLevel="0" collapsed="false">
      <c r="A86" s="16" t="s">
        <v>404</v>
      </c>
      <c r="B86" s="16" t="s">
        <v>11</v>
      </c>
      <c r="C86" s="16" t="s">
        <v>405</v>
      </c>
      <c r="D86" s="28"/>
    </row>
    <row r="87" customFormat="false" ht="15" hidden="false" customHeight="false" outlineLevel="0" collapsed="false">
      <c r="A87" s="16" t="s">
        <v>411</v>
      </c>
      <c r="B87" s="16" t="s">
        <v>11</v>
      </c>
      <c r="C87" s="16" t="s">
        <v>412</v>
      </c>
      <c r="D87" s="28"/>
    </row>
    <row r="88" customFormat="false" ht="15" hidden="false" customHeight="false" outlineLevel="0" collapsed="false">
      <c r="A88" s="16" t="s">
        <v>219</v>
      </c>
      <c r="B88" s="16" t="s">
        <v>11</v>
      </c>
      <c r="C88" s="16" t="s">
        <v>220</v>
      </c>
      <c r="D88" s="28"/>
    </row>
    <row r="89" customFormat="false" ht="15" hidden="false" customHeight="false" outlineLevel="0" collapsed="false">
      <c r="A89" s="16" t="s">
        <v>393</v>
      </c>
      <c r="B89" s="16" t="s">
        <v>11</v>
      </c>
      <c r="C89" s="16" t="s">
        <v>394</v>
      </c>
      <c r="D89" s="28"/>
    </row>
    <row r="90" customFormat="false" ht="15" hidden="false" customHeight="false" outlineLevel="0" collapsed="false">
      <c r="A90" s="16" t="s">
        <v>399</v>
      </c>
      <c r="B90" s="16" t="s">
        <v>11</v>
      </c>
      <c r="C90" s="16" t="s">
        <v>400</v>
      </c>
      <c r="D90" s="28"/>
    </row>
    <row r="91" customFormat="false" ht="15" hidden="false" customHeight="false" outlineLevel="0" collapsed="false">
      <c r="A91" s="16" t="s">
        <v>406</v>
      </c>
      <c r="B91" s="16" t="s">
        <v>11</v>
      </c>
      <c r="C91" s="16" t="s">
        <v>407</v>
      </c>
      <c r="D91" s="28"/>
    </row>
    <row r="92" customFormat="false" ht="15" hidden="false" customHeight="false" outlineLevel="0" collapsed="false">
      <c r="A92" s="16" t="s">
        <v>409</v>
      </c>
      <c r="B92" s="16" t="s">
        <v>11</v>
      </c>
      <c r="C92" s="16" t="s">
        <v>410</v>
      </c>
      <c r="D92" s="28"/>
    </row>
    <row r="93" customFormat="false" ht="15" hidden="false" customHeight="false" outlineLevel="0" collapsed="false">
      <c r="A93" s="16" t="s">
        <v>227</v>
      </c>
      <c r="B93" s="16" t="s">
        <v>11</v>
      </c>
      <c r="C93" s="16" t="s">
        <v>228</v>
      </c>
      <c r="D93" s="28"/>
    </row>
    <row r="94" customFormat="false" ht="15" hidden="false" customHeight="false" outlineLevel="0" collapsed="false">
      <c r="A94" s="16" t="s">
        <v>231</v>
      </c>
      <c r="B94" s="16" t="s">
        <v>11</v>
      </c>
      <c r="C94" s="16" t="s">
        <v>232</v>
      </c>
      <c r="D94" s="28"/>
    </row>
    <row r="95" customFormat="false" ht="15" hidden="false" customHeight="false" outlineLevel="0" collapsed="false">
      <c r="A95" s="16" t="s">
        <v>415</v>
      </c>
      <c r="B95" s="16" t="s">
        <v>11</v>
      </c>
      <c r="C95" s="16" t="s">
        <v>416</v>
      </c>
      <c r="D95" s="28"/>
    </row>
    <row r="96" customFormat="false" ht="15" hidden="false" customHeight="false" outlineLevel="0" collapsed="false">
      <c r="A96" s="16" t="s">
        <v>418</v>
      </c>
      <c r="B96" s="16" t="s">
        <v>11</v>
      </c>
      <c r="C96" s="16" t="s">
        <v>419</v>
      </c>
      <c r="D96" s="28"/>
    </row>
    <row r="97" customFormat="false" ht="15" hidden="false" customHeight="false" outlineLevel="0" collapsed="false">
      <c r="A97" s="16" t="s">
        <v>423</v>
      </c>
      <c r="B97" s="16" t="s">
        <v>11</v>
      </c>
      <c r="C97" s="16" t="s">
        <v>424</v>
      </c>
      <c r="D97" s="28"/>
    </row>
    <row r="98" customFormat="false" ht="15" hidden="false" customHeight="false" outlineLevel="0" collapsed="false">
      <c r="A98" s="16" t="s">
        <v>420</v>
      </c>
      <c r="B98" s="16" t="s">
        <v>11</v>
      </c>
      <c r="C98" s="16" t="s">
        <v>421</v>
      </c>
      <c r="D98" s="28"/>
    </row>
    <row r="99" customFormat="false" ht="15" hidden="false" customHeight="false" outlineLevel="0" collapsed="false">
      <c r="A99" s="16" t="s">
        <v>426</v>
      </c>
      <c r="B99" s="16" t="s">
        <v>11</v>
      </c>
      <c r="C99" s="16" t="s">
        <v>427</v>
      </c>
      <c r="D99" s="28"/>
    </row>
    <row r="100" customFormat="false" ht="15" hidden="false" customHeight="false" outlineLevel="0" collapsed="false">
      <c r="A100" s="16" t="s">
        <v>429</v>
      </c>
      <c r="B100" s="16" t="s">
        <v>11</v>
      </c>
      <c r="C100" s="16" t="s">
        <v>430</v>
      </c>
      <c r="D100" s="28"/>
    </row>
    <row r="101" customFormat="false" ht="15" hidden="false" customHeight="false" outlineLevel="0" collapsed="false">
      <c r="A101" s="16" t="s">
        <v>432</v>
      </c>
      <c r="B101" s="16" t="s">
        <v>11</v>
      </c>
      <c r="C101" s="16" t="s">
        <v>433</v>
      </c>
      <c r="D101" s="28"/>
    </row>
    <row r="102" customFormat="false" ht="15" hidden="false" customHeight="false" outlineLevel="0" collapsed="false">
      <c r="A102" s="16" t="s">
        <v>435</v>
      </c>
      <c r="B102" s="16" t="s">
        <v>11</v>
      </c>
      <c r="C102" s="16" t="s">
        <v>436</v>
      </c>
      <c r="D102" s="28"/>
    </row>
    <row r="103" customFormat="false" ht="15" hidden="false" customHeight="false" outlineLevel="0" collapsed="false">
      <c r="A103" s="16" t="s">
        <v>438</v>
      </c>
      <c r="B103" s="16" t="s">
        <v>11</v>
      </c>
      <c r="C103" s="16" t="s">
        <v>439</v>
      </c>
      <c r="D103" s="28"/>
    </row>
    <row r="104" customFormat="false" ht="15" hidden="false" customHeight="false" outlineLevel="0" collapsed="false">
      <c r="A104" s="16" t="s">
        <v>441</v>
      </c>
      <c r="B104" s="16" t="s">
        <v>11</v>
      </c>
      <c r="C104" s="16" t="s">
        <v>442</v>
      </c>
      <c r="D104" s="28"/>
    </row>
    <row r="105" customFormat="false" ht="15" hidden="false" customHeight="false" outlineLevel="0" collapsed="false">
      <c r="A105" s="16" t="s">
        <v>235</v>
      </c>
      <c r="B105" s="16" t="s">
        <v>11</v>
      </c>
      <c r="C105" s="16" t="s">
        <v>236</v>
      </c>
      <c r="D105" s="28"/>
    </row>
    <row r="106" customFormat="false" ht="15" hidden="false" customHeight="false" outlineLevel="0" collapsed="false">
      <c r="A106" s="16" t="s">
        <v>444</v>
      </c>
      <c r="B106" s="16" t="s">
        <v>11</v>
      </c>
      <c r="C106" s="16" t="s">
        <v>445</v>
      </c>
      <c r="D106" s="28"/>
    </row>
    <row r="107" customFormat="false" ht="15" hidden="false" customHeight="false" outlineLevel="0" collapsed="false">
      <c r="A107" s="16" t="s">
        <v>447</v>
      </c>
      <c r="B107" s="16" t="s">
        <v>11</v>
      </c>
      <c r="C107" s="16" t="s">
        <v>448</v>
      </c>
      <c r="D107" s="28"/>
    </row>
    <row r="108" customFormat="false" ht="15" hidden="false" customHeight="false" outlineLevel="0" collapsed="false">
      <c r="A108" s="16" t="s">
        <v>450</v>
      </c>
      <c r="B108" s="16" t="s">
        <v>11</v>
      </c>
      <c r="C108" s="16" t="s">
        <v>451</v>
      </c>
      <c r="D108" s="28"/>
    </row>
    <row r="109" customFormat="false" ht="15" hidden="false" customHeight="false" outlineLevel="0" collapsed="false">
      <c r="A109" s="16" t="s">
        <v>453</v>
      </c>
      <c r="B109" s="16" t="s">
        <v>11</v>
      </c>
      <c r="C109" s="16" t="s">
        <v>454</v>
      </c>
      <c r="D109" s="28"/>
    </row>
    <row r="110" customFormat="false" ht="15" hidden="false" customHeight="false" outlineLevel="0" collapsed="false">
      <c r="A110" s="16" t="s">
        <v>456</v>
      </c>
      <c r="B110" s="16" t="s">
        <v>11</v>
      </c>
      <c r="C110" s="16" t="s">
        <v>457</v>
      </c>
      <c r="D110" s="28"/>
    </row>
    <row r="111" customFormat="false" ht="15" hidden="false" customHeight="false" outlineLevel="0" collapsed="false">
      <c r="A111" s="16" t="s">
        <v>239</v>
      </c>
      <c r="B111" s="16" t="s">
        <v>11</v>
      </c>
      <c r="C111" s="16" t="s">
        <v>240</v>
      </c>
      <c r="D111" s="28"/>
    </row>
    <row r="112" customFormat="false" ht="15" hidden="false" customHeight="false" outlineLevel="0" collapsed="false">
      <c r="A112" s="16" t="s">
        <v>243</v>
      </c>
      <c r="B112" s="16" t="s">
        <v>11</v>
      </c>
      <c r="C112" s="16" t="s">
        <v>244</v>
      </c>
      <c r="D112" s="28"/>
    </row>
    <row r="113" customFormat="false" ht="15" hidden="false" customHeight="false" outlineLevel="0" collapsed="false">
      <c r="A113" s="16" t="s">
        <v>459</v>
      </c>
      <c r="B113" s="16" t="s">
        <v>11</v>
      </c>
      <c r="C113" s="16" t="s">
        <v>460</v>
      </c>
      <c r="D113" s="28"/>
    </row>
    <row r="114" customFormat="false" ht="15" hidden="false" customHeight="false" outlineLevel="0" collapsed="false">
      <c r="A114" s="16" t="s">
        <v>462</v>
      </c>
      <c r="B114" s="16" t="s">
        <v>11</v>
      </c>
      <c r="C114" s="16" t="s">
        <v>463</v>
      </c>
      <c r="D114" s="28"/>
    </row>
    <row r="115" customFormat="false" ht="15" hidden="false" customHeight="false" outlineLevel="0" collapsed="false">
      <c r="A115" s="16" t="s">
        <v>465</v>
      </c>
      <c r="B115" s="16" t="s">
        <v>11</v>
      </c>
      <c r="C115" s="16" t="s">
        <v>466</v>
      </c>
      <c r="D115" s="28"/>
    </row>
    <row r="116" customFormat="false" ht="15" hidden="false" customHeight="false" outlineLevel="0" collapsed="false">
      <c r="A116" s="16" t="s">
        <v>468</v>
      </c>
      <c r="B116" s="16" t="s">
        <v>11</v>
      </c>
      <c r="C116" s="16" t="s">
        <v>469</v>
      </c>
      <c r="D116" s="28"/>
    </row>
    <row r="117" customFormat="false" ht="15" hidden="false" customHeight="false" outlineLevel="0" collapsed="false">
      <c r="A117" s="16" t="s">
        <v>471</v>
      </c>
      <c r="B117" s="16" t="s">
        <v>11</v>
      </c>
      <c r="C117" s="16" t="s">
        <v>472</v>
      </c>
      <c r="D117" s="28"/>
    </row>
    <row r="118" customFormat="false" ht="15" hidden="false" customHeight="false" outlineLevel="0" collapsed="false">
      <c r="A118" s="16" t="s">
        <v>474</v>
      </c>
      <c r="B118" s="16" t="s">
        <v>11</v>
      </c>
      <c r="C118" s="16" t="s">
        <v>475</v>
      </c>
      <c r="D118" s="28"/>
    </row>
    <row r="119" customFormat="false" ht="15" hidden="false" customHeight="false" outlineLevel="0" collapsed="false">
      <c r="A119" s="16" t="s">
        <v>477</v>
      </c>
      <c r="B119" s="16" t="s">
        <v>11</v>
      </c>
      <c r="C119" s="16" t="s">
        <v>478</v>
      </c>
      <c r="D119" s="28"/>
    </row>
    <row r="120" customFormat="false" ht="15" hidden="false" customHeight="false" outlineLevel="0" collapsed="false">
      <c r="A120" s="16" t="s">
        <v>480</v>
      </c>
      <c r="B120" s="16" t="s">
        <v>11</v>
      </c>
      <c r="C120" s="16" t="s">
        <v>481</v>
      </c>
      <c r="D120" s="28"/>
    </row>
  </sheetData>
  <mergeCells count="5">
    <mergeCell ref="A1:D1"/>
    <mergeCell ref="A2:D2"/>
    <mergeCell ref="A3:D3"/>
    <mergeCell ref="A4:D4"/>
    <mergeCell ref="A6:D6"/>
  </mergeCells>
  <printOptions headings="false" gridLines="false" gridLinesSet="true" horizontalCentered="false" verticalCentered="false"/>
  <pageMargins left="0.75" right="0.75" top="0.75" bottom="0.5" header="0.511805555555555" footer="0.511805555555555"/>
  <pageSetup paperSize="1" scale="100" fitToWidth="1" fitToHeight="1" pageOrder="downThenOver" orientation="portrait" blackAndWhite="false" draft="false" cellComments="none" horizontalDpi="300" verticalDpi="300" copies="1"/>
  <headerFooter differentFirst="false" differentOddEven="false">
    <oddHeader/>
    <odd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H258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A1" activeCellId="0" sqref="A1"/>
    </sheetView>
  </sheetViews>
  <sheetFormatPr defaultColWidth="8.6875" defaultRowHeight="15" zeroHeight="false" outlineLevelRow="0" outlineLevelCol="0"/>
  <cols>
    <col collapsed="false" customWidth="true" hidden="false" outlineLevel="0" max="1" min="1" style="16" width="25.71"/>
    <col collapsed="false" customWidth="true" hidden="false" outlineLevel="0" max="2" min="2" style="16" width="3.41"/>
    <col collapsed="false" customWidth="true" hidden="false" outlineLevel="0" max="7" min="3" style="16" width="13.7"/>
    <col collapsed="false" customWidth="true" hidden="false" outlineLevel="0" max="8" min="8" style="16" width="25.71"/>
  </cols>
  <sheetData>
    <row r="1" customFormat="false" ht="15" hidden="false" customHeight="false" outlineLevel="0" collapsed="false">
      <c r="E1" s="33" t="s">
        <v>167</v>
      </c>
      <c r="F1" s="33" t="s">
        <v>167</v>
      </c>
      <c r="G1" s="33" t="s">
        <v>167</v>
      </c>
      <c r="H1" s="33" t="s">
        <v>167</v>
      </c>
    </row>
    <row r="2" customFormat="false" ht="15" hidden="false" customHeight="false" outlineLevel="0" collapsed="false">
      <c r="E2" s="33"/>
      <c r="F2" s="33"/>
      <c r="G2" s="33"/>
      <c r="H2" s="33"/>
    </row>
    <row r="3" customFormat="false" ht="15" hidden="false" customHeight="false" outlineLevel="0" collapsed="false">
      <c r="E3" s="33"/>
      <c r="F3" s="33"/>
      <c r="G3" s="33"/>
      <c r="H3" s="33"/>
    </row>
    <row r="4" customFormat="false" ht="15" hidden="false" customHeight="false" outlineLevel="0" collapsed="false">
      <c r="E4" s="33"/>
      <c r="F4" s="33"/>
      <c r="G4" s="33"/>
      <c r="H4" s="33"/>
    </row>
    <row r="6" customFormat="false" ht="15" hidden="false" customHeight="false" outlineLevel="0" collapsed="false">
      <c r="C6" s="18" t="s">
        <v>496</v>
      </c>
      <c r="D6" s="18" t="s">
        <v>496</v>
      </c>
      <c r="E6" s="18" t="s">
        <v>496</v>
      </c>
      <c r="F6" s="18" t="s">
        <v>496</v>
      </c>
      <c r="G6" s="18" t="s">
        <v>496</v>
      </c>
    </row>
    <row r="10" customFormat="false" ht="15" hidden="false" customHeight="false" outlineLevel="0" collapsed="false">
      <c r="B10" s="16" t="s">
        <v>497</v>
      </c>
      <c r="C10" s="34" t="s">
        <v>4</v>
      </c>
      <c r="D10" s="35" t="s">
        <v>5</v>
      </c>
      <c r="E10" s="34" t="s">
        <v>6</v>
      </c>
    </row>
    <row r="11" customFormat="false" ht="15" hidden="false" customHeight="false" outlineLevel="0" collapsed="false">
      <c r="B11" s="16" t="s">
        <v>497</v>
      </c>
      <c r="C11" s="34" t="s">
        <v>7</v>
      </c>
      <c r="D11" s="35" t="s">
        <v>5</v>
      </c>
      <c r="E11" s="34" t="s">
        <v>8</v>
      </c>
    </row>
    <row r="13" customFormat="false" ht="45" hidden="false" customHeight="true" outlineLevel="0" collapsed="false">
      <c r="A13" s="36" t="s">
        <v>498</v>
      </c>
      <c r="B13" s="21" t="s">
        <v>499</v>
      </c>
      <c r="C13" s="36" t="s">
        <v>10</v>
      </c>
      <c r="D13" s="36" t="s">
        <v>11</v>
      </c>
      <c r="E13" s="37" t="s">
        <v>12</v>
      </c>
      <c r="F13" s="37" t="s">
        <v>12</v>
      </c>
      <c r="G13" s="38" t="n">
        <f aca="false">SUM(G14:G14)</f>
        <v>1</v>
      </c>
    </row>
    <row r="14" customFormat="false" ht="15" hidden="false" customHeight="false" outlineLevel="0" collapsed="false">
      <c r="A14" s="39"/>
      <c r="B14" s="39"/>
      <c r="C14" s="40" t="n">
        <v>1</v>
      </c>
      <c r="D14" s="40"/>
      <c r="E14" s="40"/>
      <c r="F14" s="40"/>
      <c r="G14" s="40" t="n">
        <f aca="false">PRODUCT(C14:F14)</f>
        <v>1</v>
      </c>
    </row>
    <row r="16" customFormat="false" ht="45" hidden="false" customHeight="true" outlineLevel="0" collapsed="false">
      <c r="A16" s="36" t="s">
        <v>500</v>
      </c>
      <c r="B16" s="21" t="s">
        <v>499</v>
      </c>
      <c r="C16" s="36" t="s">
        <v>13</v>
      </c>
      <c r="D16" s="36" t="s">
        <v>11</v>
      </c>
      <c r="E16" s="37" t="s">
        <v>14</v>
      </c>
      <c r="F16" s="37" t="s">
        <v>14</v>
      </c>
      <c r="G16" s="38" t="n">
        <f aca="false">SUM(G17:G17)</f>
        <v>1</v>
      </c>
    </row>
    <row r="17" customFormat="false" ht="15" hidden="false" customHeight="false" outlineLevel="0" collapsed="false">
      <c r="A17" s="39"/>
      <c r="B17" s="39"/>
      <c r="C17" s="40" t="n">
        <v>1</v>
      </c>
      <c r="D17" s="40"/>
      <c r="E17" s="40"/>
      <c r="F17" s="40"/>
      <c r="G17" s="40" t="n">
        <f aca="false">PRODUCT(C17:F17)</f>
        <v>1</v>
      </c>
    </row>
    <row r="19" customFormat="false" ht="45" hidden="false" customHeight="true" outlineLevel="0" collapsed="false">
      <c r="A19" s="36" t="s">
        <v>501</v>
      </c>
      <c r="B19" s="21" t="s">
        <v>499</v>
      </c>
      <c r="C19" s="36" t="s">
        <v>15</v>
      </c>
      <c r="D19" s="36" t="s">
        <v>16</v>
      </c>
      <c r="E19" s="37" t="s">
        <v>17</v>
      </c>
      <c r="F19" s="37" t="s">
        <v>17</v>
      </c>
      <c r="G19" s="38" t="n">
        <f aca="false">SUM(G20:G20)</f>
        <v>1</v>
      </c>
    </row>
    <row r="20" customFormat="false" ht="15" hidden="false" customHeight="false" outlineLevel="0" collapsed="false">
      <c r="A20" s="39"/>
      <c r="B20" s="39"/>
      <c r="C20" s="40" t="n">
        <v>1</v>
      </c>
      <c r="D20" s="40"/>
      <c r="E20" s="40"/>
      <c r="F20" s="40"/>
      <c r="G20" s="40" t="n">
        <f aca="false">PRODUCT(C20:F20)</f>
        <v>1</v>
      </c>
    </row>
    <row r="22" customFormat="false" ht="45" hidden="false" customHeight="true" outlineLevel="0" collapsed="false">
      <c r="A22" s="36" t="s">
        <v>502</v>
      </c>
      <c r="B22" s="21" t="s">
        <v>499</v>
      </c>
      <c r="C22" s="36" t="s">
        <v>18</v>
      </c>
      <c r="D22" s="36" t="s">
        <v>16</v>
      </c>
      <c r="E22" s="37" t="s">
        <v>19</v>
      </c>
      <c r="F22" s="37" t="s">
        <v>19</v>
      </c>
      <c r="G22" s="38" t="n">
        <f aca="false">SUM(G23:G23)</f>
        <v>1</v>
      </c>
    </row>
    <row r="23" customFormat="false" ht="15" hidden="false" customHeight="false" outlineLevel="0" collapsed="false">
      <c r="A23" s="39"/>
      <c r="B23" s="39"/>
      <c r="C23" s="40" t="n">
        <v>1</v>
      </c>
      <c r="D23" s="40"/>
      <c r="E23" s="40"/>
      <c r="F23" s="40"/>
      <c r="G23" s="40" t="n">
        <f aca="false">PRODUCT(C23:F23)</f>
        <v>1</v>
      </c>
    </row>
    <row r="25" customFormat="false" ht="45" hidden="false" customHeight="true" outlineLevel="0" collapsed="false">
      <c r="A25" s="36" t="s">
        <v>503</v>
      </c>
      <c r="B25" s="21" t="s">
        <v>499</v>
      </c>
      <c r="C25" s="36" t="s">
        <v>20</v>
      </c>
      <c r="D25" s="36" t="s">
        <v>11</v>
      </c>
      <c r="E25" s="37" t="s">
        <v>21</v>
      </c>
      <c r="F25" s="37" t="s">
        <v>21</v>
      </c>
      <c r="G25" s="38" t="n">
        <f aca="false">SUM(G26:G26)</f>
        <v>3</v>
      </c>
    </row>
    <row r="26" customFormat="false" ht="15" hidden="false" customHeight="false" outlineLevel="0" collapsed="false">
      <c r="A26" s="39"/>
      <c r="B26" s="39"/>
      <c r="C26" s="40" t="n">
        <v>3</v>
      </c>
      <c r="D26" s="40"/>
      <c r="E26" s="40"/>
      <c r="F26" s="40"/>
      <c r="G26" s="40" t="n">
        <f aca="false">PRODUCT(C26:F26)</f>
        <v>3</v>
      </c>
    </row>
    <row r="28" customFormat="false" ht="45" hidden="false" customHeight="true" outlineLevel="0" collapsed="false">
      <c r="A28" s="36" t="s">
        <v>504</v>
      </c>
      <c r="B28" s="21" t="s">
        <v>499</v>
      </c>
      <c r="C28" s="36" t="s">
        <v>22</v>
      </c>
      <c r="D28" s="36" t="s">
        <v>11</v>
      </c>
      <c r="E28" s="37" t="s">
        <v>23</v>
      </c>
      <c r="F28" s="37" t="s">
        <v>23</v>
      </c>
      <c r="G28" s="38" t="n">
        <f aca="false">SUM(G29:G29)</f>
        <v>3</v>
      </c>
    </row>
    <row r="29" customFormat="false" ht="15" hidden="false" customHeight="false" outlineLevel="0" collapsed="false">
      <c r="A29" s="39"/>
      <c r="B29" s="39"/>
      <c r="C29" s="40" t="n">
        <v>3</v>
      </c>
      <c r="D29" s="40"/>
      <c r="E29" s="40"/>
      <c r="F29" s="40"/>
      <c r="G29" s="40" t="n">
        <f aca="false">PRODUCT(C29:F29)</f>
        <v>3</v>
      </c>
    </row>
    <row r="31" customFormat="false" ht="45" hidden="false" customHeight="true" outlineLevel="0" collapsed="false">
      <c r="A31" s="36" t="s">
        <v>505</v>
      </c>
      <c r="B31" s="21" t="s">
        <v>499</v>
      </c>
      <c r="C31" s="36" t="s">
        <v>24</v>
      </c>
      <c r="D31" s="36" t="s">
        <v>16</v>
      </c>
      <c r="E31" s="37" t="s">
        <v>25</v>
      </c>
      <c r="F31" s="37" t="s">
        <v>25</v>
      </c>
      <c r="G31" s="38" t="n">
        <f aca="false">SUM(G32:G32)</f>
        <v>1</v>
      </c>
    </row>
    <row r="32" customFormat="false" ht="15" hidden="false" customHeight="false" outlineLevel="0" collapsed="false">
      <c r="A32" s="39"/>
      <c r="B32" s="39"/>
      <c r="C32" s="40" t="n">
        <v>1</v>
      </c>
      <c r="D32" s="40"/>
      <c r="E32" s="40"/>
      <c r="F32" s="40"/>
      <c r="G32" s="40" t="n">
        <f aca="false">PRODUCT(C32:F32)</f>
        <v>1</v>
      </c>
    </row>
    <row r="34" customFormat="false" ht="45" hidden="false" customHeight="true" outlineLevel="0" collapsed="false">
      <c r="A34" s="36" t="s">
        <v>506</v>
      </c>
      <c r="B34" s="21" t="s">
        <v>499</v>
      </c>
      <c r="C34" s="36" t="s">
        <v>26</v>
      </c>
      <c r="D34" s="36" t="s">
        <v>11</v>
      </c>
      <c r="E34" s="37" t="s">
        <v>27</v>
      </c>
      <c r="F34" s="37" t="s">
        <v>27</v>
      </c>
      <c r="G34" s="38" t="n">
        <f aca="false">SUM(G35:G35)</f>
        <v>1</v>
      </c>
    </row>
    <row r="35" customFormat="false" ht="15" hidden="false" customHeight="false" outlineLevel="0" collapsed="false">
      <c r="A35" s="39"/>
      <c r="B35" s="39"/>
      <c r="C35" s="40" t="n">
        <v>1</v>
      </c>
      <c r="D35" s="40"/>
      <c r="E35" s="40"/>
      <c r="F35" s="40"/>
      <c r="G35" s="40" t="n">
        <f aca="false">PRODUCT(C35:F35)</f>
        <v>1</v>
      </c>
    </row>
    <row r="37" customFormat="false" ht="15" hidden="false" customHeight="false" outlineLevel="0" collapsed="false">
      <c r="B37" s="16" t="s">
        <v>497</v>
      </c>
      <c r="C37" s="34" t="s">
        <v>4</v>
      </c>
      <c r="D37" s="35" t="s">
        <v>5</v>
      </c>
      <c r="E37" s="34" t="s">
        <v>6</v>
      </c>
    </row>
    <row r="38" customFormat="false" ht="15" hidden="false" customHeight="false" outlineLevel="0" collapsed="false">
      <c r="B38" s="16" t="s">
        <v>497</v>
      </c>
      <c r="C38" s="34" t="s">
        <v>7</v>
      </c>
      <c r="D38" s="35" t="s">
        <v>29</v>
      </c>
      <c r="E38" s="34" t="s">
        <v>30</v>
      </c>
    </row>
    <row r="40" customFormat="false" ht="45" hidden="false" customHeight="true" outlineLevel="0" collapsed="false">
      <c r="A40" s="36" t="s">
        <v>507</v>
      </c>
      <c r="B40" s="21" t="s">
        <v>499</v>
      </c>
      <c r="C40" s="36" t="s">
        <v>32</v>
      </c>
      <c r="D40" s="36" t="s">
        <v>11</v>
      </c>
      <c r="E40" s="37" t="s">
        <v>33</v>
      </c>
      <c r="F40" s="37" t="s">
        <v>33</v>
      </c>
      <c r="G40" s="38" t="n">
        <f aca="false">SUM(G41:G41)</f>
        <v>4</v>
      </c>
    </row>
    <row r="41" customFormat="false" ht="15" hidden="false" customHeight="false" outlineLevel="0" collapsed="false">
      <c r="A41" s="39"/>
      <c r="B41" s="39"/>
      <c r="C41" s="40" t="n">
        <v>4</v>
      </c>
      <c r="D41" s="40"/>
      <c r="E41" s="40"/>
      <c r="F41" s="40"/>
      <c r="G41" s="40" t="n">
        <f aca="false">PRODUCT(C41:F41)</f>
        <v>4</v>
      </c>
    </row>
    <row r="43" customFormat="false" ht="45" hidden="false" customHeight="true" outlineLevel="0" collapsed="false">
      <c r="A43" s="36" t="s">
        <v>508</v>
      </c>
      <c r="B43" s="21" t="s">
        <v>499</v>
      </c>
      <c r="C43" s="36" t="s">
        <v>34</v>
      </c>
      <c r="D43" s="36" t="s">
        <v>11</v>
      </c>
      <c r="E43" s="37" t="s">
        <v>35</v>
      </c>
      <c r="F43" s="37" t="s">
        <v>35</v>
      </c>
      <c r="G43" s="38" t="n">
        <f aca="false">SUM(G44:G44)</f>
        <v>1</v>
      </c>
    </row>
    <row r="44" customFormat="false" ht="15" hidden="false" customHeight="false" outlineLevel="0" collapsed="false">
      <c r="A44" s="39"/>
      <c r="B44" s="39"/>
      <c r="C44" s="40" t="n">
        <v>1</v>
      </c>
      <c r="D44" s="40"/>
      <c r="E44" s="40"/>
      <c r="F44" s="40"/>
      <c r="G44" s="40" t="n">
        <f aca="false">PRODUCT(C44:F44)</f>
        <v>1</v>
      </c>
    </row>
    <row r="46" customFormat="false" ht="45" hidden="false" customHeight="true" outlineLevel="0" collapsed="false">
      <c r="A46" s="36" t="s">
        <v>509</v>
      </c>
      <c r="B46" s="21" t="s">
        <v>499</v>
      </c>
      <c r="C46" s="36" t="s">
        <v>36</v>
      </c>
      <c r="D46" s="36" t="s">
        <v>11</v>
      </c>
      <c r="E46" s="37" t="s">
        <v>37</v>
      </c>
      <c r="F46" s="37" t="s">
        <v>37</v>
      </c>
      <c r="G46" s="38" t="n">
        <f aca="false">SUM(G47:G47)</f>
        <v>2</v>
      </c>
    </row>
    <row r="47" customFormat="false" ht="15" hidden="false" customHeight="false" outlineLevel="0" collapsed="false">
      <c r="A47" s="39"/>
      <c r="B47" s="39"/>
      <c r="C47" s="40" t="n">
        <v>2</v>
      </c>
      <c r="D47" s="40"/>
      <c r="E47" s="40"/>
      <c r="F47" s="40"/>
      <c r="G47" s="40" t="n">
        <f aca="false">PRODUCT(C47:F47)</f>
        <v>2</v>
      </c>
    </row>
    <row r="49" customFormat="false" ht="45" hidden="false" customHeight="true" outlineLevel="0" collapsed="false">
      <c r="A49" s="36" t="s">
        <v>510</v>
      </c>
      <c r="B49" s="21" t="s">
        <v>499</v>
      </c>
      <c r="C49" s="36" t="s">
        <v>38</v>
      </c>
      <c r="D49" s="36" t="s">
        <v>16</v>
      </c>
      <c r="E49" s="37" t="s">
        <v>39</v>
      </c>
      <c r="F49" s="37" t="s">
        <v>39</v>
      </c>
      <c r="G49" s="38" t="n">
        <f aca="false">SUM(G50:G50)</f>
        <v>101.5</v>
      </c>
    </row>
    <row r="50" customFormat="false" ht="15" hidden="false" customHeight="false" outlineLevel="0" collapsed="false">
      <c r="A50" s="39" t="s">
        <v>511</v>
      </c>
      <c r="B50" s="39"/>
      <c r="C50" s="40" t="n">
        <v>101.5</v>
      </c>
      <c r="D50" s="40"/>
      <c r="E50" s="40"/>
      <c r="F50" s="40"/>
      <c r="G50" s="40" t="n">
        <f aca="false">PRODUCT(C50:F50)</f>
        <v>101.5</v>
      </c>
    </row>
    <row r="52" customFormat="false" ht="45" hidden="false" customHeight="true" outlineLevel="0" collapsed="false">
      <c r="A52" s="36" t="s">
        <v>512</v>
      </c>
      <c r="B52" s="21" t="s">
        <v>499</v>
      </c>
      <c r="C52" s="36" t="s">
        <v>40</v>
      </c>
      <c r="D52" s="36" t="s">
        <v>16</v>
      </c>
      <c r="E52" s="37" t="s">
        <v>41</v>
      </c>
      <c r="F52" s="37" t="s">
        <v>41</v>
      </c>
      <c r="G52" s="38" t="n">
        <f aca="false">SUM(G53:G53)</f>
        <v>101.5</v>
      </c>
    </row>
    <row r="53" customFormat="false" ht="15" hidden="false" customHeight="false" outlineLevel="0" collapsed="false">
      <c r="A53" s="39" t="s">
        <v>511</v>
      </c>
      <c r="B53" s="39"/>
      <c r="C53" s="40" t="n">
        <v>101.5</v>
      </c>
      <c r="D53" s="40"/>
      <c r="E53" s="40"/>
      <c r="F53" s="40"/>
      <c r="G53" s="40" t="n">
        <f aca="false">PRODUCT(C53:F53)</f>
        <v>101.5</v>
      </c>
    </row>
    <row r="55" customFormat="false" ht="45" hidden="false" customHeight="true" outlineLevel="0" collapsed="false">
      <c r="A55" s="36" t="s">
        <v>513</v>
      </c>
      <c r="B55" s="21" t="s">
        <v>499</v>
      </c>
      <c r="C55" s="36" t="s">
        <v>42</v>
      </c>
      <c r="D55" s="36" t="s">
        <v>16</v>
      </c>
      <c r="E55" s="37" t="s">
        <v>43</v>
      </c>
      <c r="F55" s="37" t="s">
        <v>43</v>
      </c>
      <c r="G55" s="38" t="n">
        <f aca="false">SUM(G56:G56)</f>
        <v>90</v>
      </c>
    </row>
    <row r="56" customFormat="false" ht="15" hidden="false" customHeight="false" outlineLevel="0" collapsed="false">
      <c r="A56" s="39" t="s">
        <v>514</v>
      </c>
      <c r="B56" s="39"/>
      <c r="C56" s="40" t="n">
        <v>90</v>
      </c>
      <c r="D56" s="40"/>
      <c r="E56" s="40"/>
      <c r="F56" s="40"/>
      <c r="G56" s="40" t="n">
        <f aca="false">PRODUCT(C56:F56)</f>
        <v>90</v>
      </c>
    </row>
    <row r="58" customFormat="false" ht="45" hidden="false" customHeight="true" outlineLevel="0" collapsed="false">
      <c r="A58" s="36" t="s">
        <v>515</v>
      </c>
      <c r="B58" s="21" t="s">
        <v>499</v>
      </c>
      <c r="C58" s="36" t="s">
        <v>44</v>
      </c>
      <c r="D58" s="36" t="s">
        <v>11</v>
      </c>
      <c r="E58" s="37" t="s">
        <v>45</v>
      </c>
      <c r="F58" s="37" t="s">
        <v>45</v>
      </c>
      <c r="G58" s="38" t="n">
        <f aca="false">SUM(G59:G59)</f>
        <v>10</v>
      </c>
    </row>
    <row r="59" customFormat="false" ht="15" hidden="false" customHeight="false" outlineLevel="0" collapsed="false">
      <c r="A59" s="39"/>
      <c r="B59" s="39"/>
      <c r="C59" s="40" t="n">
        <v>10</v>
      </c>
      <c r="D59" s="40"/>
      <c r="E59" s="40"/>
      <c r="F59" s="40"/>
      <c r="G59" s="40" t="n">
        <f aca="false">PRODUCT(C59:F59)</f>
        <v>10</v>
      </c>
    </row>
    <row r="61" customFormat="false" ht="45" hidden="false" customHeight="true" outlineLevel="0" collapsed="false">
      <c r="A61" s="36" t="s">
        <v>516</v>
      </c>
      <c r="B61" s="21" t="s">
        <v>499</v>
      </c>
      <c r="C61" s="36" t="s">
        <v>46</v>
      </c>
      <c r="D61" s="36" t="s">
        <v>11</v>
      </c>
      <c r="E61" s="37" t="s">
        <v>47</v>
      </c>
      <c r="F61" s="37" t="s">
        <v>47</v>
      </c>
      <c r="G61" s="38" t="n">
        <f aca="false">SUM(G62:G62)</f>
        <v>2</v>
      </c>
    </row>
    <row r="62" customFormat="false" ht="15" hidden="false" customHeight="false" outlineLevel="0" collapsed="false">
      <c r="A62" s="39"/>
      <c r="B62" s="39"/>
      <c r="C62" s="40" t="n">
        <v>2</v>
      </c>
      <c r="D62" s="40"/>
      <c r="E62" s="40"/>
      <c r="F62" s="40"/>
      <c r="G62" s="40" t="n">
        <f aca="false">PRODUCT(C62:F62)</f>
        <v>2</v>
      </c>
    </row>
    <row r="64" customFormat="false" ht="45" hidden="false" customHeight="true" outlineLevel="0" collapsed="false">
      <c r="A64" s="36" t="s">
        <v>517</v>
      </c>
      <c r="B64" s="21" t="s">
        <v>499</v>
      </c>
      <c r="C64" s="36" t="s">
        <v>48</v>
      </c>
      <c r="D64" s="36" t="s">
        <v>11</v>
      </c>
      <c r="E64" s="37" t="s">
        <v>49</v>
      </c>
      <c r="F64" s="37" t="s">
        <v>49</v>
      </c>
      <c r="G64" s="38" t="n">
        <f aca="false">SUM(G65:G65)</f>
        <v>2</v>
      </c>
    </row>
    <row r="65" customFormat="false" ht="15" hidden="false" customHeight="false" outlineLevel="0" collapsed="false">
      <c r="A65" s="39"/>
      <c r="B65" s="39"/>
      <c r="C65" s="40" t="n">
        <v>2</v>
      </c>
      <c r="D65" s="40"/>
      <c r="E65" s="40"/>
      <c r="F65" s="40"/>
      <c r="G65" s="40" t="n">
        <f aca="false">PRODUCT(C65:F65)</f>
        <v>2</v>
      </c>
    </row>
    <row r="67" customFormat="false" ht="45" hidden="false" customHeight="true" outlineLevel="0" collapsed="false">
      <c r="A67" s="36" t="s">
        <v>518</v>
      </c>
      <c r="B67" s="21" t="s">
        <v>499</v>
      </c>
      <c r="C67" s="36" t="s">
        <v>50</v>
      </c>
      <c r="D67" s="36" t="s">
        <v>11</v>
      </c>
      <c r="E67" s="37" t="s">
        <v>51</v>
      </c>
      <c r="F67" s="37" t="s">
        <v>51</v>
      </c>
      <c r="G67" s="38" t="n">
        <f aca="false">SUM(G68:G68)</f>
        <v>2</v>
      </c>
    </row>
    <row r="68" customFormat="false" ht="15" hidden="false" customHeight="false" outlineLevel="0" collapsed="false">
      <c r="A68" s="39"/>
      <c r="B68" s="39"/>
      <c r="C68" s="40" t="n">
        <v>2</v>
      </c>
      <c r="D68" s="40"/>
      <c r="E68" s="40"/>
      <c r="F68" s="40"/>
      <c r="G68" s="40" t="n">
        <f aca="false">PRODUCT(C68:F68)</f>
        <v>2</v>
      </c>
    </row>
    <row r="70" customFormat="false" ht="45" hidden="false" customHeight="true" outlineLevel="0" collapsed="false">
      <c r="A70" s="36" t="s">
        <v>519</v>
      </c>
      <c r="B70" s="21" t="s">
        <v>499</v>
      </c>
      <c r="C70" s="36" t="s">
        <v>52</v>
      </c>
      <c r="D70" s="36" t="s">
        <v>11</v>
      </c>
      <c r="E70" s="37" t="s">
        <v>53</v>
      </c>
      <c r="F70" s="37" t="s">
        <v>53</v>
      </c>
      <c r="G70" s="38" t="n">
        <f aca="false">SUM(G71:G71)</f>
        <v>2</v>
      </c>
    </row>
    <row r="71" customFormat="false" ht="15" hidden="false" customHeight="false" outlineLevel="0" collapsed="false">
      <c r="A71" s="39"/>
      <c r="B71" s="39"/>
      <c r="C71" s="40" t="n">
        <v>2</v>
      </c>
      <c r="D71" s="40"/>
      <c r="E71" s="40"/>
      <c r="F71" s="40"/>
      <c r="G71" s="40" t="n">
        <f aca="false">PRODUCT(C71:F71)</f>
        <v>2</v>
      </c>
    </row>
    <row r="73" customFormat="false" ht="45" hidden="false" customHeight="true" outlineLevel="0" collapsed="false">
      <c r="A73" s="36" t="s">
        <v>520</v>
      </c>
      <c r="B73" s="21" t="s">
        <v>499</v>
      </c>
      <c r="C73" s="36" t="s">
        <v>54</v>
      </c>
      <c r="D73" s="36" t="s">
        <v>16</v>
      </c>
      <c r="E73" s="37" t="s">
        <v>55</v>
      </c>
      <c r="F73" s="37" t="s">
        <v>55</v>
      </c>
      <c r="G73" s="38" t="n">
        <f aca="false">SUM(G74:G74)</f>
        <v>5</v>
      </c>
    </row>
    <row r="74" customFormat="false" ht="15" hidden="false" customHeight="false" outlineLevel="0" collapsed="false">
      <c r="A74" s="39"/>
      <c r="B74" s="39"/>
      <c r="C74" s="40" t="n">
        <v>5</v>
      </c>
      <c r="D74" s="40"/>
      <c r="E74" s="40"/>
      <c r="F74" s="40"/>
      <c r="G74" s="40" t="n">
        <f aca="false">PRODUCT(C74:F74)</f>
        <v>5</v>
      </c>
    </row>
    <row r="76" customFormat="false" ht="45" hidden="false" customHeight="true" outlineLevel="0" collapsed="false">
      <c r="A76" s="36" t="s">
        <v>521</v>
      </c>
      <c r="B76" s="21" t="s">
        <v>499</v>
      </c>
      <c r="C76" s="36" t="s">
        <v>56</v>
      </c>
      <c r="D76" s="36" t="s">
        <v>11</v>
      </c>
      <c r="E76" s="37" t="s">
        <v>57</v>
      </c>
      <c r="F76" s="37" t="s">
        <v>57</v>
      </c>
      <c r="G76" s="38" t="n">
        <f aca="false">SUM(G77:G77)</f>
        <v>1</v>
      </c>
    </row>
    <row r="77" customFormat="false" ht="15" hidden="false" customHeight="false" outlineLevel="0" collapsed="false">
      <c r="A77" s="39"/>
      <c r="B77" s="39"/>
      <c r="C77" s="40" t="n">
        <v>1</v>
      </c>
      <c r="D77" s="40"/>
      <c r="E77" s="40"/>
      <c r="F77" s="40"/>
      <c r="G77" s="40" t="n">
        <f aca="false">PRODUCT(C77:F77)</f>
        <v>1</v>
      </c>
    </row>
    <row r="79" customFormat="false" ht="45" hidden="false" customHeight="true" outlineLevel="0" collapsed="false">
      <c r="A79" s="36" t="s">
        <v>522</v>
      </c>
      <c r="B79" s="21" t="s">
        <v>499</v>
      </c>
      <c r="C79" s="36" t="s">
        <v>58</v>
      </c>
      <c r="D79" s="36" t="s">
        <v>16</v>
      </c>
      <c r="E79" s="37" t="s">
        <v>59</v>
      </c>
      <c r="F79" s="37" t="s">
        <v>59</v>
      </c>
      <c r="G79" s="38" t="n">
        <f aca="false">SUM(G80:G80)</f>
        <v>10</v>
      </c>
    </row>
    <row r="80" customFormat="false" ht="15" hidden="false" customHeight="false" outlineLevel="0" collapsed="false">
      <c r="A80" s="39" t="s">
        <v>523</v>
      </c>
      <c r="B80" s="39"/>
      <c r="C80" s="40" t="n">
        <v>10</v>
      </c>
      <c r="D80" s="40"/>
      <c r="E80" s="40"/>
      <c r="F80" s="40"/>
      <c r="G80" s="40" t="n">
        <f aca="false">PRODUCT(C80:F80)</f>
        <v>10</v>
      </c>
    </row>
    <row r="82" customFormat="false" ht="45" hidden="false" customHeight="true" outlineLevel="0" collapsed="false">
      <c r="A82" s="36" t="s">
        <v>524</v>
      </c>
      <c r="B82" s="21" t="s">
        <v>499</v>
      </c>
      <c r="C82" s="36" t="s">
        <v>60</v>
      </c>
      <c r="D82" s="36" t="s">
        <v>16</v>
      </c>
      <c r="E82" s="37" t="s">
        <v>61</v>
      </c>
      <c r="F82" s="37" t="s">
        <v>61</v>
      </c>
      <c r="G82" s="38" t="n">
        <f aca="false">SUM(G83:G83)</f>
        <v>10</v>
      </c>
    </row>
    <row r="83" customFormat="false" ht="15" hidden="false" customHeight="false" outlineLevel="0" collapsed="false">
      <c r="A83" s="39" t="s">
        <v>523</v>
      </c>
      <c r="B83" s="39"/>
      <c r="C83" s="40" t="n">
        <v>10</v>
      </c>
      <c r="D83" s="40"/>
      <c r="E83" s="40"/>
      <c r="F83" s="40"/>
      <c r="G83" s="40" t="n">
        <f aca="false">PRODUCT(C83:F83)</f>
        <v>10</v>
      </c>
    </row>
    <row r="85" customFormat="false" ht="45" hidden="false" customHeight="true" outlineLevel="0" collapsed="false">
      <c r="A85" s="36" t="s">
        <v>525</v>
      </c>
      <c r="B85" s="21" t="s">
        <v>499</v>
      </c>
      <c r="C85" s="36" t="s">
        <v>62</v>
      </c>
      <c r="D85" s="36" t="s">
        <v>11</v>
      </c>
      <c r="E85" s="37" t="s">
        <v>63</v>
      </c>
      <c r="F85" s="37" t="s">
        <v>63</v>
      </c>
      <c r="G85" s="38" t="n">
        <f aca="false">SUM(G86:G86)</f>
        <v>3</v>
      </c>
    </row>
    <row r="86" customFormat="false" ht="15" hidden="false" customHeight="false" outlineLevel="0" collapsed="false">
      <c r="A86" s="39"/>
      <c r="B86" s="39"/>
      <c r="C86" s="40" t="n">
        <v>3</v>
      </c>
      <c r="D86" s="40"/>
      <c r="E86" s="40"/>
      <c r="F86" s="40"/>
      <c r="G86" s="40" t="n">
        <f aca="false">PRODUCT(C86:F86)</f>
        <v>3</v>
      </c>
    </row>
    <row r="88" customFormat="false" ht="45" hidden="false" customHeight="true" outlineLevel="0" collapsed="false">
      <c r="A88" s="36" t="s">
        <v>526</v>
      </c>
      <c r="B88" s="21" t="s">
        <v>499</v>
      </c>
      <c r="C88" s="36" t="s">
        <v>64</v>
      </c>
      <c r="D88" s="36" t="s">
        <v>11</v>
      </c>
      <c r="E88" s="37" t="s">
        <v>65</v>
      </c>
      <c r="F88" s="37" t="s">
        <v>65</v>
      </c>
      <c r="G88" s="38" t="n">
        <f aca="false">SUM(G89:G89)</f>
        <v>1</v>
      </c>
    </row>
    <row r="89" customFormat="false" ht="15" hidden="false" customHeight="false" outlineLevel="0" collapsed="false">
      <c r="A89" s="39"/>
      <c r="B89" s="39"/>
      <c r="C89" s="40" t="n">
        <v>1</v>
      </c>
      <c r="D89" s="40"/>
      <c r="E89" s="40"/>
      <c r="F89" s="40"/>
      <c r="G89" s="40" t="n">
        <f aca="false">PRODUCT(C89:F89)</f>
        <v>1</v>
      </c>
    </row>
    <row r="91" customFormat="false" ht="45" hidden="false" customHeight="true" outlineLevel="0" collapsed="false">
      <c r="A91" s="36" t="s">
        <v>527</v>
      </c>
      <c r="B91" s="21" t="s">
        <v>499</v>
      </c>
      <c r="C91" s="36" t="s">
        <v>66</v>
      </c>
      <c r="D91" s="36" t="s">
        <v>11</v>
      </c>
      <c r="E91" s="37" t="s">
        <v>67</v>
      </c>
      <c r="F91" s="37" t="s">
        <v>67</v>
      </c>
      <c r="G91" s="38" t="n">
        <f aca="false">SUM(G92:G92)</f>
        <v>1</v>
      </c>
    </row>
    <row r="92" customFormat="false" ht="15" hidden="false" customHeight="false" outlineLevel="0" collapsed="false">
      <c r="A92" s="39"/>
      <c r="B92" s="39"/>
      <c r="C92" s="40" t="n">
        <v>1</v>
      </c>
      <c r="D92" s="40"/>
      <c r="E92" s="40"/>
      <c r="F92" s="40"/>
      <c r="G92" s="40" t="n">
        <f aca="false">PRODUCT(C92:F92)</f>
        <v>1</v>
      </c>
    </row>
    <row r="94" customFormat="false" ht="45" hidden="false" customHeight="true" outlineLevel="0" collapsed="false">
      <c r="A94" s="36" t="s">
        <v>528</v>
      </c>
      <c r="B94" s="21" t="s">
        <v>499</v>
      </c>
      <c r="C94" s="36" t="s">
        <v>68</v>
      </c>
      <c r="D94" s="36" t="s">
        <v>16</v>
      </c>
      <c r="E94" s="37" t="s">
        <v>69</v>
      </c>
      <c r="F94" s="37" t="s">
        <v>69</v>
      </c>
      <c r="G94" s="38" t="n">
        <f aca="false">SUM(G95:G95)</f>
        <v>45</v>
      </c>
    </row>
    <row r="95" customFormat="false" ht="15" hidden="false" customHeight="false" outlineLevel="0" collapsed="false">
      <c r="A95" s="39" t="s">
        <v>523</v>
      </c>
      <c r="B95" s="39"/>
      <c r="C95" s="40" t="n">
        <v>45</v>
      </c>
      <c r="D95" s="40"/>
      <c r="E95" s="40"/>
      <c r="F95" s="40"/>
      <c r="G95" s="40" t="n">
        <f aca="false">PRODUCT(C95:F95)</f>
        <v>45</v>
      </c>
    </row>
    <row r="97" customFormat="false" ht="45" hidden="false" customHeight="true" outlineLevel="0" collapsed="false">
      <c r="A97" s="36" t="s">
        <v>529</v>
      </c>
      <c r="B97" s="21" t="s">
        <v>499</v>
      </c>
      <c r="C97" s="36" t="s">
        <v>70</v>
      </c>
      <c r="D97" s="36" t="s">
        <v>16</v>
      </c>
      <c r="E97" s="37" t="s">
        <v>71</v>
      </c>
      <c r="F97" s="37" t="s">
        <v>71</v>
      </c>
      <c r="G97" s="38" t="n">
        <f aca="false">SUM(G98:G98)</f>
        <v>45</v>
      </c>
    </row>
    <row r="98" customFormat="false" ht="15" hidden="false" customHeight="false" outlineLevel="0" collapsed="false">
      <c r="A98" s="39" t="s">
        <v>523</v>
      </c>
      <c r="B98" s="39"/>
      <c r="C98" s="40" t="n">
        <v>45</v>
      </c>
      <c r="D98" s="40"/>
      <c r="E98" s="40"/>
      <c r="F98" s="40"/>
      <c r="G98" s="40" t="n">
        <f aca="false">PRODUCT(C98:F98)</f>
        <v>45</v>
      </c>
    </row>
    <row r="100" customFormat="false" ht="45" hidden="false" customHeight="true" outlineLevel="0" collapsed="false">
      <c r="A100" s="36" t="s">
        <v>530</v>
      </c>
      <c r="B100" s="21" t="s">
        <v>499</v>
      </c>
      <c r="C100" s="36" t="s">
        <v>72</v>
      </c>
      <c r="D100" s="36" t="s">
        <v>16</v>
      </c>
      <c r="E100" s="37" t="s">
        <v>73</v>
      </c>
      <c r="F100" s="37" t="s">
        <v>73</v>
      </c>
      <c r="G100" s="38" t="n">
        <f aca="false">SUM(G101:G101)</f>
        <v>15</v>
      </c>
    </row>
    <row r="101" customFormat="false" ht="15" hidden="false" customHeight="false" outlineLevel="0" collapsed="false">
      <c r="A101" s="39"/>
      <c r="B101" s="39"/>
      <c r="C101" s="40" t="n">
        <v>15</v>
      </c>
      <c r="D101" s="40"/>
      <c r="E101" s="40"/>
      <c r="F101" s="40"/>
      <c r="G101" s="40" t="n">
        <f aca="false">PRODUCT(C101:F101)</f>
        <v>15</v>
      </c>
    </row>
    <row r="103" customFormat="false" ht="45" hidden="false" customHeight="true" outlineLevel="0" collapsed="false">
      <c r="A103" s="36" t="s">
        <v>531</v>
      </c>
      <c r="B103" s="21" t="s">
        <v>499</v>
      </c>
      <c r="C103" s="36" t="s">
        <v>74</v>
      </c>
      <c r="D103" s="36" t="s">
        <v>16</v>
      </c>
      <c r="E103" s="37" t="s">
        <v>75</v>
      </c>
      <c r="F103" s="37" t="s">
        <v>75</v>
      </c>
      <c r="G103" s="38" t="n">
        <f aca="false">SUM(G104:G104)</f>
        <v>15</v>
      </c>
    </row>
    <row r="104" customFormat="false" ht="15" hidden="false" customHeight="false" outlineLevel="0" collapsed="false">
      <c r="A104" s="39" t="s">
        <v>523</v>
      </c>
      <c r="B104" s="39"/>
      <c r="C104" s="40" t="n">
        <v>15</v>
      </c>
      <c r="D104" s="40"/>
      <c r="E104" s="40"/>
      <c r="F104" s="40"/>
      <c r="G104" s="40" t="n">
        <f aca="false">PRODUCT(C104:F104)</f>
        <v>15</v>
      </c>
    </row>
    <row r="106" customFormat="false" ht="15" hidden="false" customHeight="false" outlineLevel="0" collapsed="false">
      <c r="B106" s="16" t="s">
        <v>497</v>
      </c>
      <c r="C106" s="34" t="s">
        <v>4</v>
      </c>
      <c r="D106" s="35" t="s">
        <v>5</v>
      </c>
      <c r="E106" s="34" t="s">
        <v>6</v>
      </c>
    </row>
    <row r="107" customFormat="false" ht="15" hidden="false" customHeight="false" outlineLevel="0" collapsed="false">
      <c r="B107" s="16" t="s">
        <v>497</v>
      </c>
      <c r="C107" s="34" t="s">
        <v>7</v>
      </c>
      <c r="D107" s="35" t="s">
        <v>76</v>
      </c>
      <c r="E107" s="34" t="s">
        <v>77</v>
      </c>
    </row>
    <row r="109" customFormat="false" ht="45" hidden="false" customHeight="true" outlineLevel="0" collapsed="false">
      <c r="A109" s="36" t="s">
        <v>532</v>
      </c>
      <c r="B109" s="21" t="s">
        <v>499</v>
      </c>
      <c r="C109" s="36" t="s">
        <v>79</v>
      </c>
      <c r="D109" s="36" t="s">
        <v>11</v>
      </c>
      <c r="E109" s="37" t="s">
        <v>80</v>
      </c>
      <c r="F109" s="37" t="s">
        <v>80</v>
      </c>
      <c r="G109" s="38" t="n">
        <f aca="false">SUM(G110:G110)</f>
        <v>1</v>
      </c>
    </row>
    <row r="110" customFormat="false" ht="15" hidden="false" customHeight="false" outlineLevel="0" collapsed="false">
      <c r="A110" s="39"/>
      <c r="B110" s="39"/>
      <c r="C110" s="40" t="n">
        <v>1</v>
      </c>
      <c r="D110" s="40"/>
      <c r="E110" s="40"/>
      <c r="F110" s="40"/>
      <c r="G110" s="40" t="n">
        <f aca="false">PRODUCT(C110:F110)</f>
        <v>1</v>
      </c>
    </row>
    <row r="112" customFormat="false" ht="45" hidden="false" customHeight="true" outlineLevel="0" collapsed="false">
      <c r="A112" s="36" t="s">
        <v>533</v>
      </c>
      <c r="B112" s="21" t="s">
        <v>499</v>
      </c>
      <c r="C112" s="36" t="s">
        <v>81</v>
      </c>
      <c r="D112" s="36" t="s">
        <v>11</v>
      </c>
      <c r="E112" s="37" t="s">
        <v>82</v>
      </c>
      <c r="F112" s="37" t="s">
        <v>82</v>
      </c>
      <c r="G112" s="38" t="n">
        <f aca="false">SUM(G113:G113)</f>
        <v>3</v>
      </c>
    </row>
    <row r="113" customFormat="false" ht="15" hidden="false" customHeight="false" outlineLevel="0" collapsed="false">
      <c r="A113" s="39" t="s">
        <v>534</v>
      </c>
      <c r="B113" s="39"/>
      <c r="C113" s="40" t="n">
        <v>3</v>
      </c>
      <c r="D113" s="40"/>
      <c r="E113" s="40"/>
      <c r="F113" s="40"/>
      <c r="G113" s="40" t="n">
        <f aca="false">PRODUCT(C113:F113)</f>
        <v>3</v>
      </c>
    </row>
    <row r="115" customFormat="false" ht="45" hidden="false" customHeight="true" outlineLevel="0" collapsed="false">
      <c r="A115" s="36" t="s">
        <v>535</v>
      </c>
      <c r="B115" s="21" t="s">
        <v>499</v>
      </c>
      <c r="C115" s="36" t="s">
        <v>83</v>
      </c>
      <c r="D115" s="36" t="s">
        <v>11</v>
      </c>
      <c r="E115" s="37" t="s">
        <v>84</v>
      </c>
      <c r="F115" s="37" t="s">
        <v>84</v>
      </c>
      <c r="G115" s="38" t="n">
        <f aca="false">SUM(G116:G116)</f>
        <v>3</v>
      </c>
    </row>
    <row r="116" customFormat="false" ht="15" hidden="false" customHeight="false" outlineLevel="0" collapsed="false">
      <c r="A116" s="39"/>
      <c r="B116" s="39"/>
      <c r="C116" s="40" t="n">
        <v>3</v>
      </c>
      <c r="D116" s="40"/>
      <c r="E116" s="40"/>
      <c r="F116" s="40"/>
      <c r="G116" s="40" t="n">
        <f aca="false">PRODUCT(C116:F116)</f>
        <v>3</v>
      </c>
    </row>
    <row r="118" customFormat="false" ht="45" hidden="false" customHeight="true" outlineLevel="0" collapsed="false">
      <c r="A118" s="36" t="s">
        <v>536</v>
      </c>
      <c r="B118" s="21" t="s">
        <v>499</v>
      </c>
      <c r="C118" s="36" t="s">
        <v>85</v>
      </c>
      <c r="D118" s="36" t="s">
        <v>11</v>
      </c>
      <c r="E118" s="37" t="s">
        <v>86</v>
      </c>
      <c r="F118" s="37" t="s">
        <v>86</v>
      </c>
      <c r="G118" s="38" t="n">
        <f aca="false">SUM(G119:G119)</f>
        <v>1</v>
      </c>
    </row>
    <row r="119" customFormat="false" ht="15" hidden="false" customHeight="false" outlineLevel="0" collapsed="false">
      <c r="A119" s="39"/>
      <c r="B119" s="39"/>
      <c r="C119" s="40" t="n">
        <v>1</v>
      </c>
      <c r="D119" s="40"/>
      <c r="E119" s="40"/>
      <c r="F119" s="40"/>
      <c r="G119" s="40" t="n">
        <f aca="false">PRODUCT(C119:F119)</f>
        <v>1</v>
      </c>
    </row>
    <row r="121" customFormat="false" ht="45" hidden="false" customHeight="true" outlineLevel="0" collapsed="false">
      <c r="A121" s="36" t="s">
        <v>537</v>
      </c>
      <c r="B121" s="21" t="s">
        <v>499</v>
      </c>
      <c r="C121" s="36" t="s">
        <v>87</v>
      </c>
      <c r="D121" s="36" t="s">
        <v>11</v>
      </c>
      <c r="E121" s="37" t="s">
        <v>88</v>
      </c>
      <c r="F121" s="37" t="s">
        <v>88</v>
      </c>
      <c r="G121" s="38" t="n">
        <f aca="false">SUM(G122:G122)</f>
        <v>1</v>
      </c>
    </row>
    <row r="122" customFormat="false" ht="15" hidden="false" customHeight="false" outlineLevel="0" collapsed="false">
      <c r="A122" s="39"/>
      <c r="B122" s="39"/>
      <c r="C122" s="40" t="n">
        <v>1</v>
      </c>
      <c r="D122" s="40"/>
      <c r="E122" s="40"/>
      <c r="F122" s="40"/>
      <c r="G122" s="40" t="n">
        <f aca="false">PRODUCT(C122:F122)</f>
        <v>1</v>
      </c>
    </row>
    <row r="124" customFormat="false" ht="45" hidden="false" customHeight="true" outlineLevel="0" collapsed="false">
      <c r="A124" s="36" t="s">
        <v>538</v>
      </c>
      <c r="B124" s="21" t="s">
        <v>499</v>
      </c>
      <c r="C124" s="36" t="s">
        <v>89</v>
      </c>
      <c r="D124" s="36" t="s">
        <v>16</v>
      </c>
      <c r="E124" s="37" t="s">
        <v>90</v>
      </c>
      <c r="F124" s="37" t="s">
        <v>90</v>
      </c>
      <c r="G124" s="38" t="n">
        <f aca="false">SUM(G125:G125)</f>
        <v>12</v>
      </c>
    </row>
    <row r="125" customFormat="false" ht="15" hidden="false" customHeight="false" outlineLevel="0" collapsed="false">
      <c r="A125" s="39" t="s">
        <v>539</v>
      </c>
      <c r="B125" s="39"/>
      <c r="C125" s="40" t="n">
        <v>12</v>
      </c>
      <c r="D125" s="40"/>
      <c r="E125" s="40"/>
      <c r="F125" s="40"/>
      <c r="G125" s="40" t="n">
        <f aca="false">PRODUCT(C125:F125)</f>
        <v>12</v>
      </c>
    </row>
    <row r="127" customFormat="false" ht="45" hidden="false" customHeight="true" outlineLevel="0" collapsed="false">
      <c r="A127" s="36" t="s">
        <v>540</v>
      </c>
      <c r="B127" s="21" t="s">
        <v>499</v>
      </c>
      <c r="C127" s="36" t="s">
        <v>91</v>
      </c>
      <c r="D127" s="36" t="s">
        <v>16</v>
      </c>
      <c r="E127" s="37" t="s">
        <v>92</v>
      </c>
      <c r="F127" s="37" t="s">
        <v>92</v>
      </c>
      <c r="G127" s="38" t="n">
        <f aca="false">SUM(G128:G129)</f>
        <v>24</v>
      </c>
    </row>
    <row r="128" customFormat="false" ht="15" hidden="false" customHeight="false" outlineLevel="0" collapsed="false">
      <c r="A128" s="39" t="s">
        <v>539</v>
      </c>
      <c r="B128" s="39"/>
      <c r="C128" s="40" t="n">
        <v>12</v>
      </c>
      <c r="D128" s="40"/>
      <c r="E128" s="40"/>
      <c r="F128" s="40"/>
      <c r="G128" s="40" t="n">
        <f aca="false">PRODUCT(C128:F128)</f>
        <v>12</v>
      </c>
    </row>
    <row r="129" customFormat="false" ht="15" hidden="false" customHeight="false" outlineLevel="0" collapsed="false">
      <c r="A129" s="39" t="s">
        <v>541</v>
      </c>
      <c r="B129" s="39"/>
      <c r="C129" s="40" t="n">
        <v>12</v>
      </c>
      <c r="D129" s="40"/>
      <c r="E129" s="40"/>
      <c r="F129" s="40"/>
      <c r="G129" s="40" t="n">
        <f aca="false">PRODUCT(C129:F129)</f>
        <v>12</v>
      </c>
    </row>
    <row r="131" customFormat="false" ht="45" hidden="false" customHeight="true" outlineLevel="0" collapsed="false">
      <c r="A131" s="36" t="s">
        <v>542</v>
      </c>
      <c r="B131" s="21" t="s">
        <v>499</v>
      </c>
      <c r="C131" s="36" t="s">
        <v>93</v>
      </c>
      <c r="D131" s="36" t="s">
        <v>11</v>
      </c>
      <c r="E131" s="37" t="s">
        <v>94</v>
      </c>
      <c r="F131" s="37" t="s">
        <v>94</v>
      </c>
      <c r="G131" s="38" t="n">
        <f aca="false">SUM(G132:G132)</f>
        <v>2</v>
      </c>
    </row>
    <row r="132" customFormat="false" ht="15" hidden="false" customHeight="false" outlineLevel="0" collapsed="false">
      <c r="A132" s="39" t="s">
        <v>543</v>
      </c>
      <c r="B132" s="39"/>
      <c r="C132" s="40" t="n">
        <v>2</v>
      </c>
      <c r="D132" s="40"/>
      <c r="E132" s="40"/>
      <c r="F132" s="40"/>
      <c r="G132" s="40" t="n">
        <f aca="false">PRODUCT(C132:F132)</f>
        <v>2</v>
      </c>
    </row>
    <row r="134" customFormat="false" ht="45" hidden="false" customHeight="true" outlineLevel="0" collapsed="false">
      <c r="A134" s="36" t="s">
        <v>544</v>
      </c>
      <c r="B134" s="21" t="s">
        <v>499</v>
      </c>
      <c r="C134" s="36" t="s">
        <v>95</v>
      </c>
      <c r="D134" s="36" t="s">
        <v>11</v>
      </c>
      <c r="E134" s="37" t="s">
        <v>96</v>
      </c>
      <c r="F134" s="37" t="s">
        <v>96</v>
      </c>
      <c r="G134" s="38" t="n">
        <f aca="false">SUM(G135:G135)</f>
        <v>4</v>
      </c>
    </row>
    <row r="135" customFormat="false" ht="15" hidden="false" customHeight="false" outlineLevel="0" collapsed="false">
      <c r="A135" s="39"/>
      <c r="B135" s="39"/>
      <c r="C135" s="40" t="n">
        <v>4</v>
      </c>
      <c r="D135" s="40"/>
      <c r="E135" s="40"/>
      <c r="F135" s="40"/>
      <c r="G135" s="40" t="n">
        <f aca="false">PRODUCT(C135:F135)</f>
        <v>4</v>
      </c>
    </row>
    <row r="137" customFormat="false" ht="45" hidden="false" customHeight="true" outlineLevel="0" collapsed="false">
      <c r="A137" s="36" t="s">
        <v>545</v>
      </c>
      <c r="B137" s="21" t="s">
        <v>499</v>
      </c>
      <c r="C137" s="36" t="s">
        <v>97</v>
      </c>
      <c r="D137" s="36" t="s">
        <v>11</v>
      </c>
      <c r="E137" s="37" t="s">
        <v>98</v>
      </c>
      <c r="F137" s="37" t="s">
        <v>98</v>
      </c>
      <c r="G137" s="38" t="n">
        <f aca="false">SUM(G138:G138)</f>
        <v>1</v>
      </c>
    </row>
    <row r="138" customFormat="false" ht="15" hidden="false" customHeight="false" outlineLevel="0" collapsed="false">
      <c r="A138" s="39"/>
      <c r="B138" s="39"/>
      <c r="C138" s="40" t="n">
        <v>1</v>
      </c>
      <c r="D138" s="40"/>
      <c r="E138" s="40"/>
      <c r="F138" s="40"/>
      <c r="G138" s="40" t="n">
        <f aca="false">PRODUCT(C138:F138)</f>
        <v>1</v>
      </c>
    </row>
    <row r="140" customFormat="false" ht="45" hidden="false" customHeight="true" outlineLevel="0" collapsed="false">
      <c r="A140" s="36" t="s">
        <v>546</v>
      </c>
      <c r="B140" s="21" t="s">
        <v>499</v>
      </c>
      <c r="C140" s="36" t="s">
        <v>99</v>
      </c>
      <c r="D140" s="36" t="s">
        <v>11</v>
      </c>
      <c r="E140" s="37" t="s">
        <v>100</v>
      </c>
      <c r="F140" s="37" t="s">
        <v>100</v>
      </c>
      <c r="G140" s="38" t="n">
        <f aca="false">SUM(G141:G143)</f>
        <v>11</v>
      </c>
    </row>
    <row r="141" customFormat="false" ht="15" hidden="false" customHeight="false" outlineLevel="0" collapsed="false">
      <c r="A141" s="39"/>
      <c r="B141" s="39"/>
      <c r="C141" s="40" t="n">
        <v>3</v>
      </c>
      <c r="D141" s="40"/>
      <c r="E141" s="40"/>
      <c r="F141" s="40"/>
      <c r="G141" s="40" t="n">
        <f aca="false">PRODUCT(C141:F141)</f>
        <v>3</v>
      </c>
    </row>
    <row r="142" customFormat="false" ht="15" hidden="false" customHeight="false" outlineLevel="0" collapsed="false">
      <c r="A142" s="39"/>
      <c r="B142" s="39"/>
      <c r="C142" s="40" t="n">
        <v>2</v>
      </c>
      <c r="D142" s="40"/>
      <c r="E142" s="40"/>
      <c r="F142" s="40"/>
      <c r="G142" s="40" t="n">
        <f aca="false">PRODUCT(C142:F142)</f>
        <v>2</v>
      </c>
    </row>
    <row r="143" customFormat="false" ht="15" hidden="false" customHeight="false" outlineLevel="0" collapsed="false">
      <c r="A143" s="39"/>
      <c r="B143" s="39"/>
      <c r="C143" s="40" t="n">
        <v>6</v>
      </c>
      <c r="D143" s="40"/>
      <c r="E143" s="40"/>
      <c r="F143" s="40"/>
      <c r="G143" s="40" t="n">
        <f aca="false">PRODUCT(C143:F143)</f>
        <v>6</v>
      </c>
    </row>
    <row r="145" customFormat="false" ht="45" hidden="false" customHeight="true" outlineLevel="0" collapsed="false">
      <c r="A145" s="36" t="s">
        <v>547</v>
      </c>
      <c r="B145" s="21" t="s">
        <v>499</v>
      </c>
      <c r="C145" s="36" t="s">
        <v>101</v>
      </c>
      <c r="D145" s="36" t="s">
        <v>11</v>
      </c>
      <c r="E145" s="37" t="s">
        <v>102</v>
      </c>
      <c r="F145" s="37" t="s">
        <v>102</v>
      </c>
      <c r="G145" s="38" t="n">
        <f aca="false">SUM(G146:G147)</f>
        <v>5</v>
      </c>
    </row>
    <row r="146" customFormat="false" ht="15" hidden="false" customHeight="false" outlineLevel="0" collapsed="false">
      <c r="A146" s="39"/>
      <c r="B146" s="39"/>
      <c r="C146" s="40" t="n">
        <v>3</v>
      </c>
      <c r="D146" s="40"/>
      <c r="E146" s="40"/>
      <c r="F146" s="40"/>
      <c r="G146" s="40" t="n">
        <f aca="false">PRODUCT(C146:F146)</f>
        <v>3</v>
      </c>
    </row>
    <row r="147" customFormat="false" ht="15" hidden="false" customHeight="false" outlineLevel="0" collapsed="false">
      <c r="A147" s="39"/>
      <c r="B147" s="39"/>
      <c r="C147" s="40" t="n">
        <v>2</v>
      </c>
      <c r="D147" s="40"/>
      <c r="E147" s="40"/>
      <c r="F147" s="40"/>
      <c r="G147" s="40" t="n">
        <f aca="false">PRODUCT(C147:F147)</f>
        <v>2</v>
      </c>
    </row>
    <row r="149" customFormat="false" ht="45" hidden="false" customHeight="true" outlineLevel="0" collapsed="false">
      <c r="A149" s="36" t="s">
        <v>548</v>
      </c>
      <c r="B149" s="21" t="s">
        <v>499</v>
      </c>
      <c r="C149" s="36" t="s">
        <v>103</v>
      </c>
      <c r="D149" s="36" t="s">
        <v>11</v>
      </c>
      <c r="E149" s="37" t="s">
        <v>104</v>
      </c>
      <c r="F149" s="37" t="s">
        <v>104</v>
      </c>
      <c r="G149" s="38" t="n">
        <f aca="false">SUM(G150:G150)</f>
        <v>1</v>
      </c>
    </row>
    <row r="150" customFormat="false" ht="15" hidden="false" customHeight="false" outlineLevel="0" collapsed="false">
      <c r="A150" s="39"/>
      <c r="B150" s="39"/>
      <c r="C150" s="40" t="n">
        <v>1</v>
      </c>
      <c r="D150" s="40"/>
      <c r="E150" s="40"/>
      <c r="F150" s="40"/>
      <c r="G150" s="40" t="n">
        <f aca="false">PRODUCT(C150:F150)</f>
        <v>1</v>
      </c>
    </row>
    <row r="152" customFormat="false" ht="45" hidden="false" customHeight="true" outlineLevel="0" collapsed="false">
      <c r="A152" s="36" t="s">
        <v>549</v>
      </c>
      <c r="B152" s="21" t="s">
        <v>499</v>
      </c>
      <c r="C152" s="36" t="s">
        <v>105</v>
      </c>
      <c r="D152" s="36" t="s">
        <v>11</v>
      </c>
      <c r="E152" s="37" t="s">
        <v>106</v>
      </c>
      <c r="F152" s="37" t="s">
        <v>106</v>
      </c>
      <c r="G152" s="38" t="n">
        <f aca="false">SUM(G153:G153)</f>
        <v>1</v>
      </c>
    </row>
    <row r="153" customFormat="false" ht="15" hidden="false" customHeight="false" outlineLevel="0" collapsed="false">
      <c r="A153" s="39"/>
      <c r="B153" s="39"/>
      <c r="C153" s="40" t="n">
        <v>1</v>
      </c>
      <c r="D153" s="40"/>
      <c r="E153" s="40"/>
      <c r="F153" s="40"/>
      <c r="G153" s="40" t="n">
        <f aca="false">PRODUCT(C153:F153)</f>
        <v>1</v>
      </c>
    </row>
    <row r="155" customFormat="false" ht="45" hidden="false" customHeight="true" outlineLevel="0" collapsed="false">
      <c r="A155" s="36" t="s">
        <v>550</v>
      </c>
      <c r="B155" s="21" t="s">
        <v>499</v>
      </c>
      <c r="C155" s="36" t="s">
        <v>107</v>
      </c>
      <c r="D155" s="36" t="s">
        <v>11</v>
      </c>
      <c r="E155" s="37" t="s">
        <v>108</v>
      </c>
      <c r="F155" s="37" t="s">
        <v>108</v>
      </c>
      <c r="G155" s="38" t="n">
        <f aca="false">SUM(G156:G156)</f>
        <v>1</v>
      </c>
    </row>
    <row r="156" customFormat="false" ht="15" hidden="false" customHeight="false" outlineLevel="0" collapsed="false">
      <c r="A156" s="39"/>
      <c r="B156" s="39"/>
      <c r="C156" s="40" t="n">
        <v>1</v>
      </c>
      <c r="D156" s="40"/>
      <c r="E156" s="40"/>
      <c r="F156" s="40"/>
      <c r="G156" s="40" t="n">
        <f aca="false">PRODUCT(C156:F156)</f>
        <v>1</v>
      </c>
    </row>
    <row r="158" customFormat="false" ht="45" hidden="false" customHeight="true" outlineLevel="0" collapsed="false">
      <c r="A158" s="36" t="s">
        <v>551</v>
      </c>
      <c r="B158" s="21" t="s">
        <v>499</v>
      </c>
      <c r="C158" s="36" t="s">
        <v>109</v>
      </c>
      <c r="D158" s="36" t="s">
        <v>11</v>
      </c>
      <c r="E158" s="37" t="s">
        <v>110</v>
      </c>
      <c r="F158" s="37" t="s">
        <v>110</v>
      </c>
      <c r="G158" s="38" t="n">
        <f aca="false">SUM(G159:G159)</f>
        <v>1</v>
      </c>
    </row>
    <row r="159" customFormat="false" ht="15" hidden="false" customHeight="false" outlineLevel="0" collapsed="false">
      <c r="A159" s="39"/>
      <c r="B159" s="39"/>
      <c r="C159" s="40" t="n">
        <v>1</v>
      </c>
      <c r="D159" s="40"/>
      <c r="E159" s="40"/>
      <c r="F159" s="40"/>
      <c r="G159" s="40" t="n">
        <f aca="false">PRODUCT(C159:F159)</f>
        <v>1</v>
      </c>
    </row>
    <row r="161" customFormat="false" ht="45" hidden="false" customHeight="true" outlineLevel="0" collapsed="false">
      <c r="A161" s="36" t="s">
        <v>552</v>
      </c>
      <c r="B161" s="21" t="s">
        <v>499</v>
      </c>
      <c r="C161" s="36" t="s">
        <v>111</v>
      </c>
      <c r="D161" s="36" t="s">
        <v>16</v>
      </c>
      <c r="E161" s="37" t="s">
        <v>112</v>
      </c>
      <c r="F161" s="37" t="s">
        <v>112</v>
      </c>
      <c r="G161" s="38" t="n">
        <f aca="false">SUM(G162:G162)</f>
        <v>10</v>
      </c>
    </row>
    <row r="162" customFormat="false" ht="15" hidden="false" customHeight="false" outlineLevel="0" collapsed="false">
      <c r="A162" s="39"/>
      <c r="B162" s="39"/>
      <c r="C162" s="40" t="n">
        <v>10</v>
      </c>
      <c r="D162" s="40"/>
      <c r="E162" s="40"/>
      <c r="F162" s="40"/>
      <c r="G162" s="40" t="n">
        <f aca="false">PRODUCT(C162:F162)</f>
        <v>10</v>
      </c>
    </row>
    <row r="164" customFormat="false" ht="45" hidden="false" customHeight="true" outlineLevel="0" collapsed="false">
      <c r="A164" s="36" t="s">
        <v>553</v>
      </c>
      <c r="B164" s="21" t="s">
        <v>499</v>
      </c>
      <c r="C164" s="36" t="s">
        <v>113</v>
      </c>
      <c r="D164" s="36" t="s">
        <v>11</v>
      </c>
      <c r="E164" s="37" t="s">
        <v>114</v>
      </c>
      <c r="F164" s="37" t="s">
        <v>114</v>
      </c>
      <c r="G164" s="38" t="n">
        <f aca="false">SUM(G165:G165)</f>
        <v>1</v>
      </c>
    </row>
    <row r="165" customFormat="false" ht="15" hidden="false" customHeight="false" outlineLevel="0" collapsed="false">
      <c r="A165" s="39"/>
      <c r="B165" s="39"/>
      <c r="C165" s="40" t="n">
        <v>1</v>
      </c>
      <c r="D165" s="40"/>
      <c r="E165" s="40"/>
      <c r="F165" s="40"/>
      <c r="G165" s="40" t="n">
        <f aca="false">PRODUCT(C165:F165)</f>
        <v>1</v>
      </c>
    </row>
    <row r="167" customFormat="false" ht="45" hidden="false" customHeight="true" outlineLevel="0" collapsed="false">
      <c r="A167" s="36" t="s">
        <v>554</v>
      </c>
      <c r="B167" s="21" t="s">
        <v>499</v>
      </c>
      <c r="C167" s="36" t="s">
        <v>115</v>
      </c>
      <c r="D167" s="36" t="s">
        <v>11</v>
      </c>
      <c r="E167" s="37" t="s">
        <v>116</v>
      </c>
      <c r="F167" s="37" t="s">
        <v>116</v>
      </c>
      <c r="G167" s="38" t="n">
        <f aca="false">SUM(G168:G168)</f>
        <v>1</v>
      </c>
    </row>
    <row r="168" customFormat="false" ht="15" hidden="false" customHeight="false" outlineLevel="0" collapsed="false">
      <c r="A168" s="39" t="s">
        <v>555</v>
      </c>
      <c r="B168" s="39"/>
      <c r="C168" s="40" t="n">
        <v>1</v>
      </c>
      <c r="D168" s="40"/>
      <c r="E168" s="40"/>
      <c r="F168" s="40"/>
      <c r="G168" s="40" t="n">
        <f aca="false">PRODUCT(C168:F168)</f>
        <v>1</v>
      </c>
    </row>
    <row r="170" customFormat="false" ht="45" hidden="false" customHeight="true" outlineLevel="0" collapsed="false">
      <c r="A170" s="36" t="s">
        <v>556</v>
      </c>
      <c r="B170" s="21" t="s">
        <v>499</v>
      </c>
      <c r="C170" s="36" t="s">
        <v>117</v>
      </c>
      <c r="D170" s="36" t="s">
        <v>16</v>
      </c>
      <c r="E170" s="37" t="s">
        <v>118</v>
      </c>
      <c r="F170" s="37" t="s">
        <v>118</v>
      </c>
      <c r="G170" s="38" t="n">
        <f aca="false">SUM(G171:G171)</f>
        <v>10</v>
      </c>
    </row>
    <row r="171" customFormat="false" ht="15" hidden="false" customHeight="false" outlineLevel="0" collapsed="false">
      <c r="A171" s="39"/>
      <c r="B171" s="39"/>
      <c r="C171" s="40" t="n">
        <v>10</v>
      </c>
      <c r="D171" s="40"/>
      <c r="E171" s="40"/>
      <c r="F171" s="40"/>
      <c r="G171" s="40" t="n">
        <f aca="false">PRODUCT(C171:F171)</f>
        <v>10</v>
      </c>
    </row>
    <row r="173" customFormat="false" ht="45" hidden="false" customHeight="true" outlineLevel="0" collapsed="false">
      <c r="A173" s="36" t="s">
        <v>557</v>
      </c>
      <c r="B173" s="21" t="s">
        <v>499</v>
      </c>
      <c r="C173" s="36" t="s">
        <v>74</v>
      </c>
      <c r="D173" s="36" t="s">
        <v>16</v>
      </c>
      <c r="E173" s="37" t="s">
        <v>75</v>
      </c>
      <c r="F173" s="37" t="s">
        <v>75</v>
      </c>
      <c r="G173" s="38" t="n">
        <f aca="false">SUM(G174:G174)</f>
        <v>12</v>
      </c>
    </row>
    <row r="174" customFormat="false" ht="15" hidden="false" customHeight="false" outlineLevel="0" collapsed="false">
      <c r="A174" s="39" t="s">
        <v>558</v>
      </c>
      <c r="B174" s="39"/>
      <c r="C174" s="40" t="n">
        <v>12</v>
      </c>
      <c r="D174" s="40"/>
      <c r="E174" s="40"/>
      <c r="F174" s="40"/>
      <c r="G174" s="40" t="n">
        <f aca="false">PRODUCT(C174:F174)</f>
        <v>12</v>
      </c>
    </row>
    <row r="176" customFormat="false" ht="45" hidden="false" customHeight="true" outlineLevel="0" collapsed="false">
      <c r="A176" s="36" t="s">
        <v>559</v>
      </c>
      <c r="B176" s="21" t="s">
        <v>499</v>
      </c>
      <c r="C176" s="36" t="s">
        <v>52</v>
      </c>
      <c r="D176" s="36" t="s">
        <v>11</v>
      </c>
      <c r="E176" s="37" t="s">
        <v>53</v>
      </c>
      <c r="F176" s="37" t="s">
        <v>53</v>
      </c>
      <c r="G176" s="38" t="n">
        <f aca="false">SUM(G177:G177)</f>
        <v>2</v>
      </c>
    </row>
    <row r="177" customFormat="false" ht="15" hidden="false" customHeight="false" outlineLevel="0" collapsed="false">
      <c r="A177" s="39"/>
      <c r="B177" s="39"/>
      <c r="C177" s="40" t="n">
        <v>2</v>
      </c>
      <c r="D177" s="40"/>
      <c r="E177" s="40"/>
      <c r="F177" s="40"/>
      <c r="G177" s="40" t="n">
        <f aca="false">PRODUCT(C177:F177)</f>
        <v>2</v>
      </c>
    </row>
    <row r="179" customFormat="false" ht="45" hidden="false" customHeight="true" outlineLevel="0" collapsed="false">
      <c r="A179" s="36" t="s">
        <v>560</v>
      </c>
      <c r="B179" s="21" t="s">
        <v>499</v>
      </c>
      <c r="C179" s="36" t="s">
        <v>54</v>
      </c>
      <c r="D179" s="36" t="s">
        <v>16</v>
      </c>
      <c r="E179" s="37" t="s">
        <v>55</v>
      </c>
      <c r="F179" s="37" t="s">
        <v>55</v>
      </c>
      <c r="G179" s="38" t="n">
        <f aca="false">SUM(G180:G180)</f>
        <v>10</v>
      </c>
    </row>
    <row r="180" customFormat="false" ht="15" hidden="false" customHeight="false" outlineLevel="0" collapsed="false">
      <c r="A180" s="39"/>
      <c r="B180" s="39"/>
      <c r="C180" s="40" t="n">
        <v>10</v>
      </c>
      <c r="D180" s="40"/>
      <c r="E180" s="40"/>
      <c r="F180" s="40"/>
      <c r="G180" s="40" t="n">
        <f aca="false">PRODUCT(C180:F180)</f>
        <v>10</v>
      </c>
    </row>
    <row r="182" customFormat="false" ht="45" hidden="false" customHeight="true" outlineLevel="0" collapsed="false">
      <c r="A182" s="36" t="s">
        <v>561</v>
      </c>
      <c r="B182" s="21" t="s">
        <v>499</v>
      </c>
      <c r="C182" s="36" t="s">
        <v>50</v>
      </c>
      <c r="D182" s="36" t="s">
        <v>11</v>
      </c>
      <c r="E182" s="37" t="s">
        <v>51</v>
      </c>
      <c r="F182" s="37" t="s">
        <v>51</v>
      </c>
      <c r="G182" s="38" t="n">
        <f aca="false">SUM(G183:G183)</f>
        <v>2</v>
      </c>
    </row>
    <row r="183" customFormat="false" ht="15" hidden="false" customHeight="false" outlineLevel="0" collapsed="false">
      <c r="A183" s="39"/>
      <c r="B183" s="39"/>
      <c r="C183" s="40" t="n">
        <v>2</v>
      </c>
      <c r="D183" s="40"/>
      <c r="E183" s="40"/>
      <c r="F183" s="40"/>
      <c r="G183" s="40" t="n">
        <f aca="false">PRODUCT(C183:F183)</f>
        <v>2</v>
      </c>
    </row>
    <row r="185" customFormat="false" ht="45" hidden="false" customHeight="true" outlineLevel="0" collapsed="false">
      <c r="A185" s="36" t="s">
        <v>562</v>
      </c>
      <c r="B185" s="21" t="s">
        <v>499</v>
      </c>
      <c r="C185" s="36" t="s">
        <v>48</v>
      </c>
      <c r="D185" s="36" t="s">
        <v>11</v>
      </c>
      <c r="E185" s="37" t="s">
        <v>49</v>
      </c>
      <c r="F185" s="37" t="s">
        <v>49</v>
      </c>
      <c r="G185" s="38" t="n">
        <f aca="false">SUM(G186:G186)</f>
        <v>3</v>
      </c>
    </row>
    <row r="186" customFormat="false" ht="15" hidden="false" customHeight="false" outlineLevel="0" collapsed="false">
      <c r="A186" s="39"/>
      <c r="B186" s="39"/>
      <c r="C186" s="40" t="n">
        <v>3</v>
      </c>
      <c r="D186" s="40"/>
      <c r="E186" s="40"/>
      <c r="F186" s="40"/>
      <c r="G186" s="40" t="n">
        <f aca="false">PRODUCT(C186:F186)</f>
        <v>3</v>
      </c>
    </row>
    <row r="188" customFormat="false" ht="45" hidden="false" customHeight="true" outlineLevel="0" collapsed="false">
      <c r="A188" s="36" t="s">
        <v>563</v>
      </c>
      <c r="B188" s="21" t="s">
        <v>499</v>
      </c>
      <c r="C188" s="36" t="s">
        <v>119</v>
      </c>
      <c r="D188" s="36" t="s">
        <v>11</v>
      </c>
      <c r="E188" s="37" t="s">
        <v>120</v>
      </c>
      <c r="F188" s="37" t="s">
        <v>120</v>
      </c>
      <c r="G188" s="38" t="n">
        <f aca="false">SUM(G189:G189)</f>
        <v>1</v>
      </c>
    </row>
    <row r="189" customFormat="false" ht="15" hidden="false" customHeight="false" outlineLevel="0" collapsed="false">
      <c r="A189" s="39"/>
      <c r="B189" s="39"/>
      <c r="C189" s="40" t="n">
        <v>1</v>
      </c>
      <c r="D189" s="40"/>
      <c r="E189" s="40"/>
      <c r="F189" s="40"/>
      <c r="G189" s="40" t="n">
        <f aca="false">PRODUCT(C189:F189)</f>
        <v>1</v>
      </c>
    </row>
    <row r="191" customFormat="false" ht="45" hidden="false" customHeight="true" outlineLevel="0" collapsed="false">
      <c r="A191" s="36" t="s">
        <v>564</v>
      </c>
      <c r="B191" s="21" t="s">
        <v>499</v>
      </c>
      <c r="C191" s="36" t="s">
        <v>121</v>
      </c>
      <c r="D191" s="36" t="s">
        <v>11</v>
      </c>
      <c r="E191" s="37" t="s">
        <v>122</v>
      </c>
      <c r="F191" s="37" t="s">
        <v>122</v>
      </c>
      <c r="G191" s="38" t="n">
        <f aca="false">SUM(G192:G192)</f>
        <v>1</v>
      </c>
    </row>
    <row r="192" customFormat="false" ht="15" hidden="false" customHeight="false" outlineLevel="0" collapsed="false">
      <c r="A192" s="39"/>
      <c r="B192" s="39"/>
      <c r="C192" s="40" t="n">
        <v>1</v>
      </c>
      <c r="D192" s="40"/>
      <c r="E192" s="40"/>
      <c r="F192" s="40"/>
      <c r="G192" s="40" t="n">
        <f aca="false">PRODUCT(C192:F192)</f>
        <v>1</v>
      </c>
    </row>
    <row r="194" customFormat="false" ht="45" hidden="false" customHeight="true" outlineLevel="0" collapsed="false">
      <c r="A194" s="36" t="s">
        <v>565</v>
      </c>
      <c r="B194" s="21" t="s">
        <v>499</v>
      </c>
      <c r="C194" s="36" t="s">
        <v>123</v>
      </c>
      <c r="D194" s="36" t="s">
        <v>16</v>
      </c>
      <c r="E194" s="37" t="s">
        <v>124</v>
      </c>
      <c r="F194" s="37" t="s">
        <v>124</v>
      </c>
      <c r="G194" s="38" t="n">
        <f aca="false">SUM(G195:G195)</f>
        <v>15</v>
      </c>
    </row>
    <row r="195" customFormat="false" ht="15" hidden="false" customHeight="false" outlineLevel="0" collapsed="false">
      <c r="A195" s="39"/>
      <c r="B195" s="39"/>
      <c r="C195" s="40" t="n">
        <v>15</v>
      </c>
      <c r="D195" s="40"/>
      <c r="E195" s="40"/>
      <c r="F195" s="40"/>
      <c r="G195" s="40" t="n">
        <f aca="false">PRODUCT(C195:F195)</f>
        <v>15</v>
      </c>
    </row>
    <row r="197" customFormat="false" ht="45" hidden="false" customHeight="true" outlineLevel="0" collapsed="false">
      <c r="A197" s="36" t="s">
        <v>566</v>
      </c>
      <c r="B197" s="21" t="s">
        <v>499</v>
      </c>
      <c r="C197" s="36" t="s">
        <v>125</v>
      </c>
      <c r="D197" s="36" t="s">
        <v>11</v>
      </c>
      <c r="E197" s="37" t="s">
        <v>126</v>
      </c>
      <c r="F197" s="37" t="s">
        <v>126</v>
      </c>
      <c r="G197" s="38" t="n">
        <f aca="false">SUM(G198:G198)</f>
        <v>1</v>
      </c>
    </row>
    <row r="198" customFormat="false" ht="15" hidden="false" customHeight="false" outlineLevel="0" collapsed="false">
      <c r="A198" s="39"/>
      <c r="B198" s="39"/>
      <c r="C198" s="40" t="n">
        <v>1</v>
      </c>
      <c r="D198" s="40"/>
      <c r="E198" s="40"/>
      <c r="F198" s="40"/>
      <c r="G198" s="40" t="n">
        <f aca="false">PRODUCT(C198:F198)</f>
        <v>1</v>
      </c>
    </row>
    <row r="200" customFormat="false" ht="45" hidden="false" customHeight="true" outlineLevel="0" collapsed="false">
      <c r="A200" s="36" t="s">
        <v>567</v>
      </c>
      <c r="B200" s="21" t="s">
        <v>499</v>
      </c>
      <c r="C200" s="36" t="s">
        <v>127</v>
      </c>
      <c r="D200" s="36" t="s">
        <v>16</v>
      </c>
      <c r="E200" s="37" t="s">
        <v>128</v>
      </c>
      <c r="F200" s="37" t="s">
        <v>128</v>
      </c>
      <c r="G200" s="38" t="n">
        <f aca="false">SUM(G201:G201)</f>
        <v>90</v>
      </c>
    </row>
    <row r="201" customFormat="false" ht="15" hidden="false" customHeight="false" outlineLevel="0" collapsed="false">
      <c r="A201" s="39"/>
      <c r="B201" s="39"/>
      <c r="C201" s="40" t="n">
        <v>90</v>
      </c>
      <c r="D201" s="40"/>
      <c r="E201" s="40"/>
      <c r="F201" s="40"/>
      <c r="G201" s="40" t="n">
        <f aca="false">PRODUCT(C201:F201)</f>
        <v>90</v>
      </c>
    </row>
    <row r="203" customFormat="false" ht="45" hidden="false" customHeight="true" outlineLevel="0" collapsed="false">
      <c r="A203" s="36" t="s">
        <v>568</v>
      </c>
      <c r="B203" s="21" t="s">
        <v>499</v>
      </c>
      <c r="C203" s="36" t="s">
        <v>129</v>
      </c>
      <c r="D203" s="36" t="s">
        <v>16</v>
      </c>
      <c r="E203" s="37" t="s">
        <v>130</v>
      </c>
      <c r="F203" s="37" t="s">
        <v>130</v>
      </c>
      <c r="G203" s="38" t="n">
        <f aca="false">SUM(G204:G204)</f>
        <v>90</v>
      </c>
    </row>
    <row r="204" customFormat="false" ht="15" hidden="false" customHeight="false" outlineLevel="0" collapsed="false">
      <c r="A204" s="39"/>
      <c r="B204" s="39"/>
      <c r="C204" s="40" t="n">
        <v>90</v>
      </c>
      <c r="D204" s="40"/>
      <c r="E204" s="40"/>
      <c r="F204" s="40"/>
      <c r="G204" s="40" t="n">
        <f aca="false">PRODUCT(C204:F204)</f>
        <v>90</v>
      </c>
    </row>
    <row r="206" customFormat="false" ht="15" hidden="false" customHeight="false" outlineLevel="0" collapsed="false">
      <c r="B206" s="16" t="s">
        <v>497</v>
      </c>
      <c r="C206" s="34" t="s">
        <v>4</v>
      </c>
      <c r="D206" s="35" t="s">
        <v>5</v>
      </c>
      <c r="E206" s="34" t="s">
        <v>6</v>
      </c>
    </row>
    <row r="207" customFormat="false" ht="15" hidden="false" customHeight="false" outlineLevel="0" collapsed="false">
      <c r="B207" s="16" t="s">
        <v>497</v>
      </c>
      <c r="C207" s="34" t="s">
        <v>7</v>
      </c>
      <c r="D207" s="35" t="s">
        <v>131</v>
      </c>
      <c r="E207" s="34" t="s">
        <v>132</v>
      </c>
    </row>
    <row r="209" customFormat="false" ht="45" hidden="false" customHeight="true" outlineLevel="0" collapsed="false">
      <c r="A209" s="36" t="s">
        <v>569</v>
      </c>
      <c r="B209" s="21" t="s">
        <v>499</v>
      </c>
      <c r="C209" s="36" t="s">
        <v>134</v>
      </c>
      <c r="D209" s="36" t="s">
        <v>16</v>
      </c>
      <c r="E209" s="37" t="s">
        <v>135</v>
      </c>
      <c r="F209" s="37" t="s">
        <v>135</v>
      </c>
      <c r="G209" s="38" t="n">
        <f aca="false">SUM(G210:G210)</f>
        <v>16</v>
      </c>
    </row>
    <row r="210" customFormat="false" ht="15" hidden="false" customHeight="false" outlineLevel="0" collapsed="false">
      <c r="A210" s="39" t="s">
        <v>570</v>
      </c>
      <c r="B210" s="39"/>
      <c r="C210" s="40" t="n">
        <v>16</v>
      </c>
      <c r="D210" s="40"/>
      <c r="E210" s="40"/>
      <c r="F210" s="40"/>
      <c r="G210" s="40" t="n">
        <f aca="false">PRODUCT(C210:F210)</f>
        <v>16</v>
      </c>
    </row>
    <row r="212" customFormat="false" ht="45" hidden="false" customHeight="true" outlineLevel="0" collapsed="false">
      <c r="A212" s="36" t="s">
        <v>571</v>
      </c>
      <c r="B212" s="21" t="s">
        <v>499</v>
      </c>
      <c r="C212" s="36" t="s">
        <v>136</v>
      </c>
      <c r="D212" s="36" t="s">
        <v>16</v>
      </c>
      <c r="E212" s="37" t="s">
        <v>137</v>
      </c>
      <c r="F212" s="37" t="s">
        <v>137</v>
      </c>
      <c r="G212" s="38" t="n">
        <f aca="false">SUM(G213:G213)</f>
        <v>1</v>
      </c>
    </row>
    <row r="213" customFormat="false" ht="15" hidden="false" customHeight="false" outlineLevel="0" collapsed="false">
      <c r="A213" s="39"/>
      <c r="B213" s="39"/>
      <c r="C213" s="40" t="n">
        <v>1</v>
      </c>
      <c r="D213" s="40"/>
      <c r="E213" s="40"/>
      <c r="F213" s="40"/>
      <c r="G213" s="40" t="n">
        <f aca="false">PRODUCT(C213:F213)</f>
        <v>1</v>
      </c>
    </row>
    <row r="215" customFormat="false" ht="45" hidden="false" customHeight="true" outlineLevel="0" collapsed="false">
      <c r="A215" s="36" t="s">
        <v>572</v>
      </c>
      <c r="B215" s="21" t="s">
        <v>499</v>
      </c>
      <c r="C215" s="36" t="s">
        <v>95</v>
      </c>
      <c r="D215" s="36" t="s">
        <v>11</v>
      </c>
      <c r="E215" s="37" t="s">
        <v>96</v>
      </c>
      <c r="F215" s="37" t="s">
        <v>96</v>
      </c>
      <c r="G215" s="38" t="n">
        <f aca="false">SUM(G216:G216)</f>
        <v>1</v>
      </c>
    </row>
    <row r="216" customFormat="false" ht="15" hidden="false" customHeight="false" outlineLevel="0" collapsed="false">
      <c r="A216" s="39" t="s">
        <v>573</v>
      </c>
      <c r="B216" s="39"/>
      <c r="C216" s="40" t="n">
        <v>1</v>
      </c>
      <c r="D216" s="40"/>
      <c r="E216" s="40"/>
      <c r="F216" s="40"/>
      <c r="G216" s="40" t="n">
        <f aca="false">PRODUCT(C216:F216)</f>
        <v>1</v>
      </c>
    </row>
    <row r="218" customFormat="false" ht="45" hidden="false" customHeight="true" outlineLevel="0" collapsed="false">
      <c r="A218" s="36" t="s">
        <v>574</v>
      </c>
      <c r="B218" s="21" t="s">
        <v>499</v>
      </c>
      <c r="C218" s="36" t="s">
        <v>138</v>
      </c>
      <c r="D218" s="36" t="s">
        <v>11</v>
      </c>
      <c r="E218" s="37" t="s">
        <v>139</v>
      </c>
      <c r="F218" s="37" t="s">
        <v>139</v>
      </c>
      <c r="G218" s="38" t="n">
        <f aca="false">SUM(G219:G219)</f>
        <v>1</v>
      </c>
    </row>
    <row r="219" customFormat="false" ht="15" hidden="false" customHeight="false" outlineLevel="0" collapsed="false">
      <c r="A219" s="39"/>
      <c r="B219" s="39"/>
      <c r="C219" s="40" t="n">
        <v>1</v>
      </c>
      <c r="D219" s="40"/>
      <c r="E219" s="40"/>
      <c r="F219" s="40"/>
      <c r="G219" s="40" t="n">
        <f aca="false">PRODUCT(C219:F219)</f>
        <v>1</v>
      </c>
    </row>
    <row r="221" customFormat="false" ht="45" hidden="false" customHeight="true" outlineLevel="0" collapsed="false">
      <c r="A221" s="36" t="s">
        <v>575</v>
      </c>
      <c r="B221" s="21" t="s">
        <v>499</v>
      </c>
      <c r="C221" s="36" t="s">
        <v>140</v>
      </c>
      <c r="D221" s="36" t="s">
        <v>11</v>
      </c>
      <c r="E221" s="37" t="s">
        <v>141</v>
      </c>
      <c r="F221" s="37" t="s">
        <v>141</v>
      </c>
      <c r="G221" s="38" t="n">
        <f aca="false">SUM(G222:G222)</f>
        <v>1</v>
      </c>
    </row>
    <row r="222" customFormat="false" ht="15" hidden="false" customHeight="false" outlineLevel="0" collapsed="false">
      <c r="A222" s="39"/>
      <c r="B222" s="39"/>
      <c r="C222" s="40" t="n">
        <v>1</v>
      </c>
      <c r="D222" s="40"/>
      <c r="E222" s="40"/>
      <c r="F222" s="40"/>
      <c r="G222" s="40" t="n">
        <f aca="false">PRODUCT(C222:F222)</f>
        <v>1</v>
      </c>
    </row>
    <row r="224" customFormat="false" ht="45" hidden="false" customHeight="true" outlineLevel="0" collapsed="false">
      <c r="A224" s="36" t="s">
        <v>576</v>
      </c>
      <c r="B224" s="21" t="s">
        <v>499</v>
      </c>
      <c r="C224" s="36" t="s">
        <v>142</v>
      </c>
      <c r="D224" s="36" t="s">
        <v>11</v>
      </c>
      <c r="E224" s="37" t="s">
        <v>143</v>
      </c>
      <c r="F224" s="37" t="s">
        <v>143</v>
      </c>
      <c r="G224" s="38" t="n">
        <f aca="false">SUM(G225:G225)</f>
        <v>2</v>
      </c>
    </row>
    <row r="225" customFormat="false" ht="15" hidden="false" customHeight="false" outlineLevel="0" collapsed="false">
      <c r="A225" s="39"/>
      <c r="B225" s="39"/>
      <c r="C225" s="40" t="n">
        <v>2</v>
      </c>
      <c r="D225" s="40"/>
      <c r="E225" s="40"/>
      <c r="F225" s="40"/>
      <c r="G225" s="40" t="n">
        <f aca="false">PRODUCT(C225:F225)</f>
        <v>2</v>
      </c>
    </row>
    <row r="227" customFormat="false" ht="45" hidden="false" customHeight="true" outlineLevel="0" collapsed="false">
      <c r="A227" s="36" t="s">
        <v>577</v>
      </c>
      <c r="B227" s="21" t="s">
        <v>499</v>
      </c>
      <c r="C227" s="36" t="s">
        <v>144</v>
      </c>
      <c r="D227" s="36" t="s">
        <v>16</v>
      </c>
      <c r="E227" s="37" t="s">
        <v>145</v>
      </c>
      <c r="F227" s="37" t="s">
        <v>145</v>
      </c>
      <c r="G227" s="38" t="n">
        <f aca="false">SUM(G228:G228)</f>
        <v>3</v>
      </c>
    </row>
    <row r="228" customFormat="false" ht="15" hidden="false" customHeight="false" outlineLevel="0" collapsed="false">
      <c r="A228" s="39"/>
      <c r="B228" s="39"/>
      <c r="C228" s="40" t="n">
        <v>3</v>
      </c>
      <c r="D228" s="40"/>
      <c r="E228" s="40"/>
      <c r="F228" s="40"/>
      <c r="G228" s="40" t="n">
        <f aca="false">PRODUCT(C228:F228)</f>
        <v>3</v>
      </c>
    </row>
    <row r="230" customFormat="false" ht="45" hidden="false" customHeight="true" outlineLevel="0" collapsed="false">
      <c r="A230" s="36" t="s">
        <v>578</v>
      </c>
      <c r="B230" s="21" t="s">
        <v>499</v>
      </c>
      <c r="C230" s="36" t="s">
        <v>101</v>
      </c>
      <c r="D230" s="36" t="s">
        <v>11</v>
      </c>
      <c r="E230" s="37" t="s">
        <v>102</v>
      </c>
      <c r="F230" s="37" t="s">
        <v>102</v>
      </c>
      <c r="G230" s="38" t="n">
        <f aca="false">SUM(G231:G231)</f>
        <v>1</v>
      </c>
    </row>
    <row r="231" customFormat="false" ht="15" hidden="false" customHeight="false" outlineLevel="0" collapsed="false">
      <c r="A231" s="39"/>
      <c r="B231" s="39"/>
      <c r="C231" s="40" t="n">
        <v>1</v>
      </c>
      <c r="D231" s="40"/>
      <c r="E231" s="40"/>
      <c r="F231" s="40"/>
      <c r="G231" s="40" t="n">
        <f aca="false">PRODUCT(C231:F231)</f>
        <v>1</v>
      </c>
    </row>
    <row r="233" customFormat="false" ht="15" hidden="false" customHeight="false" outlineLevel="0" collapsed="false">
      <c r="B233" s="16" t="s">
        <v>497</v>
      </c>
      <c r="C233" s="34" t="s">
        <v>4</v>
      </c>
      <c r="D233" s="35" t="s">
        <v>5</v>
      </c>
      <c r="E233" s="34" t="s">
        <v>6</v>
      </c>
    </row>
    <row r="234" customFormat="false" ht="15" hidden="false" customHeight="false" outlineLevel="0" collapsed="false">
      <c r="B234" s="16" t="s">
        <v>497</v>
      </c>
      <c r="C234" s="34" t="s">
        <v>7</v>
      </c>
      <c r="D234" s="35" t="s">
        <v>146</v>
      </c>
      <c r="E234" s="34" t="s">
        <v>147</v>
      </c>
    </row>
    <row r="236" customFormat="false" ht="45" hidden="false" customHeight="true" outlineLevel="0" collapsed="false">
      <c r="A236" s="36" t="s">
        <v>579</v>
      </c>
      <c r="B236" s="21" t="s">
        <v>499</v>
      </c>
      <c r="C236" s="36" t="s">
        <v>149</v>
      </c>
      <c r="D236" s="36" t="s">
        <v>11</v>
      </c>
      <c r="E236" s="37" t="s">
        <v>150</v>
      </c>
      <c r="F236" s="37" t="s">
        <v>150</v>
      </c>
      <c r="G236" s="38" t="n">
        <f aca="false">SUM(G237:G237)</f>
        <v>1</v>
      </c>
    </row>
    <row r="237" customFormat="false" ht="15" hidden="false" customHeight="false" outlineLevel="0" collapsed="false">
      <c r="A237" s="39"/>
      <c r="B237" s="39"/>
      <c r="C237" s="40" t="n">
        <v>1</v>
      </c>
      <c r="D237" s="40"/>
      <c r="E237" s="40"/>
      <c r="F237" s="40"/>
      <c r="G237" s="40" t="n">
        <f aca="false">PRODUCT(C237:F237)</f>
        <v>1</v>
      </c>
    </row>
    <row r="239" customFormat="false" ht="45" hidden="false" customHeight="true" outlineLevel="0" collapsed="false">
      <c r="A239" s="36" t="s">
        <v>580</v>
      </c>
      <c r="B239" s="21" t="s">
        <v>499</v>
      </c>
      <c r="C239" s="36" t="s">
        <v>151</v>
      </c>
      <c r="D239" s="36" t="s">
        <v>11</v>
      </c>
      <c r="E239" s="37" t="s">
        <v>152</v>
      </c>
      <c r="F239" s="37" t="s">
        <v>152</v>
      </c>
      <c r="G239" s="38" t="n">
        <f aca="false">SUM(G240:G240)</f>
        <v>2</v>
      </c>
    </row>
    <row r="240" customFormat="false" ht="15" hidden="false" customHeight="false" outlineLevel="0" collapsed="false">
      <c r="A240" s="39"/>
      <c r="B240" s="39"/>
      <c r="C240" s="40" t="n">
        <v>2</v>
      </c>
      <c r="D240" s="40"/>
      <c r="E240" s="40"/>
      <c r="F240" s="40"/>
      <c r="G240" s="40" t="n">
        <f aca="false">PRODUCT(C240:F240)</f>
        <v>2</v>
      </c>
    </row>
    <row r="242" customFormat="false" ht="45" hidden="false" customHeight="true" outlineLevel="0" collapsed="false">
      <c r="A242" s="36" t="s">
        <v>581</v>
      </c>
      <c r="B242" s="21" t="s">
        <v>499</v>
      </c>
      <c r="C242" s="36" t="s">
        <v>153</v>
      </c>
      <c r="D242" s="36" t="s">
        <v>11</v>
      </c>
      <c r="E242" s="37" t="s">
        <v>154</v>
      </c>
      <c r="F242" s="37" t="s">
        <v>154</v>
      </c>
      <c r="G242" s="38" t="n">
        <f aca="false">SUM(G243:G243)</f>
        <v>3</v>
      </c>
    </row>
    <row r="243" customFormat="false" ht="15" hidden="false" customHeight="false" outlineLevel="0" collapsed="false">
      <c r="A243" s="39"/>
      <c r="B243" s="39"/>
      <c r="C243" s="40" t="n">
        <v>3</v>
      </c>
      <c r="D243" s="40"/>
      <c r="E243" s="40"/>
      <c r="F243" s="40"/>
      <c r="G243" s="40" t="n">
        <f aca="false">PRODUCT(C243:F243)</f>
        <v>3</v>
      </c>
    </row>
    <row r="245" customFormat="false" ht="45" hidden="false" customHeight="true" outlineLevel="0" collapsed="false">
      <c r="A245" s="36" t="s">
        <v>582</v>
      </c>
      <c r="B245" s="21" t="s">
        <v>499</v>
      </c>
      <c r="C245" s="36" t="s">
        <v>155</v>
      </c>
      <c r="D245" s="36" t="s">
        <v>11</v>
      </c>
      <c r="E245" s="37" t="s">
        <v>156</v>
      </c>
      <c r="F245" s="37" t="s">
        <v>156</v>
      </c>
      <c r="G245" s="38" t="n">
        <f aca="false">SUM(G246:G246)</f>
        <v>1</v>
      </c>
    </row>
    <row r="246" customFormat="false" ht="15" hidden="false" customHeight="false" outlineLevel="0" collapsed="false">
      <c r="A246" s="39"/>
      <c r="B246" s="39"/>
      <c r="C246" s="40" t="n">
        <v>1</v>
      </c>
      <c r="D246" s="40"/>
      <c r="E246" s="40"/>
      <c r="F246" s="40"/>
      <c r="G246" s="40" t="n">
        <f aca="false">PRODUCT(C246:F246)</f>
        <v>1</v>
      </c>
    </row>
    <row r="248" customFormat="false" ht="45" hidden="false" customHeight="true" outlineLevel="0" collapsed="false">
      <c r="A248" s="36" t="s">
        <v>583</v>
      </c>
      <c r="B248" s="21" t="s">
        <v>499</v>
      </c>
      <c r="C248" s="36" t="s">
        <v>157</v>
      </c>
      <c r="D248" s="36" t="s">
        <v>11</v>
      </c>
      <c r="E248" s="37" t="s">
        <v>158</v>
      </c>
      <c r="F248" s="37" t="s">
        <v>158</v>
      </c>
      <c r="G248" s="38" t="n">
        <f aca="false">SUM(G249:G249)</f>
        <v>1</v>
      </c>
    </row>
    <row r="249" customFormat="false" ht="15" hidden="false" customHeight="false" outlineLevel="0" collapsed="false">
      <c r="A249" s="39"/>
      <c r="B249" s="39"/>
      <c r="C249" s="40" t="n">
        <v>1</v>
      </c>
      <c r="D249" s="40"/>
      <c r="E249" s="40"/>
      <c r="F249" s="40"/>
      <c r="G249" s="40" t="n">
        <f aca="false">PRODUCT(C249:F249)</f>
        <v>1</v>
      </c>
    </row>
    <row r="251" customFormat="false" ht="15" hidden="false" customHeight="false" outlineLevel="0" collapsed="false">
      <c r="B251" s="16" t="s">
        <v>497</v>
      </c>
      <c r="C251" s="34" t="s">
        <v>4</v>
      </c>
      <c r="D251" s="35" t="s">
        <v>5</v>
      </c>
      <c r="E251" s="34" t="s">
        <v>6</v>
      </c>
    </row>
    <row r="252" customFormat="false" ht="15" hidden="false" customHeight="false" outlineLevel="0" collapsed="false">
      <c r="B252" s="16" t="s">
        <v>497</v>
      </c>
      <c r="C252" s="34" t="s">
        <v>7</v>
      </c>
      <c r="D252" s="35" t="s">
        <v>159</v>
      </c>
      <c r="E252" s="34" t="s">
        <v>160</v>
      </c>
    </row>
    <row r="254" customFormat="false" ht="45" hidden="false" customHeight="true" outlineLevel="0" collapsed="false">
      <c r="A254" s="36" t="s">
        <v>584</v>
      </c>
      <c r="B254" s="21" t="s">
        <v>499</v>
      </c>
      <c r="C254" s="36" t="s">
        <v>162</v>
      </c>
      <c r="D254" s="36" t="s">
        <v>11</v>
      </c>
      <c r="E254" s="37" t="s">
        <v>163</v>
      </c>
      <c r="F254" s="37" t="s">
        <v>163</v>
      </c>
      <c r="G254" s="38" t="n">
        <f aca="false">SUM(G255:G255)</f>
        <v>1</v>
      </c>
    </row>
    <row r="255" customFormat="false" ht="15" hidden="false" customHeight="false" outlineLevel="0" collapsed="false">
      <c r="A255" s="39"/>
      <c r="B255" s="39"/>
      <c r="C255" s="40" t="n">
        <v>1</v>
      </c>
      <c r="D255" s="40"/>
      <c r="E255" s="40"/>
      <c r="F255" s="40"/>
      <c r="G255" s="40" t="n">
        <f aca="false">PRODUCT(C255:F255)</f>
        <v>1</v>
      </c>
    </row>
    <row r="257" customFormat="false" ht="45" hidden="false" customHeight="true" outlineLevel="0" collapsed="false">
      <c r="A257" s="36" t="s">
        <v>585</v>
      </c>
      <c r="B257" s="21" t="s">
        <v>499</v>
      </c>
      <c r="C257" s="36" t="s">
        <v>164</v>
      </c>
      <c r="D257" s="36" t="s">
        <v>11</v>
      </c>
      <c r="E257" s="37" t="s">
        <v>165</v>
      </c>
      <c r="F257" s="37" t="s">
        <v>165</v>
      </c>
      <c r="G257" s="38" t="n">
        <f aca="false">SUM(G258:G258)</f>
        <v>1</v>
      </c>
    </row>
    <row r="258" customFormat="false" ht="15" hidden="false" customHeight="false" outlineLevel="0" collapsed="false">
      <c r="A258" s="39"/>
      <c r="B258" s="39"/>
      <c r="C258" s="40" t="n">
        <v>1</v>
      </c>
      <c r="D258" s="40"/>
      <c r="E258" s="40"/>
      <c r="F258" s="40"/>
      <c r="G258" s="40" t="n">
        <f aca="false">PRODUCT(C258:F258)</f>
        <v>1</v>
      </c>
    </row>
  </sheetData>
  <mergeCells count="81">
    <mergeCell ref="E1:H1"/>
    <mergeCell ref="E2:H2"/>
    <mergeCell ref="E3:H3"/>
    <mergeCell ref="E4:H4"/>
    <mergeCell ref="C6:G6"/>
    <mergeCell ref="E13:F13"/>
    <mergeCell ref="E16:F16"/>
    <mergeCell ref="E19:F19"/>
    <mergeCell ref="E22:F22"/>
    <mergeCell ref="E25:F25"/>
    <mergeCell ref="E28:F28"/>
    <mergeCell ref="E31:F31"/>
    <mergeCell ref="E34:F34"/>
    <mergeCell ref="E40:F40"/>
    <mergeCell ref="E43:F43"/>
    <mergeCell ref="E46:F46"/>
    <mergeCell ref="E49:F49"/>
    <mergeCell ref="E52:F52"/>
    <mergeCell ref="E55:F55"/>
    <mergeCell ref="E58:F58"/>
    <mergeCell ref="E61:F61"/>
    <mergeCell ref="E64:F64"/>
    <mergeCell ref="E67:F67"/>
    <mergeCell ref="E70:F70"/>
    <mergeCell ref="E73:F73"/>
    <mergeCell ref="E76:F76"/>
    <mergeCell ref="E79:F79"/>
    <mergeCell ref="E82:F82"/>
    <mergeCell ref="E85:F85"/>
    <mergeCell ref="E88:F88"/>
    <mergeCell ref="E91:F91"/>
    <mergeCell ref="E94:F94"/>
    <mergeCell ref="E97:F97"/>
    <mergeCell ref="E100:F100"/>
    <mergeCell ref="E103:F103"/>
    <mergeCell ref="E109:F109"/>
    <mergeCell ref="E112:F112"/>
    <mergeCell ref="E115:F115"/>
    <mergeCell ref="E118:F118"/>
    <mergeCell ref="E121:F121"/>
    <mergeCell ref="E124:F124"/>
    <mergeCell ref="E127:F127"/>
    <mergeCell ref="E131:F131"/>
    <mergeCell ref="E134:F134"/>
    <mergeCell ref="E137:F137"/>
    <mergeCell ref="E140:F140"/>
    <mergeCell ref="E145:F145"/>
    <mergeCell ref="E149:F149"/>
    <mergeCell ref="E152:F152"/>
    <mergeCell ref="E155:F155"/>
    <mergeCell ref="E158:F158"/>
    <mergeCell ref="E161:F161"/>
    <mergeCell ref="E164:F164"/>
    <mergeCell ref="E167:F167"/>
    <mergeCell ref="E170:F170"/>
    <mergeCell ref="E173:F173"/>
    <mergeCell ref="E176:F176"/>
    <mergeCell ref="E179:F179"/>
    <mergeCell ref="E182:F182"/>
    <mergeCell ref="E185:F185"/>
    <mergeCell ref="E188:F188"/>
    <mergeCell ref="E191:F191"/>
    <mergeCell ref="E194:F194"/>
    <mergeCell ref="E197:F197"/>
    <mergeCell ref="E200:F200"/>
    <mergeCell ref="E203:F203"/>
    <mergeCell ref="E209:F209"/>
    <mergeCell ref="E212:F212"/>
    <mergeCell ref="E215:F215"/>
    <mergeCell ref="E218:F218"/>
    <mergeCell ref="E221:F221"/>
    <mergeCell ref="E224:F224"/>
    <mergeCell ref="E227:F227"/>
    <mergeCell ref="E230:F230"/>
    <mergeCell ref="E236:F236"/>
    <mergeCell ref="E239:F239"/>
    <mergeCell ref="E242:F242"/>
    <mergeCell ref="E245:F245"/>
    <mergeCell ref="E248:F248"/>
    <mergeCell ref="E254:F254"/>
    <mergeCell ref="E257:F257"/>
  </mergeCells>
  <printOptions headings="false" gridLines="false" gridLinesSet="true" horizontalCentered="false" verticalCentered="false"/>
  <pageMargins left="0.75" right="0.75" top="0.75" bottom="0.5" header="0.511805555555555" footer="0.511805555555555"/>
  <pageSetup paperSize="1" scale="100" fitToWidth="1" fitToHeight="1" pageOrder="downThenOver" orientation="portrait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</TotalTime>
  <Application>LibreOffice/7.1.1.2$Windows_X86_64 LibreOffice_project/fe0b08f4af1bacafe4c7ecc87ce55bb426164676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2021-09-08T10:28:46Z</dcterms:created>
  <dc:creator/>
  <dc:description/>
  <dc:language>es-ES</dc:language>
  <cp:lastModifiedBy/>
  <dcterms:modified xsi:type="dcterms:W3CDTF">2021-09-08T12:31:46Z</dcterms:modified>
  <cp:revision>1</cp:revision>
  <dc:subject/>
  <dc:title/>
</cp:coreProperties>
</file>