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Mis carpetas\SECRETARIA INTERVENCIÓN Y OPOSICIONES\Ajuntament Riudecols\Núria\Contractació\Contractes menors\2021\"/>
    </mc:Choice>
  </mc:AlternateContent>
  <xr:revisionPtr revIDLastSave="0" documentId="13_ncr:1_{7E7BA3AF-94DE-4F35-964E-7B5BDC92C7F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M2021-3T" sheetId="1" r:id="rId1"/>
  </sheets>
  <externalReferences>
    <externalReference r:id="rId2"/>
  </externalReferences>
  <definedNames>
    <definedName name="TIPUS_HIDDEN">[1]Hidden!$C$2:$C$4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5" i="1" l="1"/>
  <c r="J19" i="1"/>
  <c r="J23" i="1"/>
  <c r="J27" i="1"/>
  <c r="J31" i="1"/>
  <c r="J32" i="1"/>
  <c r="J35" i="1"/>
  <c r="J36" i="1"/>
  <c r="J39" i="1"/>
  <c r="J40" i="1"/>
  <c r="I3" i="1"/>
  <c r="J3" i="1" s="1"/>
  <c r="I4" i="1"/>
  <c r="J4" i="1" s="1"/>
  <c r="I5" i="1"/>
  <c r="J5" i="1" s="1"/>
  <c r="I6" i="1"/>
  <c r="J6" i="1" s="1"/>
  <c r="I7" i="1"/>
  <c r="J7" i="1" s="1"/>
  <c r="I8" i="1"/>
  <c r="J8" i="1" s="1"/>
  <c r="I9" i="1"/>
  <c r="J9" i="1" s="1"/>
  <c r="I10" i="1"/>
  <c r="J10" i="1" s="1"/>
  <c r="I11" i="1"/>
  <c r="J11" i="1" s="1"/>
  <c r="I12" i="1"/>
  <c r="J12" i="1" s="1"/>
  <c r="I13" i="1"/>
  <c r="J13" i="1" s="1"/>
  <c r="I14" i="1"/>
  <c r="J14" i="1" s="1"/>
  <c r="I15" i="1"/>
  <c r="I16" i="1"/>
  <c r="J16" i="1" s="1"/>
  <c r="I17" i="1"/>
  <c r="J17" i="1" s="1"/>
  <c r="I18" i="1"/>
  <c r="J18" i="1" s="1"/>
  <c r="I19" i="1"/>
  <c r="I20" i="1"/>
  <c r="J20" i="1" s="1"/>
  <c r="I21" i="1"/>
  <c r="J21" i="1" s="1"/>
  <c r="I22" i="1"/>
  <c r="J22" i="1" s="1"/>
  <c r="I23" i="1"/>
  <c r="I24" i="1"/>
  <c r="J24" i="1" s="1"/>
  <c r="I25" i="1"/>
  <c r="J25" i="1" s="1"/>
  <c r="I26" i="1"/>
  <c r="J26" i="1" s="1"/>
  <c r="I27" i="1"/>
  <c r="I28" i="1"/>
  <c r="J28" i="1" s="1"/>
  <c r="I29" i="1"/>
  <c r="J29" i="1" s="1"/>
  <c r="I30" i="1"/>
  <c r="J30" i="1" s="1"/>
  <c r="I31" i="1"/>
  <c r="I32" i="1"/>
  <c r="I33" i="1"/>
  <c r="J33" i="1" s="1"/>
  <c r="I34" i="1"/>
  <c r="J34" i="1" s="1"/>
  <c r="I35" i="1"/>
  <c r="I36" i="1"/>
  <c r="I37" i="1"/>
  <c r="J37" i="1" s="1"/>
  <c r="I38" i="1"/>
  <c r="J38" i="1" s="1"/>
  <c r="I39" i="1"/>
  <c r="I40" i="1"/>
  <c r="I41" i="1"/>
  <c r="J41" i="1" s="1"/>
  <c r="I42" i="1"/>
  <c r="J42" i="1" s="1"/>
  <c r="I2" i="1"/>
  <c r="J2" i="1" s="1"/>
</calcChain>
</file>

<file path=xl/sharedStrings.xml><?xml version="1.0" encoding="utf-8"?>
<sst xmlns="http://schemas.openxmlformats.org/spreadsheetml/2006/main" count="252" uniqueCount="184">
  <si>
    <t xml:space="preserve">TIPUS </t>
  </si>
  <si>
    <t>ANY D'EXECUCIÓ</t>
  </si>
  <si>
    <t>EXPEDIENT</t>
  </si>
  <si>
    <t>DESCRIPCIÓ</t>
  </si>
  <si>
    <t>ADJUDICATARI: NIF</t>
  </si>
  <si>
    <t>ADJUDICATARI: NOM</t>
  </si>
  <si>
    <t>SU - 3. SUBMINISTRAMENTS</t>
  </si>
  <si>
    <t>SE - 5. SERVEIS</t>
  </si>
  <si>
    <t>B22254940</t>
  </si>
  <si>
    <t>Bigmat Ochoa, S.L.</t>
  </si>
  <si>
    <t>B43981208</t>
  </si>
  <si>
    <t>B55600027</t>
  </si>
  <si>
    <t>IMPORT ADJUDICACIÓ (SENSE IVA)</t>
  </si>
  <si>
    <t>TIPUS</t>
  </si>
  <si>
    <t>IMPORT ADJUDICACIÓ (AMB IVA)</t>
  </si>
  <si>
    <t>IMPORT IVA</t>
  </si>
  <si>
    <t>PRESSUPOST LICITACIÓ TOTAL (AMB IVA)</t>
  </si>
  <si>
    <t>DATA INICI EXECUCIÓ</t>
  </si>
  <si>
    <t>DATA FI EXECUCIÓ</t>
  </si>
  <si>
    <t>5/2021</t>
  </si>
  <si>
    <t>6/2021</t>
  </si>
  <si>
    <t>OBSERVACIONS</t>
  </si>
  <si>
    <t>Agent cívic piscina</t>
  </si>
  <si>
    <t>Socorrista piscina</t>
  </si>
  <si>
    <t>B55529531</t>
  </si>
  <si>
    <t>B43904259</t>
  </si>
  <si>
    <t>G43058718</t>
  </si>
  <si>
    <t>69/2021</t>
  </si>
  <si>
    <t>70/2021</t>
  </si>
  <si>
    <t>71/2021</t>
  </si>
  <si>
    <t>72/2021</t>
  </si>
  <si>
    <t>73/2021</t>
  </si>
  <si>
    <t>74/2021</t>
  </si>
  <si>
    <t>75/2021</t>
  </si>
  <si>
    <t>Arranjament Carrer C</t>
  </si>
  <si>
    <t>Garrafes font d'aigua dependències municipals</t>
  </si>
  <si>
    <t>Material pirotècnic</t>
  </si>
  <si>
    <t>Publicació Diari El Punt Avui-MPPOUM PAU 1-2</t>
  </si>
  <si>
    <t>Sonorització 50è aniversari Poliesportiu</t>
  </si>
  <si>
    <t>Programa festes i revista desembre</t>
  </si>
  <si>
    <t>Servei biblioteca juny 21</t>
  </si>
  <si>
    <t xml:space="preserve">B43366772 </t>
  </si>
  <si>
    <t xml:space="preserve">A43042837 </t>
  </si>
  <si>
    <t xml:space="preserve">B55751184 </t>
  </si>
  <si>
    <t>39864562L</t>
  </si>
  <si>
    <t>B43556844</t>
  </si>
  <si>
    <t>B55687594</t>
  </si>
  <si>
    <t>A17374547</t>
  </si>
  <si>
    <t>Instal·lacions i Serveis Grups Sedó, SLU</t>
  </si>
  <si>
    <t>Instal·lacions Les Borges, S.L.</t>
  </si>
  <si>
    <t>ARTS GRAFIQUES OCTAVI, SA</t>
  </si>
  <si>
    <t>WONDER DANCE, S.L.</t>
  </si>
  <si>
    <t>Manel Carbó Adell</t>
  </si>
  <si>
    <t>Comercial Talarn, SL</t>
  </si>
  <si>
    <t>La festa del Coet, SL</t>
  </si>
  <si>
    <t>Hermes Comunicacions, SA</t>
  </si>
  <si>
    <t>CHECK &amp; GO MANAGEMENT, SL</t>
  </si>
  <si>
    <t>GIRAVOLT ACCIÓ, SLU</t>
  </si>
  <si>
    <t>39913689H</t>
  </si>
  <si>
    <t>Vicenç Beneito Revelles</t>
  </si>
  <si>
    <t>A28007748</t>
  </si>
  <si>
    <t>Allianz, Compañia de Seguros y Reaseguros, SA</t>
  </si>
  <si>
    <t>B43309293</t>
  </si>
  <si>
    <t>C.I.N.M.A.Q.,S.L.</t>
  </si>
  <si>
    <t>39844986Q</t>
  </si>
  <si>
    <t>Jaume Cabré Casals (Vidres Valls)</t>
  </si>
  <si>
    <t>B43510957</t>
  </si>
  <si>
    <t>Tractomecànic Màquinaria, S.L.</t>
  </si>
  <si>
    <t>B43396027</t>
  </si>
  <si>
    <t>Magatzem Regalohgar</t>
  </si>
  <si>
    <t>A79206223</t>
  </si>
  <si>
    <t>Lyreco España</t>
  </si>
  <si>
    <t>B43594274</t>
  </si>
  <si>
    <t>Hidrotuït, S.L.U.</t>
  </si>
  <si>
    <t>39900181B</t>
  </si>
  <si>
    <t>Pintura i decoració Adell Cedó</t>
  </si>
  <si>
    <t>B43553346</t>
  </si>
  <si>
    <t>Noufred 2000, S.L.</t>
  </si>
  <si>
    <t>B43120534</t>
  </si>
  <si>
    <t>Ambient, Servei de Control de Plagues, S.L.</t>
  </si>
  <si>
    <t>B55764807</t>
  </si>
  <si>
    <t>Quiminet Profesional, S.L.</t>
  </si>
  <si>
    <t>B55680169</t>
  </si>
  <si>
    <t>eBando Digital S.L.U.</t>
  </si>
  <si>
    <t>39900352K</t>
  </si>
  <si>
    <t>Joaquim Serrano Revelles</t>
  </si>
  <si>
    <t>Wonder Dance, S.L.</t>
  </si>
  <si>
    <t>39919399R</t>
  </si>
  <si>
    <t>Mónica Rincon Martinez (Companyia de Teatre La Fal·lera)</t>
  </si>
  <si>
    <t>A08244998</t>
  </si>
  <si>
    <t>Mecalux, S.A.</t>
  </si>
  <si>
    <t>B43887629</t>
  </si>
  <si>
    <t>Prevenactiva, S.L.U.</t>
  </si>
  <si>
    <t>76/2021</t>
  </si>
  <si>
    <t>Reclamació import per 10 cadires trencades F.Major St. Pere</t>
  </si>
  <si>
    <t>77/2021</t>
  </si>
  <si>
    <t>Treballs de reparació cartell informatiu i mobiliari urbà</t>
  </si>
  <si>
    <t>78/2021</t>
  </si>
  <si>
    <t>Assegurança accidents membres Corporació</t>
  </si>
  <si>
    <t>79/2021</t>
  </si>
  <si>
    <t>EPIS Covid Treballadors Ajuntament</t>
  </si>
  <si>
    <t>80/2021</t>
  </si>
  <si>
    <t>Revisió tancaments finestres i portes i reparació mosquiteres Llar d'Infants</t>
  </si>
  <si>
    <t>81/2021</t>
  </si>
  <si>
    <t>Despenjar banderoles vies públiques</t>
  </si>
  <si>
    <t>82/2021</t>
  </si>
  <si>
    <t>Adquisició rentadora-secadora Llar d'Infants</t>
  </si>
  <si>
    <t>83/2021</t>
  </si>
  <si>
    <t>Adquisició ,material d'oficina</t>
  </si>
  <si>
    <t>84/2021</t>
  </si>
  <si>
    <t>Revisió de l'equip d'osmosi de la Llar d'Infants</t>
  </si>
  <si>
    <t>85/2021</t>
  </si>
  <si>
    <t>Instal·lació miralls seguretat Llar d'Infants</t>
  </si>
  <si>
    <t>86/2021</t>
  </si>
  <si>
    <t>Manteniment enllumenat públic, poliesportiu i ajuntament</t>
  </si>
  <si>
    <t>87/2021</t>
  </si>
  <si>
    <t>Treballs de pintar 2 aules escola i rep. Socol Llar d'Infants</t>
  </si>
  <si>
    <t>88/2021</t>
  </si>
  <si>
    <t>Rep. Rentaplats bar Poli i rfevisar averia aire condicionat</t>
  </si>
  <si>
    <t>89/2021</t>
  </si>
  <si>
    <t>Tractament puntual de desratització al clavegueram</t>
  </si>
  <si>
    <t>90/2021</t>
  </si>
  <si>
    <t>Adquisició de materials de construcció per sanejament de places</t>
  </si>
  <si>
    <t>91/2021</t>
  </si>
  <si>
    <t>Adquisició productes de neteja i acondicionament</t>
  </si>
  <si>
    <t>92/2021</t>
  </si>
  <si>
    <t>Subministrament de 3 vidres-Escola</t>
  </si>
  <si>
    <t>93/2021</t>
  </si>
  <si>
    <t>Servei biblioteca Set-Des 21</t>
  </si>
  <si>
    <t>94/2021</t>
  </si>
  <si>
    <t>Servei eBando</t>
  </si>
  <si>
    <t>95/2021</t>
  </si>
  <si>
    <t>Treballs reparació persiana col·legi</t>
  </si>
  <si>
    <t>96/2021</t>
  </si>
  <si>
    <t>Actuacions diverses Festa Major d'Octubre 2021</t>
  </si>
  <si>
    <t>97/2021</t>
  </si>
  <si>
    <t>Actuació teatral F. Major Octubre 2021</t>
  </si>
  <si>
    <t>98/2021</t>
  </si>
  <si>
    <t>Reparació válvula piscina</t>
  </si>
  <si>
    <t>99/2021</t>
  </si>
  <si>
    <t>Treballs de neteja de carrers amb pitufa</t>
  </si>
  <si>
    <t>100/2021</t>
  </si>
  <si>
    <t>Serveis grup electrògen F. Major S. Pere 2021</t>
  </si>
  <si>
    <t>101/2021</t>
  </si>
  <si>
    <t>Reparació pou Juanito</t>
  </si>
  <si>
    <t>102/2021</t>
  </si>
  <si>
    <t>Reparació arxiu mòbil</t>
  </si>
  <si>
    <t>103/2021</t>
  </si>
  <si>
    <t>Curs conductor carretillas elevadoras per 2 membres brigada mpal.</t>
  </si>
  <si>
    <t>104/2021</t>
  </si>
  <si>
    <t>105/2021</t>
  </si>
  <si>
    <t>106/2021</t>
  </si>
  <si>
    <t>107/2021</t>
  </si>
  <si>
    <t>108/2021</t>
  </si>
  <si>
    <t>109/2021</t>
  </si>
  <si>
    <t>Cartell renombrament biblioteca mpal.</t>
  </si>
  <si>
    <t>Adquisició senyalització vial</t>
  </si>
  <si>
    <t>Realització  d'analítiques piscina i aigua consum</t>
  </si>
  <si>
    <t>Redacció projecte tècnic reforma espai joc i esport RiuClub</t>
  </si>
  <si>
    <t>Revisió persianes i substitució vidres escola M.D.Roser</t>
  </si>
  <si>
    <t>Lloguer de taules per la F.Major Octubre</t>
  </si>
  <si>
    <t>B67152173</t>
  </si>
  <si>
    <t>47769320E</t>
  </si>
  <si>
    <t>39937287H</t>
  </si>
  <si>
    <t>Comunicación Vintage, S.L.</t>
  </si>
  <si>
    <t>Crous Expert, S.L.</t>
  </si>
  <si>
    <t>Laboratori Analític Valls</t>
  </si>
  <si>
    <t>Júlia Valero Macip</t>
  </si>
  <si>
    <t>Treballs de jardineria. Poda d'arbres, gespa poliesportiu i tractaments fitosanitaris</t>
  </si>
  <si>
    <t>Renovació de l'entrada d'accés al nou vial de Riudecols</t>
  </si>
  <si>
    <t>Treballs de substitució de les lluminàries de la Ctra. Alcolea i de Les Voltes</t>
  </si>
  <si>
    <t>39903430V</t>
  </si>
  <si>
    <t>B25303611</t>
  </si>
  <si>
    <t>B43366772</t>
  </si>
  <si>
    <t>7/2021</t>
  </si>
  <si>
    <t>8/2021</t>
  </si>
  <si>
    <t>9/2021</t>
  </si>
  <si>
    <t>OB - 1. OBRES</t>
  </si>
  <si>
    <t>Consell Esportiu del Baix Camp</t>
  </si>
  <si>
    <t>Sergi Redó Sánchez</t>
  </si>
  <si>
    <t>Arnó Infraestructuras, S.L.U.</t>
  </si>
  <si>
    <t>Instal·lacions Les Borges, S.L:</t>
  </si>
  <si>
    <t>+ DE 5.000 €</t>
  </si>
  <si>
    <t>Substitueix a l'anotació núm. 7/2020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</si>
</sst>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 applyProtection="1">
      <alignment horizontal="center" vertical="center" wrapText="1"/>
      <protection locked="0"/>
    </xf>
    <xf numFmtId="49" fontId="0" fillId="4" borderId="1" xfId="0" applyNumberFormat="1" applyFill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64" fontId="0" fillId="4" borderId="1" xfId="0" applyNumberFormat="1" applyFill="1" applyBorder="1" applyAlignment="1" applyProtection="1">
      <alignment horizontal="center" vertical="center" wrapText="1"/>
      <protection locked="0"/>
    </xf>
    <xf numFmtId="164" fontId="0" fillId="0" borderId="1" xfId="0" applyNumberFormat="1" applyBorder="1" applyAlignment="1" applyProtection="1">
      <alignment horizontal="center" vertical="center" wrapText="1"/>
      <protection locked="0"/>
    </xf>
    <xf numFmtId="164" fontId="0" fillId="0" borderId="1" xfId="0" applyNumberFormat="1" applyBorder="1" applyAlignment="1">
      <alignment horizontal="center" vertical="center"/>
    </xf>
    <xf numFmtId="14" fontId="0" fillId="4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 applyProtection="1">
      <alignment vertical="top" wrapText="1"/>
      <protection locked="0"/>
    </xf>
    <xf numFmtId="0" fontId="0" fillId="0" borderId="0" xfId="0" applyBorder="1" applyAlignment="1" applyProtection="1">
      <alignment horizontal="center" vertical="center" wrapText="1"/>
      <protection locked="0"/>
    </xf>
    <xf numFmtId="0" fontId="0" fillId="0" borderId="0" xfId="0" applyNumberFormat="1" applyBorder="1" applyAlignment="1" applyProtection="1">
      <alignment horizontal="center" vertical="center" wrapText="1"/>
      <protection locked="0"/>
    </xf>
    <xf numFmtId="164" fontId="0" fillId="0" borderId="0" xfId="0" applyNumberFormat="1" applyBorder="1" applyAlignment="1">
      <alignment horizontal="center" vertical="center"/>
    </xf>
    <xf numFmtId="0" fontId="0" fillId="0" borderId="0" xfId="0" applyAlignment="1">
      <alignment horizontal="center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164" fontId="4" fillId="0" borderId="1" xfId="0" applyNumberFormat="1" applyFont="1" applyBorder="1" applyAlignment="1" applyProtection="1">
      <alignment horizontal="center" vertical="center" wrapText="1"/>
      <protection locked="0"/>
    </xf>
    <xf numFmtId="0" fontId="0" fillId="4" borderId="2" xfId="0" applyFill="1" applyBorder="1" applyAlignment="1" applyProtection="1">
      <alignment horizontal="center" vertical="center" wrapText="1"/>
      <protection locked="0"/>
    </xf>
    <xf numFmtId="49" fontId="0" fillId="4" borderId="2" xfId="0" applyNumberFormat="1" applyFill="1" applyBorder="1" applyAlignment="1" applyProtection="1">
      <alignment horizontal="center" vertical="center" wrapText="1"/>
      <protection locked="0"/>
    </xf>
    <xf numFmtId="0" fontId="0" fillId="0" borderId="3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8" fontId="0" fillId="0" borderId="1" xfId="0" applyNumberFormat="1" applyBorder="1" applyAlignment="1">
      <alignment horizontal="center"/>
    </xf>
    <xf numFmtId="0" fontId="0" fillId="0" borderId="1" xfId="0" applyNumberFormat="1" applyBorder="1" applyAlignment="1" applyProtection="1">
      <alignment horizontal="center" vertical="center" wrapText="1"/>
      <protection locked="0"/>
    </xf>
    <xf numFmtId="9" fontId="0" fillId="0" borderId="1" xfId="0" applyNumberFormat="1" applyBorder="1" applyAlignment="1" applyProtection="1">
      <alignment horizontal="center" vertical="center" wrapText="1"/>
      <protection locked="0"/>
    </xf>
    <xf numFmtId="0" fontId="4" fillId="0" borderId="1" xfId="0" applyNumberFormat="1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top" wrapText="1"/>
      <protection locked="0"/>
    </xf>
    <xf numFmtId="0" fontId="2" fillId="0" borderId="0" xfId="0" quotePrefix="1" applyFont="1" applyFill="1" applyBorder="1" applyAlignment="1" applyProtection="1">
      <alignment horizontal="center" vertical="center" wrapText="1"/>
      <protection locked="0"/>
    </xf>
    <xf numFmtId="0" fontId="0" fillId="0" borderId="0" xfId="0" applyBorder="1" applyAlignment="1">
      <alignment horizontal="center"/>
    </xf>
    <xf numFmtId="0" fontId="0" fillId="0" borderId="0" xfId="0" applyBorder="1"/>
    <xf numFmtId="8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uria/OneDrive/Escritorio/CM2020-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idden"/>
    </sheetNames>
    <sheetDataSet>
      <sheetData sheetId="0"/>
      <sheetData sheetId="1">
        <row r="2">
          <cell r="C2" t="str">
            <v>OB - 1. OBRES</v>
          </cell>
        </row>
        <row r="3">
          <cell r="C3" t="str">
            <v>SU - 3. SUBMINISTRAMENTS</v>
          </cell>
        </row>
        <row r="4">
          <cell r="C4" t="str">
            <v>SE - 5. SERVEIS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1"/>
  <sheetViews>
    <sheetView tabSelected="1" topLeftCell="A37" workbookViewId="0">
      <selection activeCell="I56" sqref="I56"/>
    </sheetView>
  </sheetViews>
  <sheetFormatPr baseColWidth="10" defaultColWidth="9.140625" defaultRowHeight="15" x14ac:dyDescent="0.25"/>
  <cols>
    <col min="1" max="1" width="18.28515625" customWidth="1"/>
    <col min="2" max="2" width="20.28515625" customWidth="1"/>
    <col min="3" max="3" width="22.85546875" customWidth="1"/>
    <col min="4" max="4" width="26.42578125" customWidth="1"/>
    <col min="5" max="5" width="25.42578125" customWidth="1"/>
    <col min="6" max="6" width="26.85546875" customWidth="1"/>
    <col min="7" max="7" width="27.28515625" customWidth="1"/>
    <col min="8" max="8" width="17.140625" customWidth="1"/>
    <col min="9" max="9" width="25.42578125" customWidth="1"/>
    <col min="10" max="10" width="23.85546875" customWidth="1"/>
    <col min="11" max="11" width="16.28515625" customWidth="1"/>
  </cols>
  <sheetData>
    <row r="1" spans="1:11" ht="30" x14ac:dyDescent="0.2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12</v>
      </c>
      <c r="H1" s="1" t="s">
        <v>13</v>
      </c>
      <c r="I1" s="1" t="s">
        <v>15</v>
      </c>
      <c r="J1" s="1" t="s">
        <v>14</v>
      </c>
      <c r="K1" s="1" t="s">
        <v>21</v>
      </c>
    </row>
    <row r="2" spans="1:11" x14ac:dyDescent="0.25">
      <c r="A2" s="3" t="s">
        <v>7</v>
      </c>
      <c r="B2" s="4">
        <v>2021</v>
      </c>
      <c r="C2" s="7" t="s">
        <v>27</v>
      </c>
      <c r="D2" s="3" t="s">
        <v>34</v>
      </c>
      <c r="E2" s="3" t="s">
        <v>44</v>
      </c>
      <c r="F2" s="3" t="s">
        <v>52</v>
      </c>
      <c r="G2" s="9">
        <v>600</v>
      </c>
      <c r="H2" s="29">
        <v>21</v>
      </c>
      <c r="I2" s="10">
        <f>G2*H2%</f>
        <v>126</v>
      </c>
      <c r="J2" s="10">
        <f>G2+I2</f>
        <v>726</v>
      </c>
    </row>
    <row r="3" spans="1:11" ht="30" x14ac:dyDescent="0.25">
      <c r="A3" s="3" t="s">
        <v>7</v>
      </c>
      <c r="B3" s="5">
        <v>2021</v>
      </c>
      <c r="C3" s="7" t="s">
        <v>28</v>
      </c>
      <c r="D3" s="3" t="s">
        <v>35</v>
      </c>
      <c r="E3" s="3" t="s">
        <v>45</v>
      </c>
      <c r="F3" s="3" t="s">
        <v>53</v>
      </c>
      <c r="G3" s="9">
        <v>180</v>
      </c>
      <c r="H3" s="29">
        <v>21</v>
      </c>
      <c r="I3" s="10">
        <f t="shared" ref="I3:I42" si="0">G3*H3%</f>
        <v>37.799999999999997</v>
      </c>
      <c r="J3" s="10">
        <f t="shared" ref="J3:J42" si="1">G3+I3</f>
        <v>217.8</v>
      </c>
    </row>
    <row r="4" spans="1:11" x14ac:dyDescent="0.25">
      <c r="A4" s="3" t="s">
        <v>7</v>
      </c>
      <c r="B4" s="5">
        <v>2021</v>
      </c>
      <c r="C4" s="7" t="s">
        <v>29</v>
      </c>
      <c r="D4" s="3" t="s">
        <v>36</v>
      </c>
      <c r="E4" s="3" t="s">
        <v>46</v>
      </c>
      <c r="F4" s="3" t="s">
        <v>54</v>
      </c>
      <c r="G4" s="9">
        <v>143.80000000000001</v>
      </c>
      <c r="H4" s="29">
        <v>21</v>
      </c>
      <c r="I4" s="10">
        <f t="shared" si="0"/>
        <v>30.198</v>
      </c>
      <c r="J4" s="10">
        <f t="shared" si="1"/>
        <v>173.99800000000002</v>
      </c>
    </row>
    <row r="5" spans="1:11" ht="45" x14ac:dyDescent="0.25">
      <c r="A5" s="3" t="s">
        <v>6</v>
      </c>
      <c r="B5" s="5">
        <v>2021</v>
      </c>
      <c r="C5" s="7" t="s">
        <v>30</v>
      </c>
      <c r="D5" s="3" t="s">
        <v>37</v>
      </c>
      <c r="E5" s="3" t="s">
        <v>47</v>
      </c>
      <c r="F5" s="3" t="s">
        <v>55</v>
      </c>
      <c r="G5" s="9">
        <v>330</v>
      </c>
      <c r="H5" s="29">
        <v>10</v>
      </c>
      <c r="I5" s="10">
        <f t="shared" si="0"/>
        <v>33</v>
      </c>
      <c r="J5" s="10">
        <f t="shared" si="1"/>
        <v>363</v>
      </c>
    </row>
    <row r="6" spans="1:11" ht="45" x14ac:dyDescent="0.25">
      <c r="A6" s="3" t="s">
        <v>6</v>
      </c>
      <c r="B6" s="5">
        <v>2021</v>
      </c>
      <c r="C6" s="7" t="s">
        <v>31</v>
      </c>
      <c r="D6" s="3" t="s">
        <v>38</v>
      </c>
      <c r="E6" s="3" t="s">
        <v>43</v>
      </c>
      <c r="F6" s="3" t="s">
        <v>56</v>
      </c>
      <c r="G6" s="9">
        <v>3080</v>
      </c>
      <c r="H6" s="29">
        <v>21</v>
      </c>
      <c r="I6" s="10">
        <f t="shared" si="0"/>
        <v>646.79999999999995</v>
      </c>
      <c r="J6" s="10">
        <f t="shared" si="1"/>
        <v>3726.8</v>
      </c>
    </row>
    <row r="7" spans="1:11" ht="30" x14ac:dyDescent="0.25">
      <c r="A7" s="3" t="s">
        <v>7</v>
      </c>
      <c r="B7" s="5">
        <v>2021</v>
      </c>
      <c r="C7" s="7" t="s">
        <v>32</v>
      </c>
      <c r="D7" s="3" t="s">
        <v>39</v>
      </c>
      <c r="E7" s="3" t="s">
        <v>42</v>
      </c>
      <c r="F7" s="3" t="s">
        <v>50</v>
      </c>
      <c r="G7" s="9">
        <v>848</v>
      </c>
      <c r="H7" s="29">
        <v>21</v>
      </c>
      <c r="I7" s="10">
        <f t="shared" si="0"/>
        <v>178.07999999999998</v>
      </c>
      <c r="J7" s="10">
        <f t="shared" si="1"/>
        <v>1026.08</v>
      </c>
    </row>
    <row r="8" spans="1:11" x14ac:dyDescent="0.25">
      <c r="A8" s="3" t="s">
        <v>7</v>
      </c>
      <c r="B8" s="5">
        <v>2021</v>
      </c>
      <c r="C8" s="7" t="s">
        <v>33</v>
      </c>
      <c r="D8" s="3" t="s">
        <v>40</v>
      </c>
      <c r="E8" s="3" t="s">
        <v>10</v>
      </c>
      <c r="F8" s="3" t="s">
        <v>57</v>
      </c>
      <c r="G8" s="9">
        <v>610</v>
      </c>
      <c r="H8" s="29">
        <v>21</v>
      </c>
      <c r="I8" s="10">
        <f t="shared" si="0"/>
        <v>128.1</v>
      </c>
      <c r="J8" s="10">
        <f t="shared" si="1"/>
        <v>738.1</v>
      </c>
    </row>
    <row r="9" spans="1:11" ht="45" x14ac:dyDescent="0.25">
      <c r="A9" s="3" t="s">
        <v>7</v>
      </c>
      <c r="B9" s="5">
        <v>2021</v>
      </c>
      <c r="C9" s="7" t="s">
        <v>93</v>
      </c>
      <c r="D9" s="3" t="s">
        <v>94</v>
      </c>
      <c r="E9" s="3" t="s">
        <v>25</v>
      </c>
      <c r="F9" s="3" t="s">
        <v>51</v>
      </c>
      <c r="G9" s="9">
        <v>150</v>
      </c>
      <c r="H9" s="29">
        <v>21</v>
      </c>
      <c r="I9" s="10">
        <f t="shared" si="0"/>
        <v>31.5</v>
      </c>
      <c r="J9" s="10">
        <f t="shared" si="1"/>
        <v>181.5</v>
      </c>
    </row>
    <row r="10" spans="1:11" ht="30" x14ac:dyDescent="0.25">
      <c r="A10" s="3" t="s">
        <v>7</v>
      </c>
      <c r="B10" s="5">
        <v>2021</v>
      </c>
      <c r="C10" s="7" t="s">
        <v>95</v>
      </c>
      <c r="D10" s="3" t="s">
        <v>96</v>
      </c>
      <c r="E10" s="3" t="s">
        <v>58</v>
      </c>
      <c r="F10" s="3" t="s">
        <v>59</v>
      </c>
      <c r="G10" s="9">
        <v>412.5</v>
      </c>
      <c r="H10" s="29">
        <v>21</v>
      </c>
      <c r="I10" s="10">
        <f t="shared" si="0"/>
        <v>86.625</v>
      </c>
      <c r="J10" s="10">
        <f t="shared" si="1"/>
        <v>499.125</v>
      </c>
    </row>
    <row r="11" spans="1:11" ht="30" x14ac:dyDescent="0.25">
      <c r="A11" s="3" t="s">
        <v>7</v>
      </c>
      <c r="B11" s="5">
        <v>2021</v>
      </c>
      <c r="C11" s="7" t="s">
        <v>97</v>
      </c>
      <c r="D11" s="3" t="s">
        <v>98</v>
      </c>
      <c r="E11" s="3" t="s">
        <v>60</v>
      </c>
      <c r="F11" s="3" t="s">
        <v>61</v>
      </c>
      <c r="G11" s="9">
        <v>1411.98</v>
      </c>
      <c r="H11" s="29">
        <v>21</v>
      </c>
      <c r="I11" s="10">
        <f t="shared" si="0"/>
        <v>296.51580000000001</v>
      </c>
      <c r="J11" s="10">
        <f t="shared" si="1"/>
        <v>1708.4958000000001</v>
      </c>
    </row>
    <row r="12" spans="1:11" ht="45" x14ac:dyDescent="0.25">
      <c r="A12" s="3" t="s">
        <v>6</v>
      </c>
      <c r="B12" s="5">
        <v>2021</v>
      </c>
      <c r="C12" s="7" t="s">
        <v>99</v>
      </c>
      <c r="D12" s="3" t="s">
        <v>100</v>
      </c>
      <c r="E12" s="3" t="s">
        <v>62</v>
      </c>
      <c r="F12" s="3" t="s">
        <v>63</v>
      </c>
      <c r="G12" s="9">
        <v>461.38</v>
      </c>
      <c r="H12" s="30">
        <v>0</v>
      </c>
      <c r="I12" s="10">
        <f t="shared" si="0"/>
        <v>0</v>
      </c>
      <c r="J12" s="10">
        <f t="shared" si="1"/>
        <v>461.38</v>
      </c>
    </row>
    <row r="13" spans="1:11" ht="45" x14ac:dyDescent="0.25">
      <c r="A13" s="3" t="s">
        <v>7</v>
      </c>
      <c r="B13" s="5">
        <v>2021</v>
      </c>
      <c r="C13" s="7" t="s">
        <v>101</v>
      </c>
      <c r="D13" s="3" t="s">
        <v>102</v>
      </c>
      <c r="E13" s="3" t="s">
        <v>64</v>
      </c>
      <c r="F13" s="3" t="s">
        <v>65</v>
      </c>
      <c r="G13" s="9">
        <v>475.73</v>
      </c>
      <c r="H13" s="29">
        <v>21</v>
      </c>
      <c r="I13" s="10">
        <f t="shared" si="0"/>
        <v>99.903300000000002</v>
      </c>
      <c r="J13" s="10">
        <f t="shared" si="1"/>
        <v>575.63329999999996</v>
      </c>
    </row>
    <row r="14" spans="1:11" ht="30" x14ac:dyDescent="0.25">
      <c r="A14" s="3" t="s">
        <v>7</v>
      </c>
      <c r="B14" s="5">
        <v>2021</v>
      </c>
      <c r="C14" s="19" t="s">
        <v>103</v>
      </c>
      <c r="D14" s="20" t="s">
        <v>104</v>
      </c>
      <c r="E14" s="20" t="s">
        <v>66</v>
      </c>
      <c r="F14" s="20" t="s">
        <v>67</v>
      </c>
      <c r="G14" s="21">
        <v>327.3</v>
      </c>
      <c r="H14" s="31">
        <v>21</v>
      </c>
      <c r="I14" s="10">
        <f t="shared" si="0"/>
        <v>68.733000000000004</v>
      </c>
      <c r="J14" s="10">
        <f t="shared" si="1"/>
        <v>396.03300000000002</v>
      </c>
      <c r="K14" s="14"/>
    </row>
    <row r="15" spans="1:11" ht="45" x14ac:dyDescent="0.25">
      <c r="A15" s="3" t="s">
        <v>6</v>
      </c>
      <c r="B15" s="5">
        <v>2021</v>
      </c>
      <c r="C15" s="7" t="s">
        <v>105</v>
      </c>
      <c r="D15" s="3" t="s">
        <v>106</v>
      </c>
      <c r="E15" s="3" t="s">
        <v>68</v>
      </c>
      <c r="F15" s="3" t="s">
        <v>69</v>
      </c>
      <c r="G15" s="9">
        <v>577.69000000000005</v>
      </c>
      <c r="H15" s="29">
        <v>21</v>
      </c>
      <c r="I15" s="10">
        <f t="shared" si="0"/>
        <v>121.31490000000001</v>
      </c>
      <c r="J15" s="10">
        <f t="shared" si="1"/>
        <v>699.00490000000002</v>
      </c>
    </row>
    <row r="16" spans="1:11" ht="45" x14ac:dyDescent="0.25">
      <c r="A16" s="3" t="s">
        <v>6</v>
      </c>
      <c r="B16" s="5">
        <v>2021</v>
      </c>
      <c r="C16" s="12" t="s">
        <v>107</v>
      </c>
      <c r="D16" s="3" t="s">
        <v>108</v>
      </c>
      <c r="E16" s="3" t="s">
        <v>70</v>
      </c>
      <c r="F16" s="3" t="s">
        <v>71</v>
      </c>
      <c r="G16" s="9">
        <v>480.39</v>
      </c>
      <c r="H16" s="13">
        <v>21</v>
      </c>
      <c r="I16" s="10">
        <f t="shared" si="0"/>
        <v>100.88189999999999</v>
      </c>
      <c r="J16" s="10">
        <f t="shared" si="1"/>
        <v>581.27189999999996</v>
      </c>
    </row>
    <row r="17" spans="1:10" ht="30" x14ac:dyDescent="0.25">
      <c r="A17" s="3" t="s">
        <v>7</v>
      </c>
      <c r="B17" s="5">
        <v>2021</v>
      </c>
      <c r="C17" s="7" t="s">
        <v>109</v>
      </c>
      <c r="D17" s="3" t="s">
        <v>110</v>
      </c>
      <c r="E17" s="3" t="s">
        <v>72</v>
      </c>
      <c r="F17" s="3" t="s">
        <v>73</v>
      </c>
      <c r="G17" s="9">
        <v>185.42</v>
      </c>
      <c r="H17" s="29">
        <v>21</v>
      </c>
      <c r="I17" s="10">
        <f t="shared" si="0"/>
        <v>38.938199999999995</v>
      </c>
      <c r="J17" s="10">
        <f t="shared" si="1"/>
        <v>224.35819999999998</v>
      </c>
    </row>
    <row r="18" spans="1:10" ht="30" x14ac:dyDescent="0.25">
      <c r="A18" s="3" t="s">
        <v>7</v>
      </c>
      <c r="B18" s="5">
        <v>2021</v>
      </c>
      <c r="C18" s="7" t="s">
        <v>111</v>
      </c>
      <c r="D18" s="3" t="s">
        <v>112</v>
      </c>
      <c r="E18" s="3" t="s">
        <v>64</v>
      </c>
      <c r="F18" s="3" t="s">
        <v>65</v>
      </c>
      <c r="G18" s="9">
        <v>178.31</v>
      </c>
      <c r="H18" s="29">
        <v>21</v>
      </c>
      <c r="I18" s="10">
        <f t="shared" si="0"/>
        <v>37.445099999999996</v>
      </c>
      <c r="J18" s="10">
        <f t="shared" si="1"/>
        <v>215.7551</v>
      </c>
    </row>
    <row r="19" spans="1:10" ht="45" x14ac:dyDescent="0.25">
      <c r="A19" s="3" t="s">
        <v>7</v>
      </c>
      <c r="B19" s="5">
        <v>2021</v>
      </c>
      <c r="C19" s="7" t="s">
        <v>113</v>
      </c>
      <c r="D19" s="3" t="s">
        <v>114</v>
      </c>
      <c r="E19" s="3" t="s">
        <v>41</v>
      </c>
      <c r="F19" s="3" t="s">
        <v>49</v>
      </c>
      <c r="G19" s="9">
        <v>4542.71</v>
      </c>
      <c r="H19" s="29">
        <v>21</v>
      </c>
      <c r="I19" s="10">
        <f t="shared" si="0"/>
        <v>953.96910000000003</v>
      </c>
      <c r="J19" s="10">
        <f t="shared" si="1"/>
        <v>5496.6791000000003</v>
      </c>
    </row>
    <row r="20" spans="1:10" ht="45" x14ac:dyDescent="0.25">
      <c r="A20" s="3" t="s">
        <v>7</v>
      </c>
      <c r="B20" s="5">
        <v>2021</v>
      </c>
      <c r="C20" s="7" t="s">
        <v>115</v>
      </c>
      <c r="D20" s="3" t="s">
        <v>116</v>
      </c>
      <c r="E20" s="3" t="s">
        <v>74</v>
      </c>
      <c r="F20" s="3" t="s">
        <v>75</v>
      </c>
      <c r="G20" s="9">
        <v>1695</v>
      </c>
      <c r="H20" s="29">
        <v>21</v>
      </c>
      <c r="I20" s="10">
        <f t="shared" si="0"/>
        <v>355.95</v>
      </c>
      <c r="J20" s="10">
        <f t="shared" si="1"/>
        <v>2050.9499999999998</v>
      </c>
    </row>
    <row r="21" spans="1:10" ht="45" x14ac:dyDescent="0.25">
      <c r="A21" s="3" t="s">
        <v>7</v>
      </c>
      <c r="B21" s="5">
        <v>2021</v>
      </c>
      <c r="C21" s="7" t="s">
        <v>117</v>
      </c>
      <c r="D21" s="3" t="s">
        <v>118</v>
      </c>
      <c r="E21" s="3" t="s">
        <v>76</v>
      </c>
      <c r="F21" s="3" t="s">
        <v>77</v>
      </c>
      <c r="G21" s="9">
        <v>173.25</v>
      </c>
      <c r="H21" s="29">
        <v>21</v>
      </c>
      <c r="I21" s="10">
        <f t="shared" si="0"/>
        <v>36.3825</v>
      </c>
      <c r="J21" s="10">
        <f t="shared" si="1"/>
        <v>209.63249999999999</v>
      </c>
    </row>
    <row r="22" spans="1:10" ht="30" x14ac:dyDescent="0.25">
      <c r="A22" s="3" t="s">
        <v>7</v>
      </c>
      <c r="B22" s="5">
        <v>2021</v>
      </c>
      <c r="C22" s="7" t="s">
        <v>119</v>
      </c>
      <c r="D22" s="3" t="s">
        <v>120</v>
      </c>
      <c r="E22" s="3" t="s">
        <v>78</v>
      </c>
      <c r="F22" s="3" t="s">
        <v>79</v>
      </c>
      <c r="G22" s="9">
        <v>990</v>
      </c>
      <c r="H22" s="29">
        <v>10</v>
      </c>
      <c r="I22" s="10">
        <f t="shared" si="0"/>
        <v>99</v>
      </c>
      <c r="J22" s="10">
        <f t="shared" si="1"/>
        <v>1089</v>
      </c>
    </row>
    <row r="23" spans="1:10" ht="45" x14ac:dyDescent="0.25">
      <c r="A23" s="3" t="s">
        <v>6</v>
      </c>
      <c r="B23" s="5">
        <v>2021</v>
      </c>
      <c r="C23" s="7" t="s">
        <v>121</v>
      </c>
      <c r="D23" s="3" t="s">
        <v>122</v>
      </c>
      <c r="E23" s="3" t="s">
        <v>8</v>
      </c>
      <c r="F23" s="3" t="s">
        <v>9</v>
      </c>
      <c r="G23" s="9">
        <v>634.09</v>
      </c>
      <c r="H23" s="29">
        <v>21</v>
      </c>
      <c r="I23" s="10">
        <f t="shared" si="0"/>
        <v>133.15889999999999</v>
      </c>
      <c r="J23" s="10">
        <f t="shared" si="1"/>
        <v>767.24890000000005</v>
      </c>
    </row>
    <row r="24" spans="1:10" ht="45" x14ac:dyDescent="0.25">
      <c r="A24" s="3" t="s">
        <v>6</v>
      </c>
      <c r="B24" s="5">
        <v>2021</v>
      </c>
      <c r="C24" s="7" t="s">
        <v>123</v>
      </c>
      <c r="D24" s="3" t="s">
        <v>124</v>
      </c>
      <c r="E24" s="3" t="s">
        <v>80</v>
      </c>
      <c r="F24" s="3" t="s">
        <v>81</v>
      </c>
      <c r="G24" s="9">
        <v>1945.23</v>
      </c>
      <c r="H24" s="29">
        <v>21</v>
      </c>
      <c r="I24" s="10">
        <f t="shared" si="0"/>
        <v>408.49829999999997</v>
      </c>
      <c r="J24" s="10">
        <f t="shared" si="1"/>
        <v>2353.7282999999998</v>
      </c>
    </row>
    <row r="25" spans="1:10" ht="45" x14ac:dyDescent="0.25">
      <c r="A25" s="3" t="s">
        <v>6</v>
      </c>
      <c r="B25" s="5">
        <v>2021</v>
      </c>
      <c r="C25" s="7" t="s">
        <v>125</v>
      </c>
      <c r="D25" s="3" t="s">
        <v>126</v>
      </c>
      <c r="E25" s="3" t="s">
        <v>64</v>
      </c>
      <c r="F25" s="3" t="s">
        <v>65</v>
      </c>
      <c r="G25" s="9">
        <v>611.64</v>
      </c>
      <c r="H25" s="29">
        <v>21</v>
      </c>
      <c r="I25" s="10">
        <f t="shared" si="0"/>
        <v>128.4444</v>
      </c>
      <c r="J25" s="10">
        <f t="shared" si="1"/>
        <v>740.08439999999996</v>
      </c>
    </row>
    <row r="26" spans="1:10" x14ac:dyDescent="0.25">
      <c r="A26" s="3" t="s">
        <v>7</v>
      </c>
      <c r="B26" s="5">
        <v>2021</v>
      </c>
      <c r="C26" s="7" t="s">
        <v>127</v>
      </c>
      <c r="D26" s="3" t="s">
        <v>128</v>
      </c>
      <c r="E26" s="3" t="s">
        <v>10</v>
      </c>
      <c r="F26" s="3" t="s">
        <v>57</v>
      </c>
      <c r="G26" s="9">
        <v>2675.65</v>
      </c>
      <c r="H26" s="29">
        <v>21</v>
      </c>
      <c r="I26" s="10">
        <f t="shared" si="0"/>
        <v>561.88649999999996</v>
      </c>
      <c r="J26" s="10">
        <f t="shared" si="1"/>
        <v>3237.5365000000002</v>
      </c>
    </row>
    <row r="27" spans="1:10" x14ac:dyDescent="0.25">
      <c r="A27" s="3" t="s">
        <v>7</v>
      </c>
      <c r="B27" s="5">
        <v>2021</v>
      </c>
      <c r="C27" s="7" t="s">
        <v>129</v>
      </c>
      <c r="D27" s="3" t="s">
        <v>130</v>
      </c>
      <c r="E27" s="3" t="s">
        <v>82</v>
      </c>
      <c r="F27" s="3" t="s">
        <v>83</v>
      </c>
      <c r="G27" s="9">
        <v>123</v>
      </c>
      <c r="H27" s="29">
        <v>21</v>
      </c>
      <c r="I27" s="10">
        <f t="shared" si="0"/>
        <v>25.83</v>
      </c>
      <c r="J27" s="10">
        <f t="shared" si="1"/>
        <v>148.82999999999998</v>
      </c>
    </row>
    <row r="28" spans="1:10" ht="30" x14ac:dyDescent="0.25">
      <c r="A28" s="3" t="s">
        <v>7</v>
      </c>
      <c r="B28" s="3">
        <v>2021</v>
      </c>
      <c r="C28" s="7" t="s">
        <v>131</v>
      </c>
      <c r="D28" s="3" t="s">
        <v>132</v>
      </c>
      <c r="E28" s="3" t="s">
        <v>84</v>
      </c>
      <c r="F28" s="3" t="s">
        <v>85</v>
      </c>
      <c r="G28" s="9">
        <v>401</v>
      </c>
      <c r="H28" s="29">
        <v>21</v>
      </c>
      <c r="I28" s="10">
        <f t="shared" si="0"/>
        <v>84.21</v>
      </c>
      <c r="J28" s="10">
        <f t="shared" si="1"/>
        <v>485.21</v>
      </c>
    </row>
    <row r="29" spans="1:10" ht="30" x14ac:dyDescent="0.25">
      <c r="A29" s="3" t="s">
        <v>7</v>
      </c>
      <c r="B29" s="3">
        <v>2021</v>
      </c>
      <c r="C29" s="7" t="s">
        <v>133</v>
      </c>
      <c r="D29" s="3" t="s">
        <v>134</v>
      </c>
      <c r="E29" s="3" t="s">
        <v>25</v>
      </c>
      <c r="F29" s="3" t="s">
        <v>86</v>
      </c>
      <c r="G29" s="9">
        <v>3884.3</v>
      </c>
      <c r="H29" s="29">
        <v>21</v>
      </c>
      <c r="I29" s="10">
        <f t="shared" si="0"/>
        <v>815.70299999999997</v>
      </c>
      <c r="J29" s="10">
        <f t="shared" si="1"/>
        <v>4700.0030000000006</v>
      </c>
    </row>
    <row r="30" spans="1:10" ht="45" x14ac:dyDescent="0.25">
      <c r="A30" s="3" t="s">
        <v>7</v>
      </c>
      <c r="B30" s="3">
        <v>2021</v>
      </c>
      <c r="C30" s="7" t="s">
        <v>135</v>
      </c>
      <c r="D30" s="3" t="s">
        <v>136</v>
      </c>
      <c r="E30" s="3" t="s">
        <v>87</v>
      </c>
      <c r="F30" s="3" t="s">
        <v>88</v>
      </c>
      <c r="G30" s="9">
        <v>1150</v>
      </c>
      <c r="H30" s="30">
        <v>0</v>
      </c>
      <c r="I30" s="10">
        <f t="shared" si="0"/>
        <v>0</v>
      </c>
      <c r="J30" s="10">
        <f t="shared" si="1"/>
        <v>1150</v>
      </c>
    </row>
    <row r="31" spans="1:10" ht="30" x14ac:dyDescent="0.25">
      <c r="A31" s="3" t="s">
        <v>7</v>
      </c>
      <c r="B31" s="3">
        <v>2021</v>
      </c>
      <c r="C31" s="7" t="s">
        <v>137</v>
      </c>
      <c r="D31" s="3" t="s">
        <v>138</v>
      </c>
      <c r="E31" s="3" t="s">
        <v>24</v>
      </c>
      <c r="F31" s="3" t="s">
        <v>48</v>
      </c>
      <c r="G31" s="9">
        <v>123.56</v>
      </c>
      <c r="H31" s="29">
        <v>21</v>
      </c>
      <c r="I31" s="10">
        <f t="shared" si="0"/>
        <v>25.947599999999998</v>
      </c>
      <c r="J31" s="10">
        <f t="shared" si="1"/>
        <v>149.5076</v>
      </c>
    </row>
    <row r="32" spans="1:10" ht="30" x14ac:dyDescent="0.25">
      <c r="A32" s="3" t="s">
        <v>7</v>
      </c>
      <c r="B32" s="3">
        <v>2021</v>
      </c>
      <c r="C32" s="7" t="s">
        <v>139</v>
      </c>
      <c r="D32" s="3" t="s">
        <v>140</v>
      </c>
      <c r="E32" s="3" t="s">
        <v>24</v>
      </c>
      <c r="F32" s="3" t="s">
        <v>48</v>
      </c>
      <c r="G32" s="9">
        <v>327.8</v>
      </c>
      <c r="H32" s="29">
        <v>21</v>
      </c>
      <c r="I32" s="10">
        <f t="shared" si="0"/>
        <v>68.837999999999994</v>
      </c>
      <c r="J32" s="10">
        <f t="shared" si="1"/>
        <v>396.63800000000003</v>
      </c>
    </row>
    <row r="33" spans="1:10" ht="30" x14ac:dyDescent="0.25">
      <c r="A33" s="3" t="s">
        <v>7</v>
      </c>
      <c r="B33" s="3">
        <v>2021</v>
      </c>
      <c r="C33" s="7" t="s">
        <v>141</v>
      </c>
      <c r="D33" s="32" t="s">
        <v>142</v>
      </c>
      <c r="E33" s="3" t="s">
        <v>24</v>
      </c>
      <c r="F33" s="3" t="s">
        <v>48</v>
      </c>
      <c r="G33" s="9">
        <v>906.75</v>
      </c>
      <c r="H33" s="29">
        <v>21</v>
      </c>
      <c r="I33" s="10">
        <f t="shared" si="0"/>
        <v>190.41749999999999</v>
      </c>
      <c r="J33" s="10">
        <f t="shared" si="1"/>
        <v>1097.1675</v>
      </c>
    </row>
    <row r="34" spans="1:10" ht="30" x14ac:dyDescent="0.25">
      <c r="A34" s="3" t="s">
        <v>7</v>
      </c>
      <c r="B34" s="3">
        <v>2021</v>
      </c>
      <c r="C34" s="7" t="s">
        <v>143</v>
      </c>
      <c r="D34" s="3" t="s">
        <v>144</v>
      </c>
      <c r="E34" s="3" t="s">
        <v>24</v>
      </c>
      <c r="F34" s="3" t="s">
        <v>48</v>
      </c>
      <c r="G34" s="9">
        <v>156.69</v>
      </c>
      <c r="H34" s="29">
        <v>21</v>
      </c>
      <c r="I34" s="10">
        <f t="shared" si="0"/>
        <v>32.904899999999998</v>
      </c>
      <c r="J34" s="10">
        <f t="shared" si="1"/>
        <v>189.5949</v>
      </c>
    </row>
    <row r="35" spans="1:10" x14ac:dyDescent="0.25">
      <c r="A35" s="3" t="s">
        <v>7</v>
      </c>
      <c r="B35" s="3">
        <v>2021</v>
      </c>
      <c r="C35" s="7" t="s">
        <v>145</v>
      </c>
      <c r="D35" s="3" t="s">
        <v>146</v>
      </c>
      <c r="E35" s="3" t="s">
        <v>89</v>
      </c>
      <c r="F35" s="3" t="s">
        <v>90</v>
      </c>
      <c r="G35" s="9">
        <v>314</v>
      </c>
      <c r="H35" s="29">
        <v>21</v>
      </c>
      <c r="I35" s="10">
        <f t="shared" si="0"/>
        <v>65.94</v>
      </c>
      <c r="J35" s="10">
        <f t="shared" si="1"/>
        <v>379.94</v>
      </c>
    </row>
    <row r="36" spans="1:10" ht="45" x14ac:dyDescent="0.25">
      <c r="A36" s="3" t="s">
        <v>7</v>
      </c>
      <c r="B36" s="3">
        <v>2021</v>
      </c>
      <c r="C36" s="7" t="s">
        <v>147</v>
      </c>
      <c r="D36" s="3" t="s">
        <v>148</v>
      </c>
      <c r="E36" s="3" t="s">
        <v>91</v>
      </c>
      <c r="F36" s="3" t="s">
        <v>92</v>
      </c>
      <c r="G36" s="9">
        <v>260</v>
      </c>
      <c r="H36" s="30">
        <v>0</v>
      </c>
      <c r="I36" s="10">
        <f t="shared" si="0"/>
        <v>0</v>
      </c>
      <c r="J36" s="10">
        <f t="shared" si="1"/>
        <v>260</v>
      </c>
    </row>
    <row r="37" spans="1:10" ht="45" x14ac:dyDescent="0.25">
      <c r="A37" s="3" t="s">
        <v>6</v>
      </c>
      <c r="B37" s="3">
        <v>2021</v>
      </c>
      <c r="C37" s="7" t="s">
        <v>149</v>
      </c>
      <c r="D37" s="3" t="s">
        <v>155</v>
      </c>
      <c r="E37" s="3" t="s">
        <v>11</v>
      </c>
      <c r="F37" s="3" t="s">
        <v>164</v>
      </c>
      <c r="G37" s="9">
        <v>1128</v>
      </c>
      <c r="H37" s="29">
        <v>21</v>
      </c>
      <c r="I37" s="10">
        <f t="shared" si="0"/>
        <v>236.88</v>
      </c>
      <c r="J37" s="10">
        <f t="shared" si="1"/>
        <v>1364.88</v>
      </c>
    </row>
    <row r="38" spans="1:10" ht="45" x14ac:dyDescent="0.25">
      <c r="A38" s="3" t="s">
        <v>6</v>
      </c>
      <c r="B38" s="3">
        <v>2021</v>
      </c>
      <c r="C38" s="7" t="s">
        <v>150</v>
      </c>
      <c r="D38" s="3" t="s">
        <v>156</v>
      </c>
      <c r="E38" s="3" t="s">
        <v>161</v>
      </c>
      <c r="F38" s="3" t="s">
        <v>165</v>
      </c>
      <c r="G38" s="9">
        <v>3122.9</v>
      </c>
      <c r="H38" s="29">
        <v>21</v>
      </c>
      <c r="I38" s="10">
        <f t="shared" si="0"/>
        <v>655.80899999999997</v>
      </c>
      <c r="J38" s="10">
        <f t="shared" si="1"/>
        <v>3778.7089999999998</v>
      </c>
    </row>
    <row r="39" spans="1:10" ht="30" x14ac:dyDescent="0.25">
      <c r="A39" s="3" t="s">
        <v>7</v>
      </c>
      <c r="B39" s="3">
        <v>2021</v>
      </c>
      <c r="C39" s="7" t="s">
        <v>151</v>
      </c>
      <c r="D39" s="3" t="s">
        <v>157</v>
      </c>
      <c r="E39" s="3" t="s">
        <v>162</v>
      </c>
      <c r="F39" s="3" t="s">
        <v>166</v>
      </c>
      <c r="G39" s="9">
        <v>818</v>
      </c>
      <c r="H39" s="29">
        <v>21</v>
      </c>
      <c r="I39" s="10">
        <f t="shared" si="0"/>
        <v>171.78</v>
      </c>
      <c r="J39" s="10">
        <f t="shared" si="1"/>
        <v>989.78</v>
      </c>
    </row>
    <row r="40" spans="1:10" ht="45" x14ac:dyDescent="0.25">
      <c r="A40" s="3" t="s">
        <v>7</v>
      </c>
      <c r="B40" s="3">
        <v>2021</v>
      </c>
      <c r="C40" s="7" t="s">
        <v>152</v>
      </c>
      <c r="D40" s="3" t="s">
        <v>158</v>
      </c>
      <c r="E40" s="3" t="s">
        <v>163</v>
      </c>
      <c r="F40" s="3" t="s">
        <v>167</v>
      </c>
      <c r="G40" s="9">
        <v>4400</v>
      </c>
      <c r="H40" s="29">
        <v>21</v>
      </c>
      <c r="I40" s="10">
        <f t="shared" si="0"/>
        <v>924</v>
      </c>
      <c r="J40" s="10">
        <f t="shared" si="1"/>
        <v>5324</v>
      </c>
    </row>
    <row r="41" spans="1:10" x14ac:dyDescent="0.25">
      <c r="A41" s="3" t="s">
        <v>7</v>
      </c>
      <c r="B41" s="3">
        <v>2021</v>
      </c>
      <c r="C41" s="26" t="s">
        <v>153</v>
      </c>
      <c r="D41" s="27" t="s">
        <v>159</v>
      </c>
      <c r="E41" s="26" t="s">
        <v>64</v>
      </c>
      <c r="F41" s="26" t="s">
        <v>65</v>
      </c>
      <c r="G41" s="28">
        <v>870.69</v>
      </c>
      <c r="H41" s="29">
        <v>21</v>
      </c>
      <c r="I41" s="10">
        <f t="shared" si="0"/>
        <v>182.8449</v>
      </c>
      <c r="J41" s="10">
        <f t="shared" si="1"/>
        <v>1053.5349000000001</v>
      </c>
    </row>
    <row r="42" spans="1:10" x14ac:dyDescent="0.25">
      <c r="A42" s="26" t="s">
        <v>7</v>
      </c>
      <c r="B42" s="3">
        <v>2021</v>
      </c>
      <c r="C42" s="26" t="s">
        <v>154</v>
      </c>
      <c r="D42" s="27" t="s">
        <v>160</v>
      </c>
      <c r="E42" s="26" t="s">
        <v>25</v>
      </c>
      <c r="F42" s="26" t="s">
        <v>86</v>
      </c>
      <c r="G42" s="28">
        <v>240</v>
      </c>
      <c r="H42" s="29">
        <v>21</v>
      </c>
      <c r="I42" s="10">
        <f t="shared" si="0"/>
        <v>50.4</v>
      </c>
      <c r="J42" s="10">
        <f t="shared" si="1"/>
        <v>290.39999999999998</v>
      </c>
    </row>
    <row r="43" spans="1:10" x14ac:dyDescent="0.25">
      <c r="A43" s="34"/>
      <c r="B43" s="15"/>
      <c r="C43" s="34"/>
      <c r="D43" s="35"/>
      <c r="E43" s="34"/>
      <c r="F43" s="34"/>
      <c r="G43" s="36"/>
      <c r="H43" s="16"/>
      <c r="I43" s="17"/>
      <c r="J43" s="17"/>
    </row>
    <row r="44" spans="1:10" x14ac:dyDescent="0.25">
      <c r="A44" s="18"/>
    </row>
    <row r="45" spans="1:10" x14ac:dyDescent="0.25">
      <c r="A45" s="33" t="s">
        <v>182</v>
      </c>
    </row>
    <row r="46" spans="1:10" ht="30" x14ac:dyDescent="0.25">
      <c r="A46" s="1" t="s">
        <v>0</v>
      </c>
      <c r="B46" s="1" t="s">
        <v>1</v>
      </c>
      <c r="C46" s="1" t="s">
        <v>2</v>
      </c>
      <c r="D46" s="1" t="s">
        <v>3</v>
      </c>
      <c r="E46" s="1" t="s">
        <v>16</v>
      </c>
      <c r="F46" s="1" t="s">
        <v>4</v>
      </c>
      <c r="G46" s="1" t="s">
        <v>5</v>
      </c>
      <c r="H46" s="1" t="s">
        <v>17</v>
      </c>
      <c r="I46" s="1" t="s">
        <v>18</v>
      </c>
    </row>
    <row r="47" spans="1:10" x14ac:dyDescent="0.25">
      <c r="A47" s="5" t="s">
        <v>7</v>
      </c>
      <c r="B47" s="5">
        <v>2021</v>
      </c>
      <c r="C47" s="6" t="s">
        <v>19</v>
      </c>
      <c r="D47" s="3" t="s">
        <v>22</v>
      </c>
      <c r="E47" s="8">
        <v>6923.47</v>
      </c>
      <c r="F47" s="3" t="s">
        <v>10</v>
      </c>
      <c r="G47" s="3" t="s">
        <v>57</v>
      </c>
      <c r="H47" s="11">
        <v>44378</v>
      </c>
      <c r="I47" s="11">
        <v>44444</v>
      </c>
    </row>
    <row r="48" spans="1:10" ht="30" x14ac:dyDescent="0.25">
      <c r="A48" s="5" t="s">
        <v>7</v>
      </c>
      <c r="B48" s="5">
        <v>2021</v>
      </c>
      <c r="C48" s="6" t="s">
        <v>20</v>
      </c>
      <c r="D48" s="3" t="s">
        <v>23</v>
      </c>
      <c r="E48" s="9">
        <v>8160</v>
      </c>
      <c r="F48" s="3" t="s">
        <v>26</v>
      </c>
      <c r="G48" s="3" t="s">
        <v>178</v>
      </c>
      <c r="H48" s="11">
        <v>44371</v>
      </c>
      <c r="I48" s="11">
        <v>44444</v>
      </c>
    </row>
    <row r="49" spans="1:10" x14ac:dyDescent="0.25">
      <c r="A49" s="5" t="s">
        <v>7</v>
      </c>
      <c r="B49" s="5">
        <v>2021</v>
      </c>
      <c r="C49" s="6" t="s">
        <v>174</v>
      </c>
      <c r="D49" s="27" t="s">
        <v>168</v>
      </c>
      <c r="E49" s="28">
        <v>7961.13</v>
      </c>
      <c r="F49" s="26" t="s">
        <v>171</v>
      </c>
      <c r="G49" s="26" t="s">
        <v>179</v>
      </c>
      <c r="H49" s="25">
        <v>44440</v>
      </c>
      <c r="I49" s="25">
        <v>44561</v>
      </c>
    </row>
    <row r="50" spans="1:10" x14ac:dyDescent="0.25">
      <c r="A50" s="24" t="s">
        <v>177</v>
      </c>
      <c r="B50" s="5">
        <v>2021</v>
      </c>
      <c r="C50" s="6" t="s">
        <v>175</v>
      </c>
      <c r="D50" s="27" t="s">
        <v>169</v>
      </c>
      <c r="E50" s="28">
        <v>25168</v>
      </c>
      <c r="F50" s="26" t="s">
        <v>172</v>
      </c>
      <c r="G50" s="26" t="s">
        <v>180</v>
      </c>
      <c r="H50" s="26"/>
      <c r="I50" s="26"/>
      <c r="J50" t="s">
        <v>183</v>
      </c>
    </row>
    <row r="51" spans="1:10" x14ac:dyDescent="0.25">
      <c r="A51" s="22" t="s">
        <v>7</v>
      </c>
      <c r="B51" s="22">
        <v>2021</v>
      </c>
      <c r="C51" s="23" t="s">
        <v>176</v>
      </c>
      <c r="D51" s="27" t="s">
        <v>170</v>
      </c>
      <c r="E51" s="28">
        <v>8503.2800000000007</v>
      </c>
      <c r="F51" s="26" t="s">
        <v>173</v>
      </c>
      <c r="G51" s="26" t="s">
        <v>181</v>
      </c>
      <c r="H51" s="25">
        <v>44438</v>
      </c>
      <c r="I51" s="25">
        <v>44469</v>
      </c>
    </row>
  </sheetData>
  <dataValidations count="11">
    <dataValidation type="list" allowBlank="1" showInputMessage="1" showErrorMessage="1" errorTitle="Format Erroni: Llista" error="El valor introduït no coincideix amb les restriccions definides: _x000a_-Només pot ser un valor de la llista" sqref="A2:A41" xr:uid="{1C28032F-A796-4BED-9BDA-F55AE6949B47}">
      <formula1>TIPUS_HIDDEN</formula1>
    </dataValidation>
    <dataValidation type="textLength" showInputMessage="1" showErrorMessage="1" errorTitle="Format erroni: expedient" error="La mida màxima permesa és de 43 caràcters." sqref="C2:C40" xr:uid="{AC19B33A-C268-412E-852C-CF3711966E43}">
      <formula1>1</formula1>
      <formula2>43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B2:B23 B28:B43 B47:B51" xr:uid="{1868C3FA-B380-4588-AE0D-8FD79CC2FDC2}">
      <formula1>2000</formula1>
      <formula2>2030</formula2>
    </dataValidation>
    <dataValidation type="textLength" allowBlank="1" showInputMessage="1" showErrorMessage="1" errorTitle="Format erroni: adjudicatari nif" error="La mida màxima permesa és de 15 caràcters." sqref="E2:E40 F47:G48" xr:uid="{5104AAA5-E07B-428E-B0B9-B88177EAE53C}">
      <formula1>1</formula1>
      <formula2>15</formula2>
    </dataValidation>
    <dataValidation type="textLength" showInputMessage="1" showErrorMessage="1" errorTitle="Format erroni: descripció" error="La mida màxima permesa és de 2000 caràcters." sqref="D2:D32 D34:D40 F5:F6 F29:F30 F33 D47:D48" xr:uid="{633EBDF1-F5DF-4270-A81E-E03A18ECFF26}">
      <formula1>1</formula1>
      <formula2>2000</formula2>
    </dataValidation>
    <dataValidation type="textLength" allowBlank="1" showInputMessage="1" showErrorMessage="1" errorTitle="Format erroni: adjudicatari nom" error="La mida màxima permesa és de 700 caràcters" sqref="F2:F4 F7:F28 F31:F40" xr:uid="{E563D609-69D0-4589-B4E2-74F6A7B8E1AF}">
      <formula1>1</formula1>
      <formula2>700</formula2>
    </dataValidation>
    <dataValidation type="decimal" allowBlank="1" showInputMessage="1" showErrorMessage="1" errorTitle="Format erroni: Import" error="El valor introduït no coincideix amb les restriccions definides: _x000a_-Númeric positiu de tipus decimal" sqref="G2:G40 E48" xr:uid="{0999FAC4-74B2-4CF1-B2EF-18173A2A2226}">
      <formula1>0</formula1>
      <formula2>9999999999999.99</formula2>
    </dataValidation>
    <dataValidation type="whole" allowBlank="1" showInputMessage="1" showErrorMessage="1" errorTitle="Format erroni: Número" error="El valor introduït no coincideix amb les restriccions definides: _x000a_-Valor comprés entre 0 i 99 ambdos inclosos." sqref="H2:H43" xr:uid="{778235B9-F667-4772-9FF8-D834E0A95DCD}">
      <formula1>0</formula1>
      <formula2>99</formula2>
    </dataValidation>
    <dataValidation type="textLength" allowBlank="1" showInputMessage="1" showErrorMessage="1" errorTitle="Format erroni: expedient" error="La mida màxima permesa és de 43 caràcters" sqref="C47:C51" xr:uid="{4BF1A525-659C-4B2E-A9F8-E746DF81D388}">
      <formula1>1</formula1>
      <formula2>43</formula2>
    </dataValidation>
    <dataValidation type="decimal" allowBlank="1" showInputMessage="1" showErrorMessage="1" errorTitle="Format erroni: Import" error="El valor introduït no coincideix amb les restriccions definides: _x000a_-Numéric positiu de tipus decimal" sqref="E47" xr:uid="{53F42E45-B847-41BD-9155-3658D19921D6}">
      <formula1>0</formula1>
      <formula2>9999999999999.99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H47:I48" xr:uid="{E2319B41-3134-4DD3-AF71-E9952EA64846}">
      <formula1>36526</formula1>
      <formula2>47848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CM2021-3T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Núria Camacho del Solar</dc:creator>
  <cp:lastModifiedBy>Nuria</cp:lastModifiedBy>
  <dcterms:created xsi:type="dcterms:W3CDTF">2015-06-05T18:19:34Z</dcterms:created>
  <dcterms:modified xsi:type="dcterms:W3CDTF">2021-10-11T16:18:29Z</dcterms:modified>
</cp:coreProperties>
</file>