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\\Miesfs01\documents\Administracio\Rosa Font\Administració\Llei de la Transparencia\Any 2021\2n trimestre 2021\"/>
    </mc:Choice>
  </mc:AlternateContent>
  <xr:revisionPtr revIDLastSave="0" documentId="13_ncr:1_{473C64D5-0423-4296-BCBE-DD234E1E337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asats acords marc 2021" sheetId="1" r:id="rId1"/>
    <sheet name="TaulaDinàmica x Tipus Cte Basat" sheetId="3" r:id="rId2"/>
    <sheet name="Relació Aj BCN+Ens Grup" sheetId="2" state="hidden" r:id="rId3"/>
  </sheets>
  <definedNames>
    <definedName name="_xlnm._FilterDatabase" localSheetId="0" hidden="1">'Basats acords marc 2021'!$A$3:$X$3</definedName>
    <definedName name="_xlnm._FilterDatabase" localSheetId="2" hidden="1">'Relació Aj BCN+Ens Grup'!$A$1:$B$77</definedName>
    <definedName name="_xlnm.Print_Area" localSheetId="0">'Basats acords marc 2021'!$A$3:$X$26</definedName>
    <definedName name="_xlnm.Print_Area" localSheetId="2">'Relació Aj BCN+Ens Grup'!$A$1:$B$83</definedName>
  </definedNames>
  <calcPr calcId="191029"/>
  <pivotCaches>
    <pivotCache cacheId="3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" i="1" l="1"/>
  <c r="A3" i="2" l="1"/>
  <c r="A4" i="2" s="1"/>
  <c r="A5" i="2" s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</calcChain>
</file>

<file path=xl/sharedStrings.xml><?xml version="1.0" encoding="utf-8"?>
<sst xmlns="http://schemas.openxmlformats.org/spreadsheetml/2006/main" count="338" uniqueCount="152">
  <si>
    <t>Objecte del contracte</t>
  </si>
  <si>
    <t>Import d’adjudicació sense IVA</t>
  </si>
  <si>
    <t>Import adjudicació amb IVA</t>
  </si>
  <si>
    <t>Denominació empresa adjudicatària</t>
  </si>
  <si>
    <t>Data inici execució</t>
  </si>
  <si>
    <t>Data fi execució</t>
  </si>
  <si>
    <t>Codi CPV</t>
  </si>
  <si>
    <t>Lloc execució</t>
  </si>
  <si>
    <t>VEC</t>
  </si>
  <si>
    <t>Pressupost de licitació</t>
  </si>
  <si>
    <t>Data adjudicació</t>
  </si>
  <si>
    <t>Número ofertes rebudes</t>
  </si>
  <si>
    <t>Import que es preveu subcontractar</t>
  </si>
  <si>
    <t>Afectat per fons europeus</t>
  </si>
  <si>
    <t>Òrgan responsable dels procediments de recursos</t>
  </si>
  <si>
    <t xml:space="preserve">Criteris adjudicació </t>
  </si>
  <si>
    <t>Número d’expedient</t>
  </si>
  <si>
    <t>Número ofertes de PIMES</t>
  </si>
  <si>
    <t>Número ofertes d'empreses estrangeres</t>
  </si>
  <si>
    <t>L'empresa adjudicatària és PIME</t>
  </si>
  <si>
    <t>Tipologia contracte</t>
  </si>
  <si>
    <t>L'empresa adjudicatària és una UTE</t>
  </si>
  <si>
    <t xml:space="preserve">ÍNDEX </t>
  </si>
  <si>
    <t>ENTITATS GRUP MUNICIPAL
GERÈNCIES I DISTRICTES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</si>
  <si>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</si>
  <si>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</si>
  <si>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</si>
  <si>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</si>
  <si>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</si>
  <si>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</si>
  <si>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</si>
  <si>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</si>
  <si>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</si>
  <si>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</si>
  <si>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http://ajuntament.barcelona.cat/ca/organitzacio-municipal/ens-dependents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</si>
  <si>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</si>
  <si>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</si>
  <si>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</si>
  <si>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</si>
  <si>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</si>
  <si>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</si>
  <si>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</si>
  <si>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</si>
  <si>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</si>
  <si>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de Biblioteques de Barcelona (CBB)</t>
  </si>
  <si>
    <t>Consorci de l'Auditori i l'Orquestra (L'AUDITORI)</t>
  </si>
  <si>
    <t>Consorci de Turisme de Barcelona (CTB)</t>
  </si>
  <si>
    <t>Consorci Fira Internacional de Barcelona (CFIB)</t>
  </si>
  <si>
    <t>Consorci Localret</t>
  </si>
  <si>
    <t>Consorci Mercat de les Flors (CMF)</t>
  </si>
  <si>
    <t>Consorci Museu d'Art Contemporani de Barcelona (MACBA)</t>
  </si>
  <si>
    <t>Foment de Ciutat SA (FOCISA)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</si>
  <si>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</si>
  <si>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</si>
  <si>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</si>
  <si>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</si>
  <si>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Privada Julio Muñoz Ramonet (FJMR)</t>
  </si>
  <si>
    <t>Institut Barcelona Esports (IBE)</t>
  </si>
  <si>
    <t>Institut de Cultura de Barcelona (ICUB)</t>
  </si>
  <si>
    <t>Institut Municipal de Mercats de Barcelona (IMMB)</t>
  </si>
  <si>
    <t>Institut Municipal de l'Habitatge i la Rehabilitació de Barcelona (IMHAB)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</si>
  <si>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</si>
  <si>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</si>
  <si>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</si>
  <si>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</si>
  <si>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</si>
  <si>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</si>
  <si>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</si>
  <si>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</si>
  <si>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</si>
  <si>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Consorci Campus Interuniversitari Diagonal Besòs (CCIDB)</t>
  </si>
  <si>
    <t>Consorci del Besòs (CB)</t>
  </si>
  <si>
    <t>Consorci Museu de Ciències Naturals de Barcelona (CMCNB)</t>
  </si>
  <si>
    <t>Fundació Barcelona Cultura (FBC)</t>
  </si>
  <si>
    <t>Fundació per la Navegació Oceànica Barcelona (FNOB)</t>
  </si>
  <si>
    <t>Tractament i Selecció de Residus SA (TERSA)</t>
  </si>
  <si>
    <t>Òrgan de Contractació</t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</si>
  <si>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</si>
  <si>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Etiquetes de fila</t>
  </si>
  <si>
    <t>(en blanc)</t>
  </si>
  <si>
    <t>Total general</t>
  </si>
  <si>
    <t>TaulaDinàmica x Tipus Cte Basat</t>
  </si>
  <si>
    <t>Nombre de Contractes (basat en Recompte del camp Número d’expedient)</t>
  </si>
  <si>
    <t>Suma de Import d’adjudicació sense IVA</t>
  </si>
  <si>
    <t>Suma de Import adjudicació amb IVA</t>
  </si>
  <si>
    <t>Nota: S'EMPLENA AUTOMÀTICAMENT. És una taula dinàmica auxiliar per si us ajuda a revisar la informació. NO és necessari publicar-la a PSCP (Abans de publicar podeu eliminar-la o amagar)</t>
  </si>
  <si>
    <t>Cementiris de Barcelona SA (CBSA)</t>
  </si>
  <si>
    <t>Parc d'Atraccions Tibidabo SA (PATSA)</t>
  </si>
  <si>
    <t>Selectives Metropolitanes SA (SEMESA)</t>
  </si>
  <si>
    <t>Solucions Integrals per als Residus SA (SIRESA)</t>
  </si>
  <si>
    <t>EPE Fundació Mies van der Rohe (FMvdR)</t>
  </si>
  <si>
    <t>Fundació Museu Picasso de Barcelona (FMPB)</t>
  </si>
  <si>
    <t>Informació i Comunicació  de Barcelona SA (ICB)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</si>
  <si>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</si>
  <si>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</si>
  <si>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</si>
  <si>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</si>
  <si>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</si>
  <si>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</si>
  <si>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</si>
  <si>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</si>
  <si>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</si>
  <si>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</si>
  <si>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</si>
  <si>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</si>
  <si>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</si>
  <si>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</si>
  <si>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</si>
  <si>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</si>
  <si>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</si>
  <si>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EPE Fundació Mies van der Rohe (IMFMvdR)</t>
  </si>
  <si>
    <t>CENTRAL DE VIAJES S L</t>
  </si>
  <si>
    <t>ECOTAXI BARCELONA SL</t>
  </si>
  <si>
    <t>Servei</t>
  </si>
  <si>
    <t>B08323404</t>
  </si>
  <si>
    <t>B65837320</t>
  </si>
  <si>
    <t>no</t>
  </si>
  <si>
    <t>Serveis Juridics Ajuntament Barcelona</t>
  </si>
  <si>
    <t>Subministrament</t>
  </si>
  <si>
    <t>E.P.E.FUNDACIO MIES VAN DER ROHE</t>
  </si>
  <si>
    <t>A80907397</t>
  </si>
  <si>
    <t>VODAFONE ESPAÑA, S.A.U.</t>
  </si>
  <si>
    <t>CONTRACTES BASATS EN ACORD MARC</t>
  </si>
  <si>
    <t>Serveis</t>
  </si>
  <si>
    <t>Allotjament Luis Martinez presentacio llibre La Ex</t>
  </si>
  <si>
    <t>Desplaçament Madrid Jornada Nova Bauhaus Ministeri</t>
  </si>
  <si>
    <t>Allotjament partcipants acte FAP Setmana Arquitec</t>
  </si>
  <si>
    <t>Allotj participants acte FAP Setmana Arquitec</t>
  </si>
  <si>
    <t>Desplaçament M.R.Talevi (acte FAP Setmana Arquitec</t>
  </si>
  <si>
    <t>Desplaçament S.Sangalli (acte FAP Setmana Arquite</t>
  </si>
  <si>
    <t>Viatge Sarantis Georgius ( Future Architecture Pla</t>
  </si>
  <si>
    <t>Viatge ponent Setmana Arquit -abonament allot Arin</t>
  </si>
  <si>
    <t>Vol S.georgiu ( programa Future Architecture Platt</t>
  </si>
  <si>
    <t>Canvi vol artista Arigna Wagner</t>
  </si>
  <si>
    <t>Vol S.Georgiu (programa Future Architecture Plattf</t>
  </si>
  <si>
    <t>Allotjament artista Arina Wagner</t>
  </si>
  <si>
    <t>Viatge ponents Setmana Arquitectura</t>
  </si>
  <si>
    <t>Cost telefonia Abril 2021</t>
  </si>
  <si>
    <t>Consum telefonia 06/2021</t>
  </si>
  <si>
    <t>Desplaçaments locals mes 04/2021</t>
  </si>
  <si>
    <t>Desplaçaments urbans Barcelona 05/2021</t>
  </si>
  <si>
    <t>Desplaçaments locals mes juny 2021</t>
  </si>
  <si>
    <t>TELEFONICA DE ESPAÑA, SAU A82018474</t>
  </si>
  <si>
    <t>A82018474</t>
  </si>
  <si>
    <t>No</t>
  </si>
  <si>
    <t>Cost telefonia concertada 04/21</t>
  </si>
  <si>
    <t>Consum telefonia mobil 05/2021</t>
  </si>
  <si>
    <t>Cost telefonia concertada maig 2021</t>
  </si>
  <si>
    <t>Cost telefonia mobil 03/2021</t>
  </si>
  <si>
    <t>Cost telefonia mes Març 2021</t>
  </si>
  <si>
    <t>Consum telefonia mòbil 04/2021</t>
  </si>
  <si>
    <t>FUNDACIO MIES VAN DER ROHE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</si>
</sst>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2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5" tint="-0.249977111117893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8" fillId="0" borderId="0" applyNumberFormat="0" applyFill="0" applyBorder="0" applyAlignment="0" applyProtection="0"/>
    <xf numFmtId="44" fontId="16" fillId="0" borderId="0" applyFont="0" applyFill="0" applyBorder="0" applyAlignment="0" applyProtection="0"/>
    <xf numFmtId="0" fontId="17" fillId="0" borderId="0"/>
  </cellStyleXfs>
  <cellXfs count="46">
    <xf numFmtId="0" fontId="0" fillId="0" borderId="0" xfId="0"/>
    <xf numFmtId="0" fontId="1" fillId="3" borderId="0" xfId="0" applyFont="1" applyFill="1" applyAlignment="1">
      <alignment vertical="center" wrapText="1"/>
    </xf>
    <xf numFmtId="0" fontId="0" fillId="0" borderId="0" xfId="0" applyAlignment="1"/>
    <xf numFmtId="0" fontId="1" fillId="3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ill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/>
    <xf numFmtId="0" fontId="6" fillId="0" borderId="0" xfId="0" applyFont="1" applyFill="1" applyAlignment="1"/>
    <xf numFmtId="0" fontId="6" fillId="0" borderId="0" xfId="0" applyFont="1" applyAlignment="1"/>
    <xf numFmtId="0" fontId="7" fillId="0" borderId="0" xfId="0" applyFont="1" applyAlignment="1"/>
    <xf numFmtId="0" fontId="8" fillId="0" borderId="0" xfId="1" applyAlignment="1"/>
    <xf numFmtId="0" fontId="2" fillId="0" borderId="0" xfId="0" applyFont="1" applyAlignment="1"/>
    <xf numFmtId="0" fontId="4" fillId="0" borderId="0" xfId="0" applyFont="1" applyAlignment="1" applyProtection="1">
      <alignment horizontal="right" wrapText="1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vertical="center"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0" fillId="0" borderId="0" xfId="0" applyFont="1" applyAlignment="1" applyProtection="1">
      <alignment vertic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wrapText="1"/>
      <protection locked="0"/>
    </xf>
    <xf numFmtId="0" fontId="1" fillId="3" borderId="0" xfId="0" applyFont="1" applyFill="1" applyAlignment="1" applyProtection="1">
      <alignment horizontal="center" vertical="center" wrapText="1"/>
    </xf>
    <xf numFmtId="0" fontId="1" fillId="2" borderId="0" xfId="0" applyFont="1" applyFill="1" applyAlignment="1" applyProtection="1">
      <alignment horizontal="center" vertical="center" wrapText="1"/>
    </xf>
    <xf numFmtId="0" fontId="0" fillId="0" borderId="0" xfId="0" applyAlignment="1" applyProtection="1">
      <alignment horizont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0" fontId="11" fillId="0" borderId="0" xfId="0" applyFont="1" applyAlignment="1" applyProtection="1">
      <alignment horizontal="center" vertical="center"/>
    </xf>
    <xf numFmtId="0" fontId="0" fillId="0" borderId="0" xfId="0" applyAlignment="1">
      <alignment horizontal="left"/>
    </xf>
    <xf numFmtId="0" fontId="0" fillId="0" borderId="0" xfId="0" applyNumberFormat="1"/>
    <xf numFmtId="0" fontId="14" fillId="0" borderId="0" xfId="0" applyFont="1"/>
    <xf numFmtId="0" fontId="15" fillId="0" borderId="0" xfId="0" applyFont="1"/>
    <xf numFmtId="0" fontId="13" fillId="0" borderId="0" xfId="0" pivotButton="1" applyFont="1" applyAlignment="1">
      <alignment vertical="center" wrapText="1"/>
    </xf>
    <xf numFmtId="0" fontId="13" fillId="0" borderId="0" xfId="0" applyFont="1" applyAlignment="1">
      <alignment vertical="center" wrapText="1"/>
    </xf>
    <xf numFmtId="164" fontId="0" fillId="0" borderId="0" xfId="0" applyNumberFormat="1"/>
    <xf numFmtId="44" fontId="0" fillId="0" borderId="0" xfId="2" applyFont="1" applyAlignment="1" applyProtection="1">
      <alignment horizontal="center" wrapText="1"/>
      <protection locked="0"/>
    </xf>
    <xf numFmtId="0" fontId="0" fillId="0" borderId="0" xfId="0" applyFill="1" applyAlignment="1" applyProtection="1">
      <alignment horizontal="center" wrapText="1"/>
      <protection locked="0"/>
    </xf>
    <xf numFmtId="44" fontId="0" fillId="0" borderId="0" xfId="2" applyFont="1" applyFill="1" applyAlignment="1" applyProtection="1">
      <alignment horizontal="center" wrapText="1"/>
      <protection locked="0"/>
    </xf>
    <xf numFmtId="0" fontId="9" fillId="0" borderId="0" xfId="0" applyFont="1" applyAlignment="1" applyProtection="1">
      <alignment vertical="center"/>
    </xf>
    <xf numFmtId="0" fontId="0" fillId="0" borderId="0" xfId="0" applyFill="1" applyAlignment="1" applyProtection="1">
      <alignment wrapText="1"/>
      <protection locked="0"/>
    </xf>
    <xf numFmtId="0" fontId="0" fillId="0" borderId="0" xfId="0" applyFill="1"/>
    <xf numFmtId="0" fontId="17" fillId="0" borderId="0" xfId="3" applyFill="1" applyAlignment="1">
      <alignment vertical="top"/>
    </xf>
    <xf numFmtId="14" fontId="17" fillId="0" borderId="0" xfId="3" applyNumberFormat="1" applyFill="1" applyAlignment="1">
      <alignment horizontal="right" vertical="top"/>
    </xf>
    <xf numFmtId="0" fontId="18" fillId="0" borderId="0" xfId="0" applyFont="1" applyFill="1" applyAlignment="1">
      <alignment horizontal="center" wrapText="1"/>
    </xf>
  </cellXfs>
  <cellStyles count="4">
    <cellStyle name="Hipervínculo" xfId="1" builtinId="8"/>
    <cellStyle name="Moneda" xfId="2" builtinId="4"/>
    <cellStyle name="Normal" xfId="0" builtinId="0"/>
    <cellStyle name="Normal 2" xfId="3" xr:uid="{371F0CDD-642D-470F-84EF-82B05C1C780B}"/>
  </cellStyles>
  <dxfs count="8">
    <dxf>
      <numFmt numFmtId="164" formatCode="#,##0.00\ &quot;€&quot;"/>
    </dxf>
    <dxf>
      <numFmt numFmtId="164" formatCode="#,##0.00\ &quot;€&quot;"/>
    </dxf>
    <dxf>
      <font>
        <b/>
      </font>
    </dxf>
    <dxf>
      <font>
        <b/>
      </font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juntament de Barcelona" refreshedDate="44320.428410763889" createdVersion="4" refreshedVersion="4" minRefreshableVersion="3" recordCount="42" xr:uid="{00000000-000A-0000-FFFF-FFFF04000000}">
  <cacheSource type="worksheet">
    <worksheetSource ref="A3:X840" sheet="Basats acords marc 2021"/>
  </cacheSource>
  <cacheFields count="24">
    <cacheField name="Òrgan de Contractació" numFmtId="0">
      <sharedItems containsNonDate="0" containsString="0" containsBlank="1"/>
    </cacheField>
    <cacheField name="Tipologia contracte" numFmtId="0">
      <sharedItems containsNonDate="0" containsString="0" containsBlank="1" count="1">
        <m/>
      </sharedItems>
    </cacheField>
    <cacheField name="Número d’expedient" numFmtId="0">
      <sharedItems containsNonDate="0" containsString="0" containsBlank="1"/>
    </cacheField>
    <cacheField name="Objecte del contracte" numFmtId="0">
      <sharedItems containsNonDate="0" containsString="0" containsBlank="1"/>
    </cacheField>
    <cacheField name="Codi CPV" numFmtId="0">
      <sharedItems containsNonDate="0" containsString="0" containsBlank="1"/>
    </cacheField>
    <cacheField name="Lloc execució" numFmtId="0">
      <sharedItems containsNonDate="0" containsString="0" containsBlank="1"/>
    </cacheField>
    <cacheField name="VEC" numFmtId="0">
      <sharedItems containsNonDate="0" containsString="0" containsBlank="1"/>
    </cacheField>
    <cacheField name="Pressupost de licitació" numFmtId="0">
      <sharedItems containsNonDate="0" containsString="0" containsBlank="1"/>
    </cacheField>
    <cacheField name="Data inici execució" numFmtId="0">
      <sharedItems containsNonDate="0" containsString="0" containsBlank="1"/>
    </cacheField>
    <cacheField name="Data fi execució" numFmtId="0">
      <sharedItems containsNonDate="0" containsString="0" containsBlank="1"/>
    </cacheField>
    <cacheField name="Data adjudicació" numFmtId="0">
      <sharedItems containsNonDate="0" containsString="0" containsBlank="1"/>
    </cacheField>
    <cacheField name="Número ofertes rebudes" numFmtId="0">
      <sharedItems containsNonDate="0" containsString="0" containsBlank="1"/>
    </cacheField>
    <cacheField name="Número ofertes de PIMES" numFmtId="0">
      <sharedItems containsNonDate="0" containsString="0" containsBlank="1"/>
    </cacheField>
    <cacheField name="Número ofertes d'empreses estrangeres" numFmtId="0">
      <sharedItems containsNonDate="0" containsString="0" containsBlank="1"/>
    </cacheField>
    <cacheField name="Criteris adjudicació " numFmtId="0">
      <sharedItems containsNonDate="0" containsString="0" containsBlank="1"/>
    </cacheField>
    <cacheField name="Denominació empresa adjudicatària" numFmtId="0">
      <sharedItems containsNonDate="0" containsString="0" containsBlank="1"/>
    </cacheField>
    <cacheField name="NIF empresa adjudicatària_x000a_(Persones Físiques anonimitzat)" numFmtId="0">
      <sharedItems containsNonDate="0" containsString="0" containsBlank="1"/>
    </cacheField>
    <cacheField name="L'empresa adjudicatària és PIME" numFmtId="0">
      <sharedItems containsNonDate="0" containsString="0" containsBlank="1"/>
    </cacheField>
    <cacheField name="L'empresa adjudicatària és una UTE" numFmtId="0">
      <sharedItems containsNonDate="0" containsString="0" containsBlank="1"/>
    </cacheField>
    <cacheField name="Import d’adjudicació sense IVA" numFmtId="0">
      <sharedItems containsNonDate="0" containsString="0" containsBlank="1"/>
    </cacheField>
    <cacheField name="Import adjudicació amb IVA" numFmtId="0">
      <sharedItems containsNonDate="0" containsString="0" containsBlank="1"/>
    </cacheField>
    <cacheField name="Import que es preveu subcontractar" numFmtId="0">
      <sharedItems containsNonDate="0" containsString="0" containsBlank="1"/>
    </cacheField>
    <cacheField name="Afectat per fons europeus" numFmtId="0">
      <sharedItems containsNonDate="0" containsString="0" containsBlank="1"/>
    </cacheField>
    <cacheField name="Òrgan responsable dels procediments de recursos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2"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  <r>
    <m/>
    <x v="0"/>
    <m/>
    <m/>
    <m/>
    <m/>
    <m/>
    <m/>
    <m/>
    <m/>
    <m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ula dinàmica1" cacheId="3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3:D5" firstHeaderRow="0" firstDataRow="1" firstDataCol="1"/>
  <pivotFields count="24">
    <pivotField showAll="0"/>
    <pivotField axis="axisRow" showAll="0">
      <items count="2">
        <item x="0"/>
        <item t="default"/>
      </items>
    </pivotField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dataField="1" showAll="0"/>
    <pivotField showAll="0"/>
    <pivotField showAll="0"/>
    <pivotField showAll="0"/>
  </pivotFields>
  <rowFields count="1">
    <field x="1"/>
  </rowFields>
  <rowItems count="2">
    <i>
      <x/>
    </i>
    <i t="grand"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Nombre de Contractes (basat en Recompte del camp Número d’expedient)" fld="2" subtotal="count" baseField="0" baseItem="0"/>
    <dataField name="Suma de Import d’adjudicació sense IVA" fld="19" baseField="1" baseItem="0" numFmtId="164"/>
    <dataField name="Suma de Import adjudicació amb IVA" fld="20" baseField="1" baseItem="0" numFmtId="164"/>
  </dataFields>
  <formats count="8">
    <format dxfId="7">
      <pivotArea field="1" type="button" dataOnly="0" labelOnly="1" outline="0" axis="axisRow" fieldPosition="0"/>
    </format>
    <format dxfId="6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  <format dxfId="5">
      <pivotArea field="1" type="button" dataOnly="0" labelOnly="1" outline="0" axis="axisRow" fieldPosition="0"/>
    </format>
    <format dxfId="4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  <format dxfId="3">
      <pivotArea field="1" type="button" dataOnly="0" labelOnly="1" outline="0" axis="axisRow" fieldPosition="0"/>
    </format>
    <format dxfId="2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  <format dxfId="1">
      <pivotArea outline="0" fieldPosition="0">
        <references count="1">
          <reference field="4294967294" count="1">
            <x v="1"/>
          </reference>
        </references>
      </pivotArea>
    </format>
    <format dxfId="0">
      <pivotArea outline="0" fieldPosition="0">
        <references count="1">
          <reference field="4294967294" count="1">
            <x v="2"/>
          </reference>
        </references>
      </pivotArea>
    </format>
  </formats>
  <pivotTableStyleInfo name="PivotStyleMedium3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X29"/>
  <sheetViews>
    <sheetView tabSelected="1" zoomScaleNormal="100" workbookViewId="0">
      <pane ySplit="3" topLeftCell="A17" activePane="bottomLeft" state="frozenSplit"/>
      <selection pane="bottomLeft" activeCell="C5" sqref="C5:C29"/>
    </sheetView>
  </sheetViews>
  <sheetFormatPr baseColWidth="10" defaultColWidth="11.42578125" defaultRowHeight="15" x14ac:dyDescent="0.25"/>
  <cols>
    <col min="1" max="1" width="32.42578125" style="18" customWidth="1"/>
    <col min="2" max="2" width="19.85546875" style="27" customWidth="1"/>
    <col min="3" max="3" width="16.42578125" style="27" bestFit="1" customWidth="1"/>
    <col min="4" max="4" width="36.28515625" style="27" bestFit="1" customWidth="1"/>
    <col min="5" max="5" width="17.5703125" style="27" hidden="1" customWidth="1"/>
    <col min="6" max="6" width="15" style="27" hidden="1" customWidth="1"/>
    <col min="7" max="7" width="17.140625" style="37" hidden="1" customWidth="1"/>
    <col min="8" max="8" width="23.42578125" style="37" hidden="1" customWidth="1"/>
    <col min="9" max="9" width="20" style="27" hidden="1" customWidth="1"/>
    <col min="10" max="10" width="17.42578125" style="27" hidden="1" customWidth="1"/>
    <col min="11" max="11" width="17.85546875" style="27" hidden="1" customWidth="1"/>
    <col min="12" max="12" width="25.5703125" style="27" hidden="1" customWidth="1"/>
    <col min="13" max="13" width="18.85546875" style="27" hidden="1" customWidth="1"/>
    <col min="14" max="14" width="21" style="27" hidden="1" customWidth="1"/>
    <col min="15" max="15" width="20.85546875" style="27" hidden="1" customWidth="1"/>
    <col min="16" max="16" width="39.42578125" style="27" hidden="1" customWidth="1"/>
    <col min="17" max="17" width="17.140625" style="27" hidden="1" customWidth="1"/>
    <col min="18" max="18" width="14" style="27" hidden="1" customWidth="1"/>
    <col min="19" max="19" width="16.5703125" style="27" hidden="1" customWidth="1"/>
    <col min="20" max="20" width="21" style="37" customWidth="1"/>
    <col min="21" max="21" width="19.140625" style="37" customWidth="1"/>
    <col min="22" max="22" width="20.85546875" style="27" customWidth="1"/>
    <col min="23" max="23" width="20.42578125" style="27" customWidth="1"/>
    <col min="24" max="24" width="26.140625" style="27" customWidth="1"/>
    <col min="25" max="16384" width="11.42578125" style="18"/>
  </cols>
  <sheetData>
    <row r="1" spans="1:24" s="22" customFormat="1" ht="24" customHeight="1" x14ac:dyDescent="0.25">
      <c r="A1" s="40" t="s">
        <v>122</v>
      </c>
      <c r="B1" s="23"/>
      <c r="C1" s="23"/>
      <c r="D1" s="23"/>
      <c r="E1" s="29" t="s">
        <v>119</v>
      </c>
      <c r="F1" s="23"/>
      <c r="G1" s="23"/>
      <c r="H1" s="29" t="str">
        <f>IF(A4&lt;&gt;0,A4,"")</f>
        <v/>
      </c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40"/>
      <c r="U1" s="40" t="s">
        <v>151</v>
      </c>
      <c r="V1" s="23"/>
      <c r="W1" s="23"/>
      <c r="X1" s="23"/>
    </row>
    <row r="2" spans="1:24" ht="5.45" customHeight="1" x14ac:dyDescent="0.25">
      <c r="A2" s="16"/>
      <c r="B2" s="17"/>
      <c r="C2" s="24"/>
      <c r="G2" s="27"/>
      <c r="H2" s="27"/>
      <c r="T2" s="27"/>
      <c r="U2" s="27"/>
    </row>
    <row r="3" spans="1:24" s="19" customFormat="1" ht="57" customHeight="1" x14ac:dyDescent="0.25">
      <c r="A3" s="21" t="s">
        <v>76</v>
      </c>
      <c r="B3" s="25" t="s">
        <v>20</v>
      </c>
      <c r="C3" s="26" t="s">
        <v>16</v>
      </c>
      <c r="D3" s="26" t="s">
        <v>0</v>
      </c>
      <c r="E3" s="26" t="s">
        <v>6</v>
      </c>
      <c r="F3" s="26" t="s">
        <v>7</v>
      </c>
      <c r="G3" s="26" t="s">
        <v>8</v>
      </c>
      <c r="H3" s="26" t="s">
        <v>9</v>
      </c>
      <c r="I3" s="26" t="s">
        <v>4</v>
      </c>
      <c r="J3" s="26" t="s">
        <v>5</v>
      </c>
      <c r="K3" s="26" t="s">
        <v>10</v>
      </c>
      <c r="L3" s="26" t="s">
        <v>11</v>
      </c>
      <c r="M3" s="26" t="s">
        <v>17</v>
      </c>
      <c r="N3" s="26" t="s">
        <v>18</v>
      </c>
      <c r="O3" s="26" t="s">
        <v>15</v>
      </c>
      <c r="P3" s="26" t="s">
        <v>3</v>
      </c>
      <c r="Q3" s="28" t="s">
        <v>77</v>
      </c>
      <c r="R3" s="26" t="s">
        <v>19</v>
      </c>
      <c r="S3" s="26" t="s">
        <v>21</v>
      </c>
      <c r="T3" s="26" t="s">
        <v>1</v>
      </c>
      <c r="U3" s="26" t="s">
        <v>2</v>
      </c>
      <c r="V3" s="26" t="s">
        <v>12</v>
      </c>
      <c r="W3" s="26" t="s">
        <v>13</v>
      </c>
      <c r="X3" s="26" t="s">
        <v>14</v>
      </c>
    </row>
    <row r="4" spans="1:24" x14ac:dyDescent="0.25">
      <c r="A4" s="20"/>
      <c r="W4" s="38"/>
      <c r="X4" s="38"/>
    </row>
    <row r="5" spans="1:24" s="41" customFormat="1" ht="30" x14ac:dyDescent="0.25">
      <c r="A5" s="41" t="s">
        <v>110</v>
      </c>
      <c r="B5" s="42" t="s">
        <v>113</v>
      </c>
      <c r="C5" s="38">
        <v>371</v>
      </c>
      <c r="D5" s="43" t="s">
        <v>124</v>
      </c>
      <c r="E5" s="38"/>
      <c r="F5" s="38"/>
      <c r="G5" s="39"/>
      <c r="H5" s="39"/>
      <c r="I5" s="44">
        <v>44377</v>
      </c>
      <c r="J5" s="44">
        <v>44377</v>
      </c>
      <c r="K5" s="44">
        <v>44377</v>
      </c>
      <c r="L5" s="38"/>
      <c r="M5" s="38"/>
      <c r="N5" s="38"/>
      <c r="O5" s="38"/>
      <c r="P5" s="43" t="s">
        <v>111</v>
      </c>
      <c r="Q5" s="43" t="s">
        <v>114</v>
      </c>
      <c r="R5" s="38" t="s">
        <v>144</v>
      </c>
      <c r="S5" s="38" t="s">
        <v>144</v>
      </c>
      <c r="T5" s="42">
        <v>232.56</v>
      </c>
      <c r="U5" s="42">
        <v>255.82</v>
      </c>
      <c r="V5" s="38">
        <v>0</v>
      </c>
      <c r="W5" s="38" t="s">
        <v>116</v>
      </c>
      <c r="X5" s="45" t="s">
        <v>117</v>
      </c>
    </row>
    <row r="6" spans="1:24" s="41" customFormat="1" ht="30" x14ac:dyDescent="0.25">
      <c r="A6" s="41" t="s">
        <v>110</v>
      </c>
      <c r="B6" s="42" t="s">
        <v>113</v>
      </c>
      <c r="C6" s="38">
        <v>370</v>
      </c>
      <c r="D6" s="43" t="s">
        <v>125</v>
      </c>
      <c r="E6" s="38"/>
      <c r="F6" s="38"/>
      <c r="G6" s="39"/>
      <c r="H6" s="39"/>
      <c r="I6" s="44">
        <v>44377</v>
      </c>
      <c r="J6" s="44">
        <v>44377</v>
      </c>
      <c r="K6" s="44">
        <v>44377</v>
      </c>
      <c r="L6" s="38"/>
      <c r="M6" s="38"/>
      <c r="N6" s="38"/>
      <c r="O6" s="38"/>
      <c r="P6" s="43" t="s">
        <v>111</v>
      </c>
      <c r="Q6" s="43" t="s">
        <v>114</v>
      </c>
      <c r="R6" s="38" t="s">
        <v>144</v>
      </c>
      <c r="S6" s="38" t="s">
        <v>144</v>
      </c>
      <c r="T6" s="42">
        <v>128.5</v>
      </c>
      <c r="U6" s="42">
        <v>141.35</v>
      </c>
      <c r="V6" s="38">
        <v>0</v>
      </c>
      <c r="W6" s="38" t="s">
        <v>116</v>
      </c>
      <c r="X6" s="45" t="s">
        <v>117</v>
      </c>
    </row>
    <row r="7" spans="1:24" s="41" customFormat="1" ht="30" x14ac:dyDescent="0.25">
      <c r="A7" s="41" t="s">
        <v>110</v>
      </c>
      <c r="B7" s="42" t="s">
        <v>113</v>
      </c>
      <c r="C7" s="38">
        <v>301</v>
      </c>
      <c r="D7" s="43" t="s">
        <v>126</v>
      </c>
      <c r="E7" s="38"/>
      <c r="F7" s="38"/>
      <c r="G7" s="39"/>
      <c r="H7" s="39"/>
      <c r="I7" s="44">
        <v>44321</v>
      </c>
      <c r="J7" s="44">
        <v>44321</v>
      </c>
      <c r="K7" s="44">
        <v>44321</v>
      </c>
      <c r="L7" s="38"/>
      <c r="M7" s="38"/>
      <c r="N7" s="38"/>
      <c r="O7" s="38"/>
      <c r="P7" s="43" t="s">
        <v>111</v>
      </c>
      <c r="Q7" s="43" t="s">
        <v>114</v>
      </c>
      <c r="R7" s="38" t="s">
        <v>144</v>
      </c>
      <c r="S7" s="38" t="s">
        <v>144</v>
      </c>
      <c r="T7" s="42">
        <v>419.82</v>
      </c>
      <c r="U7" s="42">
        <v>461.8</v>
      </c>
      <c r="V7" s="38">
        <v>0</v>
      </c>
      <c r="W7" s="38" t="s">
        <v>116</v>
      </c>
      <c r="X7" s="45" t="s">
        <v>117</v>
      </c>
    </row>
    <row r="8" spans="1:24" s="41" customFormat="1" ht="30" x14ac:dyDescent="0.25">
      <c r="A8" s="41" t="s">
        <v>110</v>
      </c>
      <c r="B8" s="42" t="s">
        <v>113</v>
      </c>
      <c r="C8" s="38">
        <v>302</v>
      </c>
      <c r="D8" s="43" t="s">
        <v>127</v>
      </c>
      <c r="E8" s="38"/>
      <c r="F8" s="38"/>
      <c r="G8" s="39"/>
      <c r="H8" s="39"/>
      <c r="I8" s="44">
        <v>44321</v>
      </c>
      <c r="J8" s="44">
        <v>44321</v>
      </c>
      <c r="K8" s="44">
        <v>44321</v>
      </c>
      <c r="L8" s="38"/>
      <c r="M8" s="38"/>
      <c r="N8" s="38"/>
      <c r="O8" s="38"/>
      <c r="P8" s="43" t="s">
        <v>111</v>
      </c>
      <c r="Q8" s="43" t="s">
        <v>114</v>
      </c>
      <c r="R8" s="38" t="s">
        <v>144</v>
      </c>
      <c r="S8" s="38" t="s">
        <v>144</v>
      </c>
      <c r="T8" s="42">
        <v>531.64</v>
      </c>
      <c r="U8" s="42">
        <v>584.79999999999995</v>
      </c>
      <c r="V8" s="38">
        <v>0</v>
      </c>
      <c r="W8" s="38" t="s">
        <v>116</v>
      </c>
      <c r="X8" s="45" t="s">
        <v>117</v>
      </c>
    </row>
    <row r="9" spans="1:24" s="41" customFormat="1" ht="30" x14ac:dyDescent="0.25">
      <c r="A9" s="41" t="s">
        <v>110</v>
      </c>
      <c r="B9" s="42" t="s">
        <v>113</v>
      </c>
      <c r="C9" s="38">
        <v>242</v>
      </c>
      <c r="D9" s="43" t="s">
        <v>126</v>
      </c>
      <c r="E9" s="38"/>
      <c r="F9" s="38"/>
      <c r="G9" s="39"/>
      <c r="H9" s="39"/>
      <c r="I9" s="44">
        <v>44321</v>
      </c>
      <c r="J9" s="44">
        <v>44321</v>
      </c>
      <c r="K9" s="44">
        <v>44321</v>
      </c>
      <c r="L9" s="38"/>
      <c r="M9" s="38"/>
      <c r="N9" s="38"/>
      <c r="O9" s="38"/>
      <c r="P9" s="43" t="s">
        <v>111</v>
      </c>
      <c r="Q9" s="43" t="s">
        <v>114</v>
      </c>
      <c r="R9" s="38" t="s">
        <v>144</v>
      </c>
      <c r="S9" s="38" t="s">
        <v>144</v>
      </c>
      <c r="T9" s="42">
        <v>531.64</v>
      </c>
      <c r="U9" s="42">
        <v>584.79999999999995</v>
      </c>
      <c r="V9" s="38">
        <v>0</v>
      </c>
      <c r="W9" s="38" t="s">
        <v>116</v>
      </c>
      <c r="X9" s="45" t="s">
        <v>117</v>
      </c>
    </row>
    <row r="10" spans="1:24" s="41" customFormat="1" ht="30" x14ac:dyDescent="0.25">
      <c r="A10" s="41" t="s">
        <v>110</v>
      </c>
      <c r="B10" s="42" t="s">
        <v>113</v>
      </c>
      <c r="C10" s="38">
        <v>239</v>
      </c>
      <c r="D10" s="43" t="s">
        <v>128</v>
      </c>
      <c r="E10" s="38"/>
      <c r="F10" s="38"/>
      <c r="G10" s="39"/>
      <c r="H10" s="39"/>
      <c r="I10" s="44">
        <v>44319</v>
      </c>
      <c r="J10" s="44">
        <v>44319</v>
      </c>
      <c r="K10" s="44">
        <v>44319</v>
      </c>
      <c r="L10" s="38"/>
      <c r="M10" s="38"/>
      <c r="N10" s="38"/>
      <c r="O10" s="38"/>
      <c r="P10" s="43" t="s">
        <v>111</v>
      </c>
      <c r="Q10" s="43" t="s">
        <v>114</v>
      </c>
      <c r="R10" s="38" t="s">
        <v>144</v>
      </c>
      <c r="S10" s="38" t="s">
        <v>144</v>
      </c>
      <c r="T10" s="42">
        <v>241.94</v>
      </c>
      <c r="U10" s="42">
        <v>241.94</v>
      </c>
      <c r="V10" s="38">
        <v>0</v>
      </c>
      <c r="W10" s="38" t="s">
        <v>116</v>
      </c>
      <c r="X10" s="45" t="s">
        <v>117</v>
      </c>
    </row>
    <row r="11" spans="1:24" s="41" customFormat="1" ht="30" x14ac:dyDescent="0.25">
      <c r="A11" s="41" t="s">
        <v>110</v>
      </c>
      <c r="B11" s="42" t="s">
        <v>113</v>
      </c>
      <c r="C11" s="38">
        <v>238</v>
      </c>
      <c r="D11" s="43" t="s">
        <v>129</v>
      </c>
      <c r="E11" s="38"/>
      <c r="F11" s="38"/>
      <c r="G11" s="39"/>
      <c r="H11" s="39"/>
      <c r="I11" s="44">
        <v>44319</v>
      </c>
      <c r="J11" s="44">
        <v>44319</v>
      </c>
      <c r="K11" s="44">
        <v>44319</v>
      </c>
      <c r="L11" s="38"/>
      <c r="M11" s="38"/>
      <c r="N11" s="38"/>
      <c r="O11" s="38"/>
      <c r="P11" s="43" t="s">
        <v>111</v>
      </c>
      <c r="Q11" s="43" t="s">
        <v>114</v>
      </c>
      <c r="R11" s="38" t="s">
        <v>144</v>
      </c>
      <c r="S11" s="38" t="s">
        <v>144</v>
      </c>
      <c r="T11" s="42">
        <v>103.3</v>
      </c>
      <c r="U11" s="42">
        <v>103.3</v>
      </c>
      <c r="V11" s="38">
        <v>0</v>
      </c>
      <c r="W11" s="38" t="s">
        <v>116</v>
      </c>
      <c r="X11" s="45" t="s">
        <v>117</v>
      </c>
    </row>
    <row r="12" spans="1:24" s="41" customFormat="1" ht="30" x14ac:dyDescent="0.25">
      <c r="A12" s="41" t="s">
        <v>110</v>
      </c>
      <c r="B12" s="42" t="s">
        <v>113</v>
      </c>
      <c r="C12" s="38">
        <v>215</v>
      </c>
      <c r="D12" s="43" t="s">
        <v>130</v>
      </c>
      <c r="E12" s="38"/>
      <c r="F12" s="38"/>
      <c r="G12" s="39"/>
      <c r="H12" s="39"/>
      <c r="I12" s="44">
        <v>44316</v>
      </c>
      <c r="J12" s="44">
        <v>44316</v>
      </c>
      <c r="K12" s="44">
        <v>44316</v>
      </c>
      <c r="L12" s="38"/>
      <c r="M12" s="38"/>
      <c r="N12" s="38"/>
      <c r="O12" s="38"/>
      <c r="P12" s="43" t="s">
        <v>111</v>
      </c>
      <c r="Q12" s="43" t="s">
        <v>114</v>
      </c>
      <c r="R12" s="38" t="s">
        <v>144</v>
      </c>
      <c r="S12" s="38" t="s">
        <v>144</v>
      </c>
      <c r="T12" s="42">
        <v>361.44</v>
      </c>
      <c r="U12" s="42">
        <v>361.44</v>
      </c>
      <c r="V12" s="38">
        <v>0</v>
      </c>
      <c r="W12" s="38" t="s">
        <v>116</v>
      </c>
      <c r="X12" s="45" t="s">
        <v>117</v>
      </c>
    </row>
    <row r="13" spans="1:24" s="41" customFormat="1" ht="30" x14ac:dyDescent="0.25">
      <c r="A13" s="41" t="s">
        <v>110</v>
      </c>
      <c r="B13" s="42" t="s">
        <v>113</v>
      </c>
      <c r="C13" s="38">
        <v>213</v>
      </c>
      <c r="D13" s="43" t="s">
        <v>131</v>
      </c>
      <c r="E13" s="38"/>
      <c r="F13" s="38"/>
      <c r="G13" s="39"/>
      <c r="H13" s="39"/>
      <c r="I13" s="44">
        <v>44316</v>
      </c>
      <c r="J13" s="44">
        <v>44316</v>
      </c>
      <c r="K13" s="44">
        <v>44316</v>
      </c>
      <c r="L13" s="38"/>
      <c r="M13" s="38"/>
      <c r="N13" s="38"/>
      <c r="O13" s="38"/>
      <c r="P13" s="43" t="s">
        <v>111</v>
      </c>
      <c r="Q13" s="43" t="s">
        <v>114</v>
      </c>
      <c r="R13" s="38" t="s">
        <v>144</v>
      </c>
      <c r="S13" s="38" t="s">
        <v>144</v>
      </c>
      <c r="T13" s="42">
        <v>477.2</v>
      </c>
      <c r="U13" s="42">
        <v>477.2</v>
      </c>
      <c r="V13" s="38">
        <v>0</v>
      </c>
      <c r="W13" s="38" t="s">
        <v>116</v>
      </c>
      <c r="X13" s="45" t="s">
        <v>117</v>
      </c>
    </row>
    <row r="14" spans="1:24" s="41" customFormat="1" ht="30" x14ac:dyDescent="0.25">
      <c r="A14" s="41" t="s">
        <v>110</v>
      </c>
      <c r="B14" s="42" t="s">
        <v>113</v>
      </c>
      <c r="C14" s="38">
        <v>209</v>
      </c>
      <c r="D14" s="43" t="s">
        <v>132</v>
      </c>
      <c r="E14" s="38"/>
      <c r="F14" s="38"/>
      <c r="G14" s="39"/>
      <c r="H14" s="39"/>
      <c r="I14" s="44">
        <v>44316</v>
      </c>
      <c r="J14" s="44">
        <v>44316</v>
      </c>
      <c r="K14" s="44">
        <v>44316</v>
      </c>
      <c r="L14" s="38"/>
      <c r="M14" s="38"/>
      <c r="N14" s="38"/>
      <c r="O14" s="38"/>
      <c r="P14" s="43" t="s">
        <v>111</v>
      </c>
      <c r="Q14" s="43" t="s">
        <v>114</v>
      </c>
      <c r="R14" s="38" t="s">
        <v>144</v>
      </c>
      <c r="S14" s="38" t="s">
        <v>144</v>
      </c>
      <c r="T14" s="42">
        <v>154.79</v>
      </c>
      <c r="U14" s="42">
        <v>154.79</v>
      </c>
      <c r="V14" s="38">
        <v>0</v>
      </c>
      <c r="W14" s="38" t="s">
        <v>116</v>
      </c>
      <c r="X14" s="45" t="s">
        <v>117</v>
      </c>
    </row>
    <row r="15" spans="1:24" s="41" customFormat="1" ht="30" x14ac:dyDescent="0.25">
      <c r="A15" s="41" t="s">
        <v>110</v>
      </c>
      <c r="B15" s="42" t="s">
        <v>113</v>
      </c>
      <c r="C15" s="38">
        <v>206</v>
      </c>
      <c r="D15" s="43" t="s">
        <v>133</v>
      </c>
      <c r="E15" s="38"/>
      <c r="F15" s="38"/>
      <c r="G15" s="39"/>
      <c r="H15" s="39"/>
      <c r="I15" s="44">
        <v>44316</v>
      </c>
      <c r="J15" s="44">
        <v>44316</v>
      </c>
      <c r="K15" s="44">
        <v>44316</v>
      </c>
      <c r="L15" s="38"/>
      <c r="M15" s="38"/>
      <c r="N15" s="38"/>
      <c r="O15" s="38"/>
      <c r="P15" s="43" t="s">
        <v>111</v>
      </c>
      <c r="Q15" s="43" t="s">
        <v>114</v>
      </c>
      <c r="R15" s="38" t="s">
        <v>144</v>
      </c>
      <c r="S15" s="38" t="s">
        <v>144</v>
      </c>
      <c r="T15" s="42">
        <v>300.10000000000002</v>
      </c>
      <c r="U15" s="42">
        <v>300.10000000000002</v>
      </c>
      <c r="V15" s="38">
        <v>0</v>
      </c>
      <c r="W15" s="38" t="s">
        <v>116</v>
      </c>
      <c r="X15" s="45" t="s">
        <v>117</v>
      </c>
    </row>
    <row r="16" spans="1:24" s="41" customFormat="1" ht="30" x14ac:dyDescent="0.25">
      <c r="A16" s="41" t="s">
        <v>110</v>
      </c>
      <c r="B16" s="42" t="s">
        <v>113</v>
      </c>
      <c r="C16" s="38">
        <v>187</v>
      </c>
      <c r="D16" s="43" t="s">
        <v>134</v>
      </c>
      <c r="E16" s="38"/>
      <c r="F16" s="38"/>
      <c r="G16" s="39"/>
      <c r="H16" s="39"/>
      <c r="I16" s="44">
        <v>44303</v>
      </c>
      <c r="J16" s="44">
        <v>44303</v>
      </c>
      <c r="K16" s="44">
        <v>44303</v>
      </c>
      <c r="L16" s="38"/>
      <c r="M16" s="38"/>
      <c r="N16" s="38"/>
      <c r="O16" s="38"/>
      <c r="P16" s="43" t="s">
        <v>111</v>
      </c>
      <c r="Q16" s="43" t="s">
        <v>114</v>
      </c>
      <c r="R16" s="38" t="s">
        <v>144</v>
      </c>
      <c r="S16" s="38" t="s">
        <v>144</v>
      </c>
      <c r="T16" s="42">
        <v>236.95</v>
      </c>
      <c r="U16" s="42">
        <v>236.95</v>
      </c>
      <c r="V16" s="38">
        <v>0</v>
      </c>
      <c r="W16" s="38" t="s">
        <v>116</v>
      </c>
      <c r="X16" s="45" t="s">
        <v>117</v>
      </c>
    </row>
    <row r="17" spans="1:24" s="41" customFormat="1" ht="30" x14ac:dyDescent="0.25">
      <c r="A17" s="41" t="s">
        <v>110</v>
      </c>
      <c r="B17" s="42" t="s">
        <v>113</v>
      </c>
      <c r="C17" s="38">
        <v>165</v>
      </c>
      <c r="D17" s="43" t="s">
        <v>135</v>
      </c>
      <c r="E17" s="38"/>
      <c r="F17" s="38"/>
      <c r="G17" s="39"/>
      <c r="H17" s="39"/>
      <c r="I17" s="44">
        <v>44301</v>
      </c>
      <c r="J17" s="44">
        <v>44301</v>
      </c>
      <c r="K17" s="44">
        <v>44301</v>
      </c>
      <c r="L17" s="38"/>
      <c r="M17" s="38"/>
      <c r="N17" s="38"/>
      <c r="O17" s="38"/>
      <c r="P17" s="43" t="s">
        <v>111</v>
      </c>
      <c r="Q17" s="43" t="s">
        <v>114</v>
      </c>
      <c r="R17" s="38" t="s">
        <v>144</v>
      </c>
      <c r="S17" s="38" t="s">
        <v>144</v>
      </c>
      <c r="T17" s="42">
        <v>111.82</v>
      </c>
      <c r="U17" s="42">
        <v>123</v>
      </c>
      <c r="V17" s="38">
        <v>0</v>
      </c>
      <c r="W17" s="38" t="s">
        <v>116</v>
      </c>
      <c r="X17" s="45" t="s">
        <v>117</v>
      </c>
    </row>
    <row r="18" spans="1:24" s="41" customFormat="1" ht="30" x14ac:dyDescent="0.25">
      <c r="A18" s="41" t="s">
        <v>110</v>
      </c>
      <c r="B18" s="42" t="s">
        <v>113</v>
      </c>
      <c r="C18" s="38">
        <v>210</v>
      </c>
      <c r="D18" s="43" t="s">
        <v>136</v>
      </c>
      <c r="E18" s="38"/>
      <c r="F18" s="38"/>
      <c r="G18" s="39"/>
      <c r="H18" s="39"/>
      <c r="I18" s="44">
        <v>44316</v>
      </c>
      <c r="J18" s="44">
        <v>44316</v>
      </c>
      <c r="K18" s="44">
        <v>44316</v>
      </c>
      <c r="L18" s="38"/>
      <c r="M18" s="38"/>
      <c r="N18" s="38"/>
      <c r="O18" s="38"/>
      <c r="P18" s="43" t="s">
        <v>111</v>
      </c>
      <c r="Q18" s="43" t="s">
        <v>114</v>
      </c>
      <c r="R18" s="38" t="s">
        <v>144</v>
      </c>
      <c r="S18" s="38" t="s">
        <v>144</v>
      </c>
      <c r="T18" s="42">
        <v>600.20000000000005</v>
      </c>
      <c r="U18" s="42">
        <v>600.20000000000005</v>
      </c>
      <c r="V18" s="38">
        <v>0</v>
      </c>
      <c r="W18" s="38" t="s">
        <v>116</v>
      </c>
      <c r="X18" s="45" t="s">
        <v>117</v>
      </c>
    </row>
    <row r="19" spans="1:24" s="41" customFormat="1" ht="30" x14ac:dyDescent="0.25">
      <c r="A19" s="41" t="s">
        <v>110</v>
      </c>
      <c r="B19" s="42" t="s">
        <v>113</v>
      </c>
      <c r="C19" s="38">
        <v>198</v>
      </c>
      <c r="D19" s="43" t="s">
        <v>137</v>
      </c>
      <c r="E19" s="38"/>
      <c r="F19" s="38"/>
      <c r="G19" s="39"/>
      <c r="H19" s="39"/>
      <c r="I19" s="44">
        <v>44316</v>
      </c>
      <c r="J19" s="44">
        <v>44316</v>
      </c>
      <c r="K19" s="44">
        <v>44316</v>
      </c>
      <c r="L19" s="38"/>
      <c r="M19" s="38"/>
      <c r="N19" s="38"/>
      <c r="O19" s="38"/>
      <c r="P19" s="43" t="s">
        <v>142</v>
      </c>
      <c r="Q19" s="43" t="s">
        <v>143</v>
      </c>
      <c r="R19" s="38" t="s">
        <v>144</v>
      </c>
      <c r="S19" s="38" t="s">
        <v>144</v>
      </c>
      <c r="T19" s="42">
        <v>99.17</v>
      </c>
      <c r="U19" s="42">
        <v>120</v>
      </c>
      <c r="V19" s="38">
        <v>0</v>
      </c>
      <c r="W19" s="38" t="s">
        <v>116</v>
      </c>
      <c r="X19" s="45" t="s">
        <v>117</v>
      </c>
    </row>
    <row r="20" spans="1:24" s="41" customFormat="1" ht="30" x14ac:dyDescent="0.25">
      <c r="A20" s="41" t="s">
        <v>110</v>
      </c>
      <c r="B20" s="42" t="s">
        <v>113</v>
      </c>
      <c r="C20" s="38">
        <v>360</v>
      </c>
      <c r="D20" s="43" t="s">
        <v>138</v>
      </c>
      <c r="E20" s="38"/>
      <c r="F20" s="38"/>
      <c r="G20" s="39"/>
      <c r="H20" s="39"/>
      <c r="I20" s="44">
        <v>44377</v>
      </c>
      <c r="J20" s="44">
        <v>44377</v>
      </c>
      <c r="K20" s="44">
        <v>44377</v>
      </c>
      <c r="L20" s="38"/>
      <c r="M20" s="38"/>
      <c r="N20" s="38"/>
      <c r="O20" s="38"/>
      <c r="P20" s="43" t="s">
        <v>142</v>
      </c>
      <c r="Q20" s="43" t="s">
        <v>143</v>
      </c>
      <c r="R20" s="38" t="s">
        <v>144</v>
      </c>
      <c r="S20" s="38" t="s">
        <v>144</v>
      </c>
      <c r="T20" s="42">
        <v>99.17</v>
      </c>
      <c r="U20" s="42">
        <v>120</v>
      </c>
      <c r="V20" s="38">
        <v>0</v>
      </c>
      <c r="W20" s="38" t="s">
        <v>116</v>
      </c>
      <c r="X20" s="45" t="s">
        <v>117</v>
      </c>
    </row>
    <row r="21" spans="1:24" s="41" customFormat="1" ht="30" x14ac:dyDescent="0.25">
      <c r="A21" s="41" t="s">
        <v>110</v>
      </c>
      <c r="B21" s="42" t="s">
        <v>123</v>
      </c>
      <c r="C21" s="38">
        <v>240</v>
      </c>
      <c r="D21" s="43" t="s">
        <v>139</v>
      </c>
      <c r="E21" s="38"/>
      <c r="F21" s="38"/>
      <c r="G21" s="39"/>
      <c r="H21" s="39"/>
      <c r="I21" s="44">
        <v>44316</v>
      </c>
      <c r="J21" s="44">
        <v>44316</v>
      </c>
      <c r="K21" s="44">
        <v>44316</v>
      </c>
      <c r="L21" s="38"/>
      <c r="M21" s="38"/>
      <c r="N21" s="38"/>
      <c r="O21" s="38"/>
      <c r="P21" s="43" t="s">
        <v>112</v>
      </c>
      <c r="Q21" s="43" t="s">
        <v>115</v>
      </c>
      <c r="R21" s="38" t="s">
        <v>144</v>
      </c>
      <c r="S21" s="38" t="s">
        <v>144</v>
      </c>
      <c r="T21" s="42">
        <v>74</v>
      </c>
      <c r="U21" s="42">
        <v>81.400000000000006</v>
      </c>
      <c r="V21" s="38">
        <v>0</v>
      </c>
      <c r="W21" s="38" t="s">
        <v>116</v>
      </c>
      <c r="X21" s="45" t="s">
        <v>117</v>
      </c>
    </row>
    <row r="22" spans="1:24" s="41" customFormat="1" ht="30" x14ac:dyDescent="0.25">
      <c r="A22" s="41" t="s">
        <v>110</v>
      </c>
      <c r="B22" s="42" t="s">
        <v>123</v>
      </c>
      <c r="C22" s="38">
        <v>329</v>
      </c>
      <c r="D22" s="43" t="s">
        <v>140</v>
      </c>
      <c r="E22" s="38"/>
      <c r="F22" s="38"/>
      <c r="G22" s="39"/>
      <c r="H22" s="39"/>
      <c r="I22" s="44">
        <v>44347</v>
      </c>
      <c r="J22" s="44">
        <v>44347</v>
      </c>
      <c r="K22" s="44">
        <v>44347</v>
      </c>
      <c r="L22" s="38"/>
      <c r="M22" s="38"/>
      <c r="N22" s="38"/>
      <c r="O22" s="38"/>
      <c r="P22" s="43" t="s">
        <v>112</v>
      </c>
      <c r="Q22" s="43" t="s">
        <v>115</v>
      </c>
      <c r="R22" s="38" t="s">
        <v>144</v>
      </c>
      <c r="S22" s="38" t="s">
        <v>144</v>
      </c>
      <c r="T22" s="42">
        <v>63.32</v>
      </c>
      <c r="U22" s="42">
        <v>69.650000000000006</v>
      </c>
      <c r="V22" s="38">
        <v>0</v>
      </c>
      <c r="W22" s="38" t="s">
        <v>116</v>
      </c>
      <c r="X22" s="45" t="s">
        <v>117</v>
      </c>
    </row>
    <row r="23" spans="1:24" s="41" customFormat="1" ht="30" x14ac:dyDescent="0.25">
      <c r="A23" s="41" t="s">
        <v>110</v>
      </c>
      <c r="B23" s="42" t="s">
        <v>123</v>
      </c>
      <c r="C23" s="38">
        <v>406</v>
      </c>
      <c r="D23" s="43" t="s">
        <v>141</v>
      </c>
      <c r="E23" s="38"/>
      <c r="F23" s="38"/>
      <c r="G23" s="39"/>
      <c r="H23" s="39"/>
      <c r="I23" s="44">
        <v>44377</v>
      </c>
      <c r="J23" s="44">
        <v>44377</v>
      </c>
      <c r="K23" s="44">
        <v>44377</v>
      </c>
      <c r="L23" s="38"/>
      <c r="M23" s="38"/>
      <c r="N23" s="38"/>
      <c r="O23" s="38"/>
      <c r="P23" s="43" t="s">
        <v>112</v>
      </c>
      <c r="Q23" s="43" t="s">
        <v>115</v>
      </c>
      <c r="R23" s="38" t="s">
        <v>144</v>
      </c>
      <c r="S23" s="38" t="s">
        <v>144</v>
      </c>
      <c r="T23" s="42">
        <v>75.45</v>
      </c>
      <c r="U23" s="42">
        <v>83</v>
      </c>
      <c r="V23" s="38">
        <v>0</v>
      </c>
      <c r="W23" s="38" t="s">
        <v>116</v>
      </c>
      <c r="X23" s="45" t="s">
        <v>117</v>
      </c>
    </row>
    <row r="24" spans="1:24" s="41" customFormat="1" ht="30" x14ac:dyDescent="0.25">
      <c r="A24" s="41" t="s">
        <v>110</v>
      </c>
      <c r="B24" s="42" t="s">
        <v>118</v>
      </c>
      <c r="C24" s="38">
        <v>226</v>
      </c>
      <c r="D24" s="43" t="s">
        <v>150</v>
      </c>
      <c r="E24" s="38"/>
      <c r="F24" s="38"/>
      <c r="G24" s="39"/>
      <c r="H24" s="39"/>
      <c r="I24" s="44">
        <v>44317</v>
      </c>
      <c r="J24" s="44">
        <v>44317</v>
      </c>
      <c r="K24" s="44">
        <v>44317</v>
      </c>
      <c r="L24" s="38"/>
      <c r="M24" s="38"/>
      <c r="N24" s="38"/>
      <c r="O24" s="38"/>
      <c r="P24" s="43" t="s">
        <v>121</v>
      </c>
      <c r="Q24" s="43" t="s">
        <v>120</v>
      </c>
      <c r="R24" s="38" t="s">
        <v>144</v>
      </c>
      <c r="S24" s="38" t="s">
        <v>144</v>
      </c>
      <c r="T24" s="42">
        <v>76.83</v>
      </c>
      <c r="U24" s="42">
        <v>92.96</v>
      </c>
      <c r="V24" s="38">
        <v>0</v>
      </c>
      <c r="W24" s="38" t="s">
        <v>116</v>
      </c>
      <c r="X24" s="45" t="s">
        <v>117</v>
      </c>
    </row>
    <row r="25" spans="1:24" s="41" customFormat="1" ht="30" x14ac:dyDescent="0.25">
      <c r="A25" s="41" t="s">
        <v>110</v>
      </c>
      <c r="B25" s="42" t="s">
        <v>118</v>
      </c>
      <c r="C25" s="38">
        <v>160</v>
      </c>
      <c r="D25" s="43" t="s">
        <v>145</v>
      </c>
      <c r="E25" s="38"/>
      <c r="F25" s="38"/>
      <c r="G25" s="39"/>
      <c r="H25" s="39"/>
      <c r="I25" s="44">
        <v>44317</v>
      </c>
      <c r="J25" s="44">
        <v>44317</v>
      </c>
      <c r="K25" s="44">
        <v>44317</v>
      </c>
      <c r="L25" s="38"/>
      <c r="M25" s="38"/>
      <c r="N25" s="38"/>
      <c r="O25" s="38"/>
      <c r="P25" s="43" t="s">
        <v>121</v>
      </c>
      <c r="Q25" s="43" t="s">
        <v>120</v>
      </c>
      <c r="R25" s="38" t="s">
        <v>144</v>
      </c>
      <c r="S25" s="38" t="s">
        <v>144</v>
      </c>
      <c r="T25" s="42">
        <v>61.16</v>
      </c>
      <c r="U25" s="42">
        <v>74</v>
      </c>
      <c r="V25" s="38">
        <v>0</v>
      </c>
      <c r="W25" s="38" t="s">
        <v>116</v>
      </c>
      <c r="X25" s="45" t="s">
        <v>117</v>
      </c>
    </row>
    <row r="26" spans="1:24" s="41" customFormat="1" ht="30" x14ac:dyDescent="0.25">
      <c r="A26" s="41" t="s">
        <v>110</v>
      </c>
      <c r="B26" s="42" t="s">
        <v>118</v>
      </c>
      <c r="C26" s="38">
        <v>330</v>
      </c>
      <c r="D26" s="43" t="s">
        <v>146</v>
      </c>
      <c r="E26" s="38"/>
      <c r="F26" s="38"/>
      <c r="G26" s="39"/>
      <c r="H26" s="39"/>
      <c r="I26" s="44">
        <v>44348</v>
      </c>
      <c r="J26" s="44">
        <v>44348</v>
      </c>
      <c r="K26" s="44">
        <v>44348</v>
      </c>
      <c r="L26" s="38"/>
      <c r="M26" s="38"/>
      <c r="N26" s="38"/>
      <c r="O26" s="38"/>
      <c r="P26" s="43" t="s">
        <v>121</v>
      </c>
      <c r="Q26" s="43" t="s">
        <v>120</v>
      </c>
      <c r="R26" s="38" t="s">
        <v>144</v>
      </c>
      <c r="S26" s="38" t="s">
        <v>144</v>
      </c>
      <c r="T26" s="42">
        <v>63.74</v>
      </c>
      <c r="U26" s="42">
        <v>77.13</v>
      </c>
      <c r="V26" s="38">
        <v>0</v>
      </c>
      <c r="W26" s="38" t="s">
        <v>116</v>
      </c>
      <c r="X26" s="45" t="s">
        <v>117</v>
      </c>
    </row>
    <row r="27" spans="1:24" s="41" customFormat="1" ht="30" x14ac:dyDescent="0.25">
      <c r="A27" s="41" t="s">
        <v>110</v>
      </c>
      <c r="B27" s="42" t="s">
        <v>118</v>
      </c>
      <c r="C27" s="38">
        <v>331</v>
      </c>
      <c r="D27" s="43" t="s">
        <v>147</v>
      </c>
      <c r="E27" s="38"/>
      <c r="F27" s="38"/>
      <c r="G27" s="39"/>
      <c r="H27" s="39"/>
      <c r="I27" s="44">
        <v>44348</v>
      </c>
      <c r="J27" s="44">
        <v>44348</v>
      </c>
      <c r="K27" s="44">
        <v>44348</v>
      </c>
      <c r="L27" s="38"/>
      <c r="M27" s="38"/>
      <c r="N27" s="38"/>
      <c r="O27" s="38"/>
      <c r="P27" s="43" t="s">
        <v>121</v>
      </c>
      <c r="Q27" s="43" t="s">
        <v>120</v>
      </c>
      <c r="R27" s="38" t="s">
        <v>144</v>
      </c>
      <c r="S27" s="38" t="s">
        <v>144</v>
      </c>
      <c r="T27" s="42">
        <v>61.16</v>
      </c>
      <c r="U27" s="42">
        <v>74</v>
      </c>
      <c r="V27" s="38">
        <v>0</v>
      </c>
      <c r="W27" s="38" t="s">
        <v>116</v>
      </c>
      <c r="X27" s="45" t="s">
        <v>117</v>
      </c>
    </row>
    <row r="28" spans="1:24" s="41" customFormat="1" ht="30" x14ac:dyDescent="0.25">
      <c r="A28" s="41" t="s">
        <v>110</v>
      </c>
      <c r="B28" s="42" t="s">
        <v>118</v>
      </c>
      <c r="C28" s="38">
        <v>158</v>
      </c>
      <c r="D28" s="43" t="s">
        <v>148</v>
      </c>
      <c r="E28" s="38"/>
      <c r="F28" s="38"/>
      <c r="G28" s="39"/>
      <c r="H28" s="39"/>
      <c r="I28" s="44">
        <v>44287</v>
      </c>
      <c r="J28" s="44">
        <v>44287</v>
      </c>
      <c r="K28" s="44">
        <v>44287</v>
      </c>
      <c r="L28" s="38"/>
      <c r="M28" s="38"/>
      <c r="N28" s="38"/>
      <c r="O28" s="38"/>
      <c r="P28" s="43" t="s">
        <v>121</v>
      </c>
      <c r="Q28" s="43" t="s">
        <v>120</v>
      </c>
      <c r="R28" s="38" t="s">
        <v>144</v>
      </c>
      <c r="S28" s="38" t="s">
        <v>144</v>
      </c>
      <c r="T28" s="42">
        <v>81.91</v>
      </c>
      <c r="U28" s="42">
        <v>99.11</v>
      </c>
      <c r="V28" s="38">
        <v>0</v>
      </c>
      <c r="W28" s="38" t="s">
        <v>116</v>
      </c>
      <c r="X28" s="45" t="s">
        <v>117</v>
      </c>
    </row>
    <row r="29" spans="1:24" s="41" customFormat="1" ht="30" x14ac:dyDescent="0.25">
      <c r="A29" s="41" t="s">
        <v>110</v>
      </c>
      <c r="B29" s="42" t="s">
        <v>118</v>
      </c>
      <c r="C29" s="38">
        <v>160</v>
      </c>
      <c r="D29" s="43" t="s">
        <v>149</v>
      </c>
      <c r="E29" s="38"/>
      <c r="F29" s="38"/>
      <c r="G29" s="39"/>
      <c r="H29" s="39"/>
      <c r="I29" s="44">
        <v>44301</v>
      </c>
      <c r="J29" s="44">
        <v>44301</v>
      </c>
      <c r="K29" s="44">
        <v>44301</v>
      </c>
      <c r="L29" s="38"/>
      <c r="M29" s="38"/>
      <c r="N29" s="38"/>
      <c r="O29" s="38"/>
      <c r="P29" s="43" t="s">
        <v>121</v>
      </c>
      <c r="Q29" s="43" t="s">
        <v>120</v>
      </c>
      <c r="R29" s="38" t="s">
        <v>144</v>
      </c>
      <c r="S29" s="38" t="s">
        <v>144</v>
      </c>
      <c r="T29" s="42">
        <v>61.16</v>
      </c>
      <c r="U29" s="42">
        <v>74</v>
      </c>
      <c r="V29" s="38">
        <v>0</v>
      </c>
      <c r="W29" s="38" t="s">
        <v>116</v>
      </c>
      <c r="X29" s="45" t="s">
        <v>117</v>
      </c>
    </row>
  </sheetData>
  <sheetProtection formatCells="0" formatColumns="0" formatRows="0" insertRows="0" deleteRows="0" sort="0" autoFilter="0" pivotTables="0"/>
  <autoFilter ref="A3:X3" xr:uid="{00000000-0009-0000-0000-000000000000}"/>
  <phoneticPr fontId="19" type="noConversion"/>
  <pageMargins left="0.23622047244094491" right="0.23622047244094491" top="0.74803149606299213" bottom="0.74803149606299213" header="0.31496062992125984" footer="0.31496062992125984"/>
  <pageSetup paperSize="8" scale="42" orientation="landscape" r:id="rId1"/>
  <colBreaks count="1" manualBreakCount="1">
    <brk id="11" min="2" max="45" man="1"/>
  </colBreaks>
  <ignoredErrors>
    <ignoredError sqref="H1" unlockedFormula="1"/>
  </ignoredError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 xr:uid="{00000000-0002-0000-0000-000000000000}">
          <x14:formula1>
            <xm:f>'Relació Aj BCN+Ens Grup'!$B$2:$B$76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-0.249977111117893"/>
  </sheetPr>
  <dimension ref="A1:D5"/>
  <sheetViews>
    <sheetView workbookViewId="0">
      <selection activeCell="C25" sqref="C25"/>
    </sheetView>
  </sheetViews>
  <sheetFormatPr baseColWidth="10" defaultColWidth="9.140625" defaultRowHeight="15" x14ac:dyDescent="0.25"/>
  <cols>
    <col min="1" max="1" width="16.7109375" bestFit="1" customWidth="1"/>
    <col min="2" max="2" width="28.5703125" customWidth="1"/>
    <col min="3" max="3" width="26.7109375" customWidth="1"/>
    <col min="4" max="4" width="18.5703125" customWidth="1"/>
  </cols>
  <sheetData>
    <row r="1" spans="1:4" x14ac:dyDescent="0.25">
      <c r="A1" s="32" t="s">
        <v>81</v>
      </c>
    </row>
    <row r="2" spans="1:4" x14ac:dyDescent="0.25">
      <c r="A2" s="33" t="s">
        <v>85</v>
      </c>
    </row>
    <row r="3" spans="1:4" s="35" customFormat="1" ht="45" x14ac:dyDescent="0.25">
      <c r="A3" s="34" t="s">
        <v>78</v>
      </c>
      <c r="B3" s="35" t="s">
        <v>82</v>
      </c>
      <c r="C3" s="35" t="s">
        <v>83</v>
      </c>
      <c r="D3" s="35" t="s">
        <v>84</v>
      </c>
    </row>
    <row r="4" spans="1:4" x14ac:dyDescent="0.25">
      <c r="A4" s="30" t="s">
        <v>79</v>
      </c>
      <c r="B4" s="31"/>
      <c r="C4" s="36"/>
      <c r="D4" s="36"/>
    </row>
    <row r="5" spans="1:4" x14ac:dyDescent="0.25">
      <c r="A5" s="30" t="s">
        <v>80</v>
      </c>
      <c r="B5" s="31"/>
      <c r="C5" s="36"/>
      <c r="D5" s="36"/>
    </row>
  </sheetData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B78"/>
  <sheetViews>
    <sheetView zoomScaleNormal="100" workbookViewId="0">
      <pane xSplit="2" ySplit="1" topLeftCell="C62" activePane="bottomRight" state="frozenSplit"/>
      <selection pane="topRight" activeCell="C1" sqref="C1"/>
      <selection pane="bottomLeft" activeCell="A8" sqref="A8"/>
      <selection pane="bottomRight" activeCell="B85" sqref="B85"/>
    </sheetView>
  </sheetViews>
  <sheetFormatPr baseColWidth="10" defaultColWidth="9.140625" defaultRowHeight="15" x14ac:dyDescent="0.25"/>
  <cols>
    <col min="1" max="1" width="5.5703125" style="5" customWidth="1"/>
    <col min="2" max="2" width="70.5703125" style="2" customWidth="1"/>
    <col min="3" max="16384" width="9.140625" style="2"/>
  </cols>
  <sheetData>
    <row r="1" spans="1:2" s="4" customFormat="1" ht="45" customHeight="1" x14ac:dyDescent="0.25">
      <c r="A1" s="3" t="s">
        <v>22</v>
      </c>
      <c r="B1" s="1" t="s">
        <v>23</v>
      </c>
    </row>
    <row r="2" spans="1:2" x14ac:dyDescent="0.25">
      <c r="A2" s="5">
        <v>1</v>
      </c>
      <c r="B2" s="6" t="s">
        <v>35</v>
      </c>
    </row>
    <row r="3" spans="1:2" x14ac:dyDescent="0.25">
      <c r="A3" s="5">
        <f t="shared" ref="A3:A34" si="0">A2+1</f>
        <v>2</v>
      </c>
      <c r="B3" s="6" t="s">
        <v>36</v>
      </c>
    </row>
    <row r="4" spans="1:2" x14ac:dyDescent="0.25">
      <c r="A4" s="5">
        <f t="shared" si="0"/>
        <v>3</v>
      </c>
      <c r="B4" s="6" t="s">
        <v>37</v>
      </c>
    </row>
    <row r="5" spans="1:2" x14ac:dyDescent="0.25">
      <c r="A5" s="5">
        <f t="shared" si="0"/>
        <v>4</v>
      </c>
      <c r="B5" s="6" t="s">
        <v>38</v>
      </c>
    </row>
    <row r="6" spans="1:2" x14ac:dyDescent="0.25">
      <c r="A6" s="5">
        <f t="shared" si="0"/>
        <v>5</v>
      </c>
      <c r="B6" s="7" t="s">
        <v>39</v>
      </c>
    </row>
    <row r="7" spans="1:2" x14ac:dyDescent="0.25">
      <c r="A7" s="5">
        <f t="shared" si="0"/>
        <v>6</v>
      </c>
      <c r="B7" s="8" t="s">
        <v>40</v>
      </c>
    </row>
    <row r="8" spans="1:2" x14ac:dyDescent="0.25">
      <c r="A8" s="5">
        <f t="shared" si="0"/>
        <v>7</v>
      </c>
      <c r="B8" s="7" t="s">
        <v>41</v>
      </c>
    </row>
    <row r="9" spans="1:2" x14ac:dyDescent="0.25">
      <c r="A9" s="5">
        <f t="shared" si="0"/>
        <v>8</v>
      </c>
      <c r="B9" s="8" t="s">
        <v>42</v>
      </c>
    </row>
    <row r="10" spans="1:2" x14ac:dyDescent="0.25">
      <c r="A10" s="5">
        <f t="shared" si="0"/>
        <v>9</v>
      </c>
      <c r="B10" s="8" t="s">
        <v>43</v>
      </c>
    </row>
    <row r="11" spans="1:2" x14ac:dyDescent="0.25">
      <c r="A11" s="5">
        <f t="shared" si="0"/>
        <v>10</v>
      </c>
      <c r="B11" s="7" t="s">
        <v>86</v>
      </c>
    </row>
    <row r="12" spans="1:2" x14ac:dyDescent="0.25">
      <c r="A12" s="5">
        <f t="shared" si="0"/>
        <v>11</v>
      </c>
      <c r="B12" s="6" t="s">
        <v>70</v>
      </c>
    </row>
    <row r="13" spans="1:2" x14ac:dyDescent="0.25">
      <c r="A13" s="5">
        <f t="shared" si="0"/>
        <v>12</v>
      </c>
      <c r="B13" s="7" t="s">
        <v>44</v>
      </c>
    </row>
    <row r="14" spans="1:2" x14ac:dyDescent="0.25">
      <c r="A14" s="5">
        <f t="shared" si="0"/>
        <v>13</v>
      </c>
      <c r="B14" s="7" t="s">
        <v>45</v>
      </c>
    </row>
    <row r="15" spans="1:2" x14ac:dyDescent="0.25">
      <c r="A15" s="5">
        <f t="shared" si="0"/>
        <v>14</v>
      </c>
      <c r="B15" s="7" t="s">
        <v>71</v>
      </c>
    </row>
    <row r="16" spans="1:2" x14ac:dyDescent="0.25">
      <c r="A16" s="5">
        <f t="shared" si="0"/>
        <v>15</v>
      </c>
      <c r="B16" s="7" t="s">
        <v>48</v>
      </c>
    </row>
    <row r="17" spans="1:2" x14ac:dyDescent="0.25">
      <c r="A17" s="5">
        <f t="shared" si="0"/>
        <v>16</v>
      </c>
      <c r="B17" s="7" t="s">
        <v>49</v>
      </c>
    </row>
    <row r="18" spans="1:2" x14ac:dyDescent="0.25">
      <c r="A18" s="5">
        <f t="shared" si="0"/>
        <v>17</v>
      </c>
      <c r="B18" s="7" t="s">
        <v>50</v>
      </c>
    </row>
    <row r="19" spans="1:2" x14ac:dyDescent="0.25">
      <c r="A19" s="5">
        <f t="shared" si="0"/>
        <v>18</v>
      </c>
      <c r="B19" s="6" t="s">
        <v>72</v>
      </c>
    </row>
    <row r="20" spans="1:2" x14ac:dyDescent="0.25">
      <c r="A20" s="5">
        <f t="shared" si="0"/>
        <v>19</v>
      </c>
      <c r="B20" s="6" t="s">
        <v>46</v>
      </c>
    </row>
    <row r="21" spans="1:2" x14ac:dyDescent="0.25">
      <c r="A21" s="5">
        <f t="shared" si="0"/>
        <v>20</v>
      </c>
      <c r="B21" s="6" t="s">
        <v>90</v>
      </c>
    </row>
    <row r="22" spans="1:2" x14ac:dyDescent="0.25">
      <c r="A22" s="5">
        <f t="shared" si="0"/>
        <v>21</v>
      </c>
      <c r="B22" s="6" t="s">
        <v>51</v>
      </c>
    </row>
    <row r="23" spans="1:2" x14ac:dyDescent="0.25">
      <c r="A23" s="5">
        <f t="shared" si="0"/>
        <v>22</v>
      </c>
      <c r="B23" s="9" t="s">
        <v>73</v>
      </c>
    </row>
    <row r="24" spans="1:2" x14ac:dyDescent="0.25">
      <c r="A24" s="5">
        <f t="shared" si="0"/>
        <v>23</v>
      </c>
      <c r="B24" s="6" t="s">
        <v>52</v>
      </c>
    </row>
    <row r="25" spans="1:2" x14ac:dyDescent="0.25">
      <c r="A25" s="5">
        <f t="shared" si="0"/>
        <v>24</v>
      </c>
      <c r="B25" s="6" t="s">
        <v>53</v>
      </c>
    </row>
    <row r="26" spans="1:2" x14ac:dyDescent="0.25">
      <c r="A26" s="5">
        <f t="shared" si="0"/>
        <v>25</v>
      </c>
      <c r="B26" s="6" t="s">
        <v>54</v>
      </c>
    </row>
    <row r="27" spans="1:2" x14ac:dyDescent="0.25">
      <c r="A27" s="5">
        <f t="shared" si="0"/>
        <v>26</v>
      </c>
      <c r="B27" s="10" t="s">
        <v>55</v>
      </c>
    </row>
    <row r="28" spans="1:2" x14ac:dyDescent="0.25">
      <c r="A28" s="5">
        <f t="shared" si="0"/>
        <v>27</v>
      </c>
      <c r="B28" s="6" t="s">
        <v>91</v>
      </c>
    </row>
    <row r="29" spans="1:2" x14ac:dyDescent="0.25">
      <c r="A29" s="5">
        <f t="shared" si="0"/>
        <v>28</v>
      </c>
      <c r="B29" s="6" t="s">
        <v>74</v>
      </c>
    </row>
    <row r="30" spans="1:2" x14ac:dyDescent="0.25">
      <c r="A30" s="5">
        <f t="shared" si="0"/>
        <v>29</v>
      </c>
      <c r="B30" s="6" t="s">
        <v>56</v>
      </c>
    </row>
    <row r="31" spans="1:2" x14ac:dyDescent="0.25">
      <c r="A31" s="5">
        <f t="shared" si="0"/>
        <v>30</v>
      </c>
      <c r="B31" s="6" t="s">
        <v>92</v>
      </c>
    </row>
    <row r="32" spans="1:2" x14ac:dyDescent="0.25">
      <c r="A32" s="5">
        <f t="shared" si="0"/>
        <v>31</v>
      </c>
      <c r="B32" s="6" t="s">
        <v>57</v>
      </c>
    </row>
    <row r="33" spans="1:2" x14ac:dyDescent="0.25">
      <c r="A33" s="5">
        <f t="shared" si="0"/>
        <v>32</v>
      </c>
      <c r="B33" s="6" t="s">
        <v>58</v>
      </c>
    </row>
    <row r="34" spans="1:2" x14ac:dyDescent="0.25">
      <c r="A34" s="5">
        <f t="shared" si="0"/>
        <v>33</v>
      </c>
      <c r="B34" s="6" t="s">
        <v>60</v>
      </c>
    </row>
    <row r="35" spans="1:2" x14ac:dyDescent="0.25">
      <c r="A35" s="5">
        <f t="shared" ref="A35:A64" si="1">A34+1</f>
        <v>34</v>
      </c>
      <c r="B35" s="6" t="s">
        <v>59</v>
      </c>
    </row>
    <row r="36" spans="1:2" x14ac:dyDescent="0.25">
      <c r="A36" s="5">
        <f t="shared" si="1"/>
        <v>35</v>
      </c>
      <c r="B36" s="6" t="s">
        <v>61</v>
      </c>
    </row>
    <row r="37" spans="1:2" x14ac:dyDescent="0.25">
      <c r="A37" s="5">
        <f t="shared" si="1"/>
        <v>36</v>
      </c>
      <c r="B37" s="6" t="s">
        <v>62</v>
      </c>
    </row>
    <row r="38" spans="1:2" x14ac:dyDescent="0.25">
      <c r="A38" s="5">
        <f t="shared" si="1"/>
        <v>37</v>
      </c>
      <c r="B38" s="6" t="s">
        <v>63</v>
      </c>
    </row>
    <row r="39" spans="1:2" x14ac:dyDescent="0.25">
      <c r="A39" s="5">
        <f t="shared" si="1"/>
        <v>38</v>
      </c>
      <c r="B39" s="9" t="s">
        <v>64</v>
      </c>
    </row>
    <row r="40" spans="1:2" x14ac:dyDescent="0.25">
      <c r="A40" s="5">
        <f t="shared" si="1"/>
        <v>39</v>
      </c>
      <c r="B40" s="6" t="s">
        <v>65</v>
      </c>
    </row>
    <row r="41" spans="1:2" s="5" customFormat="1" x14ac:dyDescent="0.25">
      <c r="A41" s="5">
        <f t="shared" si="1"/>
        <v>40</v>
      </c>
      <c r="B41" s="6" t="s">
        <v>66</v>
      </c>
    </row>
    <row r="42" spans="1:2" x14ac:dyDescent="0.25">
      <c r="A42" s="5">
        <f t="shared" si="1"/>
        <v>41</v>
      </c>
      <c r="B42" s="6" t="s">
        <v>67</v>
      </c>
    </row>
    <row r="43" spans="1:2" x14ac:dyDescent="0.25">
      <c r="A43" s="5">
        <f t="shared" si="1"/>
        <v>42</v>
      </c>
      <c r="B43" s="6" t="s">
        <v>68</v>
      </c>
    </row>
    <row r="44" spans="1:2" x14ac:dyDescent="0.25">
      <c r="A44" s="5">
        <f t="shared" si="1"/>
        <v>43</v>
      </c>
      <c r="B44" s="8" t="s">
        <v>69</v>
      </c>
    </row>
    <row r="45" spans="1:2" x14ac:dyDescent="0.25">
      <c r="A45" s="5">
        <f t="shared" si="1"/>
        <v>44</v>
      </c>
      <c r="B45" s="8" t="s">
        <v>87</v>
      </c>
    </row>
    <row r="46" spans="1:2" x14ac:dyDescent="0.25">
      <c r="A46" s="5">
        <f t="shared" si="1"/>
        <v>45</v>
      </c>
      <c r="B46" s="6" t="s">
        <v>88</v>
      </c>
    </row>
    <row r="47" spans="1:2" x14ac:dyDescent="0.25">
      <c r="A47" s="5">
        <f t="shared" si="1"/>
        <v>46</v>
      </c>
      <c r="B47" s="7" t="s">
        <v>89</v>
      </c>
    </row>
    <row r="48" spans="1:2" x14ac:dyDescent="0.25">
      <c r="A48" s="5">
        <f t="shared" si="1"/>
        <v>47</v>
      </c>
      <c r="B48" s="6" t="s">
        <v>75</v>
      </c>
    </row>
    <row r="49" spans="1:2" x14ac:dyDescent="0.25">
      <c r="A49" s="5">
        <f t="shared" si="1"/>
        <v>48</v>
      </c>
      <c r="B49" s="6" t="s">
        <v>47</v>
      </c>
    </row>
    <row r="50" spans="1:2" x14ac:dyDescent="0.25">
      <c r="A50" s="11">
        <f t="shared" si="1"/>
        <v>49</v>
      </c>
      <c r="B50" s="12" t="s">
        <v>24</v>
      </c>
    </row>
    <row r="51" spans="1:2" x14ac:dyDescent="0.25">
      <c r="A51" s="11">
        <f t="shared" si="1"/>
        <v>50</v>
      </c>
      <c r="B51" s="12" t="s">
        <v>25</v>
      </c>
    </row>
    <row r="52" spans="1:2" x14ac:dyDescent="0.25">
      <c r="A52" s="11">
        <f t="shared" si="1"/>
        <v>51</v>
      </c>
      <c r="B52" s="12" t="s">
        <v>26</v>
      </c>
    </row>
    <row r="53" spans="1:2" x14ac:dyDescent="0.25">
      <c r="A53" s="11">
        <f t="shared" si="1"/>
        <v>52</v>
      </c>
      <c r="B53" s="12" t="s">
        <v>27</v>
      </c>
    </row>
    <row r="54" spans="1:2" x14ac:dyDescent="0.25">
      <c r="A54" s="11">
        <f t="shared" si="1"/>
        <v>53</v>
      </c>
      <c r="B54" s="12" t="s">
        <v>28</v>
      </c>
    </row>
    <row r="55" spans="1:2" x14ac:dyDescent="0.25">
      <c r="A55" s="11">
        <f t="shared" si="1"/>
        <v>54</v>
      </c>
      <c r="B55" s="12" t="s">
        <v>29</v>
      </c>
    </row>
    <row r="56" spans="1:2" x14ac:dyDescent="0.25">
      <c r="A56" s="11">
        <f t="shared" si="1"/>
        <v>55</v>
      </c>
      <c r="B56" s="12" t="s">
        <v>30</v>
      </c>
    </row>
    <row r="57" spans="1:2" x14ac:dyDescent="0.25">
      <c r="A57" s="11">
        <f t="shared" si="1"/>
        <v>56</v>
      </c>
      <c r="B57" s="12" t="s">
        <v>31</v>
      </c>
    </row>
    <row r="58" spans="1:2" x14ac:dyDescent="0.25">
      <c r="A58" s="11">
        <f t="shared" si="1"/>
        <v>57</v>
      </c>
      <c r="B58" s="12" t="s">
        <v>32</v>
      </c>
    </row>
    <row r="59" spans="1:2" x14ac:dyDescent="0.25">
      <c r="A59" s="11">
        <f t="shared" si="1"/>
        <v>58</v>
      </c>
      <c r="B59" s="12" t="s">
        <v>33</v>
      </c>
    </row>
    <row r="60" spans="1:2" x14ac:dyDescent="0.25">
      <c r="A60" s="11">
        <f t="shared" si="1"/>
        <v>59</v>
      </c>
      <c r="B60" s="15" t="s">
        <v>93</v>
      </c>
    </row>
    <row r="61" spans="1:2" x14ac:dyDescent="0.25">
      <c r="A61" s="11">
        <f t="shared" si="1"/>
        <v>60</v>
      </c>
      <c r="B61" s="12" t="s">
        <v>94</v>
      </c>
    </row>
    <row r="62" spans="1:2" x14ac:dyDescent="0.25">
      <c r="A62" s="11">
        <f t="shared" si="1"/>
        <v>61</v>
      </c>
      <c r="B62" s="15" t="s">
        <v>95</v>
      </c>
    </row>
    <row r="63" spans="1:2" x14ac:dyDescent="0.25">
      <c r="A63" s="11">
        <f t="shared" si="1"/>
        <v>62</v>
      </c>
      <c r="B63" s="12" t="s">
        <v>96</v>
      </c>
    </row>
    <row r="64" spans="1:2" x14ac:dyDescent="0.25">
      <c r="A64" s="11">
        <f t="shared" si="1"/>
        <v>63</v>
      </c>
      <c r="B64" s="15" t="s">
        <v>97</v>
      </c>
    </row>
    <row r="65" spans="1:2" x14ac:dyDescent="0.25">
      <c r="A65" s="11">
        <f t="shared" ref="A65:A76" si="2">A64+1</f>
        <v>64</v>
      </c>
      <c r="B65" s="12" t="s">
        <v>98</v>
      </c>
    </row>
    <row r="66" spans="1:2" x14ac:dyDescent="0.25">
      <c r="A66" s="11">
        <f t="shared" si="2"/>
        <v>65</v>
      </c>
      <c r="B66" s="15" t="s">
        <v>99</v>
      </c>
    </row>
    <row r="67" spans="1:2" x14ac:dyDescent="0.25">
      <c r="A67" s="11">
        <f t="shared" si="2"/>
        <v>66</v>
      </c>
      <c r="B67" s="15" t="s">
        <v>100</v>
      </c>
    </row>
    <row r="68" spans="1:2" x14ac:dyDescent="0.25">
      <c r="A68" s="11">
        <f t="shared" si="2"/>
        <v>67</v>
      </c>
      <c r="B68" s="12" t="s">
        <v>101</v>
      </c>
    </row>
    <row r="69" spans="1:2" x14ac:dyDescent="0.25">
      <c r="A69" s="11">
        <f t="shared" si="2"/>
        <v>68</v>
      </c>
      <c r="B69" s="12" t="s">
        <v>102</v>
      </c>
    </row>
    <row r="70" spans="1:2" s="13" customFormat="1" x14ac:dyDescent="0.25">
      <c r="A70" s="11">
        <f t="shared" si="2"/>
        <v>69</v>
      </c>
      <c r="B70" s="12" t="s">
        <v>103</v>
      </c>
    </row>
    <row r="71" spans="1:2" x14ac:dyDescent="0.25">
      <c r="A71" s="11">
        <f t="shared" si="2"/>
        <v>70</v>
      </c>
      <c r="B71" s="12" t="s">
        <v>104</v>
      </c>
    </row>
    <row r="72" spans="1:2" x14ac:dyDescent="0.25">
      <c r="A72" s="11">
        <f t="shared" si="2"/>
        <v>71</v>
      </c>
      <c r="B72" s="15" t="s">
        <v>105</v>
      </c>
    </row>
    <row r="73" spans="1:2" x14ac:dyDescent="0.25">
      <c r="A73" s="11">
        <f t="shared" si="2"/>
        <v>72</v>
      </c>
      <c r="B73" s="12" t="s">
        <v>106</v>
      </c>
    </row>
    <row r="74" spans="1:2" x14ac:dyDescent="0.25">
      <c r="A74" s="11">
        <f t="shared" si="2"/>
        <v>73</v>
      </c>
      <c r="B74" s="12" t="s">
        <v>107</v>
      </c>
    </row>
    <row r="75" spans="1:2" x14ac:dyDescent="0.25">
      <c r="A75" s="11">
        <f t="shared" si="2"/>
        <v>74</v>
      </c>
      <c r="B75" s="12" t="s">
        <v>108</v>
      </c>
    </row>
    <row r="76" spans="1:2" x14ac:dyDescent="0.25">
      <c r="A76" s="11">
        <f t="shared" si="2"/>
        <v>75</v>
      </c>
      <c r="B76" s="15" t="s">
        <v>109</v>
      </c>
    </row>
    <row r="77" spans="1:2" x14ac:dyDescent="0.25">
      <c r="A77" s="11"/>
    </row>
    <row r="78" spans="1:2" x14ac:dyDescent="0.25">
      <c r="B78" s="14" t="s">
        <v>34</v>
      </c>
    </row>
  </sheetData>
  <autoFilter ref="A1:B77" xr:uid="{00000000-0009-0000-0000-000002000000}"/>
  <hyperlinks>
    <hyperlink ref="B78" r:id="rId1" xr:uid="{00000000-0004-0000-02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Basats acords marc 2021</vt:lpstr>
      <vt:lpstr>TaulaDinàmica x Tipus Cte Basat</vt:lpstr>
      <vt:lpstr>Relació Aj BCN+Ens Grup</vt:lpstr>
      <vt:lpstr>'Basats acords marc 2021'!Área_de_impresión</vt:lpstr>
      <vt:lpstr>'Relació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Arnau Cabeza - Fundació Mies van der Rohe</cp:lastModifiedBy>
  <cp:lastPrinted>2019-02-12T11:53:55Z</cp:lastPrinted>
  <dcterms:created xsi:type="dcterms:W3CDTF">2018-05-21T13:25:18Z</dcterms:created>
  <dcterms:modified xsi:type="dcterms:W3CDTF">2021-09-08T10:04:59Z</dcterms:modified>
</cp:coreProperties>
</file>