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U:\ADMINISTRACIÓ-1\LICITACIONS-CONTRACTES-EXPEDIENTS\2020\MENORS\"/>
    </mc:Choice>
  </mc:AlternateContent>
  <xr:revisionPtr revIDLastSave="0" documentId="13_ncr:1_{C1FA40B8-7925-4BBA-A0C1-0362CC233DFA}" xr6:coauthVersionLast="46" xr6:coauthVersionMax="46" xr10:uidLastSave="{00000000-0000-0000-0000-000000000000}"/>
  <bookViews>
    <workbookView xWindow="675" yWindow="0" windowWidth="18345" windowHeight="15675" xr2:uid="{00000000-000D-0000-FFFF-FFFF00000000}"/>
  </bookViews>
  <sheets>
    <sheet name="2020-4T" sheetId="8" r:id="rId1"/>
  </sheets>
  <definedNames>
    <definedName name="_xlnm._FilterDatabase" localSheetId="0" hidden="1">'2020-4T'!$B$5:$I$54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4" i="8" l="1"/>
  <c r="H65" i="8"/>
  <c r="H66" i="8"/>
  <c r="H67" i="8"/>
  <c r="H62" i="8"/>
  <c r="H60" i="8"/>
  <c r="H61" i="8"/>
  <c r="H59" i="8"/>
  <c r="H58" i="8"/>
  <c r="H57" i="8"/>
  <c r="H56" i="8"/>
  <c r="H54" i="8"/>
  <c r="H55" i="8"/>
  <c r="H53" i="8"/>
  <c r="H52" i="8"/>
  <c r="H51" i="8"/>
  <c r="H50" i="8"/>
  <c r="H49" i="8"/>
  <c r="H48" i="8"/>
  <c r="H38" i="8" l="1"/>
  <c r="H39" i="8"/>
  <c r="H40" i="8"/>
  <c r="H41" i="8"/>
  <c r="H42" i="8"/>
  <c r="H43" i="8"/>
  <c r="H44" i="8"/>
  <c r="H45" i="8"/>
  <c r="H46" i="8"/>
  <c r="H47" i="8"/>
  <c r="H37" i="8"/>
  <c r="H36" i="8"/>
  <c r="H35" i="8"/>
  <c r="H34" i="8"/>
  <c r="H33" i="8"/>
  <c r="H32" i="8"/>
  <c r="H31" i="8"/>
  <c r="H29" i="8"/>
  <c r="H28" i="8"/>
  <c r="H27" i="8"/>
  <c r="H26" i="8"/>
  <c r="H25" i="8"/>
  <c r="H24" i="8"/>
  <c r="H23" i="8"/>
  <c r="H22" i="8"/>
  <c r="H21" i="8"/>
  <c r="H19" i="8"/>
  <c r="H18" i="8"/>
  <c r="H17" i="8"/>
  <c r="H16" i="8"/>
  <c r="H15" i="8"/>
  <c r="H14" i="8"/>
  <c r="H13" i="8"/>
  <c r="H12" i="8"/>
  <c r="H11" i="8"/>
  <c r="H10" i="8"/>
  <c r="H9" i="8"/>
  <c r="H8" i="8"/>
  <c r="H7" i="8"/>
  <c r="H6" i="8"/>
  <c r="G33" i="8"/>
</calcChain>
</file>

<file path=xl/sharedStrings.xml><?xml version="1.0" encoding="utf-8"?>
<sst xmlns="http://schemas.openxmlformats.org/spreadsheetml/2006/main" count="303" uniqueCount="205">
  <si>
    <t>Núm. Expedient</t>
  </si>
  <si>
    <t>Adjudicatari</t>
  </si>
  <si>
    <t>CIF</t>
  </si>
  <si>
    <t>Consorci del Museu de Lleida: diocesdà i comarcal</t>
  </si>
  <si>
    <t>Tipus de contracte</t>
  </si>
  <si>
    <t>Objecte del contracte</t>
  </si>
  <si>
    <t>Publicació contractes menors 2020</t>
  </si>
  <si>
    <t>Import sense IVA</t>
  </si>
  <si>
    <t>Data</t>
  </si>
  <si>
    <t>M001</t>
  </si>
  <si>
    <t>EDICIÓ I IMPRESSIÓ DE LA REVISTA CATÀLEG GELONG-VILADEGUT</t>
  </si>
  <si>
    <t>ESTUDI NIX, SCP</t>
  </si>
  <si>
    <t>J25510769</t>
  </si>
  <si>
    <t>SERVEIS</t>
  </si>
  <si>
    <t>M002</t>
  </si>
  <si>
    <t>MUNTATGE EXPOSICIÓ "LA COL·LECCIÓ GELONG INGRESSA AL MUSEU DE LLEIDA"</t>
  </si>
  <si>
    <t>MADEFEINADOR, SL</t>
  </si>
  <si>
    <t>ESB25840596</t>
  </si>
  <si>
    <t>M003</t>
  </si>
  <si>
    <t>CONTRACTE ANUAL DE MANTENIMENT INSTALACIONS ELÈCTRIQUES DE BAIXA TENSIÓ</t>
  </si>
  <si>
    <t>JORFE INSTAL·LACIONS</t>
  </si>
  <si>
    <t>B25217126</t>
  </si>
  <si>
    <t>B25217127</t>
  </si>
  <si>
    <t>M004</t>
  </si>
  <si>
    <t>MANTENIMENT SEMESTRAL DE LES INSTAL·LACIONS OPERARI 2 HORES SETMANALS</t>
  </si>
  <si>
    <t>M005</t>
  </si>
  <si>
    <t>FANPHONE LIVE, SL</t>
  </si>
  <si>
    <t>DOBLATGE PROJECTE MEDUSA</t>
  </si>
  <si>
    <t>ESTUDI PALEONTOLÒGIC HUMER DE DINOSAURE</t>
  </si>
  <si>
    <t>ANNA VALLÈS</t>
  </si>
  <si>
    <t>------</t>
  </si>
  <si>
    <t>M006</t>
  </si>
  <si>
    <t>DIFUSIÓ DIA INTERNACIONALS DELS MUSEUS</t>
  </si>
  <si>
    <t>COMUNICAT BONA PREMSA</t>
  </si>
  <si>
    <t>B25587254</t>
  </si>
  <si>
    <t>M007</t>
  </si>
  <si>
    <t>DOCUMENTACIÓ DE LES COL·LECCIONS ARQUEOLÒGIQUES DEL MUSEU DE LA CONCA DELLÀ</t>
  </si>
  <si>
    <t>M008</t>
  </si>
  <si>
    <t>BRUNO LASO</t>
  </si>
  <si>
    <t>B25803933</t>
  </si>
  <si>
    <t>M009</t>
  </si>
  <si>
    <t>TASQUES DE GABINET DE PREMSA PER L’ECOMUSEU</t>
  </si>
  <si>
    <t>M010</t>
  </si>
  <si>
    <t>INSTALACIONES Y PROYECTOS DE VANGUARDIA, S.L.,</t>
  </si>
  <si>
    <t>M011</t>
  </si>
  <si>
    <t>LLOGUER DE CLIMATITZADOR PER LA TEMPORADA D’ESTIU</t>
  </si>
  <si>
    <t>M012</t>
  </si>
  <si>
    <t>TASQUES DE GABINET DE PREMSA MUSEU HIDROELÈCTRIC DE CAPDELLA</t>
  </si>
  <si>
    <t>ANNA SÀNCHEZ</t>
  </si>
  <si>
    <t>--------</t>
  </si>
  <si>
    <t>B25325622</t>
  </si>
  <si>
    <t>ACTUACIONS INSTAL·LACIÓ CLIMATITZACIÓ PEL COVID-19</t>
  </si>
  <si>
    <t>CLIMATITZACIÓ SAUFER, SL</t>
  </si>
  <si>
    <t>ELECTRICITAT PIE S.L.</t>
  </si>
  <si>
    <t>M013</t>
  </si>
  <si>
    <t>TRANSPORT, GRUA, MUNTATE I DESMUNTATGE CLIMATITZADOR</t>
  </si>
  <si>
    <t>M014</t>
  </si>
  <si>
    <t>DLÍMIT, SL</t>
  </si>
  <si>
    <t>B64197643</t>
  </si>
  <si>
    <t>SEPARADORS PÚBLIC COVID-19 XARXA DE MUSEUS</t>
  </si>
  <si>
    <t>M015</t>
  </si>
  <si>
    <t>DOCUMENTACIÓ DE LES PECES INGRESSADES AL FONS DEL MUSEU HIDROELÈCTRIC DE CAPDELLA</t>
  </si>
  <si>
    <t>M016</t>
  </si>
  <si>
    <t>LUQUE FLORIDO, SANDRA</t>
  </si>
  <si>
    <t>RESTAURACIÓ DE PLATS CERÀMICS CONSERVATS AL MUSEU TÀRREGA URGELL</t>
  </si>
  <si>
    <t>M017</t>
  </si>
  <si>
    <t>PIQUÉ PALACÍN, GEMMA</t>
  </si>
  <si>
    <t>DOCUMENTACIÓ FONS ECOMUSEU VALLS D'ÀNEU</t>
  </si>
  <si>
    <t>M019</t>
  </si>
  <si>
    <t>PRUNERA GONZÀLEZ, MARTA</t>
  </si>
  <si>
    <t>---------</t>
  </si>
  <si>
    <t>RESTAURACIÓ D’UN CAPITELL ROMÀNIC CONSERVAT AL MUSEU TÀRREGA URGELL</t>
  </si>
  <si>
    <t>M018</t>
  </si>
  <si>
    <t>GASET MAJÀ, ALBERT</t>
  </si>
  <si>
    <t>M020</t>
  </si>
  <si>
    <t>MANTENIMENT HORES 2N SEMESTRE OPERARI</t>
  </si>
  <si>
    <t>M022</t>
  </si>
  <si>
    <t>TOT VILÀ, FRANCESCA</t>
  </si>
  <si>
    <t>DOCUMENTACIÓ FONS ARQUEOLÒGIC MUSEU DE SOLSONA</t>
  </si>
  <si>
    <t>MARSIÑACH ALBETS, MONTSERRAT</t>
  </si>
  <si>
    <t>M021</t>
  </si>
  <si>
    <t>TASQUES DE CONSERVACIÓ PREVENTIVA I RESTAURACIÓ DEL FONS DEL MUSEU DIOCESÀ I COMARCAL DE SOLSONA</t>
  </si>
  <si>
    <t>BARÓ CORTIELLA, RAÜL</t>
  </si>
  <si>
    <t>CONSTRUCCIÓ DE PARET MODULAR EXPOSICIÓ ITINERANT "LÍNIES VERMELLES"</t>
  </si>
  <si>
    <t>M023</t>
  </si>
  <si>
    <t>TRANSPORT DONACIÓ ANTONI MOLTALBAN</t>
  </si>
  <si>
    <t>M024</t>
  </si>
  <si>
    <t>ERCO Iluminación, S.A.</t>
  </si>
  <si>
    <t>M025</t>
  </si>
  <si>
    <t>IL·LUMINACIÓ DEL COR DE L'ESGLÉSIA</t>
  </si>
  <si>
    <t>A08345241</t>
  </si>
  <si>
    <t>M026</t>
  </si>
  <si>
    <t>PRODUCCIÓ DEL LLIBRE "L'ANTEPENDI DE ST MARTÍ DE LLEIDA"</t>
  </si>
  <si>
    <t>CÈL·LULA ACCIÓ CREATIVA, SL</t>
  </si>
  <si>
    <t>B60992468</t>
  </si>
  <si>
    <t>IL·LUMINACIÓ COR ESGLÉSIA</t>
  </si>
  <si>
    <t>M027</t>
  </si>
  <si>
    <t>SERVEI SEGUIMENT PREMSA</t>
  </si>
  <si>
    <t>M028</t>
  </si>
  <si>
    <t>KANTAR MEDIA, S.A.</t>
  </si>
  <si>
    <t>A78040235</t>
  </si>
  <si>
    <t>M029</t>
  </si>
  <si>
    <t>DOCUMENTACIÓ FOTOGRÀFICA DEL FONS DEL MUSEU DIOCESÀ D’URGELL</t>
  </si>
  <si>
    <t>F-157012-A</t>
  </si>
  <si>
    <t>MIRA AUDIOVISUAL</t>
  </si>
  <si>
    <t>M030</t>
  </si>
  <si>
    <t>ADQUISICIÓ D'OBRA ESCOLA FLAMENCA</t>
  </si>
  <si>
    <t>SUBASTAS SEGRE S.L.</t>
  </si>
  <si>
    <t>B82857673</t>
  </si>
  <si>
    <t>SUBMINISTRAMENT</t>
  </si>
  <si>
    <t>CUBELLES CAHERES, GERARD</t>
  </si>
  <si>
    <t>ANUL·LAT</t>
  </si>
  <si>
    <t>M031</t>
  </si>
  <si>
    <t>FOTOGRAFIA DELS FÒSSILS QUE FORMARAN PART DE L’EXPOSICIÓ ITINERANT ‘QUÈ TENIM SOTA ELS PEUS</t>
  </si>
  <si>
    <t>OPTIMITZACIÓ DEL FONS MUSEÍSTIC RESERVES 2 “SAM”</t>
  </si>
  <si>
    <t>M032</t>
  </si>
  <si>
    <t>M033</t>
  </si>
  <si>
    <t>EQUIP DE VÍDEOCONFERÈNCIA</t>
  </si>
  <si>
    <t>APLIUM Aplicaciones Telemáticas SL</t>
  </si>
  <si>
    <t>B25820044</t>
  </si>
  <si>
    <t>M034</t>
  </si>
  <si>
    <t>DESTRUCCIÓ DE DOCUMENTACIÓ</t>
  </si>
  <si>
    <t>M035</t>
  </si>
  <si>
    <t>CINEMA A LA FRESCA</t>
  </si>
  <si>
    <t>ODEON LLEIDA LLUM I SO S.L.</t>
  </si>
  <si>
    <t>B-25749607</t>
  </si>
  <si>
    <t>31/9/2020</t>
  </si>
  <si>
    <t>M036</t>
  </si>
  <si>
    <t>ESTER SOLÉ MARTÍ</t>
  </si>
  <si>
    <t>DOCUMENTACIÓ DEL MUSEU D’ART JAUME MORERA</t>
  </si>
  <si>
    <t>J25739020</t>
  </si>
  <si>
    <t>DISSENY DE MODELS I GUIA D’ESTIL A CANVA</t>
  </si>
  <si>
    <t>M037</t>
  </si>
  <si>
    <t>SOPA GRAPHICS S.C.P.</t>
  </si>
  <si>
    <t>SUBSTITUCIÓ DELS EXTINTORS ACTUALS, PER EXTINTORS CARREGATS AMB POLS ABC</t>
  </si>
  <si>
    <t xml:space="preserve">PHOENIX Vigilancia y Seguridad SA </t>
  </si>
  <si>
    <t>A63321228</t>
  </si>
  <si>
    <t>M038</t>
  </si>
  <si>
    <t>M039</t>
  </si>
  <si>
    <t>M040</t>
  </si>
  <si>
    <t>DOCUMENTACIÓ DE LES RESTES ANTROPOLÒGIQUES GUISSONA XARXA</t>
  </si>
  <si>
    <t>CAT ARQUEÒLEGS S.L.</t>
  </si>
  <si>
    <t>B65984817</t>
  </si>
  <si>
    <t>M041</t>
  </si>
  <si>
    <t>DAVID GIRIBET</t>
  </si>
  <si>
    <t>TASQUES DE DOCUMENTACIÓ I MODELACIÓ 3D DEL PARC ARQUEOLÒGIC DE GUISSONA</t>
  </si>
  <si>
    <t>M042</t>
  </si>
  <si>
    <t>NOVA WEB DEL MUSEU DE LLEIDA</t>
  </si>
  <si>
    <t>Import amb IVA</t>
  </si>
  <si>
    <t>M043</t>
  </si>
  <si>
    <t>DOCUMENTACIÓ DE LES COL·LECCIONS DEL MUSEU D'ART JAUME MORERA- XARXA</t>
  </si>
  <si>
    <t>ÈLIA SOLÀ HERNÀNDEZ</t>
  </si>
  <si>
    <t>27/102020</t>
  </si>
  <si>
    <t>INTERVENCIÓ PALETERIA EXTRACCIÓ DE NIU DE VESPES</t>
  </si>
  <si>
    <t>M044</t>
  </si>
  <si>
    <t>SAGESCO UNIVERSAL, SLU</t>
  </si>
  <si>
    <t>B25768342</t>
  </si>
  <si>
    <t>PRODUCCIÓ DE DUES ESCULTURES HIPERREALISTES PER L’EXPOSICIÓ ITINERANT DE LA XMTLLA ‘QUÈ TENIM SOTA ELS PEUS’</t>
  </si>
  <si>
    <t>M046</t>
  </si>
  <si>
    <t>M045</t>
  </si>
  <si>
    <t>AMBLÀS CASALS, AINA</t>
  </si>
  <si>
    <t>ANTONI FERNÁNDEZ SANCHO</t>
  </si>
  <si>
    <t>M047</t>
  </si>
  <si>
    <t>REPARACIÓ DE FUGA DE MÀNEGA ANTINCENDIS</t>
  </si>
  <si>
    <t>GRUP LLEIDATA MM INFORMATICA, S.L</t>
  </si>
  <si>
    <t xml:space="preserve">3 EQUIPS INFORMÀTICS I 10 MONITORS </t>
  </si>
  <si>
    <t>B25419458</t>
  </si>
  <si>
    <t>M048</t>
  </si>
  <si>
    <t>M049</t>
  </si>
  <si>
    <t>MASCARETES AMB DISSENY D'OBRES DEL MUSEU</t>
  </si>
  <si>
    <t>M050</t>
  </si>
  <si>
    <t>REPARACIÓ ASCENSOR VARIADOR DE VELOCITAT</t>
  </si>
  <si>
    <t>KONE Elevadores, S.A</t>
  </si>
  <si>
    <t>A28791069</t>
  </si>
  <si>
    <t>SUBMINISTRES</t>
  </si>
  <si>
    <t>RESTAURACIÓ D’OBJECTES ARQUEOLÒGICS DEL FONS DEL MUSEU DE LA NOGUERA</t>
  </si>
  <si>
    <t>M051</t>
  </si>
  <si>
    <t xml:space="preserve">MIREIA CAÑADELL ESTERRI </t>
  </si>
  <si>
    <t>M052</t>
  </si>
  <si>
    <t>CONSERVACIÓ I RESTAURACIÓ DE DIFERENTS PECES DEL FONS DEL MUSEU DE LA NOGUERA</t>
  </si>
  <si>
    <t>GEMMA PIQUÉ PALACIN</t>
  </si>
  <si>
    <t>SUBSTITUCIÓ PER OBSOLECÈNCIA DE 9 CÀMERES DE SEGURETAT</t>
  </si>
  <si>
    <t>M053</t>
  </si>
  <si>
    <t>M054</t>
  </si>
  <si>
    <t>FOCUS DE L'ALTELL DE L'ESGLÉSIA</t>
  </si>
  <si>
    <t>M055</t>
  </si>
  <si>
    <t>CREACIÓ DE CONTINGUT TEXTUAL I AUDIOVISUAL PER LA CAMPANYA DE NADAL DE LA XARXA DE MUSEUS DE LES TERRES DE LLEIDA I ARAN.</t>
  </si>
  <si>
    <t xml:space="preserve">Marc Saludes Rullo  </t>
  </si>
  <si>
    <t>FOTOGRAFIA DELS FÒSSILS QUE FORMARAN PART DE L’EXPOSICIÓ ITINERANT ‘QUÈ TENIM SOTA ELS PEUS’</t>
  </si>
  <si>
    <t>M056</t>
  </si>
  <si>
    <t>Xavier Castellà Collado</t>
  </si>
  <si>
    <t>M057</t>
  </si>
  <si>
    <t>SUBSTITUCIÓ DE CÀMERES DE VIGILÀNCIA EXTERIOR PER OBSOLECÈNCIA</t>
  </si>
  <si>
    <t>M058</t>
  </si>
  <si>
    <t>TRANPORT OBRA LONDRES</t>
  </si>
  <si>
    <t>Jayhawk Limited</t>
  </si>
  <si>
    <t>SE1 5JT</t>
  </si>
  <si>
    <t>M059</t>
  </si>
  <si>
    <t xml:space="preserve">MOVIMENT OBRES RESERVES </t>
  </si>
  <si>
    <t>M060</t>
  </si>
  <si>
    <t>MANTENIMENT DELS HUMIDIFICADORS- nul-</t>
  </si>
  <si>
    <t>RESTAURACIÓ D’OBJECTES ETNOLÒGICS DEL FONS DEL MUSÈU DERA VAL D’ARAN</t>
  </si>
  <si>
    <t>GRAVACIÓ I EDICIÓ DE SIS VÍDEOS FORMATIUS</t>
  </si>
  <si>
    <t>NAVARRA, LAIA</t>
  </si>
  <si>
    <t>DIRECCIÓ D'OBRA CLIMATITZADOR - NUL-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</si>
</sst>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Calibri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b/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vertical="top" wrapText="1"/>
    </xf>
    <xf numFmtId="0" fontId="3" fillId="0" borderId="0" xfId="0" applyFont="1"/>
    <xf numFmtId="4" fontId="3" fillId="0" borderId="0" xfId="0" applyNumberFormat="1" applyFont="1"/>
    <xf numFmtId="0" fontId="3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wrapText="1"/>
    </xf>
    <xf numFmtId="14" fontId="2" fillId="0" borderId="0" xfId="0" applyNumberFormat="1" applyFont="1" applyAlignment="1">
      <alignment horizontal="center"/>
    </xf>
    <xf numFmtId="14" fontId="5" fillId="2" borderId="1" xfId="0" applyNumberFormat="1" applyFont="1" applyFill="1" applyBorder="1" applyAlignment="1">
      <alignment horizontal="center"/>
    </xf>
    <xf numFmtId="14" fontId="3" fillId="0" borderId="0" xfId="0" applyNumberFormat="1" applyFont="1"/>
    <xf numFmtId="14" fontId="0" fillId="0" borderId="0" xfId="0" applyNumberFormat="1"/>
    <xf numFmtId="4" fontId="2" fillId="0" borderId="0" xfId="0" applyNumberFormat="1" applyFont="1" applyAlignment="1">
      <alignment horizontal="left" vertical="top"/>
    </xf>
    <xf numFmtId="4" fontId="5" fillId="2" borderId="1" xfId="0" applyNumberFormat="1" applyFont="1" applyFill="1" applyBorder="1" applyAlignment="1">
      <alignment horizontal="center" wrapText="1"/>
    </xf>
    <xf numFmtId="4" fontId="0" fillId="0" borderId="0" xfId="0" applyNumberFormat="1"/>
    <xf numFmtId="0" fontId="1" fillId="0" borderId="0" xfId="0" applyFont="1" applyAlignment="1">
      <alignment horizontal="justify"/>
    </xf>
    <xf numFmtId="0" fontId="3" fillId="0" borderId="0" xfId="0" applyFont="1" applyAlignment="1"/>
    <xf numFmtId="4" fontId="1" fillId="0" borderId="0" xfId="0" applyNumberFormat="1" applyFont="1" applyAlignment="1"/>
    <xf numFmtId="0" fontId="1" fillId="0" borderId="0" xfId="0" applyFont="1" applyAlignment="1">
      <alignment wrapText="1"/>
    </xf>
    <xf numFmtId="4" fontId="3" fillId="0" borderId="0" xfId="0" applyNumberFormat="1" applyFont="1" applyAlignment="1"/>
    <xf numFmtId="0" fontId="5" fillId="2" borderId="1" xfId="0" applyFont="1" applyFill="1" applyBorder="1" applyAlignment="1">
      <alignment horizontal="center" wrapText="1"/>
    </xf>
    <xf numFmtId="0" fontId="3" fillId="0" borderId="0" xfId="0" quotePrefix="1" applyFont="1" applyAlignment="1"/>
    <xf numFmtId="4" fontId="2" fillId="0" borderId="0" xfId="0" applyNumberFormat="1" applyFont="1" applyAlignment="1">
      <alignment horizontal="center"/>
    </xf>
    <xf numFmtId="0" fontId="3" fillId="0" borderId="0" xfId="0" quotePrefix="1" applyFont="1"/>
    <xf numFmtId="0" fontId="3" fillId="0" borderId="0" xfId="0" applyFont="1" applyFill="1" applyAlignment="1">
      <alignment vertical="top"/>
    </xf>
    <xf numFmtId="0" fontId="1" fillId="0" borderId="0" xfId="0" applyFont="1" applyFill="1" applyAlignment="1">
      <alignment vertical="top" wrapText="1"/>
    </xf>
    <xf numFmtId="4" fontId="3" fillId="0" borderId="0" xfId="0" applyNumberFormat="1" applyFont="1" applyFill="1"/>
    <xf numFmtId="0" fontId="3" fillId="0" borderId="0" xfId="0" applyFont="1" applyFill="1"/>
    <xf numFmtId="14" fontId="1" fillId="0" borderId="0" xfId="0" applyNumberFormat="1" applyFont="1" applyAlignment="1">
      <alignment horizontal="right"/>
    </xf>
    <xf numFmtId="14" fontId="3" fillId="0" borderId="0" xfId="0" applyNumberFormat="1" applyFont="1" applyAlignment="1">
      <alignment horizontal="right"/>
    </xf>
    <xf numFmtId="14" fontId="3" fillId="0" borderId="0" xfId="0" applyNumberFormat="1" applyFont="1" applyFill="1" applyAlignment="1">
      <alignment horizontal="right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5972D-ACF6-4744-8ED3-819A8104B8A4}">
  <sheetPr>
    <pageSetUpPr fitToPage="1"/>
  </sheetPr>
  <dimension ref="B2:I67"/>
  <sheetViews>
    <sheetView tabSelected="1" topLeftCell="A13" zoomScale="90" zoomScaleNormal="90" workbookViewId="0">
      <selection activeCell="C49" sqref="C49"/>
    </sheetView>
  </sheetViews>
  <sheetFormatPr defaultRowHeight="15" x14ac:dyDescent="0.25"/>
  <cols>
    <col min="1" max="1" width="1.5703125" customWidth="1"/>
    <col min="2" max="2" width="8.7109375" customWidth="1"/>
    <col min="3" max="3" width="74.42578125" customWidth="1"/>
    <col min="4" max="4" width="22" style="20" customWidth="1"/>
    <col min="5" max="5" width="11" customWidth="1"/>
    <col min="6" max="6" width="10.7109375" customWidth="1"/>
    <col min="7" max="7" width="10.42578125" style="20" bestFit="1" customWidth="1"/>
    <col min="8" max="8" width="10.42578125" style="20" customWidth="1"/>
    <col min="9" max="9" width="11.5703125" style="17" bestFit="1" customWidth="1"/>
  </cols>
  <sheetData>
    <row r="2" spans="2:9" s="1" customFormat="1" x14ac:dyDescent="0.2">
      <c r="B2" s="10" t="s">
        <v>3</v>
      </c>
      <c r="C2" s="11"/>
      <c r="D2" s="18"/>
      <c r="E2" s="2"/>
      <c r="F2" s="3"/>
      <c r="G2" s="28"/>
      <c r="H2" s="28"/>
      <c r="I2" s="14"/>
    </row>
    <row r="3" spans="2:9" s="1" customFormat="1" x14ac:dyDescent="0.2">
      <c r="B3" s="10" t="s">
        <v>6</v>
      </c>
      <c r="C3" s="10"/>
      <c r="D3" s="18"/>
      <c r="E3" s="2"/>
      <c r="F3" s="3"/>
      <c r="G3" s="28"/>
      <c r="H3" s="28"/>
      <c r="I3" s="14"/>
    </row>
    <row r="5" spans="2:9" s="4" customFormat="1" ht="38.25" x14ac:dyDescent="0.2">
      <c r="B5" s="26" t="s">
        <v>0</v>
      </c>
      <c r="C5" s="13" t="s">
        <v>5</v>
      </c>
      <c r="D5" s="12" t="s">
        <v>1</v>
      </c>
      <c r="E5" s="12" t="s">
        <v>2</v>
      </c>
      <c r="F5" s="13" t="s">
        <v>4</v>
      </c>
      <c r="G5" s="19" t="s">
        <v>7</v>
      </c>
      <c r="H5" s="19" t="s">
        <v>148</v>
      </c>
      <c r="I5" s="15" t="s">
        <v>8</v>
      </c>
    </row>
    <row r="6" spans="2:9" s="5" customFormat="1" ht="12.75" x14ac:dyDescent="0.2">
      <c r="B6" s="5" t="s">
        <v>9</v>
      </c>
      <c r="C6" s="21" t="s">
        <v>15</v>
      </c>
      <c r="D6" s="22" t="s">
        <v>16</v>
      </c>
      <c r="E6" s="5" t="s">
        <v>17</v>
      </c>
      <c r="F6" s="5" t="s">
        <v>13</v>
      </c>
      <c r="G6" s="23">
        <v>3560.85</v>
      </c>
      <c r="H6" s="23">
        <f>G6*1.21</f>
        <v>4308.6284999999998</v>
      </c>
      <c r="I6" s="34">
        <v>43891</v>
      </c>
    </row>
    <row r="7" spans="2:9" s="5" customFormat="1" ht="12.75" x14ac:dyDescent="0.2">
      <c r="B7" s="5" t="s">
        <v>14</v>
      </c>
      <c r="C7" s="24" t="s">
        <v>10</v>
      </c>
      <c r="D7" s="22" t="s">
        <v>11</v>
      </c>
      <c r="E7" s="5" t="s">
        <v>12</v>
      </c>
      <c r="F7" s="5" t="s">
        <v>13</v>
      </c>
      <c r="G7" s="23">
        <v>2893</v>
      </c>
      <c r="H7" s="23">
        <f t="shared" ref="H7:H67" si="0">G7*1.21</f>
        <v>3500.5299999999997</v>
      </c>
      <c r="I7" s="34">
        <v>43902</v>
      </c>
    </row>
    <row r="8" spans="2:9" s="7" customFormat="1" ht="12.75" x14ac:dyDescent="0.2">
      <c r="B8" s="5" t="s">
        <v>18</v>
      </c>
      <c r="C8" s="24" t="s">
        <v>19</v>
      </c>
      <c r="D8" s="22" t="s">
        <v>20</v>
      </c>
      <c r="E8" s="22" t="s">
        <v>21</v>
      </c>
      <c r="F8" s="5" t="s">
        <v>13</v>
      </c>
      <c r="G8" s="25">
        <v>2108.89</v>
      </c>
      <c r="H8" s="23">
        <f t="shared" si="0"/>
        <v>2551.7568999999999</v>
      </c>
      <c r="I8" s="35">
        <v>43831</v>
      </c>
    </row>
    <row r="9" spans="2:9" s="7" customFormat="1" ht="12.75" x14ac:dyDescent="0.2">
      <c r="B9" s="22" t="s">
        <v>23</v>
      </c>
      <c r="C9" s="24" t="s">
        <v>24</v>
      </c>
      <c r="D9" s="22" t="s">
        <v>20</v>
      </c>
      <c r="E9" s="22" t="s">
        <v>22</v>
      </c>
      <c r="F9" s="5" t="s">
        <v>13</v>
      </c>
      <c r="G9" s="25">
        <v>1344</v>
      </c>
      <c r="H9" s="23">
        <f t="shared" si="0"/>
        <v>1626.24</v>
      </c>
      <c r="I9" s="35">
        <v>43831</v>
      </c>
    </row>
    <row r="10" spans="2:9" s="7" customFormat="1" ht="12.75" x14ac:dyDescent="0.2">
      <c r="B10" s="22" t="s">
        <v>25</v>
      </c>
      <c r="C10" s="24" t="s">
        <v>27</v>
      </c>
      <c r="D10" s="22" t="s">
        <v>26</v>
      </c>
      <c r="E10" s="22" t="s">
        <v>39</v>
      </c>
      <c r="F10" s="5" t="s">
        <v>13</v>
      </c>
      <c r="G10" s="25">
        <v>1575</v>
      </c>
      <c r="H10" s="23">
        <f t="shared" si="0"/>
        <v>1905.75</v>
      </c>
      <c r="I10" s="35">
        <v>43955</v>
      </c>
    </row>
    <row r="11" spans="2:9" s="7" customFormat="1" ht="12.75" x14ac:dyDescent="0.2">
      <c r="B11" s="22" t="s">
        <v>31</v>
      </c>
      <c r="C11" s="24" t="s">
        <v>28</v>
      </c>
      <c r="D11" s="22" t="s">
        <v>29</v>
      </c>
      <c r="E11" s="27" t="s">
        <v>30</v>
      </c>
      <c r="F11" s="5" t="s">
        <v>13</v>
      </c>
      <c r="G11" s="25">
        <v>1488</v>
      </c>
      <c r="H11" s="23">
        <f t="shared" si="0"/>
        <v>1800.48</v>
      </c>
      <c r="I11" s="35">
        <v>43955</v>
      </c>
    </row>
    <row r="12" spans="2:9" s="7" customFormat="1" ht="12.75" x14ac:dyDescent="0.2">
      <c r="B12" s="22" t="s">
        <v>35</v>
      </c>
      <c r="C12" s="24" t="s">
        <v>32</v>
      </c>
      <c r="D12" s="22" t="s">
        <v>33</v>
      </c>
      <c r="E12" s="22" t="s">
        <v>34</v>
      </c>
      <c r="F12" s="5" t="s">
        <v>13</v>
      </c>
      <c r="G12" s="25">
        <v>1500</v>
      </c>
      <c r="H12" s="23">
        <f t="shared" si="0"/>
        <v>1815</v>
      </c>
      <c r="I12" s="35">
        <v>43955</v>
      </c>
    </row>
    <row r="13" spans="2:9" s="7" customFormat="1" ht="12.75" x14ac:dyDescent="0.2">
      <c r="B13" s="22" t="s">
        <v>37</v>
      </c>
      <c r="C13" s="24" t="s">
        <v>36</v>
      </c>
      <c r="D13" s="22" t="s">
        <v>38</v>
      </c>
      <c r="E13" s="27" t="s">
        <v>30</v>
      </c>
      <c r="F13" s="5" t="s">
        <v>13</v>
      </c>
      <c r="G13" s="25">
        <v>1498</v>
      </c>
      <c r="H13" s="23">
        <f t="shared" si="0"/>
        <v>1812.58</v>
      </c>
      <c r="I13" s="35">
        <v>43956</v>
      </c>
    </row>
    <row r="14" spans="2:9" s="7" customFormat="1" ht="12.75" x14ac:dyDescent="0.2">
      <c r="B14" s="22" t="s">
        <v>40</v>
      </c>
      <c r="C14" s="24" t="s">
        <v>41</v>
      </c>
      <c r="D14" s="22" t="s">
        <v>33</v>
      </c>
      <c r="E14" s="22" t="s">
        <v>34</v>
      </c>
      <c r="F14" s="5" t="s">
        <v>13</v>
      </c>
      <c r="G14" s="25">
        <v>1238</v>
      </c>
      <c r="H14" s="23">
        <f t="shared" si="0"/>
        <v>1497.98</v>
      </c>
      <c r="I14" s="35">
        <v>43971</v>
      </c>
    </row>
    <row r="15" spans="2:9" s="7" customFormat="1" ht="12.75" x14ac:dyDescent="0.2">
      <c r="B15" s="22" t="s">
        <v>42</v>
      </c>
      <c r="C15" s="24" t="s">
        <v>45</v>
      </c>
      <c r="D15" s="22" t="s">
        <v>43</v>
      </c>
      <c r="E15" s="22"/>
      <c r="F15" s="5" t="s">
        <v>13</v>
      </c>
      <c r="G15" s="25">
        <v>14937.84</v>
      </c>
      <c r="H15" s="23">
        <f t="shared" si="0"/>
        <v>18074.786400000001</v>
      </c>
      <c r="I15" s="35">
        <v>43986</v>
      </c>
    </row>
    <row r="16" spans="2:9" s="7" customFormat="1" ht="12.75" x14ac:dyDescent="0.2">
      <c r="B16" s="22" t="s">
        <v>44</v>
      </c>
      <c r="C16" s="24" t="s">
        <v>51</v>
      </c>
      <c r="D16" s="22" t="s">
        <v>52</v>
      </c>
      <c r="E16" s="22" t="s">
        <v>50</v>
      </c>
      <c r="F16" s="5" t="s">
        <v>13</v>
      </c>
      <c r="G16" s="25">
        <v>2237.9699999999998</v>
      </c>
      <c r="H16" s="23">
        <f t="shared" si="0"/>
        <v>2707.9436999999998</v>
      </c>
      <c r="I16" s="35">
        <v>43984</v>
      </c>
    </row>
    <row r="17" spans="2:9" s="7" customFormat="1" ht="12.75" x14ac:dyDescent="0.2">
      <c r="B17" s="22" t="s">
        <v>46</v>
      </c>
      <c r="C17" s="24" t="s">
        <v>47</v>
      </c>
      <c r="D17" s="22" t="s">
        <v>48</v>
      </c>
      <c r="E17" s="27" t="s">
        <v>49</v>
      </c>
      <c r="F17" s="5" t="s">
        <v>13</v>
      </c>
      <c r="G17" s="25">
        <v>1500</v>
      </c>
      <c r="H17" s="23">
        <f t="shared" si="0"/>
        <v>1815</v>
      </c>
      <c r="I17" s="35">
        <v>43979</v>
      </c>
    </row>
    <row r="18" spans="2:9" s="7" customFormat="1" ht="12.75" x14ac:dyDescent="0.2">
      <c r="B18" s="22" t="s">
        <v>54</v>
      </c>
      <c r="C18" s="24" t="s">
        <v>55</v>
      </c>
      <c r="D18" s="22" t="s">
        <v>53</v>
      </c>
      <c r="E18" s="22"/>
      <c r="F18" s="5" t="s">
        <v>13</v>
      </c>
      <c r="G18" s="25">
        <v>9014.0400000000009</v>
      </c>
      <c r="H18" s="23">
        <f t="shared" si="0"/>
        <v>10906.9884</v>
      </c>
      <c r="I18" s="35">
        <v>43979</v>
      </c>
    </row>
    <row r="19" spans="2:9" s="7" customFormat="1" ht="12.75" x14ac:dyDescent="0.2">
      <c r="B19" s="22" t="s">
        <v>56</v>
      </c>
      <c r="C19" s="24" t="s">
        <v>59</v>
      </c>
      <c r="D19" s="22" t="s">
        <v>57</v>
      </c>
      <c r="E19" s="22" t="s">
        <v>58</v>
      </c>
      <c r="F19" s="5" t="s">
        <v>109</v>
      </c>
      <c r="G19" s="25">
        <v>2362.5</v>
      </c>
      <c r="H19" s="23">
        <f t="shared" si="0"/>
        <v>2858.625</v>
      </c>
      <c r="I19" s="35">
        <v>44000</v>
      </c>
    </row>
    <row r="20" spans="2:9" s="7" customFormat="1" ht="12.75" x14ac:dyDescent="0.2">
      <c r="B20" s="22" t="s">
        <v>60</v>
      </c>
      <c r="C20" s="24" t="s">
        <v>204</v>
      </c>
      <c r="D20" s="25"/>
      <c r="E20" s="22"/>
      <c r="F20" s="22"/>
      <c r="G20" s="25"/>
      <c r="H20" s="23"/>
      <c r="I20" s="35"/>
    </row>
    <row r="21" spans="2:9" s="7" customFormat="1" ht="25.5" x14ac:dyDescent="0.2">
      <c r="B21" s="22" t="s">
        <v>62</v>
      </c>
      <c r="C21" s="24" t="s">
        <v>61</v>
      </c>
      <c r="D21" s="25" t="s">
        <v>63</v>
      </c>
      <c r="E21" s="27" t="s">
        <v>49</v>
      </c>
      <c r="F21" s="22" t="s">
        <v>13</v>
      </c>
      <c r="G21" s="25">
        <v>1500</v>
      </c>
      <c r="H21" s="23">
        <f t="shared" si="0"/>
        <v>1815</v>
      </c>
      <c r="I21" s="35">
        <v>44013</v>
      </c>
    </row>
    <row r="22" spans="2:9" s="7" customFormat="1" ht="12.75" x14ac:dyDescent="0.2">
      <c r="B22" s="22" t="s">
        <v>65</v>
      </c>
      <c r="C22" s="24" t="s">
        <v>64</v>
      </c>
      <c r="D22" s="25" t="s">
        <v>66</v>
      </c>
      <c r="E22" s="27" t="s">
        <v>49</v>
      </c>
      <c r="F22" s="22" t="s">
        <v>13</v>
      </c>
      <c r="G22" s="25">
        <v>1950</v>
      </c>
      <c r="H22" s="23">
        <f t="shared" si="0"/>
        <v>2359.5</v>
      </c>
      <c r="I22" s="35">
        <v>44013</v>
      </c>
    </row>
    <row r="23" spans="2:9" s="7" customFormat="1" ht="12.75" x14ac:dyDescent="0.2">
      <c r="B23" s="9" t="s">
        <v>72</v>
      </c>
      <c r="C23" s="6" t="s">
        <v>71</v>
      </c>
      <c r="D23" s="8" t="s">
        <v>73</v>
      </c>
      <c r="E23" s="29" t="s">
        <v>49</v>
      </c>
      <c r="F23" s="7" t="s">
        <v>13</v>
      </c>
      <c r="G23" s="8">
        <v>820</v>
      </c>
      <c r="H23" s="23">
        <f t="shared" si="0"/>
        <v>992.19999999999993</v>
      </c>
      <c r="I23" s="35">
        <v>44013</v>
      </c>
    </row>
    <row r="24" spans="2:9" s="7" customFormat="1" ht="12.75" x14ac:dyDescent="0.2">
      <c r="B24" s="9" t="s">
        <v>68</v>
      </c>
      <c r="C24" s="6" t="s">
        <v>67</v>
      </c>
      <c r="D24" s="8" t="s">
        <v>69</v>
      </c>
      <c r="E24" s="29" t="s">
        <v>70</v>
      </c>
      <c r="F24" s="7" t="s">
        <v>13</v>
      </c>
      <c r="G24" s="8">
        <v>1706.77</v>
      </c>
      <c r="H24" s="23">
        <f t="shared" si="0"/>
        <v>2065.1916999999999</v>
      </c>
      <c r="I24" s="35">
        <v>44014</v>
      </c>
    </row>
    <row r="25" spans="2:9" s="7" customFormat="1" ht="12.75" x14ac:dyDescent="0.2">
      <c r="B25" s="9" t="s">
        <v>74</v>
      </c>
      <c r="C25" s="6" t="s">
        <v>75</v>
      </c>
      <c r="D25" s="8" t="s">
        <v>20</v>
      </c>
      <c r="E25" s="7" t="s">
        <v>21</v>
      </c>
      <c r="F25" s="7" t="s">
        <v>13</v>
      </c>
      <c r="G25" s="8">
        <v>1344</v>
      </c>
      <c r="H25" s="23">
        <f t="shared" si="0"/>
        <v>1626.24</v>
      </c>
      <c r="I25" s="35">
        <v>44014</v>
      </c>
    </row>
    <row r="26" spans="2:9" s="7" customFormat="1" ht="12.75" x14ac:dyDescent="0.2">
      <c r="B26" s="9" t="s">
        <v>80</v>
      </c>
      <c r="C26" s="6" t="s">
        <v>78</v>
      </c>
      <c r="D26" s="8" t="s">
        <v>79</v>
      </c>
      <c r="E26" s="29" t="s">
        <v>49</v>
      </c>
      <c r="F26" s="7" t="s">
        <v>13</v>
      </c>
      <c r="G26" s="8">
        <v>2000</v>
      </c>
      <c r="H26" s="23">
        <f t="shared" si="0"/>
        <v>2420</v>
      </c>
      <c r="I26" s="35">
        <v>44032</v>
      </c>
    </row>
    <row r="27" spans="2:9" s="7" customFormat="1" ht="25.5" x14ac:dyDescent="0.2">
      <c r="B27" s="9" t="s">
        <v>76</v>
      </c>
      <c r="C27" s="6" t="s">
        <v>81</v>
      </c>
      <c r="D27" s="8" t="s">
        <v>77</v>
      </c>
      <c r="E27" s="29" t="s">
        <v>49</v>
      </c>
      <c r="F27" s="7" t="s">
        <v>13</v>
      </c>
      <c r="G27" s="8">
        <v>1000</v>
      </c>
      <c r="H27" s="23">
        <f t="shared" si="0"/>
        <v>1210</v>
      </c>
      <c r="I27" s="35">
        <v>44032</v>
      </c>
    </row>
    <row r="28" spans="2:9" s="7" customFormat="1" ht="12.75" x14ac:dyDescent="0.2">
      <c r="B28" s="9" t="s">
        <v>84</v>
      </c>
      <c r="C28" s="6" t="s">
        <v>83</v>
      </c>
      <c r="D28" s="8" t="s">
        <v>82</v>
      </c>
      <c r="E28" s="29" t="s">
        <v>49</v>
      </c>
      <c r="F28" s="7" t="s">
        <v>13</v>
      </c>
      <c r="G28" s="8">
        <v>2740</v>
      </c>
      <c r="H28" s="23">
        <f t="shared" si="0"/>
        <v>3315.4</v>
      </c>
      <c r="I28" s="35">
        <v>44032</v>
      </c>
    </row>
    <row r="29" spans="2:9" s="7" customFormat="1" ht="12.75" x14ac:dyDescent="0.2">
      <c r="B29" s="9" t="s">
        <v>86</v>
      </c>
      <c r="C29" s="6" t="s">
        <v>85</v>
      </c>
      <c r="D29" s="8" t="s">
        <v>16</v>
      </c>
      <c r="E29" s="7" t="s">
        <v>17</v>
      </c>
      <c r="F29" s="7" t="s">
        <v>13</v>
      </c>
      <c r="G29" s="8">
        <v>840.53</v>
      </c>
      <c r="H29" s="23">
        <f t="shared" si="0"/>
        <v>1017.0413</v>
      </c>
      <c r="I29" s="35">
        <v>44032</v>
      </c>
    </row>
    <row r="30" spans="2:9" s="33" customFormat="1" ht="12.75" x14ac:dyDescent="0.2">
      <c r="B30" s="30" t="s">
        <v>88</v>
      </c>
      <c r="C30" s="31" t="s">
        <v>89</v>
      </c>
      <c r="D30" s="32" t="s">
        <v>87</v>
      </c>
      <c r="E30" s="33" t="s">
        <v>90</v>
      </c>
      <c r="F30" s="33" t="s">
        <v>109</v>
      </c>
      <c r="G30" s="32" t="s">
        <v>111</v>
      </c>
      <c r="H30" s="23"/>
      <c r="I30" s="36"/>
    </row>
    <row r="31" spans="2:9" s="7" customFormat="1" ht="12.75" x14ac:dyDescent="0.2">
      <c r="B31" s="9" t="s">
        <v>91</v>
      </c>
      <c r="C31" s="6" t="s">
        <v>92</v>
      </c>
      <c r="D31" s="8" t="s">
        <v>93</v>
      </c>
      <c r="E31" s="7" t="s">
        <v>94</v>
      </c>
      <c r="F31" s="7" t="s">
        <v>13</v>
      </c>
      <c r="G31" s="8">
        <v>3827</v>
      </c>
      <c r="H31" s="23">
        <f t="shared" si="0"/>
        <v>4630.67</v>
      </c>
      <c r="I31" s="35">
        <v>44033</v>
      </c>
    </row>
    <row r="32" spans="2:9" s="7" customFormat="1" ht="12.75" x14ac:dyDescent="0.2">
      <c r="B32" s="9" t="s">
        <v>96</v>
      </c>
      <c r="C32" s="6" t="s">
        <v>95</v>
      </c>
      <c r="D32" s="8" t="s">
        <v>20</v>
      </c>
      <c r="E32" s="7" t="s">
        <v>21</v>
      </c>
      <c r="F32" s="7" t="s">
        <v>13</v>
      </c>
      <c r="G32" s="8">
        <v>1541.66</v>
      </c>
      <c r="H32" s="23">
        <f t="shared" si="0"/>
        <v>1865.4086</v>
      </c>
      <c r="I32" s="35">
        <v>44034</v>
      </c>
    </row>
    <row r="33" spans="2:9" s="7" customFormat="1" ht="12.75" x14ac:dyDescent="0.2">
      <c r="B33" s="9" t="s">
        <v>98</v>
      </c>
      <c r="C33" s="6" t="s">
        <v>97</v>
      </c>
      <c r="D33" s="8" t="s">
        <v>99</v>
      </c>
      <c r="E33" s="7" t="s">
        <v>100</v>
      </c>
      <c r="F33" s="7" t="s">
        <v>13</v>
      </c>
      <c r="G33" s="8">
        <f>143.33+286.67</f>
        <v>430</v>
      </c>
      <c r="H33" s="23">
        <f t="shared" si="0"/>
        <v>520.29999999999995</v>
      </c>
      <c r="I33" s="35">
        <v>44036</v>
      </c>
    </row>
    <row r="34" spans="2:9" s="7" customFormat="1" ht="12.75" x14ac:dyDescent="0.2">
      <c r="B34" s="9" t="s">
        <v>101</v>
      </c>
      <c r="C34" s="6" t="s">
        <v>102</v>
      </c>
      <c r="D34" s="8" t="s">
        <v>104</v>
      </c>
      <c r="E34" s="7" t="s">
        <v>103</v>
      </c>
      <c r="F34" s="7" t="s">
        <v>13</v>
      </c>
      <c r="G34" s="8">
        <v>1446</v>
      </c>
      <c r="H34" s="23">
        <f t="shared" si="0"/>
        <v>1749.6599999999999</v>
      </c>
      <c r="I34" s="35">
        <v>44039</v>
      </c>
    </row>
    <row r="35" spans="2:9" s="7" customFormat="1" ht="12.75" x14ac:dyDescent="0.2">
      <c r="B35" s="9" t="s">
        <v>105</v>
      </c>
      <c r="C35" s="6" t="s">
        <v>106</v>
      </c>
      <c r="D35" s="8" t="s">
        <v>107</v>
      </c>
      <c r="E35" s="7" t="s">
        <v>108</v>
      </c>
      <c r="F35" s="7" t="s">
        <v>109</v>
      </c>
      <c r="G35" s="8">
        <v>12057</v>
      </c>
      <c r="H35" s="23">
        <f t="shared" si="0"/>
        <v>14588.97</v>
      </c>
      <c r="I35" s="35">
        <v>44042</v>
      </c>
    </row>
    <row r="36" spans="2:9" s="7" customFormat="1" ht="25.5" x14ac:dyDescent="0.2">
      <c r="B36" s="9" t="s">
        <v>112</v>
      </c>
      <c r="C36" s="6" t="s">
        <v>113</v>
      </c>
      <c r="D36" s="8" t="s">
        <v>110</v>
      </c>
      <c r="E36" s="29" t="s">
        <v>49</v>
      </c>
      <c r="F36" s="7" t="s">
        <v>13</v>
      </c>
      <c r="G36" s="8">
        <v>1120</v>
      </c>
      <c r="H36" s="23">
        <f t="shared" si="0"/>
        <v>1355.2</v>
      </c>
      <c r="I36" s="35">
        <v>44074</v>
      </c>
    </row>
    <row r="37" spans="2:9" s="7" customFormat="1" ht="12.75" x14ac:dyDescent="0.2">
      <c r="B37" s="9" t="s">
        <v>115</v>
      </c>
      <c r="C37" s="6" t="s">
        <v>114</v>
      </c>
      <c r="D37" s="8" t="s">
        <v>16</v>
      </c>
      <c r="E37" s="7" t="s">
        <v>17</v>
      </c>
      <c r="F37" s="7" t="s">
        <v>13</v>
      </c>
      <c r="G37" s="8">
        <v>3334</v>
      </c>
      <c r="H37" s="23">
        <f t="shared" si="0"/>
        <v>4034.14</v>
      </c>
      <c r="I37" s="35">
        <v>44064</v>
      </c>
    </row>
    <row r="38" spans="2:9" s="7" customFormat="1" ht="12.75" x14ac:dyDescent="0.2">
      <c r="B38" s="9" t="s">
        <v>116</v>
      </c>
      <c r="C38" s="6" t="s">
        <v>117</v>
      </c>
      <c r="D38" s="8" t="s">
        <v>118</v>
      </c>
      <c r="E38" s="7" t="s">
        <v>119</v>
      </c>
      <c r="F38" s="7" t="s">
        <v>109</v>
      </c>
      <c r="G38" s="8">
        <v>2107.5</v>
      </c>
      <c r="H38" s="23">
        <f t="shared" si="0"/>
        <v>2550.0749999999998</v>
      </c>
      <c r="I38" s="35">
        <v>44082</v>
      </c>
    </row>
    <row r="39" spans="2:9" s="7" customFormat="1" ht="12.75" x14ac:dyDescent="0.2">
      <c r="B39" s="9" t="s">
        <v>120</v>
      </c>
      <c r="C39" s="6" t="s">
        <v>121</v>
      </c>
      <c r="D39" s="8" t="s">
        <v>16</v>
      </c>
      <c r="E39" s="7" t="s">
        <v>17</v>
      </c>
      <c r="F39" s="7" t="s">
        <v>13</v>
      </c>
      <c r="G39" s="8">
        <v>379.92</v>
      </c>
      <c r="H39" s="23">
        <f t="shared" si="0"/>
        <v>459.70319999999998</v>
      </c>
      <c r="I39" s="35">
        <v>44081</v>
      </c>
    </row>
    <row r="40" spans="2:9" s="7" customFormat="1" ht="12.75" x14ac:dyDescent="0.2">
      <c r="B40" s="9" t="s">
        <v>122</v>
      </c>
      <c r="C40" s="6" t="s">
        <v>123</v>
      </c>
      <c r="D40" s="8" t="s">
        <v>124</v>
      </c>
      <c r="E40" s="7" t="s">
        <v>125</v>
      </c>
      <c r="F40" s="7" t="s">
        <v>13</v>
      </c>
      <c r="G40" s="8">
        <v>3625</v>
      </c>
      <c r="H40" s="23">
        <f t="shared" si="0"/>
        <v>4386.25</v>
      </c>
      <c r="I40" s="35" t="s">
        <v>126</v>
      </c>
    </row>
    <row r="41" spans="2:9" s="7" customFormat="1" ht="12.75" x14ac:dyDescent="0.2">
      <c r="B41" s="9" t="s">
        <v>127</v>
      </c>
      <c r="C41" s="6" t="s">
        <v>129</v>
      </c>
      <c r="D41" s="8" t="s">
        <v>128</v>
      </c>
      <c r="E41" s="29" t="s">
        <v>49</v>
      </c>
      <c r="F41" s="7" t="s">
        <v>13</v>
      </c>
      <c r="G41" s="8">
        <v>2000</v>
      </c>
      <c r="H41" s="23">
        <f t="shared" si="0"/>
        <v>2420</v>
      </c>
      <c r="I41" s="35">
        <v>44112</v>
      </c>
    </row>
    <row r="42" spans="2:9" s="7" customFormat="1" ht="12.75" x14ac:dyDescent="0.2">
      <c r="B42" s="9" t="s">
        <v>132</v>
      </c>
      <c r="C42" s="6" t="s">
        <v>131</v>
      </c>
      <c r="D42" s="8" t="s">
        <v>133</v>
      </c>
      <c r="E42" s="7" t="s">
        <v>130</v>
      </c>
      <c r="F42" s="7" t="s">
        <v>13</v>
      </c>
      <c r="G42" s="8">
        <v>1170</v>
      </c>
      <c r="H42" s="23">
        <f t="shared" si="0"/>
        <v>1415.7</v>
      </c>
      <c r="I42" s="35">
        <v>44119</v>
      </c>
    </row>
    <row r="43" spans="2:9" s="7" customFormat="1" ht="12.75" x14ac:dyDescent="0.2">
      <c r="B43" s="9" t="s">
        <v>137</v>
      </c>
      <c r="C43" s="6" t="s">
        <v>134</v>
      </c>
      <c r="D43" s="8" t="s">
        <v>135</v>
      </c>
      <c r="E43" s="7" t="s">
        <v>136</v>
      </c>
      <c r="F43" s="7" t="s">
        <v>109</v>
      </c>
      <c r="G43" s="8">
        <v>1458</v>
      </c>
      <c r="H43" s="23">
        <f t="shared" si="0"/>
        <v>1764.1799999999998</v>
      </c>
      <c r="I43" s="35">
        <v>44132</v>
      </c>
    </row>
    <row r="44" spans="2:9" s="7" customFormat="1" ht="12.75" x14ac:dyDescent="0.2">
      <c r="B44" s="9" t="s">
        <v>138</v>
      </c>
      <c r="C44" s="6" t="s">
        <v>200</v>
      </c>
      <c r="D44" s="8"/>
      <c r="G44" s="8"/>
      <c r="H44" s="23">
        <f t="shared" si="0"/>
        <v>0</v>
      </c>
      <c r="I44" s="35"/>
    </row>
    <row r="45" spans="2:9" s="7" customFormat="1" ht="12.75" x14ac:dyDescent="0.2">
      <c r="B45" s="9" t="s">
        <v>139</v>
      </c>
      <c r="C45" s="6" t="s">
        <v>140</v>
      </c>
      <c r="D45" s="8" t="s">
        <v>141</v>
      </c>
      <c r="E45" s="7" t="s">
        <v>142</v>
      </c>
      <c r="F45" s="7" t="s">
        <v>13</v>
      </c>
      <c r="G45" s="8">
        <v>1347</v>
      </c>
      <c r="H45" s="23">
        <f t="shared" si="0"/>
        <v>1629.87</v>
      </c>
      <c r="I45" s="35">
        <v>44127</v>
      </c>
    </row>
    <row r="46" spans="2:9" s="7" customFormat="1" ht="12.75" x14ac:dyDescent="0.2">
      <c r="B46" s="9" t="s">
        <v>143</v>
      </c>
      <c r="C46" s="6" t="s">
        <v>145</v>
      </c>
      <c r="D46" s="8" t="s">
        <v>144</v>
      </c>
      <c r="E46" s="29" t="s">
        <v>49</v>
      </c>
      <c r="F46" s="7" t="s">
        <v>13</v>
      </c>
      <c r="G46" s="8">
        <v>1652.89</v>
      </c>
      <c r="H46" s="23">
        <f t="shared" si="0"/>
        <v>1999.9969000000001</v>
      </c>
      <c r="I46" s="35">
        <v>44127</v>
      </c>
    </row>
    <row r="47" spans="2:9" s="7" customFormat="1" ht="12.75" x14ac:dyDescent="0.2">
      <c r="B47" s="9" t="s">
        <v>146</v>
      </c>
      <c r="C47" s="6" t="s">
        <v>147</v>
      </c>
      <c r="D47" s="8" t="s">
        <v>133</v>
      </c>
      <c r="E47" s="7" t="s">
        <v>130</v>
      </c>
      <c r="F47" s="7" t="s">
        <v>13</v>
      </c>
      <c r="G47" s="8">
        <v>11280</v>
      </c>
      <c r="H47" s="23">
        <f t="shared" si="0"/>
        <v>13648.8</v>
      </c>
      <c r="I47" s="35">
        <v>44131</v>
      </c>
    </row>
    <row r="48" spans="2:9" s="7" customFormat="1" ht="12.75" x14ac:dyDescent="0.2">
      <c r="B48" s="9" t="s">
        <v>149</v>
      </c>
      <c r="C48" s="6" t="s">
        <v>150</v>
      </c>
      <c r="D48" s="8" t="s">
        <v>151</v>
      </c>
      <c r="E48" s="29" t="s">
        <v>49</v>
      </c>
      <c r="F48" s="7" t="s">
        <v>13</v>
      </c>
      <c r="G48" s="8">
        <v>1000</v>
      </c>
      <c r="H48" s="8">
        <f t="shared" si="0"/>
        <v>1210</v>
      </c>
      <c r="I48" s="35" t="s">
        <v>152</v>
      </c>
    </row>
    <row r="49" spans="2:9" s="7" customFormat="1" ht="12.75" x14ac:dyDescent="0.2">
      <c r="B49" s="9" t="s">
        <v>154</v>
      </c>
      <c r="C49" s="6" t="s">
        <v>153</v>
      </c>
      <c r="D49" s="8" t="s">
        <v>155</v>
      </c>
      <c r="E49" s="7" t="s">
        <v>156</v>
      </c>
      <c r="F49" s="7" t="s">
        <v>13</v>
      </c>
      <c r="G49" s="8">
        <v>1075.9000000000001</v>
      </c>
      <c r="H49" s="8">
        <f t="shared" si="0"/>
        <v>1301.8390000000002</v>
      </c>
      <c r="I49" s="35">
        <v>44145</v>
      </c>
    </row>
    <row r="50" spans="2:9" s="7" customFormat="1" ht="25.5" x14ac:dyDescent="0.2">
      <c r="B50" s="9" t="s">
        <v>159</v>
      </c>
      <c r="C50" s="6" t="s">
        <v>157</v>
      </c>
      <c r="D50" s="8" t="s">
        <v>160</v>
      </c>
      <c r="E50" s="29" t="s">
        <v>49</v>
      </c>
      <c r="F50" s="7" t="s">
        <v>13</v>
      </c>
      <c r="G50" s="8">
        <v>8850.0300000000007</v>
      </c>
      <c r="H50" s="8">
        <f t="shared" si="0"/>
        <v>10708.5363</v>
      </c>
      <c r="I50" s="35">
        <v>44145</v>
      </c>
    </row>
    <row r="51" spans="2:9" s="7" customFormat="1" ht="12.75" x14ac:dyDescent="0.2">
      <c r="B51" s="9" t="s">
        <v>158</v>
      </c>
      <c r="C51" s="6" t="s">
        <v>201</v>
      </c>
      <c r="D51" s="8" t="s">
        <v>161</v>
      </c>
      <c r="E51" s="29" t="s">
        <v>49</v>
      </c>
      <c r="F51" s="7" t="s">
        <v>13</v>
      </c>
      <c r="G51" s="8">
        <v>1998.99</v>
      </c>
      <c r="H51" s="8">
        <f t="shared" si="0"/>
        <v>2418.7779</v>
      </c>
      <c r="I51" s="35">
        <v>44145</v>
      </c>
    </row>
    <row r="52" spans="2:9" s="7" customFormat="1" ht="12.75" x14ac:dyDescent="0.2">
      <c r="B52" s="9" t="s">
        <v>162</v>
      </c>
      <c r="C52" s="6" t="s">
        <v>163</v>
      </c>
      <c r="D52" s="8" t="s">
        <v>135</v>
      </c>
      <c r="E52" s="7" t="s">
        <v>136</v>
      </c>
      <c r="F52" s="7" t="s">
        <v>13</v>
      </c>
      <c r="G52" s="8">
        <v>576.20000000000005</v>
      </c>
      <c r="H52" s="8">
        <f t="shared" si="0"/>
        <v>697.202</v>
      </c>
      <c r="I52" s="35">
        <v>44158</v>
      </c>
    </row>
    <row r="53" spans="2:9" s="7" customFormat="1" ht="12.75" x14ac:dyDescent="0.2">
      <c r="B53" s="9" t="s">
        <v>167</v>
      </c>
      <c r="C53" s="6" t="s">
        <v>165</v>
      </c>
      <c r="D53" s="8" t="s">
        <v>164</v>
      </c>
      <c r="E53" s="7" t="s">
        <v>166</v>
      </c>
      <c r="F53" s="7" t="s">
        <v>13</v>
      </c>
      <c r="G53" s="8">
        <v>3311</v>
      </c>
      <c r="H53" s="8">
        <f t="shared" si="0"/>
        <v>4006.31</v>
      </c>
      <c r="I53" s="35">
        <v>44158</v>
      </c>
    </row>
    <row r="54" spans="2:9" s="7" customFormat="1" ht="12.75" x14ac:dyDescent="0.2">
      <c r="B54" s="9" t="s">
        <v>168</v>
      </c>
      <c r="C54" s="6" t="s">
        <v>169</v>
      </c>
      <c r="D54" s="8"/>
      <c r="F54" s="7" t="s">
        <v>174</v>
      </c>
      <c r="G54" s="8"/>
      <c r="H54" s="8">
        <f t="shared" si="0"/>
        <v>0</v>
      </c>
      <c r="I54" s="35"/>
    </row>
    <row r="55" spans="2:9" x14ac:dyDescent="0.25">
      <c r="B55" s="9" t="s">
        <v>170</v>
      </c>
      <c r="C55" s="7" t="s">
        <v>171</v>
      </c>
      <c r="D55" s="8" t="s">
        <v>172</v>
      </c>
      <c r="E55" s="7" t="s">
        <v>173</v>
      </c>
      <c r="F55" s="7" t="s">
        <v>13</v>
      </c>
      <c r="G55" s="8">
        <v>1911.43</v>
      </c>
      <c r="H55" s="8">
        <f t="shared" si="0"/>
        <v>2312.8303000000001</v>
      </c>
      <c r="I55" s="35">
        <v>44158</v>
      </c>
    </row>
    <row r="56" spans="2:9" x14ac:dyDescent="0.25">
      <c r="B56" s="9" t="s">
        <v>176</v>
      </c>
      <c r="C56" s="7" t="s">
        <v>175</v>
      </c>
      <c r="D56" s="8" t="s">
        <v>177</v>
      </c>
      <c r="E56" s="29" t="s">
        <v>49</v>
      </c>
      <c r="F56" s="7" t="s">
        <v>13</v>
      </c>
      <c r="G56" s="8">
        <v>2030</v>
      </c>
      <c r="H56" s="8">
        <f t="shared" si="0"/>
        <v>2456.2999999999997</v>
      </c>
      <c r="I56" s="16">
        <v>44161</v>
      </c>
    </row>
    <row r="57" spans="2:9" x14ac:dyDescent="0.25">
      <c r="B57" s="9" t="s">
        <v>178</v>
      </c>
      <c r="C57" s="7" t="s">
        <v>179</v>
      </c>
      <c r="D57" s="8" t="s">
        <v>180</v>
      </c>
      <c r="E57" s="29" t="s">
        <v>49</v>
      </c>
      <c r="F57" s="7" t="s">
        <v>13</v>
      </c>
      <c r="G57" s="8">
        <v>1055</v>
      </c>
      <c r="H57" s="8">
        <f t="shared" si="0"/>
        <v>1276.55</v>
      </c>
      <c r="I57" s="16">
        <v>44161</v>
      </c>
    </row>
    <row r="58" spans="2:9" x14ac:dyDescent="0.25">
      <c r="B58" s="9" t="s">
        <v>182</v>
      </c>
      <c r="C58" s="7" t="s">
        <v>181</v>
      </c>
      <c r="D58" s="8" t="s">
        <v>135</v>
      </c>
      <c r="E58" s="7" t="s">
        <v>136</v>
      </c>
      <c r="F58" s="7" t="s">
        <v>174</v>
      </c>
      <c r="G58" s="8">
        <v>1689.25</v>
      </c>
      <c r="H58" s="8">
        <f t="shared" si="0"/>
        <v>2043.9924999999998</v>
      </c>
      <c r="I58" s="16">
        <v>44165</v>
      </c>
    </row>
    <row r="59" spans="2:9" x14ac:dyDescent="0.25">
      <c r="B59" s="9" t="s">
        <v>183</v>
      </c>
      <c r="C59" s="7" t="s">
        <v>184</v>
      </c>
      <c r="D59" s="8" t="s">
        <v>87</v>
      </c>
      <c r="E59" s="7" t="s">
        <v>90</v>
      </c>
      <c r="F59" s="7" t="s">
        <v>109</v>
      </c>
      <c r="G59" s="8">
        <v>3030.3</v>
      </c>
      <c r="H59" s="8">
        <f t="shared" si="0"/>
        <v>3666.663</v>
      </c>
      <c r="I59" s="16">
        <v>44165</v>
      </c>
    </row>
    <row r="60" spans="2:9" x14ac:dyDescent="0.25">
      <c r="B60" s="9" t="s">
        <v>185</v>
      </c>
      <c r="C60" s="37" t="s">
        <v>186</v>
      </c>
      <c r="D60" s="8" t="s">
        <v>187</v>
      </c>
      <c r="E60" s="29" t="s">
        <v>49</v>
      </c>
      <c r="F60" s="7" t="s">
        <v>13</v>
      </c>
      <c r="G60" s="8">
        <v>1250</v>
      </c>
      <c r="H60" s="8">
        <f t="shared" si="0"/>
        <v>1512.5</v>
      </c>
      <c r="I60" s="16">
        <v>44165</v>
      </c>
    </row>
    <row r="61" spans="2:9" x14ac:dyDescent="0.25">
      <c r="B61" s="9" t="s">
        <v>189</v>
      </c>
      <c r="C61" s="7" t="s">
        <v>188</v>
      </c>
      <c r="D61" s="8" t="s">
        <v>190</v>
      </c>
      <c r="E61" s="29" t="s">
        <v>49</v>
      </c>
      <c r="F61" s="7" t="s">
        <v>13</v>
      </c>
      <c r="G61" s="8">
        <v>10653.4</v>
      </c>
      <c r="H61" s="8">
        <f t="shared" si="0"/>
        <v>12890.614</v>
      </c>
      <c r="I61" s="16">
        <v>44179</v>
      </c>
    </row>
    <row r="62" spans="2:9" x14ac:dyDescent="0.25">
      <c r="B62" s="9" t="s">
        <v>191</v>
      </c>
      <c r="C62" s="7" t="s">
        <v>192</v>
      </c>
      <c r="D62" s="8" t="s">
        <v>135</v>
      </c>
      <c r="E62" s="7" t="s">
        <v>136</v>
      </c>
      <c r="F62" s="7" t="s">
        <v>109</v>
      </c>
      <c r="G62" s="8">
        <v>1689.25</v>
      </c>
      <c r="H62" s="8">
        <f t="shared" si="0"/>
        <v>2043.9924999999998</v>
      </c>
      <c r="I62" s="16">
        <v>44179</v>
      </c>
    </row>
    <row r="63" spans="2:9" x14ac:dyDescent="0.25">
      <c r="B63" s="9" t="s">
        <v>193</v>
      </c>
      <c r="C63" s="7" t="s">
        <v>194</v>
      </c>
      <c r="D63" s="8" t="s">
        <v>195</v>
      </c>
      <c r="E63" s="7" t="s">
        <v>196</v>
      </c>
      <c r="F63" s="7" t="s">
        <v>13</v>
      </c>
      <c r="G63" s="8">
        <v>1667.32</v>
      </c>
      <c r="H63" s="8">
        <v>2012.78</v>
      </c>
      <c r="I63" s="16">
        <v>44168</v>
      </c>
    </row>
    <row r="64" spans="2:9" x14ac:dyDescent="0.25">
      <c r="B64" s="9" t="s">
        <v>197</v>
      </c>
      <c r="C64" s="7" t="s">
        <v>198</v>
      </c>
      <c r="D64" s="22" t="s">
        <v>16</v>
      </c>
      <c r="E64" s="5" t="s">
        <v>17</v>
      </c>
      <c r="F64" s="5" t="s">
        <v>13</v>
      </c>
      <c r="G64" s="8">
        <v>1500</v>
      </c>
      <c r="H64" s="8">
        <f t="shared" si="0"/>
        <v>1815</v>
      </c>
      <c r="I64" s="16">
        <v>44195</v>
      </c>
    </row>
    <row r="65" spans="2:9" x14ac:dyDescent="0.25">
      <c r="B65" s="9" t="s">
        <v>199</v>
      </c>
      <c r="C65" s="7" t="s">
        <v>202</v>
      </c>
      <c r="D65" s="8" t="s">
        <v>203</v>
      </c>
      <c r="E65" s="29" t="s">
        <v>49</v>
      </c>
      <c r="F65" s="5" t="s">
        <v>13</v>
      </c>
      <c r="G65" s="8">
        <v>7711.5</v>
      </c>
      <c r="H65" s="8">
        <f t="shared" si="0"/>
        <v>9330.9149999999991</v>
      </c>
      <c r="I65" s="16">
        <v>44176</v>
      </c>
    </row>
    <row r="66" spans="2:9" x14ac:dyDescent="0.25">
      <c r="H66" s="20">
        <f t="shared" si="0"/>
        <v>0</v>
      </c>
    </row>
    <row r="67" spans="2:9" x14ac:dyDescent="0.25">
      <c r="H67" s="20">
        <f t="shared" si="0"/>
        <v>0</v>
      </c>
    </row>
  </sheetData>
  <pageMargins left="0.25" right="0.25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2020-4T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X_Larroya</dc:creator>
  <cp:lastModifiedBy>Administracio</cp:lastModifiedBy>
  <cp:lastPrinted>2020-12-10T10:10:17Z</cp:lastPrinted>
  <dcterms:created xsi:type="dcterms:W3CDTF">2020-01-23T10:56:58Z</dcterms:created>
  <dcterms:modified xsi:type="dcterms:W3CDTF">2021-02-09T07:15:40Z</dcterms:modified>
</cp:coreProperties>
</file>