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4"/>
  <workbookPr/>
  <mc:AlternateContent xmlns:mc="http://schemas.openxmlformats.org/markup-compatibility/2006">
    <mc:Choice Requires="x15">
      <x15ac:absPath xmlns:x15ac="http://schemas.microsoft.com/office/spreadsheetml/2010/11/ac" url="X:\PRESEC\Usuarios\Melisa Waisman\CONTRACTES MENORS\2020\1T 2020\"/>
    </mc:Choice>
  </mc:AlternateContent>
  <xr:revisionPtr revIDLastSave="0" documentId="13_ncr:1_{75DC7A71-FA6C-48C7-8076-FE0506595FF5}" xr6:coauthVersionLast="36" xr6:coauthVersionMax="36" xr10:uidLastSave="{00000000-0000-0000-0000-000000000000}"/>
  <bookViews>
    <workbookView xWindow="0" yWindow="0" windowWidth="17220" windowHeight="9570" xr2:uid="{00000000-000D-0000-FFFF-FFFF00000000}"/>
  </bookViews>
  <sheets>
    <sheet name="Contractes menors període" sheetId="1" r:id="rId1"/>
    <sheet name="Hoja1" sheetId="2" r:id="rId2"/>
  </sheets>
  <definedNames>
    <definedName name="_xlnm._FilterDatabase" localSheetId="0" hidden="1">'Contractes menors període'!$A$1:$J$7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1" i="1" l="1"/>
  <c r="F16" i="1"/>
  <c r="F155" i="1"/>
  <c r="F156" i="1"/>
  <c r="F441" i="1"/>
  <c r="E283" i="1"/>
  <c r="F283" i="1" s="1"/>
  <c r="E371" i="1"/>
  <c r="F371" i="1" s="1"/>
  <c r="E309" i="1"/>
  <c r="F309" i="1" s="1"/>
  <c r="E84" i="1"/>
  <c r="F84" i="1" s="1"/>
  <c r="E83" i="1"/>
  <c r="F83" i="1" s="1"/>
  <c r="E80" i="1"/>
  <c r="F80" i="1" s="1"/>
  <c r="E335" i="1"/>
  <c r="F335" i="1" s="1"/>
  <c r="E262" i="1"/>
  <c r="F262" i="1" s="1"/>
  <c r="E300" i="1"/>
  <c r="F300" i="1" s="1"/>
  <c r="E126" i="1"/>
  <c r="F126" i="1" s="1"/>
  <c r="E73" i="1"/>
  <c r="F73" i="1" s="1"/>
  <c r="E72" i="1"/>
  <c r="F72" i="1" s="1"/>
  <c r="E71" i="1"/>
  <c r="F71" i="1" s="1"/>
  <c r="E221" i="1"/>
  <c r="F221" i="1" s="1"/>
  <c r="E288" i="1"/>
  <c r="F288" i="1" s="1"/>
  <c r="E360" i="1"/>
  <c r="F360" i="1" s="1"/>
  <c r="E368" i="1"/>
  <c r="F368" i="1" s="1"/>
  <c r="E259" i="1"/>
  <c r="F259" i="1" s="1"/>
  <c r="E349" i="1"/>
  <c r="F349" i="1" s="1"/>
  <c r="E388" i="1"/>
  <c r="F388" i="1" s="1"/>
  <c r="E133" i="1"/>
  <c r="F133" i="1" s="1"/>
  <c r="E280" i="1"/>
  <c r="F280" i="1" s="1"/>
  <c r="E21" i="1"/>
  <c r="F21" i="1" s="1"/>
  <c r="E199" i="1"/>
  <c r="F199" i="1" s="1"/>
  <c r="E352" i="1"/>
  <c r="F352" i="1" s="1"/>
  <c r="E51" i="1"/>
  <c r="F51" i="1" s="1"/>
  <c r="E209" i="1"/>
  <c r="F209" i="1" s="1"/>
  <c r="E257" i="1"/>
  <c r="F257" i="1" s="1"/>
  <c r="E256" i="1"/>
  <c r="F256" i="1" s="1"/>
  <c r="E177" i="1"/>
  <c r="F177" i="1" s="1"/>
  <c r="E448" i="1"/>
  <c r="F448" i="1" s="1"/>
  <c r="E164" i="1"/>
  <c r="F164" i="1" s="1"/>
  <c r="E425" i="1"/>
  <c r="F425" i="1" s="1"/>
  <c r="E365" i="1"/>
  <c r="F365" i="1" s="1"/>
  <c r="E115" i="1"/>
  <c r="F115" i="1" s="1"/>
  <c r="E245" i="1"/>
  <c r="F245" i="1" s="1"/>
  <c r="E244" i="1"/>
  <c r="F244" i="1" s="1"/>
  <c r="E147" i="1"/>
  <c r="F147" i="1" s="1"/>
  <c r="E102" i="1"/>
  <c r="F102" i="1" s="1"/>
  <c r="E97" i="1"/>
  <c r="F97" i="1" s="1"/>
  <c r="E96" i="1"/>
  <c r="F96" i="1" s="1"/>
  <c r="E142" i="1"/>
  <c r="F142" i="1" s="1"/>
  <c r="E13" i="1"/>
  <c r="F13" i="1" s="1"/>
  <c r="E182" i="1"/>
  <c r="F182" i="1" s="1"/>
  <c r="E424" i="1"/>
  <c r="F424" i="1" s="1"/>
  <c r="E392" i="1"/>
  <c r="F392" i="1" s="1"/>
  <c r="E391" i="1"/>
  <c r="F391" i="1" s="1"/>
  <c r="E390" i="1"/>
  <c r="F390" i="1" s="1"/>
  <c r="E70" i="1"/>
  <c r="F70" i="1" s="1"/>
  <c r="E69" i="1"/>
  <c r="F69" i="1" s="1"/>
  <c r="E125" i="1"/>
  <c r="F125" i="1" s="1"/>
  <c r="E68" i="1"/>
  <c r="F68" i="1" s="1"/>
  <c r="E105" i="1"/>
  <c r="F105" i="1" s="1"/>
  <c r="E95" i="1"/>
  <c r="F95" i="1" s="1"/>
  <c r="E85" i="1"/>
  <c r="F85" i="1" s="1"/>
  <c r="E447" i="1"/>
  <c r="F447" i="1" s="1"/>
  <c r="E422" i="1"/>
  <c r="F422" i="1" s="1"/>
  <c r="E243" i="1"/>
  <c r="F243" i="1" s="1"/>
  <c r="E198" i="1"/>
  <c r="F198" i="1" s="1"/>
  <c r="E41" i="1"/>
  <c r="F41" i="1" s="1"/>
  <c r="E173" i="1"/>
  <c r="F173" i="1" s="1"/>
  <c r="E160" i="1"/>
  <c r="F160" i="1" s="1"/>
  <c r="E428" i="1"/>
  <c r="F428" i="1" s="1"/>
  <c r="E54" i="1"/>
  <c r="F54" i="1" s="1"/>
  <c r="E378" i="1"/>
  <c r="F378" i="1" s="1"/>
  <c r="E450" i="1"/>
  <c r="F450" i="1" s="1"/>
  <c r="E320" i="1"/>
  <c r="F320" i="1" s="1"/>
  <c r="E220" i="1"/>
  <c r="F220" i="1" s="1"/>
  <c r="E255" i="1"/>
  <c r="F255" i="1" s="1"/>
  <c r="E254" i="1"/>
  <c r="F254" i="1" s="1"/>
  <c r="E53" i="1"/>
  <c r="F53" i="1" s="1"/>
  <c r="E49" i="1"/>
  <c r="F49" i="1" s="1"/>
  <c r="E186" i="1"/>
  <c r="F186" i="1" s="1"/>
  <c r="E185" i="1"/>
  <c r="F185" i="1" s="1"/>
  <c r="E381" i="1"/>
  <c r="F381" i="1" s="1"/>
  <c r="E242" i="1"/>
  <c r="F242" i="1" s="1"/>
  <c r="E170" i="1"/>
  <c r="F170" i="1" s="1"/>
  <c r="E241" i="1"/>
  <c r="F241" i="1" s="1"/>
  <c r="E299" i="1"/>
  <c r="F299" i="1" s="1"/>
  <c r="E287" i="1"/>
  <c r="F287" i="1" s="1"/>
  <c r="E264" i="1"/>
  <c r="F264" i="1" s="1"/>
  <c r="E67" i="1"/>
  <c r="F67" i="1" s="1"/>
  <c r="E66" i="1"/>
  <c r="F66" i="1" s="1"/>
  <c r="E65" i="1"/>
  <c r="F65" i="1" s="1"/>
  <c r="E64" i="1"/>
  <c r="F64" i="1" s="1"/>
  <c r="E74" i="1"/>
  <c r="F74" i="1" s="1"/>
  <c r="E387" i="1"/>
  <c r="F387" i="1" s="1"/>
  <c r="E47" i="1"/>
  <c r="F47" i="1" s="1"/>
  <c r="E215" i="1"/>
  <c r="F215" i="1" s="1"/>
  <c r="E8" i="1"/>
  <c r="F8" i="1" s="1"/>
  <c r="E251" i="1"/>
  <c r="F251" i="1" s="1"/>
  <c r="E132" i="1"/>
  <c r="F132" i="1" s="1"/>
  <c r="E149" i="1"/>
  <c r="F149" i="1" s="1"/>
  <c r="E419" i="1"/>
  <c r="F419" i="1" s="1"/>
  <c r="E152" i="1"/>
  <c r="F152" i="1" s="1"/>
  <c r="E157" i="1"/>
  <c r="F157" i="1" s="1"/>
  <c r="E305" i="1"/>
  <c r="F305" i="1" s="1"/>
  <c r="E336" i="1"/>
  <c r="F336" i="1" s="1"/>
  <c r="E240" i="1"/>
  <c r="F240" i="1" s="1"/>
  <c r="E124" i="1"/>
  <c r="F124" i="1" s="1"/>
  <c r="E356" i="1"/>
  <c r="F356" i="1" s="1"/>
  <c r="E122" i="1"/>
  <c r="F122" i="1" s="1"/>
  <c r="E373" i="1"/>
  <c r="F373" i="1" s="1"/>
  <c r="E117" i="1"/>
  <c r="F117" i="1" s="1"/>
  <c r="E116" i="1"/>
  <c r="F116" i="1" s="1"/>
  <c r="E347" i="1"/>
  <c r="F347" i="1" s="1"/>
  <c r="E197" i="1"/>
  <c r="F197" i="1" s="1"/>
  <c r="E7" i="1"/>
  <c r="F7" i="1" s="1"/>
  <c r="E308" i="1"/>
  <c r="F308" i="1" s="1"/>
  <c r="E355" i="1"/>
  <c r="F355" i="1" s="1"/>
  <c r="E239" i="1"/>
  <c r="F239" i="1" s="1"/>
  <c r="E333" i="1"/>
  <c r="F333" i="1" s="1"/>
  <c r="E111" i="1"/>
  <c r="F111" i="1" s="1"/>
  <c r="E4" i="1"/>
  <c r="F4" i="1" s="1"/>
  <c r="E212" i="1"/>
  <c r="F212" i="1" s="1"/>
  <c r="E338" i="1"/>
  <c r="F338" i="1" s="1"/>
  <c r="E359" i="1"/>
  <c r="F359" i="1" s="1"/>
  <c r="E250" i="1"/>
  <c r="F250" i="1" s="1"/>
  <c r="E317" i="1"/>
  <c r="F317" i="1" s="1"/>
  <c r="E446" i="1"/>
  <c r="F446" i="1" s="1"/>
  <c r="E292" i="1"/>
  <c r="F292" i="1" s="1"/>
  <c r="E20" i="1"/>
  <c r="F20" i="1" s="1"/>
  <c r="E271" i="1"/>
  <c r="F271" i="1" s="1"/>
  <c r="E445" i="1"/>
  <c r="F445" i="1" s="1"/>
  <c r="E372" i="1"/>
  <c r="F372" i="1" s="1"/>
  <c r="E33" i="1"/>
  <c r="F33" i="1" s="1"/>
  <c r="E99" i="1"/>
  <c r="F99" i="1" s="1"/>
  <c r="E435" i="1"/>
  <c r="F435" i="1" s="1"/>
  <c r="E434" i="1"/>
  <c r="F434" i="1" s="1"/>
  <c r="E204" i="1"/>
  <c r="F204" i="1" s="1"/>
  <c r="F55" i="1"/>
  <c r="F56" i="1"/>
  <c r="F15" i="1"/>
  <c r="F427" i="1"/>
  <c r="F207" i="1"/>
  <c r="F45" i="1"/>
  <c r="F312" i="1"/>
  <c r="F440" i="1"/>
  <c r="F120" i="1"/>
  <c r="F42" i="1"/>
  <c r="F29" i="1"/>
  <c r="E310" i="1"/>
  <c r="F310" i="1" s="1"/>
  <c r="E40" i="1"/>
  <c r="F40" i="1" s="1"/>
  <c r="E270" i="1"/>
  <c r="F270" i="1" s="1"/>
  <c r="E78" i="1"/>
  <c r="F78" i="1" s="1"/>
  <c r="E94" i="1"/>
  <c r="F94" i="1" s="1"/>
  <c r="E298" i="1"/>
  <c r="F298" i="1" s="1"/>
  <c r="E113" i="1"/>
  <c r="F113" i="1" s="1"/>
  <c r="E395" i="1"/>
  <c r="F395" i="1" s="1"/>
  <c r="E277" i="1"/>
  <c r="F277" i="1" s="1"/>
  <c r="E151" i="1"/>
  <c r="F151" i="1" s="1"/>
  <c r="E261" i="1"/>
  <c r="F261" i="1" s="1"/>
  <c r="E279" i="1"/>
  <c r="F279" i="1" s="1"/>
  <c r="E362" i="1"/>
  <c r="F362" i="1" s="1"/>
  <c r="E436" i="1"/>
  <c r="F436" i="1" s="1"/>
  <c r="E343" i="1"/>
  <c r="F343" i="1" s="1"/>
  <c r="E286" i="1"/>
  <c r="F286" i="1" s="1"/>
  <c r="E285" i="1"/>
  <c r="F285" i="1" s="1"/>
  <c r="E43" i="1"/>
  <c r="F43" i="1" s="1"/>
  <c r="E319" i="1"/>
  <c r="F319" i="1" s="1"/>
  <c r="E386" i="1"/>
  <c r="F386" i="1" s="1"/>
  <c r="E131" i="1"/>
  <c r="F131" i="1" s="1"/>
  <c r="E438" i="1"/>
  <c r="F438" i="1" s="1"/>
  <c r="E18" i="1"/>
  <c r="F18" i="1" s="1"/>
  <c r="E17" i="1"/>
  <c r="F17" i="1" s="1"/>
  <c r="E141" i="1"/>
  <c r="F141" i="1" s="1"/>
  <c r="E294" i="1"/>
  <c r="F294" i="1" s="1"/>
  <c r="E314" i="1"/>
  <c r="F314" i="1" s="1"/>
  <c r="E112" i="1"/>
  <c r="F112" i="1" s="1"/>
  <c r="E316" i="1"/>
  <c r="F316" i="1" s="1"/>
  <c r="E169" i="1"/>
  <c r="F169" i="1" s="1"/>
  <c r="E219" i="1"/>
  <c r="F219" i="1" s="1"/>
  <c r="E63" i="1"/>
  <c r="F63" i="1" s="1"/>
  <c r="E62" i="1"/>
  <c r="F62" i="1" s="1"/>
  <c r="E370" i="1"/>
  <c r="F370" i="1" s="1"/>
  <c r="E163" i="1"/>
  <c r="F163" i="1" s="1"/>
  <c r="E452" i="1"/>
  <c r="F452" i="1" s="1"/>
  <c r="E172" i="1"/>
  <c r="F172" i="1" s="1"/>
  <c r="E282" i="1"/>
  <c r="F282" i="1" s="1"/>
  <c r="E44" i="1"/>
  <c r="F44" i="1" s="1"/>
  <c r="E351" i="1"/>
  <c r="F351" i="1" s="1"/>
  <c r="E444" i="1"/>
  <c r="F444" i="1" s="1"/>
  <c r="E39" i="1"/>
  <c r="F39" i="1" s="1"/>
  <c r="E364" i="1"/>
  <c r="F364" i="1" s="1"/>
  <c r="E175" i="1"/>
  <c r="F175" i="1" s="1"/>
  <c r="E380" i="1"/>
  <c r="F380" i="1" s="1"/>
  <c r="E304" i="1"/>
  <c r="F304" i="1" s="1"/>
  <c r="E238" i="1"/>
  <c r="F238" i="1" s="1"/>
  <c r="E269" i="1"/>
  <c r="F269" i="1" s="1"/>
  <c r="E268" i="1"/>
  <c r="F268" i="1" s="1"/>
  <c r="E127" i="1"/>
  <c r="F127" i="1" s="1"/>
  <c r="E418" i="1"/>
  <c r="F418" i="1" s="1"/>
  <c r="E144" i="1"/>
  <c r="F144" i="1" s="1"/>
  <c r="E143" i="1"/>
  <c r="F143" i="1" s="1"/>
  <c r="E354" i="1"/>
  <c r="F354" i="1" s="1"/>
  <c r="E253" i="1"/>
  <c r="F253" i="1" s="1"/>
  <c r="E332" i="1"/>
  <c r="F332" i="1" s="1"/>
  <c r="E377" i="1"/>
  <c r="F377" i="1" s="1"/>
  <c r="E289" i="1"/>
  <c r="F289" i="1" s="1"/>
  <c r="E376" i="1"/>
  <c r="F376" i="1" s="1"/>
  <c r="E196" i="1"/>
  <c r="F196" i="1" s="1"/>
  <c r="E195" i="1"/>
  <c r="F195" i="1" s="1"/>
  <c r="E205" i="1"/>
  <c r="F205" i="1" s="1"/>
  <c r="E421" i="1"/>
  <c r="F421" i="1" s="1"/>
  <c r="E394" i="1"/>
  <c r="F394" i="1" s="1"/>
  <c r="E393" i="1"/>
  <c r="F393" i="1" s="1"/>
  <c r="E140" i="1"/>
  <c r="F140" i="1" s="1"/>
  <c r="E93" i="1"/>
  <c r="F93" i="1" s="1"/>
  <c r="E237" i="1"/>
  <c r="F237" i="1" s="1"/>
  <c r="E214" i="1"/>
  <c r="F214" i="1" s="1"/>
  <c r="E38" i="1"/>
  <c r="F38" i="1" s="1"/>
  <c r="E158" i="1"/>
  <c r="F158" i="1" s="1"/>
  <c r="E331" i="1"/>
  <c r="F331" i="1" s="1"/>
  <c r="E267" i="1"/>
  <c r="F267" i="1" s="1"/>
  <c r="E266" i="1"/>
  <c r="F266" i="1" s="1"/>
  <c r="E184" i="1"/>
  <c r="F184" i="1" s="1"/>
  <c r="E3" i="1"/>
  <c r="F3" i="1" s="1"/>
  <c r="E153" i="1"/>
  <c r="F153" i="1" s="1"/>
  <c r="E2" i="1"/>
  <c r="F2" i="1" s="1"/>
  <c r="E236" i="1"/>
  <c r="F236" i="1" s="1"/>
  <c r="E235" i="1"/>
  <c r="F235" i="1" s="1"/>
  <c r="E234" i="1"/>
  <c r="F234" i="1" s="1"/>
  <c r="E233" i="1"/>
  <c r="F233" i="1" s="1"/>
  <c r="E318" i="1"/>
  <c r="F318" i="1" s="1"/>
  <c r="E77" i="1"/>
  <c r="F77" i="1" s="1"/>
  <c r="E76" i="1"/>
  <c r="F76" i="1" s="1"/>
  <c r="E297" i="1"/>
  <c r="F297" i="1" s="1"/>
  <c r="E443" i="1"/>
  <c r="F443" i="1" s="1"/>
  <c r="E342" i="1"/>
  <c r="F342" i="1" s="1"/>
  <c r="E385" i="1"/>
  <c r="F385" i="1" s="1"/>
  <c r="E232" i="1"/>
  <c r="F232" i="1" s="1"/>
  <c r="E231" i="1"/>
  <c r="F231" i="1" s="1"/>
  <c r="E230" i="1"/>
  <c r="F230" i="1" s="1"/>
  <c r="E303" i="1"/>
  <c r="F303" i="1" s="1"/>
  <c r="E130" i="1"/>
  <c r="F130" i="1" s="1"/>
  <c r="E168" i="1"/>
  <c r="F168" i="1" s="1"/>
  <c r="E437" i="1"/>
  <c r="F437" i="1" s="1"/>
  <c r="E249" i="1"/>
  <c r="F249" i="1" s="1"/>
  <c r="E218" i="1"/>
  <c r="F218" i="1" s="1"/>
  <c r="E330" i="1"/>
  <c r="F330" i="1" s="1"/>
  <c r="E329" i="1"/>
  <c r="F329" i="1" s="1"/>
  <c r="E194" i="1"/>
  <c r="F194" i="1" s="1"/>
  <c r="E193" i="1"/>
  <c r="F193" i="1" s="1"/>
  <c r="E12" i="1"/>
  <c r="F12" i="1" s="1"/>
  <c r="E229" i="1"/>
  <c r="F229" i="1" s="1"/>
  <c r="E228" i="1"/>
  <c r="F228" i="1" s="1"/>
  <c r="E180" i="1"/>
  <c r="F180" i="1" s="1"/>
  <c r="E179" i="1"/>
  <c r="F179" i="1" s="1"/>
  <c r="E265" i="1"/>
  <c r="F265" i="1" s="1"/>
  <c r="E92" i="1"/>
  <c r="F92" i="1" s="1"/>
  <c r="E61" i="1"/>
  <c r="F61" i="1" s="1"/>
  <c r="E248" i="1"/>
  <c r="F248" i="1" s="1"/>
  <c r="E213" i="1"/>
  <c r="F213" i="1" s="1"/>
  <c r="E167" i="1"/>
  <c r="F167" i="1" s="1"/>
  <c r="E46" i="1"/>
  <c r="F46" i="1" s="1"/>
  <c r="E104" i="1"/>
  <c r="F104" i="1" s="1"/>
  <c r="E426" i="1"/>
  <c r="F426" i="1" s="1"/>
  <c r="E91" i="1"/>
  <c r="F91" i="1" s="1"/>
  <c r="E90" i="1"/>
  <c r="F90" i="1" s="1"/>
  <c r="E114" i="1"/>
  <c r="F114" i="1" s="1"/>
  <c r="E227" i="1"/>
  <c r="F227" i="1" s="1"/>
  <c r="E226" i="1"/>
  <c r="F226" i="1" s="1"/>
  <c r="E60" i="1"/>
  <c r="F60" i="1" s="1"/>
  <c r="E59" i="1"/>
  <c r="F59" i="1" s="1"/>
  <c r="E101" i="1"/>
  <c r="F101" i="1" s="1"/>
  <c r="E291" i="1"/>
  <c r="F291" i="1" s="1"/>
  <c r="E6" i="1"/>
  <c r="F6" i="1" s="1"/>
  <c r="E52" i="1"/>
  <c r="F52" i="1" s="1"/>
  <c r="E328" i="1"/>
  <c r="F328" i="1" s="1"/>
  <c r="E327" i="1"/>
  <c r="F327" i="1" s="1"/>
  <c r="E417" i="1"/>
  <c r="F417" i="1" s="1"/>
  <c r="E181" i="1"/>
  <c r="F181" i="1" s="1"/>
  <c r="E276" i="1"/>
  <c r="F276" i="1" s="1"/>
  <c r="E19" i="1"/>
  <c r="F19" i="1" s="1"/>
  <c r="E176" i="1"/>
  <c r="F176" i="1" s="1"/>
  <c r="E358" i="1"/>
  <c r="F358" i="1" s="1"/>
  <c r="E306" i="1"/>
  <c r="F306" i="1" s="1"/>
  <c r="E32" i="1"/>
  <c r="F32" i="1" s="1"/>
  <c r="E433" i="1"/>
  <c r="F433" i="1" s="1"/>
  <c r="E432" i="1"/>
  <c r="F432" i="1" s="1"/>
  <c r="E203" i="1"/>
  <c r="F203" i="1" s="1"/>
  <c r="E211" i="1"/>
  <c r="F211" i="1" s="1"/>
  <c r="F34" i="1" l="1"/>
  <c r="F429" i="1"/>
  <c r="F119" i="1"/>
  <c r="F5" i="1"/>
  <c r="F247" i="1"/>
  <c r="F321" i="1"/>
  <c r="F206" i="1"/>
  <c r="F159" i="1"/>
  <c r="F340" i="1"/>
  <c r="F165" i="1"/>
  <c r="F178" i="1"/>
  <c r="F337" i="1"/>
  <c r="F154" i="1"/>
  <c r="F14" i="1"/>
  <c r="F301" i="1"/>
  <c r="F86" i="1"/>
  <c r="F295" i="1"/>
  <c r="F183" i="1"/>
  <c r="F311" i="1"/>
  <c r="F383" i="1"/>
  <c r="F190" i="1"/>
  <c r="F103" i="1"/>
  <c r="F216" i="1"/>
  <c r="F284" i="1"/>
  <c r="F345" i="1"/>
  <c r="F322" i="1"/>
  <c r="F323" i="1"/>
  <c r="F106" i="1"/>
  <c r="F107" i="1"/>
  <c r="F108" i="1"/>
  <c r="F22" i="1"/>
  <c r="F23" i="1"/>
  <c r="F128" i="1"/>
  <c r="F222" i="1"/>
  <c r="F48" i="1"/>
  <c r="F273" i="1"/>
  <c r="F274" i="1"/>
  <c r="F275" i="1"/>
  <c r="F258" i="1"/>
  <c r="F136" i="1"/>
  <c r="F451" i="1"/>
  <c r="F148" i="1"/>
  <c r="F174" i="1"/>
  <c r="F202" i="1"/>
  <c r="F315" i="1"/>
  <c r="F416" i="1"/>
  <c r="F137" i="1"/>
  <c r="F118" i="1"/>
  <c r="F191" i="1"/>
  <c r="F100" i="1"/>
  <c r="F187" i="1"/>
  <c r="F188" i="1"/>
  <c r="F223" i="1"/>
  <c r="F35" i="1"/>
  <c r="F134" i="1"/>
  <c r="F135" i="1"/>
  <c r="F138" i="1"/>
  <c r="F82" i="1"/>
  <c r="F189" i="1"/>
  <c r="F87" i="1"/>
  <c r="F324" i="1"/>
  <c r="F353" i="1"/>
  <c r="F224" i="1"/>
  <c r="F449" i="1"/>
  <c r="F145" i="1"/>
  <c r="F146" i="1"/>
  <c r="F109" i="1"/>
  <c r="F110" i="1"/>
  <c r="F382" i="1"/>
  <c r="F161" i="1"/>
  <c r="F346" i="1"/>
  <c r="F439" i="1"/>
  <c r="F225" i="1"/>
  <c r="F31" i="1"/>
  <c r="F98" i="1"/>
  <c r="F366" i="1"/>
  <c r="F36" i="1"/>
  <c r="F363" i="1"/>
  <c r="F350" i="1"/>
  <c r="F369" i="1"/>
  <c r="F389" i="1"/>
  <c r="F192" i="1"/>
  <c r="F166" i="1"/>
  <c r="F88" i="1"/>
  <c r="F89" i="1"/>
  <c r="F11" i="1"/>
  <c r="F28" i="1"/>
  <c r="F442" i="1"/>
  <c r="F325" i="1"/>
  <c r="F217" i="1"/>
  <c r="F162" i="1"/>
  <c r="F171" i="1"/>
  <c r="F50" i="1"/>
  <c r="F326" i="1"/>
  <c r="F57" i="1"/>
  <c r="F58" i="1"/>
  <c r="F339" i="1"/>
  <c r="F313" i="1"/>
  <c r="F420" i="1"/>
  <c r="F302" i="1"/>
  <c r="F79" i="1"/>
  <c r="F81" i="1"/>
  <c r="F246" i="1"/>
  <c r="F278" i="1"/>
  <c r="F341" i="1"/>
  <c r="F281" i="1"/>
  <c r="F384" i="1"/>
  <c r="F129" i="1"/>
  <c r="F367" i="1"/>
  <c r="F150" i="1"/>
  <c r="F361" i="1"/>
  <c r="F296" i="1"/>
  <c r="F263" i="1"/>
  <c r="F379" i="1"/>
  <c r="F208" i="1"/>
  <c r="F139" i="1"/>
  <c r="F348" i="1"/>
  <c r="F123" i="1"/>
  <c r="F260" i="1"/>
  <c r="F200" i="1"/>
  <c r="F344" i="1"/>
  <c r="F210" i="1"/>
  <c r="F334" i="1"/>
  <c r="F9" i="1"/>
  <c r="F423" i="1"/>
  <c r="F374" i="1"/>
  <c r="F201" i="1"/>
  <c r="F375" i="1"/>
  <c r="F37" i="1"/>
  <c r="F75" i="1"/>
  <c r="F25" i="1"/>
  <c r="F26" i="1"/>
  <c r="F430" i="1"/>
  <c r="F431" i="1"/>
  <c r="F272" i="1"/>
  <c r="F10" i="1"/>
  <c r="F27" i="1"/>
  <c r="F30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307" i="1"/>
  <c r="F293" i="1"/>
  <c r="F290" i="1"/>
  <c r="F252" i="1"/>
  <c r="F357" i="1"/>
  <c r="F24" i="1" l="1"/>
</calcChain>
</file>

<file path=xl/sharedStrings.xml><?xml version="1.0" encoding="utf-8"?>
<sst xmlns="http://schemas.openxmlformats.org/spreadsheetml/2006/main" count="1814" uniqueCount="491">
  <si>
    <t>Número de l’expedient</t>
  </si>
  <si>
    <t>Exercici de l’expedient</t>
  </si>
  <si>
    <t>Import d’adjudicació amb IVA</t>
  </si>
  <si>
    <t>Denominació empresa adjudicatària</t>
  </si>
  <si>
    <t>NIF empresa adjudicatària</t>
  </si>
  <si>
    <t>Data inici execució</t>
  </si>
  <si>
    <t>ASCENSORES ENINTER, S.L.U.</t>
  </si>
  <si>
    <t>UTE DLV TELEFONICA DE ESPAÑA, S.A.U.</t>
  </si>
  <si>
    <t>ORONA, S.COOP.</t>
  </si>
  <si>
    <t>ANEM CAR RENTAL, S.L.U.</t>
  </si>
  <si>
    <t>ASOCIACION EMPRESARIAL DE L'HOSPITALET I BAIX LLOBREGAT</t>
  </si>
  <si>
    <t>ASZENDE, S.L.U.</t>
  </si>
  <si>
    <t>TECNOSERVICIO RASAL, S.L.</t>
  </si>
  <si>
    <t>RECOTEX LA SELVA, S.L.U.</t>
  </si>
  <si>
    <t>QUIRON PREVENCION, S.L.U.</t>
  </si>
  <si>
    <t>PROTECCION DE BIENES Y SEGURIDAD, S.L.</t>
  </si>
  <si>
    <t>NETSIA, S.L.</t>
  </si>
  <si>
    <t>SERVICIOS GLOBALES DE TELECOM. 2000, S.L.</t>
  </si>
  <si>
    <t>AUTO DISTRIBUCION, S.L.</t>
  </si>
  <si>
    <t>TUMARMOLISTA, S.L.</t>
  </si>
  <si>
    <t>FAINFA VALLES, S.L.U.</t>
  </si>
  <si>
    <t>ACORESTE, S.L.</t>
  </si>
  <si>
    <t>NATURGY IBERIA, S.A.</t>
  </si>
  <si>
    <t>ROS ROCA, S.A.U.</t>
  </si>
  <si>
    <t>LEVELINSTRUKTA, S.L.</t>
  </si>
  <si>
    <t>GRUP DE SERVEIS TRIANGLE, S.A.</t>
  </si>
  <si>
    <t>SALTOKI GAVA, S.L.</t>
  </si>
  <si>
    <t>HIDRAULICA REHINS, S.L.U.</t>
  </si>
  <si>
    <t>INFINIT VALUENGINEERING, S.L.</t>
  </si>
  <si>
    <t>SABACAUCHO, S.A.U.</t>
  </si>
  <si>
    <t>GIL HIGUERA, CRISTINA</t>
  </si>
  <si>
    <t>APPLUS ITEUVE TECHNOLOGY, S.L.</t>
  </si>
  <si>
    <t>RECAMBIOS BRUGUES GAVA, S.L.</t>
  </si>
  <si>
    <t>DULECENTRE, S.A.</t>
  </si>
  <si>
    <t>RECAMBIOS AUTO DIESEL, S.A.</t>
  </si>
  <si>
    <t>ISIDRO TORRAS, S.L.</t>
  </si>
  <si>
    <t>REGISTRO MERCANTIL DE BARCELONA</t>
  </si>
  <si>
    <t>SUMINISTROS ABC VILADECANS, S.L.</t>
  </si>
  <si>
    <t>JUEGOS KOMPAN, S.A.</t>
  </si>
  <si>
    <t>ELEVA GRUP 2000, S.L.</t>
  </si>
  <si>
    <t>METALCO, S.A.</t>
  </si>
  <si>
    <t>PMC GRUP 1985, S.A.</t>
  </si>
  <si>
    <t>SCHINDLER, S.A.</t>
  </si>
  <si>
    <t>ENERGIA XXI COMERCIALIZADORA DE REFERENCIA, S.L.U.</t>
  </si>
  <si>
    <t>ASCENSORES EBYP, S.A.</t>
  </si>
  <si>
    <t>FILTROS CARTES CATALUNYA, S.L.U.</t>
  </si>
  <si>
    <t>MOTOR ALBET, S.L.</t>
  </si>
  <si>
    <t>CEMI NORTE, S.L.U.</t>
  </si>
  <si>
    <t>OSGA, S.L.</t>
  </si>
  <si>
    <t>NEUMATICOS SOLEDAD, S.L.</t>
  </si>
  <si>
    <t>FÖRCH COMPONENTES PARA TALLER, S.L.</t>
  </si>
  <si>
    <t>WÜRTH ESPAÑA, S.A.</t>
  </si>
  <si>
    <t>GABARRO HERMANOS, S.A.</t>
  </si>
  <si>
    <t>IMESD, S.L.</t>
  </si>
  <si>
    <t>KONE ELEVADORES, S.A.</t>
  </si>
  <si>
    <t>RIMOPEMAR, S.A.</t>
  </si>
  <si>
    <t>FACEL, S.L.</t>
  </si>
  <si>
    <t>ELECTRO PARKING, S.L.</t>
  </si>
  <si>
    <t>JARAMILLO TORRIJOS, VICENTE</t>
  </si>
  <si>
    <t>FORCADELL ACCESSORIS, S.L.</t>
  </si>
  <si>
    <t>DEXTRON INGENIERIA DE LA TELECOMUNICACION, S.A.</t>
  </si>
  <si>
    <t>SERVICIOS GENERALES MFR, S.L.</t>
  </si>
  <si>
    <t>WELAAN, S.A.</t>
  </si>
  <si>
    <t>FUNDICION DUCTIL FABREGAS, S.A.</t>
  </si>
  <si>
    <t>SUMESCAL, S.L.</t>
  </si>
  <si>
    <t>HAPPYLUDIC PLAYGROUND AND URBAN EQUIPMENT, S.L.</t>
  </si>
  <si>
    <t>VINUESA MALDONADO, ANTONIO</t>
  </si>
  <si>
    <t>ELECTRA MOLINS, S.A.</t>
  </si>
  <si>
    <t>SISTEMAS DE EMBALAJE ANPER, S.A.</t>
  </si>
  <si>
    <t>SG RED SOFTWARE Y SERVICIOS, S.L.</t>
  </si>
  <si>
    <t>SERVICIO DE CONTENEDORES HIGIENICO SANITARIOS, S.A.U.</t>
  </si>
  <si>
    <t>SOLE SUBMINISTRAMENTS INDUSTRIALS, S.L.</t>
  </si>
  <si>
    <t>TALLERES AUTO CAMIONES GAVA, S.L.</t>
  </si>
  <si>
    <t>VIUDA DE W. VILA, S.A.</t>
  </si>
  <si>
    <t>HERMANOS CAMPOY SERVICIOS Y TRANSPORTES, S.L.</t>
  </si>
  <si>
    <t>HUNE RENTAL, S.L.U.</t>
  </si>
  <si>
    <t>CIN PINTURAS Y BARNICES ESPAÑA, S.L.U.</t>
  </si>
  <si>
    <t>CODIBAIX, S.L.U.</t>
  </si>
  <si>
    <t>SAINT-GOBAIN SANIPLUS, S.L.U.</t>
  </si>
  <si>
    <t>RIEGOS FUCA, S.L.</t>
  </si>
  <si>
    <t>TECYMAIN, S.L.</t>
  </si>
  <si>
    <t>CONFECCIONES INDUSTRIALES VALLS, S.A.</t>
  </si>
  <si>
    <t>DEL RIO CARTONATGES, S.L.U.</t>
  </si>
  <si>
    <t>MUÑOZ GONZALEZ, CARLOS</t>
  </si>
  <si>
    <t>PELEGRIN I ROCA, S.L.</t>
  </si>
  <si>
    <t>PLATA HERMANOS 94, S.L.</t>
  </si>
  <si>
    <t>SISTEMES D'ORGANITZACIO, S.A.</t>
  </si>
  <si>
    <t>GARRO, S.A.</t>
  </si>
  <si>
    <t>SEUR GEOPOST, S.L.U.</t>
  </si>
  <si>
    <t>NOVACOLOR, S.L.</t>
  </si>
  <si>
    <t>SUBMINISTRAMENTS INDUSTRIALS LLOPART, S.L.</t>
  </si>
  <si>
    <t>LTD SYSTEMS WASH, S.L.</t>
  </si>
  <si>
    <t>SEALS AUTOMOCION, S.L.</t>
  </si>
  <si>
    <t>FERROS BRUGUES, S.A.</t>
  </si>
  <si>
    <t>NIPPON GASES ESPAÑA, S.L.U.</t>
  </si>
  <si>
    <t>KARWIKLE SERVICES, S.L.</t>
  </si>
  <si>
    <t>SAMCLA-esic, S.L.</t>
  </si>
  <si>
    <t>MAGDALENA LUNAR, MARIO</t>
  </si>
  <si>
    <t>RUBIO CABALLERO, RAMON</t>
  </si>
  <si>
    <t>ANALISIS Y SERVICIOS INTEGRALES PORT, S.L.</t>
  </si>
  <si>
    <t>TELTRONIC, S.A.U.</t>
  </si>
  <si>
    <t>SUBMINISTRAMENTS ELECTRICS EL PRAT, S.L.</t>
  </si>
  <si>
    <t>KOMPE ELEVACIO, S.L.U.</t>
  </si>
  <si>
    <t>COMERCIAL GUMMI, S.A.</t>
  </si>
  <si>
    <t>Durada</t>
  </si>
  <si>
    <t>Trabajos de jardinería con motivo del temporal GLORIA</t>
  </si>
  <si>
    <t>Mantenimiento ascensores</t>
  </si>
  <si>
    <t>Consumo telefónica</t>
  </si>
  <si>
    <t>Alquiler vehículos</t>
  </si>
  <si>
    <t>Formación personal</t>
  </si>
  <si>
    <t>Mantenimiento calderas edificios públicos</t>
  </si>
  <si>
    <t>Material de limpieza</t>
  </si>
  <si>
    <t>Formación</t>
  </si>
  <si>
    <t>Alquiler alarmas Colegios Públicos</t>
  </si>
  <si>
    <t>Material limpieza edificios</t>
  </si>
  <si>
    <t>Renting GPS vehículos</t>
  </si>
  <si>
    <t>Reparación / suministro vehículos</t>
  </si>
  <si>
    <t>Material de construcción</t>
  </si>
  <si>
    <t>Suministro material festejos</t>
  </si>
  <si>
    <t>Servicio mantenimiento/instalación cámaras de vigilancia</t>
  </si>
  <si>
    <t>Suministro combustible vehículos</t>
  </si>
  <si>
    <t>Suministro / recambio contenedores / Reparación / recambio vehículos</t>
  </si>
  <si>
    <t>Material de seguridad</t>
  </si>
  <si>
    <t>Modificación software y formación / Mantenimiento soporte programa informático</t>
  </si>
  <si>
    <t>Material ferretería y fontanería / Material eléctrico</t>
  </si>
  <si>
    <t>Reparación de vehículos / Recambio material vehículos</t>
  </si>
  <si>
    <t>Material de cerrajería</t>
  </si>
  <si>
    <t>Suministro mobiliario urbano / Pilonas</t>
  </si>
  <si>
    <t>Gastos matriculación vehículo / suminsitro tacógrafos</t>
  </si>
  <si>
    <t>Recambios material vehículos</t>
  </si>
  <si>
    <t>Recambios material / reparación vehículos</t>
  </si>
  <si>
    <t>Recambio material vehículos</t>
  </si>
  <si>
    <t>Suministro material de limpieza</t>
  </si>
  <si>
    <t>envios telemáticos / información registral finca</t>
  </si>
  <si>
    <t>Material eléctrico y de fontanería / Suministro material eléctrico y de ferretería</t>
  </si>
  <si>
    <t>Suministro e instalación juegos infantiles o recambios</t>
  </si>
  <si>
    <t>Material de construcción, ferretería, vestuario y seguridad</t>
  </si>
  <si>
    <t>Mobiliario de oficina</t>
  </si>
  <si>
    <t>Consumo electricidad</t>
  </si>
  <si>
    <t>Material mantenimiento vehículos</t>
  </si>
  <si>
    <t>Recambios maquinaria / Material vestuario y seguridad</t>
  </si>
  <si>
    <t>Material de ferretería y de seguridad / Suministro material de señalización</t>
  </si>
  <si>
    <t>Suministro material de ferretería</t>
  </si>
  <si>
    <t>Reparación-mantenimiento vehículos</t>
  </si>
  <si>
    <t>Material ferretería</t>
  </si>
  <si>
    <t>Material de ferretería</t>
  </si>
  <si>
    <t>Material de carpintería</t>
  </si>
  <si>
    <t>Servicio mantenimiento control horario</t>
  </si>
  <si>
    <t>Mantenimiento / reparación ascensores</t>
  </si>
  <si>
    <t>Material de fontanería / Material jardinería</t>
  </si>
  <si>
    <t>Suministro material instalaciones alumbrado público</t>
  </si>
  <si>
    <t>Servicio de mantenimiento puerta corredera</t>
  </si>
  <si>
    <t>Productos de limipieza</t>
  </si>
  <si>
    <t>Material de electricidad</t>
  </si>
  <si>
    <t>Emisoras portátiles / Suministro accesorios emisoras</t>
  </si>
  <si>
    <t>Servicio de mantenimiento de colegios públicos</t>
  </si>
  <si>
    <t>Material reparación vía pública / Suministro material caucho</t>
  </si>
  <si>
    <t>Material para vía pública / material de saneamiento</t>
  </si>
  <si>
    <t>Recambio juegos infantiles / Suministro mobiliario urbano</t>
  </si>
  <si>
    <t>Servicio médico de empresa</t>
  </si>
  <si>
    <t>servicio en pozo bombas</t>
  </si>
  <si>
    <t>Material eléctrico / Suministro material de embalar</t>
  </si>
  <si>
    <t>Coordinación actividades empresariales</t>
  </si>
  <si>
    <t>Servicio de limpieza de mopas</t>
  </si>
  <si>
    <t>Material de pintura / ferretería</t>
  </si>
  <si>
    <t>Reparación vehículos</t>
  </si>
  <si>
    <t>Recogida sacos de escombros</t>
  </si>
  <si>
    <t>Suministro de material de pintura</t>
  </si>
  <si>
    <t>Material de limpieza / Material de droguería</t>
  </si>
  <si>
    <t>Suministro material saneamiento</t>
  </si>
  <si>
    <t>Material de jardinería / riego / material fontanería</t>
  </si>
  <si>
    <t>Material limpieza edificios públicos</t>
  </si>
  <si>
    <t>Suministro vestuario</t>
  </si>
  <si>
    <t>Suministro material de almacén</t>
  </si>
  <si>
    <t>servicio de grua</t>
  </si>
  <si>
    <t>Material de oficina</t>
  </si>
  <si>
    <t>Material de pintura</t>
  </si>
  <si>
    <t>Suministro material informática</t>
  </si>
  <si>
    <t>Material de construcción / retorno palets de obra</t>
  </si>
  <si>
    <t>Servicio de mensajería</t>
  </si>
  <si>
    <t>Recambios material de lavado de vehículos / Reparación vehículos</t>
  </si>
  <si>
    <t>Material de saneamiento/cerrajería/construcción</t>
  </si>
  <si>
    <t>Suministro combustible</t>
  </si>
  <si>
    <t>Suministro material mantenimiento lavadero vehículos</t>
  </si>
  <si>
    <t>Servicio de riego</t>
  </si>
  <si>
    <t>Servicio tapizado vehículos</t>
  </si>
  <si>
    <t>material de limpieza</t>
  </si>
  <si>
    <t>Material de recambio emisoras</t>
  </si>
  <si>
    <t>Material elèctric / Recambios material vehículos</t>
  </si>
  <si>
    <t>Alquiler vehículos / maquinaria</t>
  </si>
  <si>
    <t>Material vestuario y seguridad / suministro calzado de seguridad</t>
  </si>
  <si>
    <t>Objecte</t>
  </si>
  <si>
    <t>Mensual</t>
  </si>
  <si>
    <t>mensual</t>
  </si>
  <si>
    <t>Trimestral</t>
  </si>
  <si>
    <t>inmediato</t>
  </si>
  <si>
    <t>Inmediato</t>
  </si>
  <si>
    <t>B08875205</t>
  </si>
  <si>
    <t>U87785424</t>
  </si>
  <si>
    <t>F20025318</t>
  </si>
  <si>
    <t>B65899619</t>
  </si>
  <si>
    <t>G59046193</t>
  </si>
  <si>
    <t>B08902892</t>
  </si>
  <si>
    <t>B58077835</t>
  </si>
  <si>
    <t>B55288013</t>
  </si>
  <si>
    <t>B64076482</t>
  </si>
  <si>
    <t>B65597114</t>
  </si>
  <si>
    <t>B64314354</t>
  </si>
  <si>
    <t>B61975470</t>
  </si>
  <si>
    <t>B08215378</t>
  </si>
  <si>
    <t>B65017139</t>
  </si>
  <si>
    <t>B65960304</t>
  </si>
  <si>
    <t>B66764283</t>
  </si>
  <si>
    <t>A08431090</t>
  </si>
  <si>
    <t>A25014382</t>
  </si>
  <si>
    <t>B65221947</t>
  </si>
  <si>
    <t>A25032046</t>
  </si>
  <si>
    <t>B66809831</t>
  </si>
  <si>
    <t>B64204498</t>
  </si>
  <si>
    <t>B63590913</t>
  </si>
  <si>
    <t>A08837809</t>
  </si>
  <si>
    <t>44419171F</t>
  </si>
  <si>
    <t>B62678412</t>
  </si>
  <si>
    <t>A64894736</t>
  </si>
  <si>
    <t>A08560179</t>
  </si>
  <si>
    <t>B59446054</t>
  </si>
  <si>
    <t>E58902883</t>
  </si>
  <si>
    <t>B66663428</t>
  </si>
  <si>
    <t>A58178161</t>
  </si>
  <si>
    <t>B61101481</t>
  </si>
  <si>
    <t>A08066896</t>
  </si>
  <si>
    <t>A58093816</t>
  </si>
  <si>
    <t>A50001726</t>
  </si>
  <si>
    <t>B82846825</t>
  </si>
  <si>
    <t>A58255563</t>
  </si>
  <si>
    <t>B61790705</t>
  </si>
  <si>
    <t>B60263738</t>
  </si>
  <si>
    <t>B39632567</t>
  </si>
  <si>
    <t>B26266395</t>
  </si>
  <si>
    <t>B03260684</t>
  </si>
  <si>
    <t>B18504431</t>
  </si>
  <si>
    <t>A08472276</t>
  </si>
  <si>
    <t>A08445983</t>
  </si>
  <si>
    <t>B59528570</t>
  </si>
  <si>
    <t>A28791069</t>
  </si>
  <si>
    <t>A08578320</t>
  </si>
  <si>
    <t>B58194580</t>
  </si>
  <si>
    <t>B59078329</t>
  </si>
  <si>
    <t>35040052N</t>
  </si>
  <si>
    <t>B65574121</t>
  </si>
  <si>
    <t>A08685273</t>
  </si>
  <si>
    <t>B65331142</t>
  </si>
  <si>
    <t>A17057688</t>
  </si>
  <si>
    <t>A58574518</t>
  </si>
  <si>
    <t>B59197707</t>
  </si>
  <si>
    <t>B63768550</t>
  </si>
  <si>
    <t>37363767Z</t>
  </si>
  <si>
    <t>A08283780</t>
  </si>
  <si>
    <t>A61104113</t>
  </si>
  <si>
    <t>B65184665</t>
  </si>
  <si>
    <t>A48148647</t>
  </si>
  <si>
    <t>B62033949</t>
  </si>
  <si>
    <t>B58832635</t>
  </si>
  <si>
    <t>A08363640</t>
  </si>
  <si>
    <t>B59036525</t>
  </si>
  <si>
    <t>B84736354</t>
  </si>
  <si>
    <t>B86869179</t>
  </si>
  <si>
    <t>B60221652</t>
  </si>
  <si>
    <t>B33660440</t>
  </si>
  <si>
    <t>B62418058</t>
  </si>
  <si>
    <t>B25529561</t>
  </si>
  <si>
    <t>A08662553</t>
  </si>
  <si>
    <t>B64233372</t>
  </si>
  <si>
    <t>44194447Q</t>
  </si>
  <si>
    <t>B61654257</t>
  </si>
  <si>
    <t>B60735859</t>
  </si>
  <si>
    <t>A08588170</t>
  </si>
  <si>
    <t>A08522971</t>
  </si>
  <si>
    <t>B82516600</t>
  </si>
  <si>
    <t>B59546598</t>
  </si>
  <si>
    <t>B63535181</t>
  </si>
  <si>
    <t>B63562995</t>
  </si>
  <si>
    <t>B61941779</t>
  </si>
  <si>
    <t>A58331570</t>
  </si>
  <si>
    <t>B28062339</t>
  </si>
  <si>
    <t>B65477747</t>
  </si>
  <si>
    <t>B62975396</t>
  </si>
  <si>
    <t>37739149J</t>
  </si>
  <si>
    <t>28556535B</t>
  </si>
  <si>
    <t>B65012015</t>
  </si>
  <si>
    <t>A50035518</t>
  </si>
  <si>
    <t>B58073396</t>
  </si>
  <si>
    <t>B65155293</t>
  </si>
  <si>
    <t>A58879446</t>
  </si>
  <si>
    <t>Import d'adjudicació sense IVA</t>
  </si>
  <si>
    <t>IVA</t>
  </si>
  <si>
    <t>ASOCIACION ESPAÑOLA DE ARBORICULTURA</t>
  </si>
  <si>
    <t>RECAMBIOS Y DISTRIBUCIONES BARCELONA, S.A.</t>
  </si>
  <si>
    <t>INDUSTRIAS DEL CEMENTO AGLOMERADO, S.L.</t>
  </si>
  <si>
    <t>ARIDS CATALUNYA, S.A.</t>
  </si>
  <si>
    <t>INTERTRONIC INTERNACIONAL, S.L.</t>
  </si>
  <si>
    <t>CLEVERNET, S.L.</t>
  </si>
  <si>
    <t>ELECTROCLIMA GAVA, S.L.</t>
  </si>
  <si>
    <t>COAMB (COL·LEGI AMBIENTOLEGS DE CATALUNYA)</t>
  </si>
  <si>
    <t>ESCOFET 1886, S.A.</t>
  </si>
  <si>
    <t>TRACKORIKONNY 1994, S.L.</t>
  </si>
  <si>
    <t>ENAUTO DIVISION TECNICAS DE LIMPIEZA, S.A.</t>
  </si>
  <si>
    <t>BRUGUES, S.A.</t>
  </si>
  <si>
    <t>MARTI FABRES, S.L.</t>
  </si>
  <si>
    <t>TREKFORM SERVICIOS INTEGRALES DE LA EMPRESA, S.L.</t>
  </si>
  <si>
    <t>NOVATILU, S.L.</t>
  </si>
  <si>
    <t>INGENIERIA URBANA MARGAR, S.L.</t>
  </si>
  <si>
    <t>VICREU, S.A.</t>
  </si>
  <si>
    <t>VIVERS BARRI, S.L.</t>
  </si>
  <si>
    <t>MALO ORTIGOSA, ALEX</t>
  </si>
  <si>
    <t>RODI METRO, S.L.</t>
  </si>
  <si>
    <t>ABAST SYSTEMS &amp; SOLUTIONS, S.L.</t>
  </si>
  <si>
    <t>GARVAYO ESTEFANIA, ALBERTO</t>
  </si>
  <si>
    <t>BOLETIN OFICIAL DEL ESTADO</t>
  </si>
  <si>
    <t>ACOLRAL, S.A.</t>
  </si>
  <si>
    <t>ITDAM, S.L.</t>
  </si>
  <si>
    <t>GRUES I SERVEIS D'ELEVACIO, S.L.</t>
  </si>
  <si>
    <t>TAMB, S.L.</t>
  </si>
  <si>
    <t>LEFEBVRE-EL DERECHO, S.A.</t>
  </si>
  <si>
    <t>FARMACIA MERCEDES URIZ</t>
  </si>
  <si>
    <t>PREVENSIB GAS, S.L.U.</t>
  </si>
  <si>
    <t>AUTOESCOLA TECNICA 10, S.L.</t>
  </si>
  <si>
    <t>FORMATO VERDE, S.L.</t>
  </si>
  <si>
    <t>FILTRO-NET, S.L.</t>
  </si>
  <si>
    <t>SULZER PUMPS WASTEWATER SPAIN, S.A.</t>
  </si>
  <si>
    <t>IMPALA NETWORK SOLUTIONS, S.L.</t>
  </si>
  <si>
    <t>BEMA SERVICES 2012, S.L.</t>
  </si>
  <si>
    <t>EQUIPDRAULIC, S.L.</t>
  </si>
  <si>
    <t>RAC BRUGUES, S.L.U.</t>
  </si>
  <si>
    <t>AR COMERCIAL DE GASOS, S.L.</t>
  </si>
  <si>
    <t>BALLESTAS GRAN VIA, S.L.</t>
  </si>
  <si>
    <t>VERNIS &amp; TABERNER EQUIPS, S.L.</t>
  </si>
  <si>
    <t>PAVIMENTS MILLARET, S.L.U.</t>
  </si>
  <si>
    <t>TAPATO, S.A.</t>
  </si>
  <si>
    <t>ESAN PAVIMENTOS, S.L.</t>
  </si>
  <si>
    <t>NOVOQUIMICA ECOLOGICA, S.L.</t>
  </si>
  <si>
    <t>REGASOIL, S.L.</t>
  </si>
  <si>
    <t>G60755873</t>
  </si>
  <si>
    <t>A08840290</t>
  </si>
  <si>
    <t>B08216202</t>
  </si>
  <si>
    <t>A58447426</t>
  </si>
  <si>
    <t>B46444618</t>
  </si>
  <si>
    <t>B08395964</t>
  </si>
  <si>
    <t>B60460995</t>
  </si>
  <si>
    <t>G63594873</t>
  </si>
  <si>
    <t>A08042764</t>
  </si>
  <si>
    <t>B66892050</t>
  </si>
  <si>
    <t>A08602633</t>
  </si>
  <si>
    <t>A08041766</t>
  </si>
  <si>
    <t>B61025235</t>
  </si>
  <si>
    <t>B63695662</t>
  </si>
  <si>
    <t>B98197916</t>
  </si>
  <si>
    <t>B60514049</t>
  </si>
  <si>
    <t>A58492117</t>
  </si>
  <si>
    <t>B61915336</t>
  </si>
  <si>
    <t>38054715L</t>
  </si>
  <si>
    <t>B60864311</t>
  </si>
  <si>
    <t>B59104612</t>
  </si>
  <si>
    <t>46214067Y</t>
  </si>
  <si>
    <t>Q2811001C</t>
  </si>
  <si>
    <t>A58518515</t>
  </si>
  <si>
    <t>B58814138</t>
  </si>
  <si>
    <t>B65075509</t>
  </si>
  <si>
    <t>B66691692</t>
  </si>
  <si>
    <t>A79216651</t>
  </si>
  <si>
    <t>35012629M</t>
  </si>
  <si>
    <t>B62972120</t>
  </si>
  <si>
    <t>B64696255</t>
  </si>
  <si>
    <t>B32280760</t>
  </si>
  <si>
    <t>B60860640</t>
  </si>
  <si>
    <t>A28388023</t>
  </si>
  <si>
    <t>B60696721</t>
  </si>
  <si>
    <t>B65801268</t>
  </si>
  <si>
    <t>B60183878</t>
  </si>
  <si>
    <t>B64858129</t>
  </si>
  <si>
    <t>B59334649</t>
  </si>
  <si>
    <t>B59697128</t>
  </si>
  <si>
    <t>B60199825</t>
  </si>
  <si>
    <t>B62404561</t>
  </si>
  <si>
    <t>A08445926</t>
  </si>
  <si>
    <t>B66218728</t>
  </si>
  <si>
    <t>B25381161</t>
  </si>
  <si>
    <t>B61793311</t>
  </si>
  <si>
    <t>Cuota asociación</t>
  </si>
  <si>
    <t>Suministros material / maquinaria para carretillas</t>
  </si>
  <si>
    <t>Suministro material de construcción</t>
  </si>
  <si>
    <t>Suministro material de vigilancia / Recambio material vehículos</t>
  </si>
  <si>
    <t>Servicio de mantenimiento a/a edificios públicos</t>
  </si>
  <si>
    <t>Suministro material de alumbrado público</t>
  </si>
  <si>
    <t>Suministro productos de limpieza</t>
  </si>
  <si>
    <t>Material pintura y droguería / productos de limpieza</t>
  </si>
  <si>
    <t>Productos de jardinería</t>
  </si>
  <si>
    <t>Material de instalaciones</t>
  </si>
  <si>
    <t>Suministro utillaje limpieza viaria</t>
  </si>
  <si>
    <t>Tratamientos fitosanitarios / trabajos jardinería</t>
  </si>
  <si>
    <t>Suministro material de jardinería / Suministro plantas jardinería</t>
  </si>
  <si>
    <t>Servicio jurídico</t>
  </si>
  <si>
    <t>Reparación vehículos / recamibo material vehículos</t>
  </si>
  <si>
    <t>Material ofimático, licencias informáticas</t>
  </si>
  <si>
    <t>Servicio de Notaría</t>
  </si>
  <si>
    <t>Servicio de suministros y montaje pladur</t>
  </si>
  <si>
    <t>Reparación maquinaria / Servicio camión grúa</t>
  </si>
  <si>
    <t>Reparación vehículos / Servicios reparación contenedores</t>
  </si>
  <si>
    <t>Asesoramiento derecho</t>
  </si>
  <si>
    <t>Material sanitario</t>
  </si>
  <si>
    <t>Servicio revisión gas</t>
  </si>
  <si>
    <t>Curso formación conductores</t>
  </si>
  <si>
    <t>Suministro mobiliario urbano</t>
  </si>
  <si>
    <t>Servicio limpieza y desinfección calentadores edif. Municipales</t>
  </si>
  <si>
    <t>Mantenimiento/reparación bombas aguas residuales</t>
  </si>
  <si>
    <t>Servicio mantenimiento / instalación centralitas</t>
  </si>
  <si>
    <t>Suministro material de limpieza / Lavado ropa</t>
  </si>
  <si>
    <t>Suministro material de soldadura</t>
  </si>
  <si>
    <t>Recambio material de jardinería</t>
  </si>
  <si>
    <t>Material de droguería</t>
  </si>
  <si>
    <t>anual</t>
  </si>
  <si>
    <t>SORIGUE, S.A.U.</t>
  </si>
  <si>
    <t>OPTIMAL RECAMBIOS, S.L.</t>
  </si>
  <si>
    <t>ENERGIA Y COMPONENTES, S.L.</t>
  </si>
  <si>
    <t>ALFREDO MESALLES, S.A.</t>
  </si>
  <si>
    <t>EXTINTORES POBE, S.L.</t>
  </si>
  <si>
    <t>SPRIMSOL, S.L.</t>
  </si>
  <si>
    <t>RUIZ GONZALEZ, JORDI</t>
  </si>
  <si>
    <t>GIRALT URBANA &amp; INDUSTRIAL, S.L.</t>
  </si>
  <si>
    <t>TECOLOGIC SYSTEMS, S.L.</t>
  </si>
  <si>
    <t>MAUSA RENT, S.A.U.</t>
  </si>
  <si>
    <t>CASTELAO, S.L.</t>
  </si>
  <si>
    <t>COIMPE SUMINISTROS, S.L.</t>
  </si>
  <si>
    <t>JANSANA I ANDUCAS, ANDREU</t>
  </si>
  <si>
    <t>CH QUIMICA, S.L.</t>
  </si>
  <si>
    <t>CM SALVI, S.L.</t>
  </si>
  <si>
    <t>TRENCHSALVIC, S.L.</t>
  </si>
  <si>
    <t>HANSON HISPANIA HORMIGONES, S.L.</t>
  </si>
  <si>
    <t>DISQUICEL, S.L.</t>
  </si>
  <si>
    <t>ENDOLINE TECHNOLOGIES, S.L.</t>
  </si>
  <si>
    <t>TQ TECNOL, S.A.U.</t>
  </si>
  <si>
    <t>EURODELCA, S.A.</t>
  </si>
  <si>
    <t>FERTILIZANTES CATALANES, S.L.</t>
  </si>
  <si>
    <t>CONTENUR, S.L.</t>
  </si>
  <si>
    <t>DILUBE, S.A.</t>
  </si>
  <si>
    <t>RECTIFICADORA LLOBREGAT, S.A.</t>
  </si>
  <si>
    <t>A25007832</t>
  </si>
  <si>
    <t>B63856389</t>
  </si>
  <si>
    <t>B62588256</t>
  </si>
  <si>
    <t>A58029620</t>
  </si>
  <si>
    <t>B61887899</t>
  </si>
  <si>
    <t>B11326022</t>
  </si>
  <si>
    <t>47724374H</t>
  </si>
  <si>
    <t>B67189274</t>
  </si>
  <si>
    <t>B63926489</t>
  </si>
  <si>
    <t>A58494253</t>
  </si>
  <si>
    <t>B58563057</t>
  </si>
  <si>
    <t>B63350920</t>
  </si>
  <si>
    <t>37697326G</t>
  </si>
  <si>
    <t>B60569613</t>
  </si>
  <si>
    <t>B58586413</t>
  </si>
  <si>
    <t>B60742202</t>
  </si>
  <si>
    <t>B93589398</t>
  </si>
  <si>
    <t>B62912431</t>
  </si>
  <si>
    <t>B66639808</t>
  </si>
  <si>
    <t>A43501352</t>
  </si>
  <si>
    <t>A60790441</t>
  </si>
  <si>
    <t>B25481565</t>
  </si>
  <si>
    <t>B82806738</t>
  </si>
  <si>
    <t>A58198615</t>
  </si>
  <si>
    <t>A08793960</t>
  </si>
  <si>
    <t>Suministros recambios</t>
  </si>
  <si>
    <t>Servicio de reparación eléctrica</t>
  </si>
  <si>
    <t>Material de construcción / Recambio material vehículos</t>
  </si>
  <si>
    <t>Suministro extintores / Mantenimiento extintores</t>
  </si>
  <si>
    <t>Servicio de pintura - plancha vehículos</t>
  </si>
  <si>
    <t>Suministro material Limpieza viaria</t>
  </si>
  <si>
    <t>Suministro material para limpieza viaria</t>
  </si>
  <si>
    <t>Alquiler</t>
  </si>
  <si>
    <t>Recambios material vehículos / material de señalización</t>
  </si>
  <si>
    <t>Rotulación vehículos / contenedores / material de señalización</t>
  </si>
  <si>
    <t>lubricante maquinaria / trabajos de galvanizado</t>
  </si>
  <si>
    <t>Suministro material vehículos</t>
  </si>
  <si>
    <t>Servicio de trabajos de jardinería</t>
  </si>
  <si>
    <t>Material de botiquín</t>
  </si>
  <si>
    <t>Suministro material eléctrico</t>
  </si>
  <si>
    <t>Suministro material jardinería</t>
  </si>
  <si>
    <t>Suministro material Residuos municipales / Suministro material de papeleras</t>
  </si>
  <si>
    <t>Material construcción</t>
  </si>
  <si>
    <t>ITV</t>
  </si>
  <si>
    <t>B81041444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</si>
</sst>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Arial"/>
      <family val="2"/>
    </font>
    <font>
      <sz val="11"/>
      <color rgb="FFFF000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0" xfId="0" applyFont="1" applyFill="1"/>
    <xf numFmtId="4" fontId="2" fillId="0" borderId="1" xfId="0" applyNumberFormat="1" applyFont="1" applyFill="1" applyBorder="1"/>
    <xf numFmtId="4" fontId="2" fillId="0" borderId="1" xfId="0" applyNumberFormat="1" applyFont="1" applyBorder="1" applyAlignment="1"/>
    <xf numFmtId="4" fontId="2" fillId="3" borderId="1" xfId="0" applyNumberFormat="1" applyFont="1" applyFill="1" applyBorder="1" applyAlignment="1"/>
    <xf numFmtId="4" fontId="2" fillId="0" borderId="0" xfId="0" applyNumberFormat="1" applyFont="1" applyAlignment="1"/>
    <xf numFmtId="4" fontId="2" fillId="0" borderId="1" xfId="0" applyNumberFormat="1" applyFont="1" applyFill="1" applyBorder="1" applyAlignment="1"/>
    <xf numFmtId="0" fontId="2" fillId="0" borderId="0" xfId="0" applyFont="1" applyFill="1"/>
    <xf numFmtId="4" fontId="2" fillId="4" borderId="1" xfId="0" applyNumberFormat="1" applyFont="1" applyFill="1" applyBorder="1" applyAlignment="1"/>
    <xf numFmtId="4" fontId="2" fillId="3" borderId="1" xfId="0" applyNumberFormat="1" applyFont="1" applyFill="1" applyBorder="1"/>
    <xf numFmtId="4" fontId="2" fillId="4" borderId="1" xfId="0" applyNumberFormat="1" applyFont="1" applyFill="1" applyBorder="1"/>
    <xf numFmtId="4" fontId="3" fillId="0" borderId="1" xfId="0" applyNumberFormat="1" applyFont="1" applyBorder="1" applyAlignment="1"/>
    <xf numFmtId="4" fontId="3" fillId="0" borderId="1" xfId="0" applyNumberFormat="1" applyFont="1" applyFill="1" applyBorder="1"/>
    <xf numFmtId="4" fontId="0" fillId="0" borderId="0" xfId="0" applyNumberFormat="1"/>
    <xf numFmtId="0" fontId="5" fillId="0" borderId="0" xfId="0" applyFont="1"/>
    <xf numFmtId="0" fontId="5" fillId="0" borderId="1" xfId="0" applyFont="1" applyBorder="1"/>
    <xf numFmtId="4" fontId="5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4" fontId="5" fillId="0" borderId="1" xfId="0" applyNumberFormat="1" applyFont="1" applyFill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14" fontId="5" fillId="5" borderId="1" xfId="0" applyNumberFormat="1" applyFont="1" applyFill="1" applyBorder="1" applyAlignment="1">
      <alignment horizontal="center"/>
    </xf>
    <xf numFmtId="14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5" fillId="3" borderId="0" xfId="0" applyFont="1" applyFill="1" applyBorder="1" applyAlignment="1">
      <alignment horizontal="left"/>
    </xf>
    <xf numFmtId="4" fontId="5" fillId="3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8" fillId="0" borderId="0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52"/>
  <sheetViews>
    <sheetView tabSelected="1" workbookViewId="0">
      <selection activeCell="C24" sqref="C24"/>
    </sheetView>
  </sheetViews>
  <sheetFormatPr baseColWidth="10" defaultColWidth="11.42578125" defaultRowHeight="12.75" x14ac:dyDescent="0.2"/>
  <cols>
    <col min="1" max="1" width="29.7109375" style="21" customWidth="1"/>
    <col min="2" max="2" width="23.7109375" style="19" customWidth="1"/>
    <col min="3" max="3" width="58" style="14" customWidth="1"/>
    <col min="4" max="4" width="17.140625" style="19" customWidth="1"/>
    <col min="5" max="5" width="14.85546875" style="19" customWidth="1"/>
    <col min="6" max="6" width="18.5703125" style="19" customWidth="1"/>
    <col min="7" max="7" width="18.28515625" style="19" customWidth="1"/>
    <col min="8" max="8" width="17.42578125" style="19" bestFit="1" customWidth="1"/>
    <col min="9" max="9" width="57.5703125" style="46" customWidth="1"/>
    <col min="10" max="10" width="17.140625" style="19" bestFit="1" customWidth="1"/>
    <col min="11" max="16384" width="11.42578125" style="14"/>
  </cols>
  <sheetData>
    <row r="1" spans="1:10" s="37" customFormat="1" ht="46.5" customHeight="1" x14ac:dyDescent="0.25">
      <c r="A1" s="22" t="s">
        <v>0</v>
      </c>
      <c r="B1" s="22" t="s">
        <v>1</v>
      </c>
      <c r="C1" s="23" t="s">
        <v>191</v>
      </c>
      <c r="D1" s="22" t="s">
        <v>2</v>
      </c>
      <c r="E1" s="22" t="s">
        <v>295</v>
      </c>
      <c r="F1" s="22" t="s">
        <v>294</v>
      </c>
      <c r="G1" s="22" t="s">
        <v>5</v>
      </c>
      <c r="H1" s="22" t="s">
        <v>104</v>
      </c>
      <c r="I1" s="38" t="s">
        <v>3</v>
      </c>
      <c r="J1" s="22" t="s">
        <v>4</v>
      </c>
    </row>
    <row r="2" spans="1:10" ht="15" x14ac:dyDescent="0.25">
      <c r="A2" s="18">
        <v>1</v>
      </c>
      <c r="B2" s="19">
        <v>2020</v>
      </c>
      <c r="C2" s="15" t="s">
        <v>403</v>
      </c>
      <c r="D2">
        <v>972.22</v>
      </c>
      <c r="E2" s="25">
        <f>ROUND(D2-(D2/1.21),2)</f>
        <v>168.73</v>
      </c>
      <c r="F2" s="16">
        <f t="shared" ref="F2:F65" si="0">D2-E2</f>
        <v>803.49</v>
      </c>
      <c r="G2" s="26">
        <v>43878</v>
      </c>
      <c r="H2" s="17" t="s">
        <v>195</v>
      </c>
      <c r="I2" s="39" t="s">
        <v>316</v>
      </c>
      <c r="J2" s="17" t="s">
        <v>362</v>
      </c>
    </row>
    <row r="3" spans="1:10" ht="15" x14ac:dyDescent="0.25">
      <c r="A3" s="18">
        <v>2</v>
      </c>
      <c r="B3" s="19">
        <v>2020</v>
      </c>
      <c r="C3" s="15" t="s">
        <v>117</v>
      </c>
      <c r="D3">
        <v>19.72</v>
      </c>
      <c r="E3" s="25">
        <f>ROUND(D3-(D3/1.21),2)</f>
        <v>3.42</v>
      </c>
      <c r="F3" s="16">
        <f t="shared" si="0"/>
        <v>16.299999999999997</v>
      </c>
      <c r="G3" s="27">
        <v>43861</v>
      </c>
      <c r="H3" s="17" t="s">
        <v>196</v>
      </c>
      <c r="I3" s="40" t="s">
        <v>319</v>
      </c>
      <c r="J3" s="17" t="s">
        <v>365</v>
      </c>
    </row>
    <row r="4" spans="1:10" ht="15" x14ac:dyDescent="0.25">
      <c r="A4" s="18">
        <v>3</v>
      </c>
      <c r="B4" s="19">
        <v>2020</v>
      </c>
      <c r="C4" s="15" t="s">
        <v>117</v>
      </c>
      <c r="D4">
        <v>280.43</v>
      </c>
      <c r="E4" s="25">
        <f>ROUND(D4-(D4/1.21),2)</f>
        <v>48.67</v>
      </c>
      <c r="F4" s="16">
        <f t="shared" si="0"/>
        <v>231.76</v>
      </c>
      <c r="G4" s="27">
        <v>43890</v>
      </c>
      <c r="H4" s="17" t="s">
        <v>196</v>
      </c>
      <c r="I4" s="40" t="s">
        <v>319</v>
      </c>
      <c r="J4" s="17" t="s">
        <v>365</v>
      </c>
    </row>
    <row r="5" spans="1:10" ht="15" x14ac:dyDescent="0.25">
      <c r="A5" s="18">
        <v>4</v>
      </c>
      <c r="B5" s="19">
        <v>2020</v>
      </c>
      <c r="C5" s="28" t="s">
        <v>119</v>
      </c>
      <c r="D5">
        <v>314.60000000000002</v>
      </c>
      <c r="E5" s="24">
        <v>54.6</v>
      </c>
      <c r="F5" s="20">
        <f t="shared" si="0"/>
        <v>260</v>
      </c>
      <c r="G5" s="27">
        <v>43840</v>
      </c>
      <c r="H5" s="17" t="s">
        <v>195</v>
      </c>
      <c r="I5" s="40" t="s">
        <v>21</v>
      </c>
      <c r="J5" s="17" t="s">
        <v>212</v>
      </c>
    </row>
    <row r="6" spans="1:10" ht="15" x14ac:dyDescent="0.25">
      <c r="A6" s="18">
        <v>5</v>
      </c>
      <c r="B6" s="19">
        <v>2020</v>
      </c>
      <c r="C6" s="15" t="s">
        <v>119</v>
      </c>
      <c r="D6">
        <v>211.75</v>
      </c>
      <c r="E6" s="25">
        <f>ROUND(D6-(D6/1.21),2)</f>
        <v>36.75</v>
      </c>
      <c r="F6" s="16">
        <f t="shared" si="0"/>
        <v>175</v>
      </c>
      <c r="G6" s="27">
        <v>43866</v>
      </c>
      <c r="H6" s="17" t="s">
        <v>195</v>
      </c>
      <c r="I6" s="41" t="s">
        <v>21</v>
      </c>
      <c r="J6" s="17" t="s">
        <v>212</v>
      </c>
    </row>
    <row r="7" spans="1:10" ht="15" x14ac:dyDescent="0.25">
      <c r="A7" s="18">
        <v>6</v>
      </c>
      <c r="B7" s="19">
        <v>2020</v>
      </c>
      <c r="C7" s="15" t="s">
        <v>473</v>
      </c>
      <c r="D7">
        <v>65.64</v>
      </c>
      <c r="E7" s="25">
        <f>ROUND(D7-(D7/1.21),2)</f>
        <v>11.39</v>
      </c>
      <c r="F7" s="16">
        <f t="shared" si="0"/>
        <v>54.25</v>
      </c>
      <c r="G7" s="27">
        <v>43902</v>
      </c>
      <c r="H7" s="17" t="s">
        <v>196</v>
      </c>
      <c r="I7" s="40" t="s">
        <v>424</v>
      </c>
      <c r="J7" s="17" t="s">
        <v>449</v>
      </c>
    </row>
    <row r="8" spans="1:10" ht="15" x14ac:dyDescent="0.25">
      <c r="A8" s="18">
        <v>7</v>
      </c>
      <c r="B8" s="19">
        <v>2020</v>
      </c>
      <c r="C8" s="15" t="s">
        <v>473</v>
      </c>
      <c r="D8">
        <v>125.24</v>
      </c>
      <c r="E8" s="25">
        <f>ROUND(D8-(D8/1.21),2)</f>
        <v>21.74</v>
      </c>
      <c r="F8" s="16">
        <f t="shared" si="0"/>
        <v>103.5</v>
      </c>
      <c r="G8" s="27">
        <v>43906</v>
      </c>
      <c r="H8" s="17" t="s">
        <v>196</v>
      </c>
      <c r="I8" s="40" t="s">
        <v>424</v>
      </c>
      <c r="J8" s="17" t="s">
        <v>449</v>
      </c>
    </row>
    <row r="9" spans="1:10" ht="15" x14ac:dyDescent="0.25">
      <c r="A9" s="18">
        <v>8</v>
      </c>
      <c r="B9" s="19">
        <v>2020</v>
      </c>
      <c r="C9" s="28" t="s">
        <v>186</v>
      </c>
      <c r="D9">
        <v>268.04000000000002</v>
      </c>
      <c r="E9" s="24">
        <v>46.52</v>
      </c>
      <c r="F9" s="20">
        <f t="shared" si="0"/>
        <v>221.52</v>
      </c>
      <c r="G9" s="27">
        <v>43860</v>
      </c>
      <c r="H9" s="17" t="s">
        <v>195</v>
      </c>
      <c r="I9" s="41" t="s">
        <v>99</v>
      </c>
      <c r="J9" s="17" t="s">
        <v>289</v>
      </c>
    </row>
    <row r="10" spans="1:10" ht="15" x14ac:dyDescent="0.25">
      <c r="A10" s="18">
        <v>9</v>
      </c>
      <c r="B10" s="19">
        <v>2020</v>
      </c>
      <c r="C10" s="28" t="s">
        <v>108</v>
      </c>
      <c r="D10">
        <v>840.36</v>
      </c>
      <c r="E10" s="24">
        <v>145.85</v>
      </c>
      <c r="F10" s="20">
        <f t="shared" si="0"/>
        <v>694.51</v>
      </c>
      <c r="G10" s="27">
        <v>43832</v>
      </c>
      <c r="H10" s="17" t="s">
        <v>192</v>
      </c>
      <c r="I10" s="40" t="s">
        <v>9</v>
      </c>
      <c r="J10" s="17" t="s">
        <v>200</v>
      </c>
    </row>
    <row r="11" spans="1:10" ht="15" x14ac:dyDescent="0.25">
      <c r="A11" s="18">
        <v>10</v>
      </c>
      <c r="B11" s="19">
        <v>2020</v>
      </c>
      <c r="C11" s="28" t="s">
        <v>108</v>
      </c>
      <c r="D11">
        <v>635.32000000000005</v>
      </c>
      <c r="E11" s="24">
        <v>110.26</v>
      </c>
      <c r="F11" s="20">
        <f t="shared" si="0"/>
        <v>525.06000000000006</v>
      </c>
      <c r="G11" s="27">
        <v>43861</v>
      </c>
      <c r="H11" s="17" t="s">
        <v>192</v>
      </c>
      <c r="I11" s="40" t="s">
        <v>9</v>
      </c>
      <c r="J11" s="17" t="s">
        <v>200</v>
      </c>
    </row>
    <row r="12" spans="1:10" ht="15" x14ac:dyDescent="0.25">
      <c r="A12" s="18">
        <v>11</v>
      </c>
      <c r="B12" s="19">
        <v>2020</v>
      </c>
      <c r="C12" s="15" t="s">
        <v>108</v>
      </c>
      <c r="D12">
        <v>853.05</v>
      </c>
      <c r="E12" s="25">
        <f>ROUND(D12-(D12/1.21),2)</f>
        <v>148.05000000000001</v>
      </c>
      <c r="F12" s="16">
        <f t="shared" si="0"/>
        <v>705</v>
      </c>
      <c r="G12" s="27">
        <v>43875</v>
      </c>
      <c r="H12" s="17" t="s">
        <v>192</v>
      </c>
      <c r="I12" s="40" t="s">
        <v>9</v>
      </c>
      <c r="J12" s="17" t="s">
        <v>200</v>
      </c>
    </row>
    <row r="13" spans="1:10" ht="15" x14ac:dyDescent="0.25">
      <c r="A13" s="18">
        <v>12</v>
      </c>
      <c r="B13" s="19">
        <v>2020</v>
      </c>
      <c r="C13" s="15" t="s">
        <v>108</v>
      </c>
      <c r="D13">
        <v>1023.84</v>
      </c>
      <c r="E13" s="25">
        <f>ROUND(D13-(D13/1.21),2)</f>
        <v>177.69</v>
      </c>
      <c r="F13" s="16">
        <f t="shared" si="0"/>
        <v>846.15000000000009</v>
      </c>
      <c r="G13" s="26">
        <v>43916</v>
      </c>
      <c r="H13" s="17" t="s">
        <v>192</v>
      </c>
      <c r="I13" s="40" t="s">
        <v>9</v>
      </c>
      <c r="J13" s="17" t="s">
        <v>200</v>
      </c>
    </row>
    <row r="14" spans="1:10" ht="15" x14ac:dyDescent="0.25">
      <c r="A14" s="18">
        <v>13</v>
      </c>
      <c r="B14" s="19">
        <v>2020</v>
      </c>
      <c r="C14" s="28" t="s">
        <v>489</v>
      </c>
      <c r="D14">
        <v>244.82</v>
      </c>
      <c r="E14" s="24">
        <v>39.64</v>
      </c>
      <c r="F14" s="20">
        <f t="shared" si="0"/>
        <v>205.18</v>
      </c>
      <c r="G14" s="27">
        <v>43844</v>
      </c>
      <c r="H14" s="17" t="s">
        <v>195</v>
      </c>
      <c r="I14" s="40" t="s">
        <v>31</v>
      </c>
      <c r="J14" s="17" t="s">
        <v>490</v>
      </c>
    </row>
    <row r="15" spans="1:10" ht="15" x14ac:dyDescent="0.25">
      <c r="A15" s="18">
        <v>14</v>
      </c>
      <c r="B15" s="19">
        <v>2020</v>
      </c>
      <c r="C15" s="28" t="s">
        <v>489</v>
      </c>
      <c r="D15">
        <v>164.69</v>
      </c>
      <c r="E15" s="25">
        <v>26.45</v>
      </c>
      <c r="F15" s="16">
        <f t="shared" si="0"/>
        <v>138.24</v>
      </c>
      <c r="G15" s="27">
        <v>43867</v>
      </c>
      <c r="H15" s="17" t="s">
        <v>195</v>
      </c>
      <c r="I15" s="40" t="s">
        <v>31</v>
      </c>
      <c r="J15" s="17" t="s">
        <v>490</v>
      </c>
    </row>
    <row r="16" spans="1:10" ht="15" x14ac:dyDescent="0.25">
      <c r="A16" s="18">
        <v>15</v>
      </c>
      <c r="B16" s="19">
        <v>2020</v>
      </c>
      <c r="C16" s="28" t="s">
        <v>489</v>
      </c>
      <c r="D16">
        <v>98.99</v>
      </c>
      <c r="E16" s="25">
        <v>15.76</v>
      </c>
      <c r="F16" s="16">
        <f t="shared" si="0"/>
        <v>83.22999999999999</v>
      </c>
      <c r="G16" s="27">
        <v>43901</v>
      </c>
      <c r="H16" s="17" t="s">
        <v>195</v>
      </c>
      <c r="I16" s="40" t="s">
        <v>31</v>
      </c>
      <c r="J16" s="17" t="s">
        <v>490</v>
      </c>
    </row>
    <row r="17" spans="1:10" ht="15" x14ac:dyDescent="0.25">
      <c r="A17" s="18">
        <v>16</v>
      </c>
      <c r="B17" s="19">
        <v>2020</v>
      </c>
      <c r="C17" s="15" t="s">
        <v>417</v>
      </c>
      <c r="D17">
        <v>149.47999999999999</v>
      </c>
      <c r="E17" s="25">
        <f>ROUND(D17-(D17/1.21),2)</f>
        <v>25.94</v>
      </c>
      <c r="F17" s="16">
        <f t="shared" si="0"/>
        <v>123.53999999999999</v>
      </c>
      <c r="G17" s="27">
        <v>43890</v>
      </c>
      <c r="H17" s="17" t="s">
        <v>196</v>
      </c>
      <c r="I17" s="40" t="s">
        <v>334</v>
      </c>
      <c r="J17" s="17" t="s">
        <v>380</v>
      </c>
    </row>
    <row r="18" spans="1:10" ht="15" x14ac:dyDescent="0.25">
      <c r="A18" s="18">
        <v>17</v>
      </c>
      <c r="B18" s="19">
        <v>2020</v>
      </c>
      <c r="C18" s="15" t="s">
        <v>417</v>
      </c>
      <c r="D18">
        <v>126.84</v>
      </c>
      <c r="E18" s="25">
        <f>ROUND(D18-(D18/1.21),2)</f>
        <v>22.01</v>
      </c>
      <c r="F18" s="16">
        <f t="shared" si="0"/>
        <v>104.83</v>
      </c>
      <c r="G18" s="27">
        <v>43890</v>
      </c>
      <c r="H18" s="17" t="s">
        <v>196</v>
      </c>
      <c r="I18" s="40" t="s">
        <v>334</v>
      </c>
      <c r="J18" s="17" t="s">
        <v>380</v>
      </c>
    </row>
    <row r="19" spans="1:10" ht="15" x14ac:dyDescent="0.25">
      <c r="A19" s="18">
        <v>18</v>
      </c>
      <c r="B19" s="19">
        <v>2020</v>
      </c>
      <c r="C19" s="15" t="s">
        <v>390</v>
      </c>
      <c r="D19">
        <v>1403.6</v>
      </c>
      <c r="E19" s="25">
        <f>ROUND(D19-(D19/1.21),2)</f>
        <v>243.6</v>
      </c>
      <c r="F19" s="16">
        <f t="shared" si="0"/>
        <v>1160</v>
      </c>
      <c r="G19" s="27">
        <v>43864</v>
      </c>
      <c r="H19" s="17" t="s">
        <v>195</v>
      </c>
      <c r="I19" s="40" t="s">
        <v>299</v>
      </c>
      <c r="J19" s="17" t="s">
        <v>345</v>
      </c>
    </row>
    <row r="20" spans="1:10" ht="15" x14ac:dyDescent="0.25">
      <c r="A20" s="18">
        <v>19</v>
      </c>
      <c r="B20" s="19">
        <v>2020</v>
      </c>
      <c r="C20" s="15" t="s">
        <v>390</v>
      </c>
      <c r="D20">
        <v>1023.66</v>
      </c>
      <c r="E20" s="25">
        <f>ROUND(D20-(D20/1.21),2)</f>
        <v>177.66</v>
      </c>
      <c r="F20" s="16">
        <f t="shared" si="0"/>
        <v>846</v>
      </c>
      <c r="G20" s="27">
        <v>43893</v>
      </c>
      <c r="H20" s="17" t="s">
        <v>195</v>
      </c>
      <c r="I20" s="40" t="s">
        <v>299</v>
      </c>
      <c r="J20" s="17" t="s">
        <v>345</v>
      </c>
    </row>
    <row r="21" spans="1:10" ht="15" x14ac:dyDescent="0.25">
      <c r="A21" s="18">
        <v>20</v>
      </c>
      <c r="B21" s="19">
        <v>2020</v>
      </c>
      <c r="C21" s="15" t="s">
        <v>390</v>
      </c>
      <c r="D21">
        <v>1009.14</v>
      </c>
      <c r="E21" s="25">
        <f>ROUND(D21-(D21/1.21),2)</f>
        <v>175.14</v>
      </c>
      <c r="F21" s="16">
        <f t="shared" si="0"/>
        <v>834</v>
      </c>
      <c r="G21" s="27">
        <v>43921</v>
      </c>
      <c r="H21" s="17" t="s">
        <v>195</v>
      </c>
      <c r="I21" s="40" t="s">
        <v>299</v>
      </c>
      <c r="J21" s="17" t="s">
        <v>345</v>
      </c>
    </row>
    <row r="22" spans="1:10" ht="15" x14ac:dyDescent="0.25">
      <c r="A22" s="18">
        <v>21</v>
      </c>
      <c r="B22" s="19">
        <v>2020</v>
      </c>
      <c r="C22" s="28" t="s">
        <v>106</v>
      </c>
      <c r="D22">
        <v>407.55</v>
      </c>
      <c r="E22" s="24">
        <v>70.73</v>
      </c>
      <c r="F22" s="20">
        <f t="shared" si="0"/>
        <v>336.82</v>
      </c>
      <c r="G22" s="26">
        <v>43832</v>
      </c>
      <c r="H22" s="17" t="s">
        <v>192</v>
      </c>
      <c r="I22" s="42" t="s">
        <v>44</v>
      </c>
      <c r="J22" s="17" t="s">
        <v>234</v>
      </c>
    </row>
    <row r="23" spans="1:10" ht="15" x14ac:dyDescent="0.25">
      <c r="A23" s="18">
        <v>22</v>
      </c>
      <c r="B23" s="19">
        <v>2020</v>
      </c>
      <c r="C23" s="28" t="s">
        <v>106</v>
      </c>
      <c r="D23">
        <v>415.21</v>
      </c>
      <c r="E23" s="24">
        <v>72.06</v>
      </c>
      <c r="F23" s="20">
        <f t="shared" si="0"/>
        <v>343.15</v>
      </c>
      <c r="G23" s="27">
        <v>43832</v>
      </c>
      <c r="H23" s="17" t="s">
        <v>192</v>
      </c>
      <c r="I23" s="42" t="s">
        <v>44</v>
      </c>
      <c r="J23" s="17" t="s">
        <v>234</v>
      </c>
    </row>
    <row r="24" spans="1:10" ht="15" x14ac:dyDescent="0.25">
      <c r="A24" s="18">
        <v>23</v>
      </c>
      <c r="B24" s="19">
        <v>2020</v>
      </c>
      <c r="C24" s="28" t="s">
        <v>106</v>
      </c>
      <c r="D24">
        <v>5161.79</v>
      </c>
      <c r="E24" s="24">
        <v>895.85</v>
      </c>
      <c r="F24" s="20">
        <f t="shared" si="0"/>
        <v>4265.9399999999996</v>
      </c>
      <c r="G24" s="26">
        <v>43831</v>
      </c>
      <c r="H24" s="17" t="s">
        <v>192</v>
      </c>
      <c r="I24" s="40" t="s">
        <v>6</v>
      </c>
      <c r="J24" s="17" t="s">
        <v>197</v>
      </c>
    </row>
    <row r="25" spans="1:10" ht="15" x14ac:dyDescent="0.25">
      <c r="A25" s="18">
        <v>24</v>
      </c>
      <c r="B25" s="19">
        <v>2020</v>
      </c>
      <c r="C25" s="28" t="s">
        <v>106</v>
      </c>
      <c r="D25">
        <v>1095.3399999999999</v>
      </c>
      <c r="E25" s="24">
        <v>190.1</v>
      </c>
      <c r="F25" s="20">
        <f t="shared" si="0"/>
        <v>905.2399999999999</v>
      </c>
      <c r="G25" s="26">
        <v>43831</v>
      </c>
      <c r="H25" s="17" t="s">
        <v>192</v>
      </c>
      <c r="I25" s="40" t="s">
        <v>6</v>
      </c>
      <c r="J25" s="17" t="s">
        <v>197</v>
      </c>
    </row>
    <row r="26" spans="1:10" ht="15" x14ac:dyDescent="0.25">
      <c r="A26" s="18">
        <v>25</v>
      </c>
      <c r="B26" s="19">
        <v>2020</v>
      </c>
      <c r="C26" s="28" t="s">
        <v>106</v>
      </c>
      <c r="D26">
        <v>1057.6600000000001</v>
      </c>
      <c r="E26" s="24">
        <v>183.56</v>
      </c>
      <c r="F26" s="20">
        <f t="shared" si="0"/>
        <v>874.10000000000014</v>
      </c>
      <c r="G26" s="26">
        <v>43831</v>
      </c>
      <c r="H26" s="17" t="s">
        <v>192</v>
      </c>
      <c r="I26" s="40" t="s">
        <v>6</v>
      </c>
      <c r="J26" s="17" t="s">
        <v>197</v>
      </c>
    </row>
    <row r="27" spans="1:10" ht="15" x14ac:dyDescent="0.25">
      <c r="A27" s="18">
        <v>26</v>
      </c>
      <c r="B27" s="19">
        <v>2020</v>
      </c>
      <c r="C27" s="28" t="s">
        <v>109</v>
      </c>
      <c r="D27">
        <v>1808.95</v>
      </c>
      <c r="E27" s="24">
        <v>313.95</v>
      </c>
      <c r="F27" s="20">
        <f t="shared" si="0"/>
        <v>1495</v>
      </c>
      <c r="G27" s="27">
        <v>43832</v>
      </c>
      <c r="H27" s="17" t="s">
        <v>195</v>
      </c>
      <c r="I27" s="40" t="s">
        <v>10</v>
      </c>
      <c r="J27" s="17" t="s">
        <v>201</v>
      </c>
    </row>
    <row r="28" spans="1:10" ht="15" x14ac:dyDescent="0.25">
      <c r="A28" s="18">
        <v>27</v>
      </c>
      <c r="B28" s="19">
        <v>2020</v>
      </c>
      <c r="C28" s="28" t="s">
        <v>109</v>
      </c>
      <c r="D28">
        <v>158.56</v>
      </c>
      <c r="E28" s="24">
        <v>27.52</v>
      </c>
      <c r="F28" s="20">
        <f t="shared" si="0"/>
        <v>131.04</v>
      </c>
      <c r="G28" s="27">
        <v>43860</v>
      </c>
      <c r="H28" s="17" t="s">
        <v>195</v>
      </c>
      <c r="I28" s="40" t="s">
        <v>10</v>
      </c>
      <c r="J28" s="17" t="s">
        <v>201</v>
      </c>
    </row>
    <row r="29" spans="1:10" ht="15" x14ac:dyDescent="0.25">
      <c r="A29" s="18">
        <v>28</v>
      </c>
      <c r="B29" s="19">
        <v>2020</v>
      </c>
      <c r="C29" s="15" t="s">
        <v>388</v>
      </c>
      <c r="D29">
        <v>80</v>
      </c>
      <c r="E29" s="25">
        <v>0</v>
      </c>
      <c r="F29" s="16">
        <f t="shared" si="0"/>
        <v>80</v>
      </c>
      <c r="G29" s="27">
        <v>43864</v>
      </c>
      <c r="H29" s="17" t="s">
        <v>420</v>
      </c>
      <c r="I29" s="40" t="s">
        <v>296</v>
      </c>
      <c r="J29" s="17" t="s">
        <v>342</v>
      </c>
    </row>
    <row r="30" spans="1:10" ht="15" x14ac:dyDescent="0.25">
      <c r="A30" s="18">
        <v>29</v>
      </c>
      <c r="B30" s="19">
        <v>2020</v>
      </c>
      <c r="C30" s="28" t="s">
        <v>106</v>
      </c>
      <c r="D30">
        <v>128.76</v>
      </c>
      <c r="E30" s="24">
        <v>22.35</v>
      </c>
      <c r="F30" s="20">
        <f t="shared" si="0"/>
        <v>106.41</v>
      </c>
      <c r="G30" s="27">
        <v>43832</v>
      </c>
      <c r="H30" s="17" t="s">
        <v>192</v>
      </c>
      <c r="I30" s="41" t="s">
        <v>11</v>
      </c>
      <c r="J30" s="17" t="s">
        <v>202</v>
      </c>
    </row>
    <row r="31" spans="1:10" ht="15" x14ac:dyDescent="0.25">
      <c r="A31" s="18">
        <v>30</v>
      </c>
      <c r="B31" s="19">
        <v>2020</v>
      </c>
      <c r="C31" s="28" t="s">
        <v>106</v>
      </c>
      <c r="D31">
        <v>816.75</v>
      </c>
      <c r="E31" s="24">
        <v>141.75</v>
      </c>
      <c r="F31" s="20">
        <f t="shared" si="0"/>
        <v>675</v>
      </c>
      <c r="G31" s="27">
        <v>43860</v>
      </c>
      <c r="H31" s="17" t="s">
        <v>192</v>
      </c>
      <c r="I31" s="40" t="s">
        <v>11</v>
      </c>
      <c r="J31" s="17" t="s">
        <v>202</v>
      </c>
    </row>
    <row r="32" spans="1:10" ht="15" x14ac:dyDescent="0.25">
      <c r="A32" s="18">
        <v>31</v>
      </c>
      <c r="B32" s="19">
        <v>2020</v>
      </c>
      <c r="C32" s="15" t="s">
        <v>106</v>
      </c>
      <c r="D32">
        <v>128.76</v>
      </c>
      <c r="E32" s="25">
        <f>ROUND(D32-(D32/1.21),2)</f>
        <v>22.35</v>
      </c>
      <c r="F32" s="16">
        <f t="shared" si="0"/>
        <v>106.41</v>
      </c>
      <c r="G32" s="27">
        <v>43864</v>
      </c>
      <c r="H32" s="17" t="s">
        <v>192</v>
      </c>
      <c r="I32" s="40" t="s">
        <v>11</v>
      </c>
      <c r="J32" s="17" t="s">
        <v>202</v>
      </c>
    </row>
    <row r="33" spans="1:10" ht="15" x14ac:dyDescent="0.25">
      <c r="A33" s="18">
        <v>32</v>
      </c>
      <c r="B33" s="19">
        <v>2020</v>
      </c>
      <c r="C33" s="15" t="s">
        <v>106</v>
      </c>
      <c r="D33">
        <v>128.76</v>
      </c>
      <c r="E33" s="25">
        <f>ROUND(D33-(D33/1.21),2)</f>
        <v>22.35</v>
      </c>
      <c r="F33" s="16">
        <f t="shared" si="0"/>
        <v>106.41</v>
      </c>
      <c r="G33" s="27">
        <v>43892</v>
      </c>
      <c r="H33" s="17" t="s">
        <v>192</v>
      </c>
      <c r="I33" s="40" t="s">
        <v>11</v>
      </c>
      <c r="J33" s="17" t="s">
        <v>202</v>
      </c>
    </row>
    <row r="34" spans="1:10" ht="15" x14ac:dyDescent="0.25">
      <c r="A34" s="18">
        <v>33</v>
      </c>
      <c r="B34" s="19">
        <v>2020</v>
      </c>
      <c r="C34" s="28" t="s">
        <v>116</v>
      </c>
      <c r="D34">
        <v>106.18</v>
      </c>
      <c r="E34" s="24">
        <v>18.43</v>
      </c>
      <c r="F34" s="20">
        <f t="shared" si="0"/>
        <v>87.75</v>
      </c>
      <c r="G34" s="27">
        <v>43839</v>
      </c>
      <c r="H34" s="17" t="s">
        <v>195</v>
      </c>
      <c r="I34" s="41" t="s">
        <v>18</v>
      </c>
      <c r="J34" s="17" t="s">
        <v>209</v>
      </c>
    </row>
    <row r="35" spans="1:10" ht="15" x14ac:dyDescent="0.25">
      <c r="A35" s="18">
        <v>34</v>
      </c>
      <c r="B35" s="19">
        <v>2020</v>
      </c>
      <c r="C35" s="28" t="s">
        <v>116</v>
      </c>
      <c r="D35">
        <v>382.26</v>
      </c>
      <c r="E35" s="24">
        <v>66.34</v>
      </c>
      <c r="F35" s="20">
        <f t="shared" si="0"/>
        <v>315.91999999999996</v>
      </c>
      <c r="G35" s="27">
        <v>43845</v>
      </c>
      <c r="H35" s="17" t="s">
        <v>195</v>
      </c>
      <c r="I35" s="40" t="s">
        <v>18</v>
      </c>
      <c r="J35" s="17" t="s">
        <v>209</v>
      </c>
    </row>
    <row r="36" spans="1:10" ht="15" x14ac:dyDescent="0.25">
      <c r="A36" s="18">
        <v>35</v>
      </c>
      <c r="B36" s="19">
        <v>2020</v>
      </c>
      <c r="C36" s="28" t="s">
        <v>116</v>
      </c>
      <c r="D36">
        <v>371.36</v>
      </c>
      <c r="E36" s="24">
        <v>64.45</v>
      </c>
      <c r="F36" s="20">
        <f t="shared" si="0"/>
        <v>306.91000000000003</v>
      </c>
      <c r="G36" s="27">
        <v>43860</v>
      </c>
      <c r="H36" s="17" t="s">
        <v>195</v>
      </c>
      <c r="I36" s="40" t="s">
        <v>18</v>
      </c>
      <c r="J36" s="17" t="s">
        <v>209</v>
      </c>
    </row>
    <row r="37" spans="1:10" ht="15" x14ac:dyDescent="0.25">
      <c r="A37" s="18">
        <v>36</v>
      </c>
      <c r="B37" s="19">
        <v>2020</v>
      </c>
      <c r="C37" s="28" t="s">
        <v>116</v>
      </c>
      <c r="D37">
        <v>1402.35</v>
      </c>
      <c r="E37" s="24">
        <v>243.38</v>
      </c>
      <c r="F37" s="20">
        <f t="shared" si="0"/>
        <v>1158.9699999999998</v>
      </c>
      <c r="G37" s="27">
        <v>43861</v>
      </c>
      <c r="H37" s="17" t="s">
        <v>195</v>
      </c>
      <c r="I37" s="40" t="s">
        <v>18</v>
      </c>
      <c r="J37" s="17" t="s">
        <v>209</v>
      </c>
    </row>
    <row r="38" spans="1:10" ht="15" x14ac:dyDescent="0.25">
      <c r="A38" s="18">
        <v>37</v>
      </c>
      <c r="B38" s="19">
        <v>2020</v>
      </c>
      <c r="C38" s="15" t="s">
        <v>116</v>
      </c>
      <c r="D38">
        <v>53.17</v>
      </c>
      <c r="E38" s="25">
        <f>ROUND(D38-(D38/1.21),2)</f>
        <v>9.23</v>
      </c>
      <c r="F38" s="16">
        <f t="shared" si="0"/>
        <v>43.94</v>
      </c>
      <c r="G38" s="27">
        <v>43876</v>
      </c>
      <c r="H38" s="17" t="s">
        <v>195</v>
      </c>
      <c r="I38" s="40" t="s">
        <v>18</v>
      </c>
      <c r="J38" s="17" t="s">
        <v>209</v>
      </c>
    </row>
    <row r="39" spans="1:10" ht="15" x14ac:dyDescent="0.25">
      <c r="A39" s="18">
        <v>38</v>
      </c>
      <c r="B39" s="19">
        <v>2020</v>
      </c>
      <c r="C39" s="15" t="s">
        <v>116</v>
      </c>
      <c r="D39">
        <v>136.80000000000001</v>
      </c>
      <c r="E39" s="25">
        <f>ROUND(D39-(D39/1.21),2)</f>
        <v>23.74</v>
      </c>
      <c r="F39" s="16">
        <f t="shared" si="0"/>
        <v>113.06000000000002</v>
      </c>
      <c r="G39" s="27">
        <v>43889</v>
      </c>
      <c r="H39" s="17" t="s">
        <v>195</v>
      </c>
      <c r="I39" s="40" t="s">
        <v>18</v>
      </c>
      <c r="J39" s="17" t="s">
        <v>209</v>
      </c>
    </row>
    <row r="40" spans="1:10" ht="15" x14ac:dyDescent="0.25">
      <c r="A40" s="18">
        <v>39</v>
      </c>
      <c r="B40" s="19">
        <v>2020</v>
      </c>
      <c r="C40" s="15" t="s">
        <v>116</v>
      </c>
      <c r="D40">
        <v>130.09</v>
      </c>
      <c r="E40" s="25">
        <f>ROUND(D40-(D40/1.21),2)</f>
        <v>22.58</v>
      </c>
      <c r="F40" s="16">
        <f t="shared" si="0"/>
        <v>107.51</v>
      </c>
      <c r="G40" s="27">
        <v>43890</v>
      </c>
      <c r="H40" s="17" t="s">
        <v>195</v>
      </c>
      <c r="I40" s="40" t="s">
        <v>18</v>
      </c>
      <c r="J40" s="17" t="s">
        <v>209</v>
      </c>
    </row>
    <row r="41" spans="1:10" ht="15" x14ac:dyDescent="0.25">
      <c r="A41" s="18">
        <v>40</v>
      </c>
      <c r="B41" s="19">
        <v>2020</v>
      </c>
      <c r="C41" s="15" t="s">
        <v>116</v>
      </c>
      <c r="D41">
        <v>28.16</v>
      </c>
      <c r="E41" s="25">
        <f>ROUND(D41-(D41/1.21),2)</f>
        <v>4.8899999999999997</v>
      </c>
      <c r="F41" s="16">
        <f t="shared" si="0"/>
        <v>23.27</v>
      </c>
      <c r="G41" s="27">
        <v>43905</v>
      </c>
      <c r="H41" s="17" t="s">
        <v>195</v>
      </c>
      <c r="I41" s="40" t="s">
        <v>18</v>
      </c>
      <c r="J41" s="17" t="s">
        <v>209</v>
      </c>
    </row>
    <row r="42" spans="1:10" ht="15" x14ac:dyDescent="0.25">
      <c r="A42" s="18">
        <v>41</v>
      </c>
      <c r="B42" s="19">
        <v>2020</v>
      </c>
      <c r="C42" s="15" t="s">
        <v>411</v>
      </c>
      <c r="D42">
        <v>346.5</v>
      </c>
      <c r="E42" s="25">
        <v>0</v>
      </c>
      <c r="F42" s="16">
        <f t="shared" si="0"/>
        <v>346.5</v>
      </c>
      <c r="G42" s="27">
        <v>43890</v>
      </c>
      <c r="H42" s="17" t="s">
        <v>196</v>
      </c>
      <c r="I42" s="40" t="s">
        <v>326</v>
      </c>
      <c r="J42" s="17" t="s">
        <v>372</v>
      </c>
    </row>
    <row r="43" spans="1:10" ht="15" x14ac:dyDescent="0.25">
      <c r="A43" s="18">
        <v>42</v>
      </c>
      <c r="B43" s="19">
        <v>2020</v>
      </c>
      <c r="C43" s="15" t="s">
        <v>165</v>
      </c>
      <c r="D43">
        <v>1251.1400000000001</v>
      </c>
      <c r="E43" s="25">
        <f>ROUND(D43-(D43/1.21),2)</f>
        <v>217.14</v>
      </c>
      <c r="F43" s="16">
        <f t="shared" si="0"/>
        <v>1034</v>
      </c>
      <c r="G43" s="27">
        <v>43890</v>
      </c>
      <c r="H43" s="17" t="s">
        <v>196</v>
      </c>
      <c r="I43" s="40" t="s">
        <v>335</v>
      </c>
      <c r="J43" s="17" t="s">
        <v>381</v>
      </c>
    </row>
    <row r="44" spans="1:10" ht="15" x14ac:dyDescent="0.25">
      <c r="A44" s="18">
        <v>43</v>
      </c>
      <c r="B44" s="19">
        <v>2020</v>
      </c>
      <c r="C44" s="15" t="s">
        <v>416</v>
      </c>
      <c r="D44">
        <v>115.62</v>
      </c>
      <c r="E44" s="25">
        <f>ROUND(D44-(D44/1.21),2)</f>
        <v>20.07</v>
      </c>
      <c r="F44" s="16">
        <f t="shared" si="0"/>
        <v>95.550000000000011</v>
      </c>
      <c r="G44" s="27">
        <v>43890</v>
      </c>
      <c r="H44" s="17" t="s">
        <v>195</v>
      </c>
      <c r="I44" s="39" t="s">
        <v>331</v>
      </c>
      <c r="J44" s="17" t="s">
        <v>377</v>
      </c>
    </row>
    <row r="45" spans="1:10" ht="15" x14ac:dyDescent="0.25">
      <c r="A45" s="18">
        <v>44</v>
      </c>
      <c r="B45" s="19">
        <v>2020</v>
      </c>
      <c r="C45" s="15" t="s">
        <v>404</v>
      </c>
      <c r="D45">
        <v>57.94</v>
      </c>
      <c r="E45" s="24">
        <v>0</v>
      </c>
      <c r="F45" s="16">
        <f t="shared" si="0"/>
        <v>57.94</v>
      </c>
      <c r="G45" s="27">
        <v>43837</v>
      </c>
      <c r="H45" s="17" t="s">
        <v>195</v>
      </c>
      <c r="I45" s="40" t="s">
        <v>318</v>
      </c>
      <c r="J45" s="17" t="s">
        <v>364</v>
      </c>
    </row>
    <row r="46" spans="1:10" ht="15" x14ac:dyDescent="0.25">
      <c r="A46" s="18">
        <v>45</v>
      </c>
      <c r="B46" s="19">
        <v>2020</v>
      </c>
      <c r="C46" s="15" t="s">
        <v>395</v>
      </c>
      <c r="D46">
        <v>277.7</v>
      </c>
      <c r="E46" s="25">
        <f>ROUND(D46-(D46/1.21),2)</f>
        <v>48.2</v>
      </c>
      <c r="F46" s="16">
        <f t="shared" si="0"/>
        <v>229.5</v>
      </c>
      <c r="G46" s="27">
        <v>43868</v>
      </c>
      <c r="H46" s="17" t="s">
        <v>196</v>
      </c>
      <c r="I46" s="40" t="s">
        <v>307</v>
      </c>
      <c r="J46" s="17" t="s">
        <v>353</v>
      </c>
    </row>
    <row r="47" spans="1:10" ht="15" x14ac:dyDescent="0.25">
      <c r="A47" s="18">
        <v>46</v>
      </c>
      <c r="B47" s="19">
        <v>2020</v>
      </c>
      <c r="C47" s="15" t="s">
        <v>479</v>
      </c>
      <c r="D47">
        <v>77.36</v>
      </c>
      <c r="E47" s="25">
        <f>ROUND(D47-(D47/1.21),2)</f>
        <v>13.43</v>
      </c>
      <c r="F47" s="16">
        <f t="shared" si="0"/>
        <v>63.93</v>
      </c>
      <c r="G47" s="27">
        <v>43904</v>
      </c>
      <c r="H47" s="17" t="s">
        <v>196</v>
      </c>
      <c r="I47" s="41" t="s">
        <v>431</v>
      </c>
      <c r="J47" s="17" t="s">
        <v>456</v>
      </c>
    </row>
    <row r="48" spans="1:10" ht="15" x14ac:dyDescent="0.25">
      <c r="A48" s="18">
        <v>47</v>
      </c>
      <c r="B48" s="19">
        <v>2020</v>
      </c>
      <c r="C48" s="28" t="s">
        <v>141</v>
      </c>
      <c r="D48">
        <v>68.86</v>
      </c>
      <c r="E48" s="24">
        <v>11.95</v>
      </c>
      <c r="F48" s="20">
        <f t="shared" si="0"/>
        <v>56.91</v>
      </c>
      <c r="G48" s="26">
        <v>43845</v>
      </c>
      <c r="H48" s="17" t="s">
        <v>195</v>
      </c>
      <c r="I48" s="42" t="s">
        <v>47</v>
      </c>
      <c r="J48" s="17" t="s">
        <v>237</v>
      </c>
    </row>
    <row r="49" spans="1:10" ht="15" x14ac:dyDescent="0.25">
      <c r="A49" s="18">
        <v>48</v>
      </c>
      <c r="B49" s="19">
        <v>2020</v>
      </c>
      <c r="C49" s="15" t="s">
        <v>481</v>
      </c>
      <c r="D49">
        <v>267.85000000000002</v>
      </c>
      <c r="E49" s="25">
        <f>ROUND(D49-(D49/1.21),2)</f>
        <v>46.49</v>
      </c>
      <c r="F49" s="16">
        <f t="shared" si="0"/>
        <v>221.36</v>
      </c>
      <c r="G49" s="27">
        <v>43907</v>
      </c>
      <c r="H49" s="17" t="s">
        <v>195</v>
      </c>
      <c r="I49" s="40" t="s">
        <v>434</v>
      </c>
      <c r="J49" s="17" t="s">
        <v>459</v>
      </c>
    </row>
    <row r="50" spans="1:10" ht="15" x14ac:dyDescent="0.25">
      <c r="A50" s="18">
        <v>49</v>
      </c>
      <c r="B50" s="19">
        <v>2020</v>
      </c>
      <c r="C50" s="28" t="s">
        <v>167</v>
      </c>
      <c r="D50">
        <v>410.53</v>
      </c>
      <c r="E50" s="24">
        <v>71.25</v>
      </c>
      <c r="F50" s="20">
        <f t="shared" si="0"/>
        <v>339.28</v>
      </c>
      <c r="G50" s="26">
        <v>43861</v>
      </c>
      <c r="H50" s="17" t="s">
        <v>195</v>
      </c>
      <c r="I50" s="42" t="s">
        <v>76</v>
      </c>
      <c r="J50" s="17" t="s">
        <v>266</v>
      </c>
    </row>
    <row r="51" spans="1:10" ht="15" x14ac:dyDescent="0.25">
      <c r="A51" s="18">
        <v>50</v>
      </c>
      <c r="B51" s="19">
        <v>2020</v>
      </c>
      <c r="C51" s="15" t="s">
        <v>167</v>
      </c>
      <c r="D51">
        <v>410.53</v>
      </c>
      <c r="E51" s="25">
        <f>ROUND(D51-(D51/1.21),2)</f>
        <v>71.25</v>
      </c>
      <c r="F51" s="16">
        <f t="shared" si="0"/>
        <v>339.28</v>
      </c>
      <c r="G51" s="26">
        <v>43921</v>
      </c>
      <c r="H51" s="17" t="s">
        <v>195</v>
      </c>
      <c r="I51" s="40" t="s">
        <v>76</v>
      </c>
      <c r="J51" s="17" t="s">
        <v>266</v>
      </c>
    </row>
    <row r="52" spans="1:10" ht="15" x14ac:dyDescent="0.25">
      <c r="A52" s="18">
        <v>51</v>
      </c>
      <c r="B52" s="19">
        <v>2020</v>
      </c>
      <c r="C52" s="15" t="s">
        <v>132</v>
      </c>
      <c r="D52">
        <v>175.11</v>
      </c>
      <c r="E52" s="25">
        <f>ROUND(D52-(D52/1.21),2)</f>
        <v>30.39</v>
      </c>
      <c r="F52" s="16">
        <f t="shared" si="0"/>
        <v>144.72000000000003</v>
      </c>
      <c r="G52" s="27">
        <v>43866</v>
      </c>
      <c r="H52" s="17" t="s">
        <v>195</v>
      </c>
      <c r="I52" s="40" t="s">
        <v>301</v>
      </c>
      <c r="J52" s="17" t="s">
        <v>347</v>
      </c>
    </row>
    <row r="53" spans="1:10" ht="15" x14ac:dyDescent="0.25">
      <c r="A53" s="18">
        <v>52</v>
      </c>
      <c r="B53" s="19">
        <v>2020</v>
      </c>
      <c r="C53" s="15" t="s">
        <v>482</v>
      </c>
      <c r="D53">
        <v>2113.4499999999998</v>
      </c>
      <c r="E53" s="25">
        <f>ROUND(D53-(D53/1.21),2)</f>
        <v>366.8</v>
      </c>
      <c r="F53" s="16">
        <f t="shared" si="0"/>
        <v>1746.6499999999999</v>
      </c>
      <c r="G53" s="27">
        <v>43907</v>
      </c>
      <c r="H53" s="17" t="s">
        <v>195</v>
      </c>
      <c r="I53" s="40" t="s">
        <v>435</v>
      </c>
      <c r="J53" s="17" t="s">
        <v>460</v>
      </c>
    </row>
    <row r="54" spans="1:10" ht="15" x14ac:dyDescent="0.25">
      <c r="A54" s="18">
        <v>53</v>
      </c>
      <c r="B54" s="19">
        <v>2020</v>
      </c>
      <c r="C54" s="15" t="s">
        <v>482</v>
      </c>
      <c r="D54">
        <v>766.11</v>
      </c>
      <c r="E54" s="25">
        <f>ROUND(D54-(D54/1.21),2)</f>
        <v>132.96</v>
      </c>
      <c r="F54" s="16">
        <f t="shared" si="0"/>
        <v>633.15</v>
      </c>
      <c r="G54" s="27">
        <v>43908</v>
      </c>
      <c r="H54" s="17" t="s">
        <v>195</v>
      </c>
      <c r="I54" s="40" t="s">
        <v>435</v>
      </c>
      <c r="J54" s="17" t="s">
        <v>460</v>
      </c>
    </row>
    <row r="55" spans="1:10" ht="15" x14ac:dyDescent="0.25">
      <c r="A55" s="18">
        <v>54</v>
      </c>
      <c r="B55" s="19">
        <v>2020</v>
      </c>
      <c r="C55" s="15" t="s">
        <v>109</v>
      </c>
      <c r="D55">
        <v>160</v>
      </c>
      <c r="E55" s="25">
        <v>0</v>
      </c>
      <c r="F55" s="16">
        <f t="shared" si="0"/>
        <v>160</v>
      </c>
      <c r="G55" s="26">
        <v>43867</v>
      </c>
      <c r="H55" s="17" t="s">
        <v>195</v>
      </c>
      <c r="I55" s="40" t="s">
        <v>303</v>
      </c>
      <c r="J55" s="17" t="s">
        <v>349</v>
      </c>
    </row>
    <row r="56" spans="1:10" ht="15" x14ac:dyDescent="0.25">
      <c r="A56" s="18">
        <v>55</v>
      </c>
      <c r="B56" s="19">
        <v>2020</v>
      </c>
      <c r="C56" s="15" t="s">
        <v>109</v>
      </c>
      <c r="D56">
        <v>65</v>
      </c>
      <c r="E56" s="25">
        <v>0</v>
      </c>
      <c r="F56" s="16">
        <f t="shared" si="0"/>
        <v>65</v>
      </c>
      <c r="G56" s="27">
        <v>43867</v>
      </c>
      <c r="H56" s="17" t="s">
        <v>195</v>
      </c>
      <c r="I56" s="40" t="s">
        <v>303</v>
      </c>
      <c r="J56" s="17" t="s">
        <v>349</v>
      </c>
    </row>
    <row r="57" spans="1:10" ht="15" x14ac:dyDescent="0.25">
      <c r="A57" s="18">
        <v>56</v>
      </c>
      <c r="B57" s="19">
        <v>2020</v>
      </c>
      <c r="C57" s="28" t="s">
        <v>168</v>
      </c>
      <c r="D57">
        <v>1097.71</v>
      </c>
      <c r="E57" s="24">
        <v>190.51</v>
      </c>
      <c r="F57" s="20">
        <f t="shared" si="0"/>
        <v>907.2</v>
      </c>
      <c r="G57" s="27">
        <v>43861</v>
      </c>
      <c r="H57" s="17" t="s">
        <v>196</v>
      </c>
      <c r="I57" s="40" t="s">
        <v>77</v>
      </c>
      <c r="J57" s="17" t="s">
        <v>267</v>
      </c>
    </row>
    <row r="58" spans="1:10" ht="15" x14ac:dyDescent="0.25">
      <c r="A58" s="18">
        <v>57</v>
      </c>
      <c r="B58" s="19">
        <v>2020</v>
      </c>
      <c r="C58" s="28" t="s">
        <v>168</v>
      </c>
      <c r="D58">
        <v>102.37</v>
      </c>
      <c r="E58" s="24">
        <v>17.77</v>
      </c>
      <c r="F58" s="20">
        <f t="shared" si="0"/>
        <v>84.600000000000009</v>
      </c>
      <c r="G58" s="27">
        <v>43861</v>
      </c>
      <c r="H58" s="17" t="s">
        <v>196</v>
      </c>
      <c r="I58" s="40" t="s">
        <v>77</v>
      </c>
      <c r="J58" s="17" t="s">
        <v>267</v>
      </c>
    </row>
    <row r="59" spans="1:10" ht="15" x14ac:dyDescent="0.25">
      <c r="A59" s="18">
        <v>58</v>
      </c>
      <c r="B59" s="19">
        <v>2020</v>
      </c>
      <c r="C59" s="15" t="s">
        <v>168</v>
      </c>
      <c r="D59">
        <v>325.01</v>
      </c>
      <c r="E59" s="25">
        <f t="shared" ref="E59:E74" si="1">ROUND(D59-(D59/1.21),2)</f>
        <v>56.41</v>
      </c>
      <c r="F59" s="16">
        <f t="shared" si="0"/>
        <v>268.60000000000002</v>
      </c>
      <c r="G59" s="26">
        <v>43867</v>
      </c>
      <c r="H59" s="17" t="s">
        <v>196</v>
      </c>
      <c r="I59" s="42" t="s">
        <v>77</v>
      </c>
      <c r="J59" s="17" t="s">
        <v>267</v>
      </c>
    </row>
    <row r="60" spans="1:10" ht="15" x14ac:dyDescent="0.25">
      <c r="A60" s="18">
        <v>59</v>
      </c>
      <c r="B60" s="19">
        <v>2020</v>
      </c>
      <c r="C60" s="15" t="s">
        <v>168</v>
      </c>
      <c r="D60">
        <v>440.86</v>
      </c>
      <c r="E60" s="25">
        <f t="shared" si="1"/>
        <v>76.510000000000005</v>
      </c>
      <c r="F60" s="16">
        <f t="shared" si="0"/>
        <v>364.35</v>
      </c>
      <c r="G60" s="27">
        <v>43867</v>
      </c>
      <c r="H60" s="17" t="s">
        <v>196</v>
      </c>
      <c r="I60" s="42" t="s">
        <v>77</v>
      </c>
      <c r="J60" s="17" t="s">
        <v>267</v>
      </c>
    </row>
    <row r="61" spans="1:10" ht="15" x14ac:dyDescent="0.25">
      <c r="A61" s="18">
        <v>60</v>
      </c>
      <c r="B61" s="19">
        <v>2020</v>
      </c>
      <c r="C61" s="15" t="s">
        <v>168</v>
      </c>
      <c r="D61">
        <v>401.26</v>
      </c>
      <c r="E61" s="25">
        <f t="shared" si="1"/>
        <v>69.64</v>
      </c>
      <c r="F61" s="16">
        <f t="shared" si="0"/>
        <v>331.62</v>
      </c>
      <c r="G61" s="27">
        <v>43873</v>
      </c>
      <c r="H61" s="17" t="s">
        <v>196</v>
      </c>
      <c r="I61" s="40" t="s">
        <v>77</v>
      </c>
      <c r="J61" s="17" t="s">
        <v>267</v>
      </c>
    </row>
    <row r="62" spans="1:10" ht="15" x14ac:dyDescent="0.25">
      <c r="A62" s="18">
        <v>61</v>
      </c>
      <c r="B62" s="19">
        <v>2020</v>
      </c>
      <c r="C62" s="15" t="s">
        <v>168</v>
      </c>
      <c r="D62">
        <v>308.55</v>
      </c>
      <c r="E62" s="25">
        <f t="shared" si="1"/>
        <v>53.55</v>
      </c>
      <c r="F62" s="16">
        <f t="shared" si="0"/>
        <v>255</v>
      </c>
      <c r="G62" s="27">
        <v>43889</v>
      </c>
      <c r="H62" s="17" t="s">
        <v>196</v>
      </c>
      <c r="I62" s="40" t="s">
        <v>77</v>
      </c>
      <c r="J62" s="17" t="s">
        <v>267</v>
      </c>
    </row>
    <row r="63" spans="1:10" ht="15" x14ac:dyDescent="0.25">
      <c r="A63" s="18">
        <v>62</v>
      </c>
      <c r="B63" s="19">
        <v>2020</v>
      </c>
      <c r="C63" s="15" t="s">
        <v>168</v>
      </c>
      <c r="D63">
        <v>1920.35</v>
      </c>
      <c r="E63" s="25">
        <f t="shared" si="1"/>
        <v>333.28</v>
      </c>
      <c r="F63" s="16">
        <f t="shared" si="0"/>
        <v>1587.07</v>
      </c>
      <c r="G63" s="27">
        <v>43889</v>
      </c>
      <c r="H63" s="17" t="s">
        <v>196</v>
      </c>
      <c r="I63" s="40" t="s">
        <v>77</v>
      </c>
      <c r="J63" s="17" t="s">
        <v>267</v>
      </c>
    </row>
    <row r="64" spans="1:10" ht="15" x14ac:dyDescent="0.25">
      <c r="A64" s="18">
        <v>63</v>
      </c>
      <c r="B64" s="19">
        <v>2020</v>
      </c>
      <c r="C64" s="15" t="s">
        <v>168</v>
      </c>
      <c r="D64">
        <v>16.34</v>
      </c>
      <c r="E64" s="25">
        <f t="shared" si="1"/>
        <v>2.84</v>
      </c>
      <c r="F64" s="16">
        <f t="shared" si="0"/>
        <v>13.5</v>
      </c>
      <c r="G64" s="27">
        <v>43903</v>
      </c>
      <c r="H64" s="17" t="s">
        <v>196</v>
      </c>
      <c r="I64" s="40" t="s">
        <v>77</v>
      </c>
      <c r="J64" s="17" t="s">
        <v>267</v>
      </c>
    </row>
    <row r="65" spans="1:10" ht="15" x14ac:dyDescent="0.25">
      <c r="A65" s="18">
        <v>64</v>
      </c>
      <c r="B65" s="19">
        <v>2020</v>
      </c>
      <c r="C65" s="15" t="s">
        <v>168</v>
      </c>
      <c r="D65">
        <v>56.63</v>
      </c>
      <c r="E65" s="25">
        <f t="shared" si="1"/>
        <v>9.83</v>
      </c>
      <c r="F65" s="16">
        <f t="shared" si="0"/>
        <v>46.800000000000004</v>
      </c>
      <c r="G65" s="27">
        <v>43903</v>
      </c>
      <c r="H65" s="17" t="s">
        <v>196</v>
      </c>
      <c r="I65" s="40" t="s">
        <v>77</v>
      </c>
      <c r="J65" s="17" t="s">
        <v>267</v>
      </c>
    </row>
    <row r="66" spans="1:10" ht="15" x14ac:dyDescent="0.25">
      <c r="A66" s="18">
        <v>65</v>
      </c>
      <c r="B66" s="19">
        <v>2020</v>
      </c>
      <c r="C66" s="15" t="s">
        <v>168</v>
      </c>
      <c r="D66">
        <v>720.19</v>
      </c>
      <c r="E66" s="25">
        <f t="shared" si="1"/>
        <v>124.99</v>
      </c>
      <c r="F66" s="16">
        <f t="shared" ref="F66:F129" si="2">D66-E66</f>
        <v>595.20000000000005</v>
      </c>
      <c r="G66" s="27">
        <v>43903</v>
      </c>
      <c r="H66" s="17" t="s">
        <v>196</v>
      </c>
      <c r="I66" s="40" t="s">
        <v>77</v>
      </c>
      <c r="J66" s="17" t="s">
        <v>267</v>
      </c>
    </row>
    <row r="67" spans="1:10" ht="15" x14ac:dyDescent="0.25">
      <c r="A67" s="18">
        <v>66</v>
      </c>
      <c r="B67" s="19">
        <v>2020</v>
      </c>
      <c r="C67" s="15" t="s">
        <v>168</v>
      </c>
      <c r="D67">
        <v>880.43</v>
      </c>
      <c r="E67" s="25">
        <f t="shared" si="1"/>
        <v>152.80000000000001</v>
      </c>
      <c r="F67" s="16">
        <f t="shared" si="2"/>
        <v>727.62999999999988</v>
      </c>
      <c r="G67" s="27">
        <v>43903</v>
      </c>
      <c r="H67" s="17" t="s">
        <v>196</v>
      </c>
      <c r="I67" s="41" t="s">
        <v>77</v>
      </c>
      <c r="J67" s="17" t="s">
        <v>267</v>
      </c>
    </row>
    <row r="68" spans="1:10" ht="15" x14ac:dyDescent="0.25">
      <c r="A68" s="18">
        <v>67</v>
      </c>
      <c r="B68" s="19">
        <v>2020</v>
      </c>
      <c r="C68" s="15" t="s">
        <v>168</v>
      </c>
      <c r="D68">
        <v>2485.1</v>
      </c>
      <c r="E68" s="25">
        <f t="shared" si="1"/>
        <v>431.3</v>
      </c>
      <c r="F68" s="16">
        <f t="shared" si="2"/>
        <v>2053.7999999999997</v>
      </c>
      <c r="G68" s="26">
        <v>43914</v>
      </c>
      <c r="H68" s="17" t="s">
        <v>196</v>
      </c>
      <c r="I68" s="42" t="s">
        <v>77</v>
      </c>
      <c r="J68" s="17" t="s">
        <v>267</v>
      </c>
    </row>
    <row r="69" spans="1:10" ht="15" x14ac:dyDescent="0.25">
      <c r="A69" s="18">
        <v>68</v>
      </c>
      <c r="B69" s="19">
        <v>2020</v>
      </c>
      <c r="C69" s="15" t="s">
        <v>168</v>
      </c>
      <c r="D69">
        <v>162.62</v>
      </c>
      <c r="E69" s="25">
        <f t="shared" si="1"/>
        <v>28.22</v>
      </c>
      <c r="F69" s="16">
        <f t="shared" si="2"/>
        <v>134.4</v>
      </c>
      <c r="G69" s="30">
        <v>43915</v>
      </c>
      <c r="H69" s="17" t="s">
        <v>196</v>
      </c>
      <c r="I69" s="43" t="s">
        <v>77</v>
      </c>
      <c r="J69" s="17" t="s">
        <v>267</v>
      </c>
    </row>
    <row r="70" spans="1:10" ht="15" x14ac:dyDescent="0.25">
      <c r="A70" s="18">
        <v>69</v>
      </c>
      <c r="B70" s="19">
        <v>2020</v>
      </c>
      <c r="C70" s="15" t="s">
        <v>168</v>
      </c>
      <c r="D70">
        <v>719.88</v>
      </c>
      <c r="E70" s="25">
        <f t="shared" si="1"/>
        <v>124.94</v>
      </c>
      <c r="F70" s="16">
        <f t="shared" si="2"/>
        <v>594.94000000000005</v>
      </c>
      <c r="G70" s="26">
        <v>43915</v>
      </c>
      <c r="H70" s="17" t="s">
        <v>196</v>
      </c>
      <c r="I70" s="43" t="s">
        <v>77</v>
      </c>
      <c r="J70" s="17" t="s">
        <v>267</v>
      </c>
    </row>
    <row r="71" spans="1:10" ht="15" x14ac:dyDescent="0.25">
      <c r="A71" s="18">
        <v>70</v>
      </c>
      <c r="B71" s="19">
        <v>2020</v>
      </c>
      <c r="C71" s="15" t="s">
        <v>168</v>
      </c>
      <c r="D71">
        <v>124.15</v>
      </c>
      <c r="E71" s="25">
        <f t="shared" si="1"/>
        <v>21.55</v>
      </c>
      <c r="F71" s="16">
        <f t="shared" si="2"/>
        <v>102.60000000000001</v>
      </c>
      <c r="G71" s="27">
        <v>43921</v>
      </c>
      <c r="H71" s="17" t="s">
        <v>196</v>
      </c>
      <c r="I71" s="44" t="s">
        <v>77</v>
      </c>
      <c r="J71" s="17" t="s">
        <v>267</v>
      </c>
    </row>
    <row r="72" spans="1:10" ht="15" x14ac:dyDescent="0.25">
      <c r="A72" s="18">
        <v>71</v>
      </c>
      <c r="B72" s="19">
        <v>2020</v>
      </c>
      <c r="C72" s="15" t="s">
        <v>168</v>
      </c>
      <c r="D72">
        <v>180.25</v>
      </c>
      <c r="E72" s="25">
        <f t="shared" si="1"/>
        <v>31.28</v>
      </c>
      <c r="F72" s="16">
        <f t="shared" si="2"/>
        <v>148.97</v>
      </c>
      <c r="G72" s="31">
        <v>43921</v>
      </c>
      <c r="H72" s="17" t="s">
        <v>196</v>
      </c>
      <c r="I72" s="44" t="s">
        <v>77</v>
      </c>
      <c r="J72" s="17" t="s">
        <v>267</v>
      </c>
    </row>
    <row r="73" spans="1:10" ht="15" x14ac:dyDescent="0.25">
      <c r="A73" s="18">
        <v>72</v>
      </c>
      <c r="B73" s="19">
        <v>2020</v>
      </c>
      <c r="C73" s="15" t="s">
        <v>168</v>
      </c>
      <c r="D73">
        <v>254.1</v>
      </c>
      <c r="E73" s="25">
        <f t="shared" si="1"/>
        <v>44.1</v>
      </c>
      <c r="F73" s="16">
        <f t="shared" si="2"/>
        <v>210</v>
      </c>
      <c r="G73" s="27">
        <v>43921</v>
      </c>
      <c r="H73" s="17" t="s">
        <v>196</v>
      </c>
      <c r="I73" s="44" t="s">
        <v>77</v>
      </c>
      <c r="J73" s="17" t="s">
        <v>267</v>
      </c>
    </row>
    <row r="74" spans="1:10" ht="15" x14ac:dyDescent="0.25">
      <c r="A74" s="18">
        <v>73</v>
      </c>
      <c r="B74" s="19">
        <v>2020</v>
      </c>
      <c r="C74" s="15" t="s">
        <v>142</v>
      </c>
      <c r="D74">
        <v>20.57</v>
      </c>
      <c r="E74" s="25">
        <f t="shared" si="1"/>
        <v>3.57</v>
      </c>
      <c r="F74" s="16">
        <f t="shared" si="2"/>
        <v>17</v>
      </c>
      <c r="G74" s="27">
        <v>43903</v>
      </c>
      <c r="H74" s="17" t="s">
        <v>195</v>
      </c>
      <c r="I74" s="40" t="s">
        <v>432</v>
      </c>
      <c r="J74" s="17" t="s">
        <v>457</v>
      </c>
    </row>
    <row r="75" spans="1:10" ht="15" x14ac:dyDescent="0.25">
      <c r="A75" s="18">
        <v>74</v>
      </c>
      <c r="B75" s="19">
        <v>2020</v>
      </c>
      <c r="C75" s="28" t="s">
        <v>190</v>
      </c>
      <c r="D75">
        <v>90.02</v>
      </c>
      <c r="E75" s="24">
        <v>15.62</v>
      </c>
      <c r="F75" s="20">
        <f t="shared" si="2"/>
        <v>74.399999999999991</v>
      </c>
      <c r="G75" s="27">
        <v>43861</v>
      </c>
      <c r="H75" s="17" t="s">
        <v>196</v>
      </c>
      <c r="I75" s="40" t="s">
        <v>103</v>
      </c>
      <c r="J75" s="17" t="s">
        <v>293</v>
      </c>
    </row>
    <row r="76" spans="1:10" ht="15" x14ac:dyDescent="0.25">
      <c r="A76" s="18">
        <v>75</v>
      </c>
      <c r="B76" s="19">
        <v>2020</v>
      </c>
      <c r="C76" s="15" t="s">
        <v>190</v>
      </c>
      <c r="D76">
        <v>41.07</v>
      </c>
      <c r="E76" s="25">
        <f>ROUND(D76-(D76/1.21),2)</f>
        <v>7.13</v>
      </c>
      <c r="F76" s="16">
        <f t="shared" si="2"/>
        <v>33.94</v>
      </c>
      <c r="G76" s="27">
        <v>43876</v>
      </c>
      <c r="H76" s="17" t="s">
        <v>196</v>
      </c>
      <c r="I76" s="40" t="s">
        <v>103</v>
      </c>
      <c r="J76" s="17" t="s">
        <v>293</v>
      </c>
    </row>
    <row r="77" spans="1:10" ht="15" x14ac:dyDescent="0.25">
      <c r="A77" s="18">
        <v>76</v>
      </c>
      <c r="B77" s="19">
        <v>2020</v>
      </c>
      <c r="C77" s="15" t="s">
        <v>190</v>
      </c>
      <c r="D77">
        <v>100.04</v>
      </c>
      <c r="E77" s="25">
        <f>ROUND(D77-(D77/1.21),2)</f>
        <v>17.36</v>
      </c>
      <c r="F77" s="16">
        <f t="shared" si="2"/>
        <v>82.68</v>
      </c>
      <c r="G77" s="27">
        <v>43876</v>
      </c>
      <c r="H77" s="17" t="s">
        <v>196</v>
      </c>
      <c r="I77" s="40" t="s">
        <v>103</v>
      </c>
      <c r="J77" s="17" t="s">
        <v>293</v>
      </c>
    </row>
    <row r="78" spans="1:10" ht="15" x14ac:dyDescent="0.25">
      <c r="A78" s="18">
        <v>77</v>
      </c>
      <c r="B78" s="19">
        <v>2020</v>
      </c>
      <c r="C78" s="15" t="s">
        <v>190</v>
      </c>
      <c r="D78">
        <v>51.55</v>
      </c>
      <c r="E78" s="25">
        <f>ROUND(D78-(D78/1.21),2)</f>
        <v>8.9499999999999993</v>
      </c>
      <c r="F78" s="16">
        <f t="shared" si="2"/>
        <v>42.599999999999994</v>
      </c>
      <c r="G78" s="27">
        <v>43890</v>
      </c>
      <c r="H78" s="17" t="s">
        <v>196</v>
      </c>
      <c r="I78" s="40" t="s">
        <v>103</v>
      </c>
      <c r="J78" s="17" t="s">
        <v>293</v>
      </c>
    </row>
    <row r="79" spans="1:10" ht="15" x14ac:dyDescent="0.25">
      <c r="A79" s="18">
        <v>78</v>
      </c>
      <c r="B79" s="19">
        <v>2020</v>
      </c>
      <c r="C79" s="28" t="s">
        <v>172</v>
      </c>
      <c r="D79">
        <v>455.35</v>
      </c>
      <c r="E79" s="24">
        <v>79.03</v>
      </c>
      <c r="F79" s="20">
        <f t="shared" si="2"/>
        <v>376.32000000000005</v>
      </c>
      <c r="G79" s="27">
        <v>43861</v>
      </c>
      <c r="H79" s="17" t="s">
        <v>196</v>
      </c>
      <c r="I79" s="40" t="s">
        <v>81</v>
      </c>
      <c r="J79" s="17" t="s">
        <v>271</v>
      </c>
    </row>
    <row r="80" spans="1:10" ht="15" x14ac:dyDescent="0.25">
      <c r="A80" s="18">
        <v>79</v>
      </c>
      <c r="B80" s="19">
        <v>2020</v>
      </c>
      <c r="C80" s="15" t="s">
        <v>487</v>
      </c>
      <c r="D80">
        <v>326.7</v>
      </c>
      <c r="E80" s="25">
        <f>ROUND(D80-(D80/1.21),2)</f>
        <v>56.7</v>
      </c>
      <c r="F80" s="16">
        <f t="shared" si="2"/>
        <v>270</v>
      </c>
      <c r="G80" s="27">
        <v>43921</v>
      </c>
      <c r="H80" s="17" t="s">
        <v>195</v>
      </c>
      <c r="I80" s="42" t="s">
        <v>443</v>
      </c>
      <c r="J80" s="17" t="s">
        <v>468</v>
      </c>
    </row>
    <row r="81" spans="1:10" ht="15" x14ac:dyDescent="0.25">
      <c r="A81" s="18">
        <v>80</v>
      </c>
      <c r="B81" s="19">
        <v>2020</v>
      </c>
      <c r="C81" s="28" t="s">
        <v>173</v>
      </c>
      <c r="D81">
        <v>266.2</v>
      </c>
      <c r="E81" s="24">
        <v>46.2</v>
      </c>
      <c r="F81" s="20">
        <f t="shared" si="2"/>
        <v>220</v>
      </c>
      <c r="G81" s="27">
        <v>43860</v>
      </c>
      <c r="H81" s="17" t="s">
        <v>195</v>
      </c>
      <c r="I81" s="40" t="s">
        <v>82</v>
      </c>
      <c r="J81" s="17" t="s">
        <v>272</v>
      </c>
    </row>
    <row r="82" spans="1:10" ht="15" x14ac:dyDescent="0.25">
      <c r="A82" s="18">
        <v>81</v>
      </c>
      <c r="B82" s="19">
        <v>2020</v>
      </c>
      <c r="C82" s="28" t="s">
        <v>154</v>
      </c>
      <c r="D82">
        <v>108.9</v>
      </c>
      <c r="E82" s="24">
        <v>18.899999999999999</v>
      </c>
      <c r="F82" s="20">
        <f t="shared" si="2"/>
        <v>90</v>
      </c>
      <c r="G82" s="27">
        <v>43853</v>
      </c>
      <c r="H82" s="17" t="s">
        <v>196</v>
      </c>
      <c r="I82" s="40" t="s">
        <v>60</v>
      </c>
      <c r="J82" s="17" t="s">
        <v>250</v>
      </c>
    </row>
    <row r="83" spans="1:10" ht="15" x14ac:dyDescent="0.25">
      <c r="A83" s="18">
        <v>82</v>
      </c>
      <c r="B83" s="19">
        <v>2020</v>
      </c>
      <c r="C83" s="15" t="s">
        <v>488</v>
      </c>
      <c r="D83">
        <v>289.67</v>
      </c>
      <c r="E83" s="25">
        <f>ROUND(D83-(D83/1.21),2)</f>
        <v>50.27</v>
      </c>
      <c r="F83" s="16">
        <f t="shared" si="2"/>
        <v>239.4</v>
      </c>
      <c r="G83" s="27">
        <v>43917</v>
      </c>
      <c r="H83" s="17" t="s">
        <v>196</v>
      </c>
      <c r="I83" s="42" t="s">
        <v>444</v>
      </c>
      <c r="J83" s="17" t="s">
        <v>469</v>
      </c>
    </row>
    <row r="84" spans="1:10" ht="15" x14ac:dyDescent="0.25">
      <c r="A84" s="18">
        <v>83</v>
      </c>
      <c r="B84" s="19">
        <v>2020</v>
      </c>
      <c r="C84" s="15" t="s">
        <v>488</v>
      </c>
      <c r="D84">
        <v>183.5</v>
      </c>
      <c r="E84" s="25">
        <f>ROUND(D84-(D84/1.21),2)</f>
        <v>31.85</v>
      </c>
      <c r="F84" s="16">
        <f t="shared" si="2"/>
        <v>151.65</v>
      </c>
      <c r="G84" s="27">
        <v>43920</v>
      </c>
      <c r="H84" s="17" t="s">
        <v>196</v>
      </c>
      <c r="I84" s="42" t="s">
        <v>444</v>
      </c>
      <c r="J84" s="17" t="s">
        <v>469</v>
      </c>
    </row>
    <row r="85" spans="1:10" ht="15" x14ac:dyDescent="0.25">
      <c r="A85" s="18">
        <v>84</v>
      </c>
      <c r="B85" s="19">
        <v>2020</v>
      </c>
      <c r="C85" s="15" t="s">
        <v>484</v>
      </c>
      <c r="D85">
        <v>236.71</v>
      </c>
      <c r="E85" s="25">
        <f>ROUND(D85-(D85/1.21),2)</f>
        <v>41.08</v>
      </c>
      <c r="F85" s="16">
        <f t="shared" si="2"/>
        <v>195.63</v>
      </c>
      <c r="G85" s="27">
        <v>43910</v>
      </c>
      <c r="H85" s="17" t="s">
        <v>195</v>
      </c>
      <c r="I85" s="40" t="s">
        <v>438</v>
      </c>
      <c r="J85" s="17" t="s">
        <v>463</v>
      </c>
    </row>
    <row r="86" spans="1:10" ht="15" x14ac:dyDescent="0.25">
      <c r="A86" s="18">
        <v>85</v>
      </c>
      <c r="B86" s="19">
        <v>2020</v>
      </c>
      <c r="C86" s="28" t="s">
        <v>130</v>
      </c>
      <c r="D86">
        <v>169158</v>
      </c>
      <c r="E86" s="24">
        <v>29358</v>
      </c>
      <c r="F86" s="20">
        <f t="shared" si="2"/>
        <v>139800</v>
      </c>
      <c r="G86" s="27">
        <v>43846</v>
      </c>
      <c r="H86" s="17" t="s">
        <v>196</v>
      </c>
      <c r="I86" s="40" t="s">
        <v>33</v>
      </c>
      <c r="J86" s="17" t="s">
        <v>223</v>
      </c>
    </row>
    <row r="87" spans="1:10" ht="15" x14ac:dyDescent="0.25">
      <c r="A87" s="18">
        <v>86</v>
      </c>
      <c r="B87" s="19">
        <v>2020</v>
      </c>
      <c r="C87" s="28" t="s">
        <v>130</v>
      </c>
      <c r="D87">
        <v>771.8</v>
      </c>
      <c r="E87" s="24">
        <v>133.94999999999999</v>
      </c>
      <c r="F87" s="20">
        <f t="shared" si="2"/>
        <v>637.84999999999991</v>
      </c>
      <c r="G87" s="27">
        <v>43852</v>
      </c>
      <c r="H87" s="17" t="s">
        <v>196</v>
      </c>
      <c r="I87" s="40" t="s">
        <v>33</v>
      </c>
      <c r="J87" s="17" t="s">
        <v>223</v>
      </c>
    </row>
    <row r="88" spans="1:10" ht="15" x14ac:dyDescent="0.25">
      <c r="A88" s="18">
        <v>87</v>
      </c>
      <c r="B88" s="19">
        <v>2020</v>
      </c>
      <c r="C88" s="28" t="s">
        <v>130</v>
      </c>
      <c r="D88">
        <v>115.52</v>
      </c>
      <c r="E88" s="24">
        <v>20.05</v>
      </c>
      <c r="F88" s="20">
        <f t="shared" si="2"/>
        <v>95.47</v>
      </c>
      <c r="G88" s="27">
        <v>43858</v>
      </c>
      <c r="H88" s="17" t="s">
        <v>196</v>
      </c>
      <c r="I88" s="40" t="s">
        <v>33</v>
      </c>
      <c r="J88" s="17" t="s">
        <v>223</v>
      </c>
    </row>
    <row r="89" spans="1:10" ht="15" x14ac:dyDescent="0.25">
      <c r="A89" s="18">
        <v>88</v>
      </c>
      <c r="B89" s="19">
        <v>2020</v>
      </c>
      <c r="C89" s="28" t="s">
        <v>130</v>
      </c>
      <c r="D89">
        <v>14.37</v>
      </c>
      <c r="E89" s="24">
        <v>2.4900000000000002</v>
      </c>
      <c r="F89" s="20">
        <f t="shared" si="2"/>
        <v>11.879999999999999</v>
      </c>
      <c r="G89" s="27">
        <v>43858</v>
      </c>
      <c r="H89" s="17" t="s">
        <v>196</v>
      </c>
      <c r="I89" s="40" t="s">
        <v>33</v>
      </c>
      <c r="J89" s="17" t="s">
        <v>223</v>
      </c>
    </row>
    <row r="90" spans="1:10" ht="15" x14ac:dyDescent="0.25">
      <c r="A90" s="18">
        <v>89</v>
      </c>
      <c r="B90" s="19">
        <v>2020</v>
      </c>
      <c r="C90" s="15" t="s">
        <v>130</v>
      </c>
      <c r="D90">
        <v>274.08</v>
      </c>
      <c r="E90" s="25">
        <f t="shared" ref="E90:E97" si="3">ROUND(D90-(D90/1.21),2)</f>
        <v>47.57</v>
      </c>
      <c r="F90" s="16">
        <f t="shared" si="2"/>
        <v>226.51</v>
      </c>
      <c r="G90" s="27">
        <v>43861</v>
      </c>
      <c r="H90" s="17" t="s">
        <v>196</v>
      </c>
      <c r="I90" s="40" t="s">
        <v>33</v>
      </c>
      <c r="J90" s="17" t="s">
        <v>223</v>
      </c>
    </row>
    <row r="91" spans="1:10" ht="15" x14ac:dyDescent="0.25">
      <c r="A91" s="18">
        <v>90</v>
      </c>
      <c r="B91" s="19">
        <v>2020</v>
      </c>
      <c r="C91" s="15" t="s">
        <v>130</v>
      </c>
      <c r="D91">
        <v>316.25</v>
      </c>
      <c r="E91" s="25">
        <f t="shared" si="3"/>
        <v>54.89</v>
      </c>
      <c r="F91" s="16">
        <f t="shared" si="2"/>
        <v>261.36</v>
      </c>
      <c r="G91" s="27">
        <v>43861</v>
      </c>
      <c r="H91" s="17" t="s">
        <v>196</v>
      </c>
      <c r="I91" s="40" t="s">
        <v>33</v>
      </c>
      <c r="J91" s="17" t="s">
        <v>223</v>
      </c>
    </row>
    <row r="92" spans="1:10" ht="15" x14ac:dyDescent="0.25">
      <c r="A92" s="18">
        <v>91</v>
      </c>
      <c r="B92" s="19">
        <v>2020</v>
      </c>
      <c r="C92" s="15" t="s">
        <v>130</v>
      </c>
      <c r="D92">
        <v>103.45</v>
      </c>
      <c r="E92" s="25">
        <f t="shared" si="3"/>
        <v>17.95</v>
      </c>
      <c r="F92" s="16">
        <f t="shared" si="2"/>
        <v>85.5</v>
      </c>
      <c r="G92" s="27">
        <v>43872</v>
      </c>
      <c r="H92" s="17" t="s">
        <v>196</v>
      </c>
      <c r="I92" s="40" t="s">
        <v>33</v>
      </c>
      <c r="J92" s="17" t="s">
        <v>223</v>
      </c>
    </row>
    <row r="93" spans="1:10" ht="15" x14ac:dyDescent="0.25">
      <c r="A93" s="18">
        <v>92</v>
      </c>
      <c r="B93" s="19">
        <v>2020</v>
      </c>
      <c r="C93" s="15" t="s">
        <v>130</v>
      </c>
      <c r="D93">
        <v>47.63</v>
      </c>
      <c r="E93" s="25">
        <f t="shared" si="3"/>
        <v>8.27</v>
      </c>
      <c r="F93" s="16">
        <f t="shared" si="2"/>
        <v>39.36</v>
      </c>
      <c r="G93" s="27">
        <v>43879</v>
      </c>
      <c r="H93" s="17" t="s">
        <v>196</v>
      </c>
      <c r="I93" s="41" t="s">
        <v>33</v>
      </c>
      <c r="J93" s="17" t="s">
        <v>223</v>
      </c>
    </row>
    <row r="94" spans="1:10" ht="15" x14ac:dyDescent="0.25">
      <c r="A94" s="18">
        <v>93</v>
      </c>
      <c r="B94" s="19">
        <v>2020</v>
      </c>
      <c r="C94" s="15" t="s">
        <v>130</v>
      </c>
      <c r="D94">
        <v>53.32</v>
      </c>
      <c r="E94" s="25">
        <f t="shared" si="3"/>
        <v>9.25</v>
      </c>
      <c r="F94" s="16">
        <f t="shared" si="2"/>
        <v>44.07</v>
      </c>
      <c r="G94" s="27">
        <v>43886</v>
      </c>
      <c r="H94" s="17" t="s">
        <v>196</v>
      </c>
      <c r="I94" s="40" t="s">
        <v>33</v>
      </c>
      <c r="J94" s="17" t="s">
        <v>223</v>
      </c>
    </row>
    <row r="95" spans="1:10" ht="15" x14ac:dyDescent="0.25">
      <c r="A95" s="18">
        <v>94</v>
      </c>
      <c r="B95" s="19">
        <v>2020</v>
      </c>
      <c r="C95" s="15" t="s">
        <v>130</v>
      </c>
      <c r="D95">
        <v>167.27</v>
      </c>
      <c r="E95" s="25">
        <f t="shared" si="3"/>
        <v>29.03</v>
      </c>
      <c r="F95" s="16">
        <f t="shared" si="2"/>
        <v>138.24</v>
      </c>
      <c r="G95" s="27">
        <v>43913</v>
      </c>
      <c r="H95" s="17" t="s">
        <v>196</v>
      </c>
      <c r="I95" s="40" t="s">
        <v>33</v>
      </c>
      <c r="J95" s="17" t="s">
        <v>223</v>
      </c>
    </row>
    <row r="96" spans="1:10" ht="15" x14ac:dyDescent="0.25">
      <c r="A96" s="18">
        <v>95</v>
      </c>
      <c r="B96" s="19">
        <v>2020</v>
      </c>
      <c r="C96" s="15" t="s">
        <v>130</v>
      </c>
      <c r="D96">
        <v>1473.51</v>
      </c>
      <c r="E96" s="25">
        <f t="shared" si="3"/>
        <v>255.73</v>
      </c>
      <c r="F96" s="16">
        <f t="shared" si="2"/>
        <v>1217.78</v>
      </c>
      <c r="G96" s="27">
        <v>43916</v>
      </c>
      <c r="H96" s="17" t="s">
        <v>196</v>
      </c>
      <c r="I96" s="40" t="s">
        <v>33</v>
      </c>
      <c r="J96" s="17" t="s">
        <v>223</v>
      </c>
    </row>
    <row r="97" spans="1:10" ht="15" x14ac:dyDescent="0.25">
      <c r="A97" s="18">
        <v>96</v>
      </c>
      <c r="B97" s="19">
        <v>2020</v>
      </c>
      <c r="C97" s="15" t="s">
        <v>130</v>
      </c>
      <c r="D97">
        <v>123.06</v>
      </c>
      <c r="E97" s="25">
        <f t="shared" si="3"/>
        <v>21.36</v>
      </c>
      <c r="F97" s="16">
        <f t="shared" si="2"/>
        <v>101.7</v>
      </c>
      <c r="G97" s="27">
        <v>43916</v>
      </c>
      <c r="H97" s="17" t="s">
        <v>196</v>
      </c>
      <c r="I97" s="40" t="s">
        <v>33</v>
      </c>
      <c r="J97" s="17" t="s">
        <v>223</v>
      </c>
    </row>
    <row r="98" spans="1:10" ht="15" x14ac:dyDescent="0.25">
      <c r="A98" s="18">
        <v>97</v>
      </c>
      <c r="B98" s="19">
        <v>2020</v>
      </c>
      <c r="C98" s="28" t="s">
        <v>160</v>
      </c>
      <c r="D98">
        <v>318.35000000000002</v>
      </c>
      <c r="E98" s="24">
        <v>55.25</v>
      </c>
      <c r="F98" s="20">
        <f t="shared" si="2"/>
        <v>263.10000000000002</v>
      </c>
      <c r="G98" s="27">
        <v>43860</v>
      </c>
      <c r="H98" s="17" t="s">
        <v>195</v>
      </c>
      <c r="I98" s="40" t="s">
        <v>67</v>
      </c>
      <c r="J98" s="17" t="s">
        <v>257</v>
      </c>
    </row>
    <row r="99" spans="1:10" ht="15" x14ac:dyDescent="0.25">
      <c r="A99" s="18">
        <v>98</v>
      </c>
      <c r="B99" s="19">
        <v>2020</v>
      </c>
      <c r="C99" s="15" t="s">
        <v>160</v>
      </c>
      <c r="D99">
        <v>768.35</v>
      </c>
      <c r="E99" s="25">
        <f>ROUND(D99-(D99/1.21),2)</f>
        <v>133.35</v>
      </c>
      <c r="F99" s="16">
        <f t="shared" si="2"/>
        <v>635</v>
      </c>
      <c r="G99" s="27">
        <v>43892</v>
      </c>
      <c r="H99" s="17" t="s">
        <v>195</v>
      </c>
      <c r="I99" s="40" t="s">
        <v>67</v>
      </c>
      <c r="J99" s="17" t="s">
        <v>257</v>
      </c>
    </row>
    <row r="100" spans="1:10" ht="15" x14ac:dyDescent="0.25">
      <c r="A100" s="18">
        <v>99</v>
      </c>
      <c r="B100" s="19">
        <v>2020</v>
      </c>
      <c r="C100" s="28" t="s">
        <v>151</v>
      </c>
      <c r="D100">
        <v>114.95</v>
      </c>
      <c r="E100" s="24">
        <v>19.95</v>
      </c>
      <c r="F100" s="20">
        <f t="shared" si="2"/>
        <v>95</v>
      </c>
      <c r="G100" s="27">
        <v>43851</v>
      </c>
      <c r="H100" s="17" t="s">
        <v>195</v>
      </c>
      <c r="I100" s="40" t="s">
        <v>57</v>
      </c>
      <c r="J100" s="17" t="s">
        <v>247</v>
      </c>
    </row>
    <row r="101" spans="1:10" ht="15" x14ac:dyDescent="0.25">
      <c r="A101" s="18">
        <v>100</v>
      </c>
      <c r="B101" s="19">
        <v>2020</v>
      </c>
      <c r="C101" s="15" t="s">
        <v>392</v>
      </c>
      <c r="D101">
        <v>65.459999999999994</v>
      </c>
      <c r="E101" s="25">
        <f>ROUND(D101-(D101/1.21),2)</f>
        <v>11.36</v>
      </c>
      <c r="F101" s="16">
        <f t="shared" si="2"/>
        <v>54.099999999999994</v>
      </c>
      <c r="G101" s="26">
        <v>43867</v>
      </c>
      <c r="H101" s="17" t="s">
        <v>195</v>
      </c>
      <c r="I101" s="40" t="s">
        <v>302</v>
      </c>
      <c r="J101" s="17" t="s">
        <v>348</v>
      </c>
    </row>
    <row r="102" spans="1:10" ht="15" x14ac:dyDescent="0.25">
      <c r="A102" s="18">
        <v>101</v>
      </c>
      <c r="B102" s="19">
        <v>2020</v>
      </c>
      <c r="C102" s="15" t="s">
        <v>392</v>
      </c>
      <c r="D102">
        <v>130.91999999999999</v>
      </c>
      <c r="E102" s="25">
        <f>ROUND(D102-(D102/1.21),2)</f>
        <v>22.72</v>
      </c>
      <c r="F102" s="16">
        <f t="shared" si="2"/>
        <v>108.19999999999999</v>
      </c>
      <c r="G102" s="27">
        <v>43917</v>
      </c>
      <c r="H102" s="17" t="s">
        <v>195</v>
      </c>
      <c r="I102" s="40" t="s">
        <v>302</v>
      </c>
      <c r="J102" s="17" t="s">
        <v>348</v>
      </c>
    </row>
    <row r="103" spans="1:10" ht="15" x14ac:dyDescent="0.25">
      <c r="A103" s="18">
        <v>102</v>
      </c>
      <c r="B103" s="19">
        <v>2020</v>
      </c>
      <c r="C103" s="28" t="s">
        <v>106</v>
      </c>
      <c r="D103">
        <v>111.08</v>
      </c>
      <c r="E103" s="24">
        <v>19.28</v>
      </c>
      <c r="F103" s="20">
        <f t="shared" si="2"/>
        <v>91.8</v>
      </c>
      <c r="G103" s="27">
        <v>43838</v>
      </c>
      <c r="H103" s="17" t="s">
        <v>193</v>
      </c>
      <c r="I103" s="40" t="s">
        <v>39</v>
      </c>
      <c r="J103" s="17" t="s">
        <v>229</v>
      </c>
    </row>
    <row r="104" spans="1:10" ht="15" x14ac:dyDescent="0.25">
      <c r="A104" s="18">
        <v>103</v>
      </c>
      <c r="B104" s="19">
        <v>2020</v>
      </c>
      <c r="C104" s="15" t="s">
        <v>394</v>
      </c>
      <c r="D104">
        <v>1223.1600000000001</v>
      </c>
      <c r="E104" s="25">
        <f>ROUND(D104-(D104/1.21),2)</f>
        <v>212.28</v>
      </c>
      <c r="F104" s="16">
        <f t="shared" si="2"/>
        <v>1010.8800000000001</v>
      </c>
      <c r="G104" s="27">
        <v>43872</v>
      </c>
      <c r="H104" s="17" t="s">
        <v>195</v>
      </c>
      <c r="I104" s="40" t="s">
        <v>306</v>
      </c>
      <c r="J104" s="17" t="s">
        <v>352</v>
      </c>
    </row>
    <row r="105" spans="1:10" ht="15" x14ac:dyDescent="0.25">
      <c r="A105" s="18">
        <v>104</v>
      </c>
      <c r="B105" s="19">
        <v>2020</v>
      </c>
      <c r="C105" s="15" t="s">
        <v>485</v>
      </c>
      <c r="D105">
        <v>374.98</v>
      </c>
      <c r="E105" s="25">
        <f>ROUND(D105-(D105/1.21),2)</f>
        <v>65.08</v>
      </c>
      <c r="F105" s="16">
        <f t="shared" si="2"/>
        <v>309.90000000000003</v>
      </c>
      <c r="G105" s="26">
        <v>43903</v>
      </c>
      <c r="H105" s="17" t="s">
        <v>196</v>
      </c>
      <c r="I105" s="39" t="s">
        <v>439</v>
      </c>
      <c r="J105" s="17" t="s">
        <v>464</v>
      </c>
    </row>
    <row r="106" spans="1:10" ht="15" x14ac:dyDescent="0.25">
      <c r="A106" s="18">
        <v>105</v>
      </c>
      <c r="B106" s="19">
        <v>2020</v>
      </c>
      <c r="C106" s="28" t="s">
        <v>138</v>
      </c>
      <c r="D106">
        <v>149.11000000000001</v>
      </c>
      <c r="E106" s="24">
        <v>25.88</v>
      </c>
      <c r="F106" s="20">
        <f t="shared" si="2"/>
        <v>123.23000000000002</v>
      </c>
      <c r="G106" s="27">
        <v>43843</v>
      </c>
      <c r="H106" s="17" t="s">
        <v>193</v>
      </c>
      <c r="I106" s="40" t="s">
        <v>43</v>
      </c>
      <c r="J106" s="17" t="s">
        <v>233</v>
      </c>
    </row>
    <row r="107" spans="1:10" ht="15" x14ac:dyDescent="0.25">
      <c r="A107" s="18">
        <v>106</v>
      </c>
      <c r="B107" s="19">
        <v>2020</v>
      </c>
      <c r="C107" s="28" t="s">
        <v>138</v>
      </c>
      <c r="D107">
        <v>76.39</v>
      </c>
      <c r="E107" s="24">
        <v>13.26</v>
      </c>
      <c r="F107" s="20">
        <f t="shared" si="2"/>
        <v>63.13</v>
      </c>
      <c r="G107" s="27">
        <v>43843</v>
      </c>
      <c r="H107" s="17" t="s">
        <v>193</v>
      </c>
      <c r="I107" s="41" t="s">
        <v>43</v>
      </c>
      <c r="J107" s="17" t="s">
        <v>233</v>
      </c>
    </row>
    <row r="108" spans="1:10" ht="15" x14ac:dyDescent="0.25">
      <c r="A108" s="18">
        <v>107</v>
      </c>
      <c r="B108" s="19">
        <v>2020</v>
      </c>
      <c r="C108" s="28" t="s">
        <v>138</v>
      </c>
      <c r="D108">
        <v>149.11000000000001</v>
      </c>
      <c r="E108" s="24">
        <v>25.88</v>
      </c>
      <c r="F108" s="20">
        <f t="shared" si="2"/>
        <v>123.23000000000002</v>
      </c>
      <c r="G108" s="27">
        <v>43843</v>
      </c>
      <c r="H108" s="17" t="s">
        <v>193</v>
      </c>
      <c r="I108" s="40" t="s">
        <v>43</v>
      </c>
      <c r="J108" s="17" t="s">
        <v>233</v>
      </c>
    </row>
    <row r="109" spans="1:10" ht="15" x14ac:dyDescent="0.25">
      <c r="A109" s="18">
        <v>108</v>
      </c>
      <c r="B109" s="19">
        <v>2020</v>
      </c>
      <c r="C109" s="28" t="s">
        <v>138</v>
      </c>
      <c r="D109">
        <v>96.84</v>
      </c>
      <c r="E109" s="24">
        <v>16.809999999999999</v>
      </c>
      <c r="F109" s="20">
        <f t="shared" si="2"/>
        <v>80.03</v>
      </c>
      <c r="G109" s="27">
        <v>43850</v>
      </c>
      <c r="H109" s="17" t="s">
        <v>193</v>
      </c>
      <c r="I109" s="40" t="s">
        <v>43</v>
      </c>
      <c r="J109" s="17" t="s">
        <v>233</v>
      </c>
    </row>
    <row r="110" spans="1:10" ht="15" x14ac:dyDescent="0.25">
      <c r="A110" s="18">
        <v>109</v>
      </c>
      <c r="B110" s="19">
        <v>2020</v>
      </c>
      <c r="C110" s="28" t="s">
        <v>138</v>
      </c>
      <c r="D110">
        <v>95.36</v>
      </c>
      <c r="E110" s="24">
        <v>16.55</v>
      </c>
      <c r="F110" s="20">
        <f t="shared" si="2"/>
        <v>78.81</v>
      </c>
      <c r="G110" s="27">
        <v>43847</v>
      </c>
      <c r="H110" s="17" t="s">
        <v>193</v>
      </c>
      <c r="I110" s="40" t="s">
        <v>43</v>
      </c>
      <c r="J110" s="17" t="s">
        <v>233</v>
      </c>
    </row>
    <row r="111" spans="1:10" ht="15" x14ac:dyDescent="0.25">
      <c r="A111" s="18">
        <v>110</v>
      </c>
      <c r="B111" s="19">
        <v>2020</v>
      </c>
      <c r="C111" s="15" t="s">
        <v>472</v>
      </c>
      <c r="D111">
        <v>675.18</v>
      </c>
      <c r="E111" s="25">
        <f t="shared" ref="E111:E117" si="4">ROUND(D111-(D111/1.21),2)</f>
        <v>117.18</v>
      </c>
      <c r="F111" s="16">
        <f t="shared" si="2"/>
        <v>558</v>
      </c>
      <c r="G111" s="27">
        <v>43878</v>
      </c>
      <c r="H111" s="17" t="s">
        <v>196</v>
      </c>
      <c r="I111" s="40" t="s">
        <v>423</v>
      </c>
      <c r="J111" s="17" t="s">
        <v>448</v>
      </c>
    </row>
    <row r="112" spans="1:10" ht="15" x14ac:dyDescent="0.25">
      <c r="A112" s="18">
        <v>111</v>
      </c>
      <c r="B112" s="19">
        <v>2020</v>
      </c>
      <c r="C112" s="15" t="s">
        <v>131</v>
      </c>
      <c r="D112">
        <v>162.58000000000001</v>
      </c>
      <c r="E112" s="25">
        <f t="shared" si="4"/>
        <v>28.22</v>
      </c>
      <c r="F112" s="16">
        <f t="shared" si="2"/>
        <v>134.36000000000001</v>
      </c>
      <c r="G112" s="27">
        <v>43889</v>
      </c>
      <c r="H112" s="17" t="s">
        <v>195</v>
      </c>
      <c r="I112" s="40" t="s">
        <v>332</v>
      </c>
      <c r="J112" s="17" t="s">
        <v>378</v>
      </c>
    </row>
    <row r="113" spans="1:10" ht="15" x14ac:dyDescent="0.25">
      <c r="A113" s="18">
        <v>112</v>
      </c>
      <c r="B113" s="19">
        <v>2020</v>
      </c>
      <c r="C113" s="15" t="s">
        <v>390</v>
      </c>
      <c r="D113">
        <v>190.58</v>
      </c>
      <c r="E113" s="25">
        <f t="shared" si="4"/>
        <v>33.08</v>
      </c>
      <c r="F113" s="16">
        <f t="shared" si="2"/>
        <v>157.5</v>
      </c>
      <c r="G113" s="27">
        <v>43889</v>
      </c>
      <c r="H113" s="17" t="s">
        <v>196</v>
      </c>
      <c r="I113" s="41" t="s">
        <v>339</v>
      </c>
      <c r="J113" s="17" t="s">
        <v>385</v>
      </c>
    </row>
    <row r="114" spans="1:10" ht="15" x14ac:dyDescent="0.25">
      <c r="A114" s="18">
        <v>113</v>
      </c>
      <c r="B114" s="19">
        <v>2020</v>
      </c>
      <c r="C114" s="15" t="s">
        <v>393</v>
      </c>
      <c r="D114">
        <v>2534.7600000000002</v>
      </c>
      <c r="E114" s="25">
        <f t="shared" si="4"/>
        <v>439.92</v>
      </c>
      <c r="F114" s="16">
        <f t="shared" si="2"/>
        <v>2094.84</v>
      </c>
      <c r="G114" s="27">
        <v>43867</v>
      </c>
      <c r="H114" s="17" t="s">
        <v>196</v>
      </c>
      <c r="I114" s="40" t="s">
        <v>304</v>
      </c>
      <c r="J114" s="17" t="s">
        <v>350</v>
      </c>
    </row>
    <row r="115" spans="1:10" ht="15" x14ac:dyDescent="0.25">
      <c r="A115" s="18">
        <v>114</v>
      </c>
      <c r="B115" s="19">
        <v>2020</v>
      </c>
      <c r="C115" s="15" t="s">
        <v>132</v>
      </c>
      <c r="D115">
        <v>112.47</v>
      </c>
      <c r="E115" s="25">
        <f t="shared" si="4"/>
        <v>19.52</v>
      </c>
      <c r="F115" s="16">
        <f t="shared" si="2"/>
        <v>92.95</v>
      </c>
      <c r="G115" s="27">
        <v>43914</v>
      </c>
      <c r="H115" s="17" t="s">
        <v>195</v>
      </c>
      <c r="I115" s="43" t="s">
        <v>441</v>
      </c>
      <c r="J115" s="17" t="s">
        <v>466</v>
      </c>
    </row>
    <row r="116" spans="1:10" ht="15" x14ac:dyDescent="0.25">
      <c r="A116" s="18">
        <v>115</v>
      </c>
      <c r="B116" s="19">
        <v>2020</v>
      </c>
      <c r="C116" s="15" t="s">
        <v>474</v>
      </c>
      <c r="D116">
        <v>1715.78</v>
      </c>
      <c r="E116" s="25">
        <f t="shared" si="4"/>
        <v>297.77999999999997</v>
      </c>
      <c r="F116" s="16">
        <f t="shared" si="2"/>
        <v>1418</v>
      </c>
      <c r="G116" s="27">
        <v>43901</v>
      </c>
      <c r="H116" s="17" t="s">
        <v>196</v>
      </c>
      <c r="I116" s="40" t="s">
        <v>425</v>
      </c>
      <c r="J116" s="17" t="s">
        <v>450</v>
      </c>
    </row>
    <row r="117" spans="1:10" ht="15" x14ac:dyDescent="0.25">
      <c r="A117" s="18">
        <v>116</v>
      </c>
      <c r="B117" s="19">
        <v>2020</v>
      </c>
      <c r="C117" s="15" t="s">
        <v>474</v>
      </c>
      <c r="D117">
        <v>67.760000000000005</v>
      </c>
      <c r="E117" s="25">
        <f t="shared" si="4"/>
        <v>11.76</v>
      </c>
      <c r="F117" s="16">
        <f t="shared" si="2"/>
        <v>56.000000000000007</v>
      </c>
      <c r="G117" s="27">
        <v>43901</v>
      </c>
      <c r="H117" s="17" t="s">
        <v>196</v>
      </c>
      <c r="I117" s="40" t="s">
        <v>425</v>
      </c>
      <c r="J117" s="17" t="s">
        <v>450</v>
      </c>
    </row>
    <row r="118" spans="1:10" ht="15" x14ac:dyDescent="0.25">
      <c r="A118" s="18">
        <v>117</v>
      </c>
      <c r="B118" s="19">
        <v>2020</v>
      </c>
      <c r="C118" s="28" t="s">
        <v>150</v>
      </c>
      <c r="D118">
        <v>435.6</v>
      </c>
      <c r="E118" s="24">
        <v>75.599999999999994</v>
      </c>
      <c r="F118" s="20">
        <f t="shared" si="2"/>
        <v>360</v>
      </c>
      <c r="G118" s="27">
        <v>43851</v>
      </c>
      <c r="H118" s="17" t="s">
        <v>195</v>
      </c>
      <c r="I118" s="41" t="s">
        <v>56</v>
      </c>
      <c r="J118" s="17" t="s">
        <v>246</v>
      </c>
    </row>
    <row r="119" spans="1:10" ht="15" x14ac:dyDescent="0.25">
      <c r="A119" s="18">
        <v>118</v>
      </c>
      <c r="B119" s="19">
        <v>2020</v>
      </c>
      <c r="C119" s="28" t="s">
        <v>118</v>
      </c>
      <c r="D119">
        <v>296.45</v>
      </c>
      <c r="E119" s="24">
        <v>51.45</v>
      </c>
      <c r="F119" s="20">
        <f t="shared" si="2"/>
        <v>245</v>
      </c>
      <c r="G119" s="27">
        <v>43839</v>
      </c>
      <c r="H119" s="17" t="s">
        <v>195</v>
      </c>
      <c r="I119" s="40" t="s">
        <v>20</v>
      </c>
      <c r="J119" s="17" t="s">
        <v>211</v>
      </c>
    </row>
    <row r="120" spans="1:10" ht="15" x14ac:dyDescent="0.25">
      <c r="A120" s="18">
        <v>119</v>
      </c>
      <c r="B120" s="19">
        <v>2020</v>
      </c>
      <c r="C120" s="15" t="s">
        <v>409</v>
      </c>
      <c r="D120">
        <v>30.7</v>
      </c>
      <c r="E120" s="24">
        <v>2.79</v>
      </c>
      <c r="F120" s="16">
        <f t="shared" si="2"/>
        <v>27.91</v>
      </c>
      <c r="G120" s="27">
        <v>43885</v>
      </c>
      <c r="H120" s="17" t="s">
        <v>196</v>
      </c>
      <c r="I120" s="41" t="s">
        <v>324</v>
      </c>
      <c r="J120" s="17" t="s">
        <v>370</v>
      </c>
    </row>
    <row r="121" spans="1:10" ht="15" x14ac:dyDescent="0.25">
      <c r="A121" s="18">
        <v>120</v>
      </c>
      <c r="B121" s="19">
        <v>2020</v>
      </c>
      <c r="C121" s="15" t="s">
        <v>409</v>
      </c>
      <c r="D121">
        <v>225.36</v>
      </c>
      <c r="E121" s="25">
        <v>8.67</v>
      </c>
      <c r="F121" s="16">
        <f t="shared" si="2"/>
        <v>216.69000000000003</v>
      </c>
      <c r="G121" s="27">
        <v>43900</v>
      </c>
      <c r="H121" s="17" t="s">
        <v>196</v>
      </c>
      <c r="I121" s="40" t="s">
        <v>324</v>
      </c>
      <c r="J121" s="17" t="s">
        <v>370</v>
      </c>
    </row>
    <row r="122" spans="1:10" ht="15" x14ac:dyDescent="0.25">
      <c r="A122" s="18">
        <v>121</v>
      </c>
      <c r="B122" s="19">
        <v>2020</v>
      </c>
      <c r="C122" s="15" t="s">
        <v>409</v>
      </c>
      <c r="D122">
        <v>84</v>
      </c>
      <c r="E122" s="25">
        <f>ROUND(D122-(D122/1.21),2)</f>
        <v>14.58</v>
      </c>
      <c r="F122" s="16">
        <f t="shared" si="2"/>
        <v>69.42</v>
      </c>
      <c r="G122" s="27">
        <v>43903</v>
      </c>
      <c r="H122" s="17" t="s">
        <v>196</v>
      </c>
      <c r="I122" s="41" t="s">
        <v>324</v>
      </c>
      <c r="J122" s="17" t="s">
        <v>370</v>
      </c>
    </row>
    <row r="123" spans="1:10" ht="15" x14ac:dyDescent="0.25">
      <c r="A123" s="18">
        <v>122</v>
      </c>
      <c r="B123" s="19">
        <v>2020</v>
      </c>
      <c r="C123" s="28" t="s">
        <v>181</v>
      </c>
      <c r="D123">
        <v>44.31</v>
      </c>
      <c r="E123" s="24">
        <v>7.69</v>
      </c>
      <c r="F123" s="20">
        <f t="shared" si="2"/>
        <v>36.620000000000005</v>
      </c>
      <c r="G123" s="27">
        <v>43861</v>
      </c>
      <c r="H123" s="17" t="s">
        <v>196</v>
      </c>
      <c r="I123" s="40" t="s">
        <v>93</v>
      </c>
      <c r="J123" s="17" t="s">
        <v>283</v>
      </c>
    </row>
    <row r="124" spans="1:10" ht="15" x14ac:dyDescent="0.25">
      <c r="A124" s="18">
        <v>123</v>
      </c>
      <c r="B124" s="19">
        <v>2020</v>
      </c>
      <c r="C124" s="15" t="s">
        <v>181</v>
      </c>
      <c r="D124">
        <v>306.57</v>
      </c>
      <c r="E124" s="25">
        <f>ROUND(D124-(D124/1.21),2)</f>
        <v>53.21</v>
      </c>
      <c r="F124" s="16">
        <f t="shared" si="2"/>
        <v>253.35999999999999</v>
      </c>
      <c r="G124" s="27">
        <v>43900</v>
      </c>
      <c r="H124" s="17" t="s">
        <v>196</v>
      </c>
      <c r="I124" s="40" t="s">
        <v>93</v>
      </c>
      <c r="J124" s="17" t="s">
        <v>283</v>
      </c>
    </row>
    <row r="125" spans="1:10" ht="15" x14ac:dyDescent="0.25">
      <c r="A125" s="18">
        <v>124</v>
      </c>
      <c r="B125" s="19">
        <v>2020</v>
      </c>
      <c r="C125" s="15" t="s">
        <v>181</v>
      </c>
      <c r="D125">
        <v>46.71</v>
      </c>
      <c r="E125" s="25">
        <f>ROUND(D125-(D125/1.21),2)</f>
        <v>8.11</v>
      </c>
      <c r="F125" s="16">
        <f t="shared" si="2"/>
        <v>38.6</v>
      </c>
      <c r="G125" s="26">
        <v>43910</v>
      </c>
      <c r="H125" s="17" t="s">
        <v>196</v>
      </c>
      <c r="I125" s="42" t="s">
        <v>93</v>
      </c>
      <c r="J125" s="17" t="s">
        <v>283</v>
      </c>
    </row>
    <row r="126" spans="1:10" ht="15" x14ac:dyDescent="0.25">
      <c r="A126" s="18">
        <v>125</v>
      </c>
      <c r="B126" s="19">
        <v>2020</v>
      </c>
      <c r="C126" s="15" t="s">
        <v>486</v>
      </c>
      <c r="D126">
        <v>2192.77</v>
      </c>
      <c r="E126" s="25">
        <f>ROUND(D126-(D126/1.21),2)</f>
        <v>380.56</v>
      </c>
      <c r="F126" s="16">
        <f t="shared" si="2"/>
        <v>1812.21</v>
      </c>
      <c r="G126" s="27">
        <v>43916</v>
      </c>
      <c r="H126" s="17" t="s">
        <v>196</v>
      </c>
      <c r="I126" s="44" t="s">
        <v>442</v>
      </c>
      <c r="J126" s="17" t="s">
        <v>467</v>
      </c>
    </row>
    <row r="127" spans="1:10" ht="15" x14ac:dyDescent="0.25">
      <c r="A127" s="18">
        <v>126</v>
      </c>
      <c r="B127" s="19">
        <v>2020</v>
      </c>
      <c r="C127" s="15" t="s">
        <v>413</v>
      </c>
      <c r="D127">
        <v>1296.06</v>
      </c>
      <c r="E127" s="25">
        <f>ROUND(D127-(D127/1.21),2)</f>
        <v>224.94</v>
      </c>
      <c r="F127" s="16">
        <f t="shared" si="2"/>
        <v>1071.1199999999999</v>
      </c>
      <c r="G127" s="27">
        <v>43868</v>
      </c>
      <c r="H127" s="17" t="s">
        <v>195</v>
      </c>
      <c r="I127" s="40" t="s">
        <v>328</v>
      </c>
      <c r="J127" s="17" t="s">
        <v>374</v>
      </c>
    </row>
    <row r="128" spans="1:10" ht="15" x14ac:dyDescent="0.25">
      <c r="A128" s="18">
        <v>127</v>
      </c>
      <c r="B128" s="19">
        <v>2020</v>
      </c>
      <c r="C128" s="28" t="s">
        <v>139</v>
      </c>
      <c r="D128">
        <v>495.16</v>
      </c>
      <c r="E128" s="24">
        <v>85.94</v>
      </c>
      <c r="F128" s="20">
        <f t="shared" si="2"/>
        <v>409.22</v>
      </c>
      <c r="G128" s="27">
        <v>43845</v>
      </c>
      <c r="H128" s="17" t="s">
        <v>195</v>
      </c>
      <c r="I128" s="40" t="s">
        <v>45</v>
      </c>
      <c r="J128" s="17" t="s">
        <v>235</v>
      </c>
    </row>
    <row r="129" spans="1:10" ht="15" x14ac:dyDescent="0.25">
      <c r="A129" s="18">
        <v>128</v>
      </c>
      <c r="B129" s="19">
        <v>2020</v>
      </c>
      <c r="C129" s="28" t="s">
        <v>139</v>
      </c>
      <c r="D129">
        <v>68.87</v>
      </c>
      <c r="E129" s="24">
        <v>11.95</v>
      </c>
      <c r="F129" s="20">
        <f t="shared" si="2"/>
        <v>56.92</v>
      </c>
      <c r="G129" s="27">
        <v>43861</v>
      </c>
      <c r="H129" s="17" t="s">
        <v>195</v>
      </c>
      <c r="I129" s="42" t="s">
        <v>45</v>
      </c>
      <c r="J129" s="17" t="s">
        <v>235</v>
      </c>
    </row>
    <row r="130" spans="1:10" ht="15" x14ac:dyDescent="0.25">
      <c r="A130" s="18">
        <v>129</v>
      </c>
      <c r="B130" s="19">
        <v>2020</v>
      </c>
      <c r="C130" s="15" t="s">
        <v>139</v>
      </c>
      <c r="D130">
        <v>116.5</v>
      </c>
      <c r="E130" s="25">
        <f>ROUND(D130-(D130/1.21),2)</f>
        <v>20.22</v>
      </c>
      <c r="F130" s="16">
        <f t="shared" ref="F130:F193" si="5">D130-E130</f>
        <v>96.28</v>
      </c>
      <c r="G130" s="27">
        <v>43876</v>
      </c>
      <c r="H130" s="17" t="s">
        <v>195</v>
      </c>
      <c r="I130" s="40" t="s">
        <v>45</v>
      </c>
      <c r="J130" s="17" t="s">
        <v>235</v>
      </c>
    </row>
    <row r="131" spans="1:10" ht="15" x14ac:dyDescent="0.25">
      <c r="A131" s="18">
        <v>130</v>
      </c>
      <c r="B131" s="19">
        <v>2020</v>
      </c>
      <c r="C131" s="15" t="s">
        <v>139</v>
      </c>
      <c r="D131">
        <v>205.66</v>
      </c>
      <c r="E131" s="25">
        <f>ROUND(D131-(D131/1.21),2)</f>
        <v>35.69</v>
      </c>
      <c r="F131" s="16">
        <f t="shared" si="5"/>
        <v>169.97</v>
      </c>
      <c r="G131" s="27">
        <v>43890</v>
      </c>
      <c r="H131" s="17" t="s">
        <v>195</v>
      </c>
      <c r="I131" s="40" t="s">
        <v>45</v>
      </c>
      <c r="J131" s="17" t="s">
        <v>235</v>
      </c>
    </row>
    <row r="132" spans="1:10" ht="15" x14ac:dyDescent="0.25">
      <c r="A132" s="18">
        <v>131</v>
      </c>
      <c r="B132" s="19">
        <v>2020</v>
      </c>
      <c r="C132" s="15" t="s">
        <v>139</v>
      </c>
      <c r="D132">
        <v>181.86</v>
      </c>
      <c r="E132" s="25">
        <f>ROUND(D132-(D132/1.21),2)</f>
        <v>31.56</v>
      </c>
      <c r="F132" s="16">
        <f t="shared" si="5"/>
        <v>150.30000000000001</v>
      </c>
      <c r="G132" s="27">
        <v>43905</v>
      </c>
      <c r="H132" s="17" t="s">
        <v>195</v>
      </c>
      <c r="I132" s="40" t="s">
        <v>45</v>
      </c>
      <c r="J132" s="17" t="s">
        <v>235</v>
      </c>
    </row>
    <row r="133" spans="1:10" ht="15" x14ac:dyDescent="0.25">
      <c r="A133" s="18">
        <v>132</v>
      </c>
      <c r="B133" s="19">
        <v>2020</v>
      </c>
      <c r="C133" s="15" t="s">
        <v>139</v>
      </c>
      <c r="D133">
        <v>64.84</v>
      </c>
      <c r="E133" s="25">
        <f>ROUND(D133-(D133/1.21),2)</f>
        <v>11.25</v>
      </c>
      <c r="F133" s="16">
        <f t="shared" si="5"/>
        <v>53.59</v>
      </c>
      <c r="G133" s="27">
        <v>43921</v>
      </c>
      <c r="H133" s="17" t="s">
        <v>195</v>
      </c>
      <c r="I133" s="40" t="s">
        <v>45</v>
      </c>
      <c r="J133" s="17" t="s">
        <v>235</v>
      </c>
    </row>
    <row r="134" spans="1:10" ht="15" x14ac:dyDescent="0.25">
      <c r="A134" s="18">
        <v>133</v>
      </c>
      <c r="B134" s="19">
        <v>2020</v>
      </c>
      <c r="C134" s="28" t="s">
        <v>153</v>
      </c>
      <c r="D134">
        <v>5.36</v>
      </c>
      <c r="E134" s="24">
        <v>0.93</v>
      </c>
      <c r="F134" s="20">
        <f t="shared" si="5"/>
        <v>4.4300000000000006</v>
      </c>
      <c r="G134" s="27">
        <v>43801</v>
      </c>
      <c r="H134" s="17" t="s">
        <v>196</v>
      </c>
      <c r="I134" s="41" t="s">
        <v>59</v>
      </c>
      <c r="J134" s="17" t="s">
        <v>249</v>
      </c>
    </row>
    <row r="135" spans="1:10" ht="15" x14ac:dyDescent="0.25">
      <c r="A135" s="18">
        <v>134</v>
      </c>
      <c r="B135" s="19">
        <v>2020</v>
      </c>
      <c r="C135" s="28" t="s">
        <v>153</v>
      </c>
      <c r="D135">
        <v>5.36</v>
      </c>
      <c r="E135" s="24">
        <v>0.93</v>
      </c>
      <c r="F135" s="20">
        <f t="shared" si="5"/>
        <v>4.4300000000000006</v>
      </c>
      <c r="G135" s="27">
        <v>43838</v>
      </c>
      <c r="H135" s="17" t="s">
        <v>196</v>
      </c>
      <c r="I135" s="40" t="s">
        <v>59</v>
      </c>
      <c r="J135" s="17" t="s">
        <v>249</v>
      </c>
    </row>
    <row r="136" spans="1:10" ht="15" x14ac:dyDescent="0.25">
      <c r="A136" s="18">
        <v>135</v>
      </c>
      <c r="B136" s="19">
        <v>2020</v>
      </c>
      <c r="C136" s="28" t="s">
        <v>144</v>
      </c>
      <c r="D136">
        <v>62.96</v>
      </c>
      <c r="E136" s="24">
        <v>10.93</v>
      </c>
      <c r="F136" s="20">
        <f t="shared" si="5"/>
        <v>52.03</v>
      </c>
      <c r="G136" s="27">
        <v>43844</v>
      </c>
      <c r="H136" s="17" t="s">
        <v>196</v>
      </c>
      <c r="I136" s="40" t="s">
        <v>50</v>
      </c>
      <c r="J136" s="17" t="s">
        <v>240</v>
      </c>
    </row>
    <row r="137" spans="1:10" ht="15" x14ac:dyDescent="0.25">
      <c r="A137" s="18">
        <v>136</v>
      </c>
      <c r="B137" s="19">
        <v>2020</v>
      </c>
      <c r="C137" s="28" t="s">
        <v>144</v>
      </c>
      <c r="D137">
        <v>63.37</v>
      </c>
      <c r="E137" s="24">
        <v>11</v>
      </c>
      <c r="F137" s="20">
        <f t="shared" si="5"/>
        <v>52.37</v>
      </c>
      <c r="G137" s="27">
        <v>43845</v>
      </c>
      <c r="H137" s="17" t="s">
        <v>196</v>
      </c>
      <c r="I137" s="40" t="s">
        <v>50</v>
      </c>
      <c r="J137" s="17" t="s">
        <v>240</v>
      </c>
    </row>
    <row r="138" spans="1:10" ht="15" x14ac:dyDescent="0.25">
      <c r="A138" s="18">
        <v>137</v>
      </c>
      <c r="B138" s="19">
        <v>2020</v>
      </c>
      <c r="C138" s="28" t="s">
        <v>144</v>
      </c>
      <c r="D138">
        <v>164.74</v>
      </c>
      <c r="E138" s="24">
        <v>28.59</v>
      </c>
      <c r="F138" s="20">
        <f t="shared" si="5"/>
        <v>136.15</v>
      </c>
      <c r="G138" s="27">
        <v>43847</v>
      </c>
      <c r="H138" s="17" t="s">
        <v>196</v>
      </c>
      <c r="I138" s="40" t="s">
        <v>50</v>
      </c>
      <c r="J138" s="17" t="s">
        <v>240</v>
      </c>
    </row>
    <row r="139" spans="1:10" ht="15" x14ac:dyDescent="0.25">
      <c r="A139" s="18">
        <v>138</v>
      </c>
      <c r="B139" s="19">
        <v>2020</v>
      </c>
      <c r="C139" s="28" t="s">
        <v>144</v>
      </c>
      <c r="D139">
        <v>388.77</v>
      </c>
      <c r="E139" s="24">
        <v>67.47</v>
      </c>
      <c r="F139" s="20">
        <f t="shared" si="5"/>
        <v>321.29999999999995</v>
      </c>
      <c r="G139" s="27">
        <v>43859</v>
      </c>
      <c r="H139" s="17" t="s">
        <v>196</v>
      </c>
      <c r="I139" s="40" t="s">
        <v>50</v>
      </c>
      <c r="J139" s="17" t="s">
        <v>240</v>
      </c>
    </row>
    <row r="140" spans="1:10" ht="15" x14ac:dyDescent="0.25">
      <c r="A140" s="18">
        <v>139</v>
      </c>
      <c r="B140" s="19">
        <v>2020</v>
      </c>
      <c r="C140" s="15" t="s">
        <v>144</v>
      </c>
      <c r="D140">
        <v>309.7</v>
      </c>
      <c r="E140" s="25">
        <f>ROUND(D140-(D140/1.21),2)</f>
        <v>53.75</v>
      </c>
      <c r="F140" s="16">
        <f t="shared" si="5"/>
        <v>255.95</v>
      </c>
      <c r="G140" s="26">
        <v>43878</v>
      </c>
      <c r="H140" s="17" t="s">
        <v>196</v>
      </c>
      <c r="I140" s="42" t="s">
        <v>50</v>
      </c>
      <c r="J140" s="17" t="s">
        <v>240</v>
      </c>
    </row>
    <row r="141" spans="1:10" ht="15" x14ac:dyDescent="0.25">
      <c r="A141" s="18">
        <v>140</v>
      </c>
      <c r="B141" s="19">
        <v>2020</v>
      </c>
      <c r="C141" s="15" t="s">
        <v>144</v>
      </c>
      <c r="D141">
        <v>56.81</v>
      </c>
      <c r="E141" s="25">
        <f>ROUND(D141-(D141/1.21),2)</f>
        <v>9.86</v>
      </c>
      <c r="F141" s="16">
        <f t="shared" si="5"/>
        <v>46.95</v>
      </c>
      <c r="G141" s="27">
        <v>43882</v>
      </c>
      <c r="H141" s="17" t="s">
        <v>196</v>
      </c>
      <c r="I141" s="40" t="s">
        <v>50</v>
      </c>
      <c r="J141" s="17" t="s">
        <v>240</v>
      </c>
    </row>
    <row r="142" spans="1:10" ht="15" x14ac:dyDescent="0.25">
      <c r="A142" s="18">
        <v>141</v>
      </c>
      <c r="B142" s="19">
        <v>2020</v>
      </c>
      <c r="C142" s="15" t="s">
        <v>144</v>
      </c>
      <c r="D142">
        <v>185.03</v>
      </c>
      <c r="E142" s="25">
        <f>ROUND(D142-(D142/1.21),2)</f>
        <v>32.11</v>
      </c>
      <c r="F142" s="16">
        <f t="shared" si="5"/>
        <v>152.92000000000002</v>
      </c>
      <c r="G142" s="27">
        <v>43907</v>
      </c>
      <c r="H142" s="17" t="s">
        <v>196</v>
      </c>
      <c r="I142" s="40" t="s">
        <v>50</v>
      </c>
      <c r="J142" s="17" t="s">
        <v>240</v>
      </c>
    </row>
    <row r="143" spans="1:10" ht="15" x14ac:dyDescent="0.25">
      <c r="A143" s="18">
        <v>142</v>
      </c>
      <c r="B143" s="19">
        <v>2020</v>
      </c>
      <c r="C143" s="15" t="s">
        <v>412</v>
      </c>
      <c r="D143">
        <v>6226.66</v>
      </c>
      <c r="E143" s="25">
        <f>ROUND(D143-(D143/1.21),2)</f>
        <v>1080.6600000000001</v>
      </c>
      <c r="F143" s="16">
        <f t="shared" si="5"/>
        <v>5146</v>
      </c>
      <c r="G143" s="27">
        <v>43882</v>
      </c>
      <c r="H143" s="17" t="s">
        <v>196</v>
      </c>
      <c r="I143" s="40" t="s">
        <v>327</v>
      </c>
      <c r="J143" s="17" t="s">
        <v>373</v>
      </c>
    </row>
    <row r="144" spans="1:10" ht="15" x14ac:dyDescent="0.25">
      <c r="A144" s="18">
        <v>143</v>
      </c>
      <c r="B144" s="19">
        <v>2020</v>
      </c>
      <c r="C144" s="15" t="s">
        <v>412</v>
      </c>
      <c r="D144">
        <v>908.18</v>
      </c>
      <c r="E144" s="25">
        <f>ROUND(D144-(D144/1.21),2)</f>
        <v>157.62</v>
      </c>
      <c r="F144" s="16">
        <f t="shared" si="5"/>
        <v>750.56</v>
      </c>
      <c r="G144" s="27">
        <v>43882</v>
      </c>
      <c r="H144" s="17" t="s">
        <v>196</v>
      </c>
      <c r="I144" s="40" t="s">
        <v>327</v>
      </c>
      <c r="J144" s="17" t="s">
        <v>373</v>
      </c>
    </row>
    <row r="145" spans="1:10" ht="15" x14ac:dyDescent="0.25">
      <c r="A145" s="18">
        <v>144</v>
      </c>
      <c r="B145" s="19">
        <v>2020</v>
      </c>
      <c r="C145" s="28" t="s">
        <v>157</v>
      </c>
      <c r="D145">
        <v>1030.19</v>
      </c>
      <c r="E145" s="24">
        <v>178.79</v>
      </c>
      <c r="F145" s="20">
        <f t="shared" si="5"/>
        <v>851.40000000000009</v>
      </c>
      <c r="G145" s="27">
        <v>43855</v>
      </c>
      <c r="H145" s="17" t="s">
        <v>196</v>
      </c>
      <c r="I145" s="40" t="s">
        <v>63</v>
      </c>
      <c r="J145" s="17" t="s">
        <v>253</v>
      </c>
    </row>
    <row r="146" spans="1:10" ht="15" x14ac:dyDescent="0.25">
      <c r="A146" s="18">
        <v>145</v>
      </c>
      <c r="B146" s="19">
        <v>2020</v>
      </c>
      <c r="C146" s="28" t="s">
        <v>157</v>
      </c>
      <c r="D146">
        <v>211.39</v>
      </c>
      <c r="E146" s="24">
        <v>36.69</v>
      </c>
      <c r="F146" s="20">
        <f t="shared" si="5"/>
        <v>174.7</v>
      </c>
      <c r="G146" s="27">
        <v>43855</v>
      </c>
      <c r="H146" s="17" t="s">
        <v>196</v>
      </c>
      <c r="I146" s="40" t="s">
        <v>63</v>
      </c>
      <c r="J146" s="17" t="s">
        <v>253</v>
      </c>
    </row>
    <row r="147" spans="1:10" ht="15" x14ac:dyDescent="0.25">
      <c r="A147" s="18">
        <v>146</v>
      </c>
      <c r="B147" s="19">
        <v>2020</v>
      </c>
      <c r="C147" s="15" t="s">
        <v>157</v>
      </c>
      <c r="D147">
        <v>1030.19</v>
      </c>
      <c r="E147" s="25">
        <f>ROUND(D147-(D147/1.21),2)</f>
        <v>178.79</v>
      </c>
      <c r="F147" s="16">
        <f t="shared" si="5"/>
        <v>851.40000000000009</v>
      </c>
      <c r="G147" s="27">
        <v>43915</v>
      </c>
      <c r="H147" s="17" t="s">
        <v>196</v>
      </c>
      <c r="I147" s="40" t="s">
        <v>63</v>
      </c>
      <c r="J147" s="17" t="s">
        <v>253</v>
      </c>
    </row>
    <row r="148" spans="1:10" ht="15" x14ac:dyDescent="0.25">
      <c r="A148" s="18">
        <v>147</v>
      </c>
      <c r="B148" s="19">
        <v>2020</v>
      </c>
      <c r="C148" s="28" t="s">
        <v>146</v>
      </c>
      <c r="D148">
        <v>1933.29</v>
      </c>
      <c r="E148" s="24">
        <v>335.53</v>
      </c>
      <c r="F148" s="20">
        <f t="shared" si="5"/>
        <v>1597.76</v>
      </c>
      <c r="G148" s="27">
        <v>43847</v>
      </c>
      <c r="H148" s="17" t="s">
        <v>195</v>
      </c>
      <c r="I148" s="40" t="s">
        <v>52</v>
      </c>
      <c r="J148" s="17" t="s">
        <v>242</v>
      </c>
    </row>
    <row r="149" spans="1:10" ht="15" x14ac:dyDescent="0.25">
      <c r="A149" s="18">
        <v>148</v>
      </c>
      <c r="B149" s="19">
        <v>2020</v>
      </c>
      <c r="C149" s="15" t="s">
        <v>146</v>
      </c>
      <c r="D149">
        <v>277.04000000000002</v>
      </c>
      <c r="E149" s="25">
        <f>ROUND(D149-(D149/1.21),2)</f>
        <v>48.08</v>
      </c>
      <c r="F149" s="16">
        <f t="shared" si="5"/>
        <v>228.96000000000004</v>
      </c>
      <c r="G149" s="27">
        <v>43903</v>
      </c>
      <c r="H149" s="17" t="s">
        <v>195</v>
      </c>
      <c r="I149" s="40" t="s">
        <v>52</v>
      </c>
      <c r="J149" s="17" t="s">
        <v>242</v>
      </c>
    </row>
    <row r="150" spans="1:10" ht="15" x14ac:dyDescent="0.25">
      <c r="A150" s="18">
        <v>149</v>
      </c>
      <c r="B150" s="19">
        <v>2020</v>
      </c>
      <c r="C150" s="28" t="s">
        <v>178</v>
      </c>
      <c r="D150">
        <v>889.35</v>
      </c>
      <c r="E150" s="24">
        <v>154.35</v>
      </c>
      <c r="F150" s="20">
        <f t="shared" si="5"/>
        <v>735</v>
      </c>
      <c r="G150" s="27">
        <v>43861</v>
      </c>
      <c r="H150" s="17" t="s">
        <v>195</v>
      </c>
      <c r="I150" s="42" t="s">
        <v>87</v>
      </c>
      <c r="J150" s="17" t="s">
        <v>277</v>
      </c>
    </row>
    <row r="151" spans="1:10" ht="15" x14ac:dyDescent="0.25">
      <c r="A151" s="18">
        <v>150</v>
      </c>
      <c r="B151" s="19">
        <v>2020</v>
      </c>
      <c r="C151" s="15" t="s">
        <v>178</v>
      </c>
      <c r="D151">
        <v>1045.6600000000001</v>
      </c>
      <c r="E151" s="25">
        <f>ROUND(D151-(D151/1.21),2)</f>
        <v>181.48</v>
      </c>
      <c r="F151" s="16">
        <f t="shared" si="5"/>
        <v>864.18000000000006</v>
      </c>
      <c r="G151" s="27">
        <v>43890</v>
      </c>
      <c r="H151" s="17" t="s">
        <v>195</v>
      </c>
      <c r="I151" s="40" t="s">
        <v>87</v>
      </c>
      <c r="J151" s="17" t="s">
        <v>277</v>
      </c>
    </row>
    <row r="152" spans="1:10" ht="15" x14ac:dyDescent="0.25">
      <c r="A152" s="18">
        <v>151</v>
      </c>
      <c r="B152" s="19">
        <v>2020</v>
      </c>
      <c r="C152" s="15" t="s">
        <v>178</v>
      </c>
      <c r="D152">
        <v>226.4</v>
      </c>
      <c r="E152" s="25">
        <f>ROUND(D152-(D152/1.21),2)</f>
        <v>39.29</v>
      </c>
      <c r="F152" s="16">
        <f t="shared" si="5"/>
        <v>187.11</v>
      </c>
      <c r="G152" s="27">
        <v>43905</v>
      </c>
      <c r="H152" s="17" t="s">
        <v>195</v>
      </c>
      <c r="I152" s="40" t="s">
        <v>87</v>
      </c>
      <c r="J152" s="17" t="s">
        <v>277</v>
      </c>
    </row>
    <row r="153" spans="1:10" ht="15" x14ac:dyDescent="0.25">
      <c r="A153" s="18">
        <v>152</v>
      </c>
      <c r="B153" s="19">
        <v>2020</v>
      </c>
      <c r="C153" s="15" t="s">
        <v>404</v>
      </c>
      <c r="D153">
        <v>642.78</v>
      </c>
      <c r="E153" s="24">
        <f>78.45+31.5</f>
        <v>109.95</v>
      </c>
      <c r="F153" s="16">
        <f t="shared" si="5"/>
        <v>532.82999999999993</v>
      </c>
      <c r="G153" s="27">
        <v>43819</v>
      </c>
      <c r="H153" s="17" t="s">
        <v>195</v>
      </c>
      <c r="I153" s="42" t="s">
        <v>317</v>
      </c>
      <c r="J153" s="17" t="s">
        <v>363</v>
      </c>
    </row>
    <row r="154" spans="1:10" ht="15" x14ac:dyDescent="0.25">
      <c r="A154" s="18">
        <v>153</v>
      </c>
      <c r="B154" s="19">
        <v>2020</v>
      </c>
      <c r="C154" s="28" t="s">
        <v>128</v>
      </c>
      <c r="D154">
        <v>673.75</v>
      </c>
      <c r="E154" s="24">
        <v>34.65</v>
      </c>
      <c r="F154" s="20">
        <f t="shared" si="5"/>
        <v>639.1</v>
      </c>
      <c r="G154" s="27">
        <v>43843</v>
      </c>
      <c r="H154" s="17" t="s">
        <v>195</v>
      </c>
      <c r="I154" s="40" t="s">
        <v>30</v>
      </c>
      <c r="J154" s="17" t="s">
        <v>221</v>
      </c>
    </row>
    <row r="155" spans="1:10" ht="15" x14ac:dyDescent="0.25">
      <c r="A155" s="18">
        <v>154</v>
      </c>
      <c r="B155" s="19">
        <v>2020</v>
      </c>
      <c r="C155" s="15" t="s">
        <v>128</v>
      </c>
      <c r="D155">
        <v>57.67</v>
      </c>
      <c r="E155" s="25">
        <v>8.5299999999999994</v>
      </c>
      <c r="F155" s="16">
        <f t="shared" si="5"/>
        <v>49.14</v>
      </c>
      <c r="G155" s="27">
        <v>43908</v>
      </c>
      <c r="H155" s="17" t="s">
        <v>195</v>
      </c>
      <c r="I155" s="40" t="s">
        <v>30</v>
      </c>
      <c r="J155" s="17" t="s">
        <v>221</v>
      </c>
    </row>
    <row r="156" spans="1:10" ht="15" x14ac:dyDescent="0.25">
      <c r="A156" s="18">
        <v>155</v>
      </c>
      <c r="B156" s="19">
        <v>2020</v>
      </c>
      <c r="C156" s="15" t="s">
        <v>128</v>
      </c>
      <c r="D156">
        <v>57.67</v>
      </c>
      <c r="E156" s="25">
        <v>8.5299999999999994</v>
      </c>
      <c r="F156" s="16">
        <f t="shared" si="5"/>
        <v>49.14</v>
      </c>
      <c r="G156" s="27">
        <v>43909</v>
      </c>
      <c r="H156" s="17" t="s">
        <v>195</v>
      </c>
      <c r="I156" s="40" t="s">
        <v>30</v>
      </c>
      <c r="J156" s="17" t="s">
        <v>221</v>
      </c>
    </row>
    <row r="157" spans="1:10" ht="15" x14ac:dyDescent="0.25">
      <c r="A157" s="18">
        <v>156</v>
      </c>
      <c r="B157" s="19">
        <v>2020</v>
      </c>
      <c r="C157" s="14" t="s">
        <v>476</v>
      </c>
      <c r="D157">
        <v>246.48</v>
      </c>
      <c r="E157" s="25">
        <f>ROUND(D157-(D157/1.21),2)</f>
        <v>42.78</v>
      </c>
      <c r="F157" s="16">
        <f t="shared" si="5"/>
        <v>203.7</v>
      </c>
      <c r="G157" s="27">
        <v>43902</v>
      </c>
      <c r="H157" s="19" t="s">
        <v>195</v>
      </c>
      <c r="I157" s="40" t="s">
        <v>428</v>
      </c>
      <c r="J157" s="19" t="s">
        <v>453</v>
      </c>
    </row>
    <row r="158" spans="1:10" ht="15" x14ac:dyDescent="0.25">
      <c r="A158" s="18">
        <v>157</v>
      </c>
      <c r="B158" s="19">
        <v>2020</v>
      </c>
      <c r="C158" s="14" t="s">
        <v>406</v>
      </c>
      <c r="D158">
        <v>1409.67</v>
      </c>
      <c r="E158" s="25">
        <f>ROUND(D158-(D158/1.21),2)</f>
        <v>244.65</v>
      </c>
      <c r="F158" s="16">
        <f t="shared" si="5"/>
        <v>1165.02</v>
      </c>
      <c r="G158" s="27">
        <v>43880</v>
      </c>
      <c r="H158" s="19" t="s">
        <v>196</v>
      </c>
      <c r="I158" s="40" t="s">
        <v>321</v>
      </c>
      <c r="J158" s="19" t="s">
        <v>367</v>
      </c>
    </row>
    <row r="159" spans="1:10" ht="15" x14ac:dyDescent="0.25">
      <c r="A159" s="18">
        <v>158</v>
      </c>
      <c r="B159" s="19">
        <v>2020</v>
      </c>
      <c r="C159" s="32" t="s">
        <v>123</v>
      </c>
      <c r="D159">
        <v>11638.76</v>
      </c>
      <c r="E159" s="24">
        <v>2019.95</v>
      </c>
      <c r="F159" s="20">
        <f t="shared" si="5"/>
        <v>9618.81</v>
      </c>
      <c r="G159" s="27">
        <v>43832</v>
      </c>
      <c r="H159" s="29" t="s">
        <v>195</v>
      </c>
      <c r="I159" s="40" t="s">
        <v>25</v>
      </c>
      <c r="J159" s="29" t="s">
        <v>216</v>
      </c>
    </row>
    <row r="160" spans="1:10" ht="15" x14ac:dyDescent="0.25">
      <c r="A160" s="18">
        <v>159</v>
      </c>
      <c r="B160" s="19">
        <v>2020</v>
      </c>
      <c r="C160" s="14" t="s">
        <v>390</v>
      </c>
      <c r="D160">
        <v>935.33</v>
      </c>
      <c r="E160" s="25">
        <f>ROUND(D160-(D160/1.21),2)</f>
        <v>162.33000000000001</v>
      </c>
      <c r="F160" s="16">
        <f t="shared" si="5"/>
        <v>773</v>
      </c>
      <c r="G160" s="27">
        <v>43900</v>
      </c>
      <c r="H160" s="19" t="s">
        <v>195</v>
      </c>
      <c r="I160" s="40" t="s">
        <v>437</v>
      </c>
      <c r="J160" s="19" t="s">
        <v>462</v>
      </c>
    </row>
    <row r="161" spans="1:10" ht="15" x14ac:dyDescent="0.25">
      <c r="A161" s="18">
        <v>160</v>
      </c>
      <c r="B161" s="19">
        <v>2020</v>
      </c>
      <c r="C161" s="32" t="s">
        <v>158</v>
      </c>
      <c r="D161">
        <v>1216.05</v>
      </c>
      <c r="E161" s="24">
        <v>211.05</v>
      </c>
      <c r="F161" s="20">
        <f t="shared" si="5"/>
        <v>1005</v>
      </c>
      <c r="G161" s="27">
        <v>43859</v>
      </c>
      <c r="H161" s="29" t="s">
        <v>195</v>
      </c>
      <c r="I161" s="40" t="s">
        <v>65</v>
      </c>
      <c r="J161" s="29" t="s">
        <v>255</v>
      </c>
    </row>
    <row r="162" spans="1:10" ht="15" x14ac:dyDescent="0.25">
      <c r="A162" s="18">
        <v>161</v>
      </c>
      <c r="B162" s="19">
        <v>2020</v>
      </c>
      <c r="C162" s="32" t="s">
        <v>166</v>
      </c>
      <c r="D162">
        <v>1408</v>
      </c>
      <c r="E162" s="24">
        <v>128</v>
      </c>
      <c r="F162" s="20">
        <f t="shared" si="5"/>
        <v>1280</v>
      </c>
      <c r="G162" s="27">
        <v>43860</v>
      </c>
      <c r="H162" s="29" t="s">
        <v>193</v>
      </c>
      <c r="I162" s="40" t="s">
        <v>74</v>
      </c>
      <c r="J162" s="29" t="s">
        <v>264</v>
      </c>
    </row>
    <row r="163" spans="1:10" ht="15" x14ac:dyDescent="0.25">
      <c r="A163" s="18">
        <v>162</v>
      </c>
      <c r="B163" s="19">
        <v>2020</v>
      </c>
      <c r="C163" s="14" t="s">
        <v>166</v>
      </c>
      <c r="D163">
        <v>1210</v>
      </c>
      <c r="E163" s="25">
        <f>ROUND(D163-(D163/1.1),2)</f>
        <v>110</v>
      </c>
      <c r="F163" s="16">
        <f t="shared" si="5"/>
        <v>1100</v>
      </c>
      <c r="G163" s="27">
        <v>43890</v>
      </c>
      <c r="H163" s="19" t="s">
        <v>193</v>
      </c>
      <c r="I163" s="40" t="s">
        <v>74</v>
      </c>
      <c r="J163" s="19" t="s">
        <v>264</v>
      </c>
    </row>
    <row r="164" spans="1:10" ht="15" x14ac:dyDescent="0.25">
      <c r="A164" s="18">
        <v>163</v>
      </c>
      <c r="B164" s="19">
        <v>2020</v>
      </c>
      <c r="C164" s="14" t="s">
        <v>166</v>
      </c>
      <c r="D164">
        <v>990</v>
      </c>
      <c r="E164" s="25">
        <f>ROUND(D164-(D164/1.1),2)</f>
        <v>90</v>
      </c>
      <c r="F164" s="16">
        <f t="shared" si="5"/>
        <v>900</v>
      </c>
      <c r="G164" s="27">
        <v>43920</v>
      </c>
      <c r="H164" s="19" t="s">
        <v>193</v>
      </c>
      <c r="I164" s="43" t="s">
        <v>74</v>
      </c>
      <c r="J164" s="19" t="s">
        <v>264</v>
      </c>
    </row>
    <row r="165" spans="1:10" ht="15" x14ac:dyDescent="0.25">
      <c r="A165" s="18">
        <v>164</v>
      </c>
      <c r="B165" s="19">
        <v>2020</v>
      </c>
      <c r="C165" s="32" t="s">
        <v>125</v>
      </c>
      <c r="D165">
        <v>84.18</v>
      </c>
      <c r="E165" s="24">
        <v>14.61</v>
      </c>
      <c r="F165" s="20">
        <f t="shared" si="5"/>
        <v>69.570000000000007</v>
      </c>
      <c r="G165" s="27">
        <v>43845</v>
      </c>
      <c r="H165" s="29" t="s">
        <v>195</v>
      </c>
      <c r="I165" s="40" t="s">
        <v>27</v>
      </c>
      <c r="J165" s="29" t="s">
        <v>218</v>
      </c>
    </row>
    <row r="166" spans="1:10" ht="15" x14ac:dyDescent="0.25">
      <c r="A166" s="18">
        <v>165</v>
      </c>
      <c r="B166" s="19">
        <v>2020</v>
      </c>
      <c r="C166" s="32" t="s">
        <v>125</v>
      </c>
      <c r="D166">
        <v>606.9</v>
      </c>
      <c r="E166" s="24">
        <v>105.33</v>
      </c>
      <c r="F166" s="20">
        <f t="shared" si="5"/>
        <v>501.57</v>
      </c>
      <c r="G166" s="26">
        <v>43860</v>
      </c>
      <c r="H166" s="29" t="s">
        <v>195</v>
      </c>
      <c r="I166" s="40" t="s">
        <v>27</v>
      </c>
      <c r="J166" s="29" t="s">
        <v>218</v>
      </c>
    </row>
    <row r="167" spans="1:10" ht="15" x14ac:dyDescent="0.25">
      <c r="A167" s="18">
        <v>166</v>
      </c>
      <c r="B167" s="19">
        <v>2020</v>
      </c>
      <c r="C167" s="14" t="s">
        <v>125</v>
      </c>
      <c r="D167">
        <v>620.41999999999996</v>
      </c>
      <c r="E167" s="25">
        <f>ROUND(D167-(D167/1.21),2)</f>
        <v>107.68</v>
      </c>
      <c r="F167" s="16">
        <f t="shared" si="5"/>
        <v>512.74</v>
      </c>
      <c r="G167" s="27">
        <v>43873</v>
      </c>
      <c r="H167" s="19" t="s">
        <v>195</v>
      </c>
      <c r="I167" s="40" t="s">
        <v>27</v>
      </c>
      <c r="J167" s="19" t="s">
        <v>218</v>
      </c>
    </row>
    <row r="168" spans="1:10" ht="15" x14ac:dyDescent="0.25">
      <c r="A168" s="18">
        <v>167</v>
      </c>
      <c r="B168" s="19">
        <v>2020</v>
      </c>
      <c r="C168" s="14" t="s">
        <v>125</v>
      </c>
      <c r="D168">
        <v>33.380000000000003</v>
      </c>
      <c r="E168" s="25">
        <f>ROUND(D168-(D168/1.21),2)</f>
        <v>5.79</v>
      </c>
      <c r="F168" s="16">
        <f t="shared" si="5"/>
        <v>27.590000000000003</v>
      </c>
      <c r="G168" s="27">
        <v>43876</v>
      </c>
      <c r="H168" s="19" t="s">
        <v>195</v>
      </c>
      <c r="I168" s="41" t="s">
        <v>27</v>
      </c>
      <c r="J168" s="19" t="s">
        <v>218</v>
      </c>
    </row>
    <row r="169" spans="1:10" ht="15" x14ac:dyDescent="0.25">
      <c r="A169" s="18">
        <v>168</v>
      </c>
      <c r="B169" s="19">
        <v>2020</v>
      </c>
      <c r="C169" s="14" t="s">
        <v>125</v>
      </c>
      <c r="D169">
        <v>40.4</v>
      </c>
      <c r="E169" s="25">
        <f>ROUND(D169-(D169/1.21),2)</f>
        <v>7.01</v>
      </c>
      <c r="F169" s="16">
        <f t="shared" si="5"/>
        <v>33.39</v>
      </c>
      <c r="G169" s="27">
        <v>43890</v>
      </c>
      <c r="H169" s="19" t="s">
        <v>195</v>
      </c>
      <c r="I169" s="40" t="s">
        <v>27</v>
      </c>
      <c r="J169" s="19" t="s">
        <v>218</v>
      </c>
    </row>
    <row r="170" spans="1:10" ht="15" x14ac:dyDescent="0.25">
      <c r="A170" s="18">
        <v>169</v>
      </c>
      <c r="B170" s="19">
        <v>2020</v>
      </c>
      <c r="C170" s="14" t="s">
        <v>125</v>
      </c>
      <c r="D170">
        <v>112.36</v>
      </c>
      <c r="E170" s="25">
        <f>ROUND(D170-(D170/1.21),2)</f>
        <v>19.5</v>
      </c>
      <c r="F170" s="16">
        <f t="shared" si="5"/>
        <v>92.86</v>
      </c>
      <c r="G170" s="27">
        <v>43905</v>
      </c>
      <c r="H170" s="19" t="s">
        <v>195</v>
      </c>
      <c r="I170" s="40" t="s">
        <v>27</v>
      </c>
      <c r="J170" s="19" t="s">
        <v>218</v>
      </c>
    </row>
    <row r="171" spans="1:10" ht="15" x14ac:dyDescent="0.25">
      <c r="A171" s="18">
        <v>170</v>
      </c>
      <c r="B171" s="19">
        <v>2020</v>
      </c>
      <c r="C171" s="32" t="s">
        <v>108</v>
      </c>
      <c r="D171">
        <v>758.67</v>
      </c>
      <c r="E171" s="24">
        <v>131.66999999999999</v>
      </c>
      <c r="F171" s="20">
        <f t="shared" si="5"/>
        <v>627</v>
      </c>
      <c r="G171" s="26">
        <v>43861</v>
      </c>
      <c r="H171" s="29" t="s">
        <v>193</v>
      </c>
      <c r="I171" s="42" t="s">
        <v>75</v>
      </c>
      <c r="J171" s="29" t="s">
        <v>265</v>
      </c>
    </row>
    <row r="172" spans="1:10" ht="15" x14ac:dyDescent="0.25">
      <c r="A172" s="18">
        <v>171</v>
      </c>
      <c r="B172" s="19">
        <v>2020</v>
      </c>
      <c r="C172" s="14" t="s">
        <v>108</v>
      </c>
      <c r="D172">
        <v>1297.1199999999999</v>
      </c>
      <c r="E172" s="25">
        <f>ROUND(D172-(D172/1.21),2)</f>
        <v>225.12</v>
      </c>
      <c r="F172" s="16">
        <f t="shared" si="5"/>
        <v>1072</v>
      </c>
      <c r="G172" s="27">
        <v>43890</v>
      </c>
      <c r="H172" s="19" t="s">
        <v>193</v>
      </c>
      <c r="I172" s="40" t="s">
        <v>75</v>
      </c>
      <c r="J172" s="19" t="s">
        <v>265</v>
      </c>
    </row>
    <row r="173" spans="1:10" ht="15" x14ac:dyDescent="0.25">
      <c r="A173" s="18">
        <v>172</v>
      </c>
      <c r="B173" s="19">
        <v>2020</v>
      </c>
      <c r="C173" s="14" t="s">
        <v>108</v>
      </c>
      <c r="D173">
        <v>604.4</v>
      </c>
      <c r="E173" s="25">
        <f>ROUND(D173-(D173/1.21),2)</f>
        <v>104.9</v>
      </c>
      <c r="F173" s="16">
        <f t="shared" si="5"/>
        <v>499.5</v>
      </c>
      <c r="G173" s="27">
        <v>43908</v>
      </c>
      <c r="H173" s="19" t="s">
        <v>193</v>
      </c>
      <c r="I173" s="40" t="s">
        <v>75</v>
      </c>
      <c r="J173" s="19" t="s">
        <v>265</v>
      </c>
    </row>
    <row r="174" spans="1:10" ht="15" x14ac:dyDescent="0.25">
      <c r="A174" s="18">
        <v>173</v>
      </c>
      <c r="B174" s="19">
        <v>2020</v>
      </c>
      <c r="C174" s="32" t="s">
        <v>147</v>
      </c>
      <c r="D174">
        <v>537.24</v>
      </c>
      <c r="E174" s="24">
        <v>93.24</v>
      </c>
      <c r="F174" s="20">
        <f t="shared" si="5"/>
        <v>444</v>
      </c>
      <c r="G174" s="27">
        <v>43847</v>
      </c>
      <c r="H174" s="29" t="s">
        <v>195</v>
      </c>
      <c r="I174" s="40" t="s">
        <v>53</v>
      </c>
      <c r="J174" s="29" t="s">
        <v>243</v>
      </c>
    </row>
    <row r="175" spans="1:10" ht="15" x14ac:dyDescent="0.25">
      <c r="A175" s="18">
        <v>174</v>
      </c>
      <c r="B175" s="19">
        <v>2020</v>
      </c>
      <c r="C175" s="14" t="s">
        <v>415</v>
      </c>
      <c r="D175">
        <v>525.1</v>
      </c>
      <c r="E175" s="25">
        <f>ROUND(D175-(D175/1.21),2)</f>
        <v>91.13</v>
      </c>
      <c r="F175" s="16">
        <f t="shared" si="5"/>
        <v>433.97</v>
      </c>
      <c r="G175" s="27">
        <v>43886</v>
      </c>
      <c r="H175" s="19" t="s">
        <v>195</v>
      </c>
      <c r="I175" s="40" t="s">
        <v>330</v>
      </c>
      <c r="J175" s="19" t="s">
        <v>376</v>
      </c>
    </row>
    <row r="176" spans="1:10" ht="15" x14ac:dyDescent="0.25">
      <c r="A176" s="18">
        <v>175</v>
      </c>
      <c r="B176" s="19">
        <v>2020</v>
      </c>
      <c r="C176" s="14" t="s">
        <v>117</v>
      </c>
      <c r="D176">
        <v>870.17</v>
      </c>
      <c r="E176" s="25">
        <f>ROUND(D176-(D176/1.21),2)</f>
        <v>151.02000000000001</v>
      </c>
      <c r="F176" s="16">
        <f t="shared" si="5"/>
        <v>719.15</v>
      </c>
      <c r="G176" s="27">
        <v>43865</v>
      </c>
      <c r="H176" s="19" t="s">
        <v>196</v>
      </c>
      <c r="I176" s="40" t="s">
        <v>298</v>
      </c>
      <c r="J176" s="19" t="s">
        <v>344</v>
      </c>
    </row>
    <row r="177" spans="1:10" ht="15" x14ac:dyDescent="0.25">
      <c r="A177" s="18">
        <v>176</v>
      </c>
      <c r="B177" s="19">
        <v>2020</v>
      </c>
      <c r="C177" s="14" t="s">
        <v>117</v>
      </c>
      <c r="D177">
        <v>568.16999999999996</v>
      </c>
      <c r="E177" s="25">
        <f>ROUND(D177-(D177/1.21),2)</f>
        <v>98.61</v>
      </c>
      <c r="F177" s="16">
        <f t="shared" si="5"/>
        <v>469.55999999999995</v>
      </c>
      <c r="G177" s="27">
        <v>43921</v>
      </c>
      <c r="H177" s="19" t="s">
        <v>196</v>
      </c>
      <c r="I177" s="42" t="s">
        <v>298</v>
      </c>
      <c r="J177" s="19" t="s">
        <v>344</v>
      </c>
    </row>
    <row r="178" spans="1:10" ht="15" x14ac:dyDescent="0.25">
      <c r="A178" s="18">
        <v>177</v>
      </c>
      <c r="B178" s="19">
        <v>2020</v>
      </c>
      <c r="C178" s="32" t="s">
        <v>126</v>
      </c>
      <c r="D178">
        <v>106.48</v>
      </c>
      <c r="E178" s="24">
        <v>18.48</v>
      </c>
      <c r="F178" s="20">
        <f t="shared" si="5"/>
        <v>88</v>
      </c>
      <c r="G178" s="27">
        <v>43846</v>
      </c>
      <c r="H178" s="29" t="s">
        <v>195</v>
      </c>
      <c r="I178" s="40" t="s">
        <v>28</v>
      </c>
      <c r="J178" s="29" t="s">
        <v>219</v>
      </c>
    </row>
    <row r="179" spans="1:10" ht="15" x14ac:dyDescent="0.25">
      <c r="A179" s="18">
        <v>178</v>
      </c>
      <c r="B179" s="19">
        <v>2020</v>
      </c>
      <c r="C179" s="14" t="s">
        <v>398</v>
      </c>
      <c r="D179">
        <v>302.64999999999998</v>
      </c>
      <c r="E179" s="25">
        <f>ROUND(D179-(D179/1.21),2)</f>
        <v>52.53</v>
      </c>
      <c r="F179" s="16">
        <f t="shared" si="5"/>
        <v>250.11999999999998</v>
      </c>
      <c r="G179" s="27">
        <v>43873</v>
      </c>
      <c r="H179" s="19" t="s">
        <v>195</v>
      </c>
      <c r="I179" s="39" t="s">
        <v>311</v>
      </c>
      <c r="J179" s="19" t="s">
        <v>357</v>
      </c>
    </row>
    <row r="180" spans="1:10" ht="15" x14ac:dyDescent="0.25">
      <c r="A180" s="18">
        <v>179</v>
      </c>
      <c r="B180" s="19">
        <v>2020</v>
      </c>
      <c r="C180" s="14" t="s">
        <v>398</v>
      </c>
      <c r="D180">
        <v>347.85</v>
      </c>
      <c r="E180" s="25">
        <f>ROUND(D180-(D180/1.21),2)</f>
        <v>60.37</v>
      </c>
      <c r="F180" s="16">
        <f t="shared" si="5"/>
        <v>287.48</v>
      </c>
      <c r="G180" s="27">
        <v>43873</v>
      </c>
      <c r="H180" s="19" t="s">
        <v>195</v>
      </c>
      <c r="I180" s="42" t="s">
        <v>311</v>
      </c>
      <c r="J180" s="19" t="s">
        <v>357</v>
      </c>
    </row>
    <row r="181" spans="1:10" ht="15" x14ac:dyDescent="0.25">
      <c r="A181" s="18">
        <v>180</v>
      </c>
      <c r="B181" s="19">
        <v>2020</v>
      </c>
      <c r="C181" s="14" t="s">
        <v>391</v>
      </c>
      <c r="D181">
        <v>100.04</v>
      </c>
      <c r="E181" s="25">
        <f>ROUND(D181-(D181/1.21),2)</f>
        <v>17.36</v>
      </c>
      <c r="F181" s="16">
        <f t="shared" si="5"/>
        <v>82.68</v>
      </c>
      <c r="G181" s="27">
        <v>43865</v>
      </c>
      <c r="H181" s="19" t="s">
        <v>195</v>
      </c>
      <c r="I181" s="40" t="s">
        <v>300</v>
      </c>
      <c r="J181" s="19" t="s">
        <v>346</v>
      </c>
    </row>
    <row r="182" spans="1:10" ht="15" x14ac:dyDescent="0.25">
      <c r="A182" s="18">
        <v>181</v>
      </c>
      <c r="B182" s="19">
        <v>2020</v>
      </c>
      <c r="C182" s="14" t="s">
        <v>391</v>
      </c>
      <c r="D182">
        <v>242</v>
      </c>
      <c r="E182" s="25">
        <f>ROUND(D182-(D182/1.21),2)</f>
        <v>42</v>
      </c>
      <c r="F182" s="16">
        <f t="shared" si="5"/>
        <v>200</v>
      </c>
      <c r="G182" s="27">
        <v>43915</v>
      </c>
      <c r="H182" s="19" t="s">
        <v>195</v>
      </c>
      <c r="I182" s="40" t="s">
        <v>300</v>
      </c>
      <c r="J182" s="19" t="s">
        <v>346</v>
      </c>
    </row>
    <row r="183" spans="1:10" ht="15" x14ac:dyDescent="0.25">
      <c r="A183" s="18">
        <v>182</v>
      </c>
      <c r="B183" s="19">
        <v>2020</v>
      </c>
      <c r="C183" s="32" t="s">
        <v>132</v>
      </c>
      <c r="D183">
        <v>171.32</v>
      </c>
      <c r="E183" s="24">
        <v>29.73</v>
      </c>
      <c r="F183" s="20">
        <f t="shared" si="5"/>
        <v>141.59</v>
      </c>
      <c r="G183" s="27">
        <v>43845</v>
      </c>
      <c r="H183" s="29" t="s">
        <v>195</v>
      </c>
      <c r="I183" s="40" t="s">
        <v>35</v>
      </c>
      <c r="J183" s="29" t="s">
        <v>225</v>
      </c>
    </row>
    <row r="184" spans="1:10" ht="15" x14ac:dyDescent="0.25">
      <c r="A184" s="18">
        <v>183</v>
      </c>
      <c r="B184" s="19">
        <v>2020</v>
      </c>
      <c r="C184" s="14" t="s">
        <v>405</v>
      </c>
      <c r="D184">
        <v>1353.01</v>
      </c>
      <c r="E184" s="25">
        <f>ROUND(D184-(D184/1.21),2)</f>
        <v>234.82</v>
      </c>
      <c r="F184" s="16">
        <f t="shared" si="5"/>
        <v>1118.19</v>
      </c>
      <c r="G184" s="27">
        <v>43875</v>
      </c>
      <c r="H184" s="19" t="s">
        <v>195</v>
      </c>
      <c r="I184" s="40" t="s">
        <v>320</v>
      </c>
      <c r="J184" s="19" t="s">
        <v>366</v>
      </c>
    </row>
    <row r="185" spans="1:10" ht="15" x14ac:dyDescent="0.25">
      <c r="A185" s="18">
        <v>184</v>
      </c>
      <c r="B185" s="19">
        <v>2020</v>
      </c>
      <c r="C185" s="14" t="s">
        <v>480</v>
      </c>
      <c r="D185">
        <v>348.47</v>
      </c>
      <c r="E185" s="25">
        <f>ROUND(D185-(D185/1.21),2)</f>
        <v>60.48</v>
      </c>
      <c r="F185" s="16">
        <f t="shared" si="5"/>
        <v>287.99</v>
      </c>
      <c r="G185" s="27">
        <v>43907</v>
      </c>
      <c r="H185" s="19" t="s">
        <v>195</v>
      </c>
      <c r="I185" s="40" t="s">
        <v>433</v>
      </c>
      <c r="J185" s="19" t="s">
        <v>458</v>
      </c>
    </row>
    <row r="186" spans="1:10" ht="15" x14ac:dyDescent="0.25">
      <c r="A186" s="18">
        <v>185</v>
      </c>
      <c r="B186" s="19">
        <v>2020</v>
      </c>
      <c r="C186" s="14" t="s">
        <v>480</v>
      </c>
      <c r="D186">
        <v>417.45</v>
      </c>
      <c r="E186" s="25">
        <f>ROUND(D186-(D186/1.21),2)</f>
        <v>72.45</v>
      </c>
      <c r="F186" s="16">
        <f t="shared" si="5"/>
        <v>345</v>
      </c>
      <c r="G186" s="27">
        <v>43907</v>
      </c>
      <c r="H186" s="19" t="s">
        <v>195</v>
      </c>
      <c r="I186" s="40" t="s">
        <v>433</v>
      </c>
      <c r="J186" s="19" t="s">
        <v>458</v>
      </c>
    </row>
    <row r="187" spans="1:10" ht="15" x14ac:dyDescent="0.25">
      <c r="A187" s="18">
        <v>186</v>
      </c>
      <c r="B187" s="19">
        <v>2020</v>
      </c>
      <c r="C187" s="32" t="s">
        <v>152</v>
      </c>
      <c r="D187">
        <v>308.55</v>
      </c>
      <c r="E187" s="24">
        <v>53.55</v>
      </c>
      <c r="F187" s="20">
        <f t="shared" si="5"/>
        <v>255</v>
      </c>
      <c r="G187" s="27">
        <v>43852</v>
      </c>
      <c r="H187" s="29" t="s">
        <v>195</v>
      </c>
      <c r="I187" s="40" t="s">
        <v>58</v>
      </c>
      <c r="J187" s="29" t="s">
        <v>248</v>
      </c>
    </row>
    <row r="188" spans="1:10" ht="15" x14ac:dyDescent="0.25">
      <c r="A188" s="18">
        <v>187</v>
      </c>
      <c r="B188" s="19">
        <v>2020</v>
      </c>
      <c r="C188" s="32" t="s">
        <v>152</v>
      </c>
      <c r="D188">
        <v>565.41</v>
      </c>
      <c r="E188" s="24">
        <v>98.13</v>
      </c>
      <c r="F188" s="20">
        <f t="shared" si="5"/>
        <v>467.28</v>
      </c>
      <c r="G188" s="27">
        <v>43852</v>
      </c>
      <c r="H188" s="29" t="s">
        <v>195</v>
      </c>
      <c r="I188" s="40" t="s">
        <v>58</v>
      </c>
      <c r="J188" s="29" t="s">
        <v>248</v>
      </c>
    </row>
    <row r="189" spans="1:10" ht="15" x14ac:dyDescent="0.25">
      <c r="A189" s="18">
        <v>188</v>
      </c>
      <c r="B189" s="19">
        <v>2020</v>
      </c>
      <c r="C189" s="32" t="s">
        <v>152</v>
      </c>
      <c r="D189">
        <v>-9.44</v>
      </c>
      <c r="E189" s="24">
        <v>-1.64</v>
      </c>
      <c r="F189" s="20">
        <f t="shared" si="5"/>
        <v>-7.8</v>
      </c>
      <c r="G189" s="27">
        <v>43854</v>
      </c>
      <c r="H189" s="29" t="s">
        <v>195</v>
      </c>
      <c r="I189" s="40" t="s">
        <v>58</v>
      </c>
      <c r="J189" s="29" t="s">
        <v>248</v>
      </c>
    </row>
    <row r="190" spans="1:10" ht="15" x14ac:dyDescent="0.25">
      <c r="A190" s="18">
        <v>189</v>
      </c>
      <c r="B190" s="19">
        <v>2020</v>
      </c>
      <c r="C190" s="32" t="s">
        <v>135</v>
      </c>
      <c r="D190">
        <v>3046.78</v>
      </c>
      <c r="E190" s="24">
        <v>528.78</v>
      </c>
      <c r="F190" s="20">
        <f t="shared" si="5"/>
        <v>2518</v>
      </c>
      <c r="G190" s="27">
        <v>43846</v>
      </c>
      <c r="H190" s="29" t="s">
        <v>196</v>
      </c>
      <c r="I190" s="40" t="s">
        <v>38</v>
      </c>
      <c r="J190" s="29" t="s">
        <v>228</v>
      </c>
    </row>
    <row r="191" spans="1:10" ht="15" x14ac:dyDescent="0.25">
      <c r="A191" s="18">
        <v>190</v>
      </c>
      <c r="B191" s="19">
        <v>2020</v>
      </c>
      <c r="C191" s="32" t="s">
        <v>135</v>
      </c>
      <c r="D191">
        <v>185.13</v>
      </c>
      <c r="E191" s="24">
        <v>32.130000000000003</v>
      </c>
      <c r="F191" s="20">
        <f t="shared" si="5"/>
        <v>153</v>
      </c>
      <c r="G191" s="26">
        <v>43852</v>
      </c>
      <c r="H191" s="29" t="s">
        <v>196</v>
      </c>
      <c r="I191" s="42" t="s">
        <v>38</v>
      </c>
      <c r="J191" s="29" t="s">
        <v>228</v>
      </c>
    </row>
    <row r="192" spans="1:10" ht="15" x14ac:dyDescent="0.25">
      <c r="A192" s="18">
        <v>191</v>
      </c>
      <c r="B192" s="19">
        <v>2020</v>
      </c>
      <c r="C192" s="32" t="s">
        <v>135</v>
      </c>
      <c r="D192">
        <v>3832.07</v>
      </c>
      <c r="E192" s="24">
        <v>665.07</v>
      </c>
      <c r="F192" s="20">
        <f t="shared" si="5"/>
        <v>3167</v>
      </c>
      <c r="G192" s="27">
        <v>43857</v>
      </c>
      <c r="H192" s="29" t="s">
        <v>196</v>
      </c>
      <c r="I192" s="40" t="s">
        <v>38</v>
      </c>
      <c r="J192" s="29" t="s">
        <v>228</v>
      </c>
    </row>
    <row r="193" spans="1:10" ht="15" x14ac:dyDescent="0.25">
      <c r="A193" s="18">
        <v>192</v>
      </c>
      <c r="B193" s="19">
        <v>2020</v>
      </c>
      <c r="C193" s="14" t="s">
        <v>135</v>
      </c>
      <c r="D193">
        <v>753.83</v>
      </c>
      <c r="E193" s="25">
        <f t="shared" ref="E193:E199" si="6">ROUND(D193-(D193/1.21),2)</f>
        <v>130.83000000000001</v>
      </c>
      <c r="F193" s="16">
        <f t="shared" si="5"/>
        <v>623</v>
      </c>
      <c r="G193" s="27">
        <v>43873</v>
      </c>
      <c r="H193" s="19" t="s">
        <v>196</v>
      </c>
      <c r="I193" s="40" t="s">
        <v>38</v>
      </c>
      <c r="J193" s="19" t="s">
        <v>228</v>
      </c>
    </row>
    <row r="194" spans="1:10" ht="15" x14ac:dyDescent="0.25">
      <c r="A194" s="18">
        <v>193</v>
      </c>
      <c r="B194" s="19">
        <v>2020</v>
      </c>
      <c r="C194" s="14" t="s">
        <v>135</v>
      </c>
      <c r="D194">
        <v>376.31</v>
      </c>
      <c r="E194" s="25">
        <f t="shared" si="6"/>
        <v>65.31</v>
      </c>
      <c r="F194" s="16">
        <f t="shared" ref="F194:F257" si="7">D194-E194</f>
        <v>311</v>
      </c>
      <c r="G194" s="27">
        <v>43873</v>
      </c>
      <c r="H194" s="19" t="s">
        <v>196</v>
      </c>
      <c r="I194" s="40" t="s">
        <v>38</v>
      </c>
      <c r="J194" s="19" t="s">
        <v>228</v>
      </c>
    </row>
    <row r="195" spans="1:10" ht="15" x14ac:dyDescent="0.25">
      <c r="A195" s="18">
        <v>194</v>
      </c>
      <c r="B195" s="19">
        <v>2020</v>
      </c>
      <c r="C195" s="14" t="s">
        <v>135</v>
      </c>
      <c r="D195">
        <v>1436.27</v>
      </c>
      <c r="E195" s="25">
        <f t="shared" si="6"/>
        <v>249.27</v>
      </c>
      <c r="F195" s="16">
        <f t="shared" si="7"/>
        <v>1187</v>
      </c>
      <c r="G195" s="26">
        <v>43879</v>
      </c>
      <c r="H195" s="19" t="s">
        <v>196</v>
      </c>
      <c r="I195" s="42" t="s">
        <v>38</v>
      </c>
      <c r="J195" s="19" t="s">
        <v>228</v>
      </c>
    </row>
    <row r="196" spans="1:10" ht="15" x14ac:dyDescent="0.25">
      <c r="A196" s="18">
        <v>195</v>
      </c>
      <c r="B196" s="19">
        <v>2020</v>
      </c>
      <c r="C196" s="14" t="s">
        <v>135</v>
      </c>
      <c r="D196">
        <v>1770.23</v>
      </c>
      <c r="E196" s="25">
        <f t="shared" si="6"/>
        <v>307.23</v>
      </c>
      <c r="F196" s="16">
        <f t="shared" si="7"/>
        <v>1463</v>
      </c>
      <c r="G196" s="27">
        <v>43879</v>
      </c>
      <c r="H196" s="19" t="s">
        <v>196</v>
      </c>
      <c r="I196" s="42" t="s">
        <v>38</v>
      </c>
      <c r="J196" s="19" t="s">
        <v>228</v>
      </c>
    </row>
    <row r="197" spans="1:10" ht="15" x14ac:dyDescent="0.25">
      <c r="A197" s="18">
        <v>196</v>
      </c>
      <c r="B197" s="19">
        <v>2020</v>
      </c>
      <c r="C197" s="14" t="s">
        <v>135</v>
      </c>
      <c r="D197">
        <v>1710.94</v>
      </c>
      <c r="E197" s="25">
        <f t="shared" si="6"/>
        <v>296.94</v>
      </c>
      <c r="F197" s="16">
        <f t="shared" si="7"/>
        <v>1414</v>
      </c>
      <c r="G197" s="27">
        <v>43901</v>
      </c>
      <c r="H197" s="19" t="s">
        <v>196</v>
      </c>
      <c r="I197" s="40" t="s">
        <v>38</v>
      </c>
      <c r="J197" s="19" t="s">
        <v>228</v>
      </c>
    </row>
    <row r="198" spans="1:10" ht="15" x14ac:dyDescent="0.25">
      <c r="A198" s="18">
        <v>197</v>
      </c>
      <c r="B198" s="19">
        <v>2020</v>
      </c>
      <c r="C198" s="14" t="s">
        <v>135</v>
      </c>
      <c r="D198">
        <v>1539.12</v>
      </c>
      <c r="E198" s="25">
        <f t="shared" si="6"/>
        <v>267.12</v>
      </c>
      <c r="F198" s="16">
        <f t="shared" si="7"/>
        <v>1272</v>
      </c>
      <c r="G198" s="27">
        <v>43909</v>
      </c>
      <c r="H198" s="19" t="s">
        <v>196</v>
      </c>
      <c r="I198" s="40" t="s">
        <v>38</v>
      </c>
      <c r="J198" s="19" t="s">
        <v>228</v>
      </c>
    </row>
    <row r="199" spans="1:10" ht="15" x14ac:dyDescent="0.25">
      <c r="A199" s="18">
        <v>198</v>
      </c>
      <c r="B199" s="19">
        <v>2020</v>
      </c>
      <c r="C199" s="14" t="s">
        <v>135</v>
      </c>
      <c r="D199">
        <v>194.81</v>
      </c>
      <c r="E199" s="25">
        <f t="shared" si="6"/>
        <v>33.81</v>
      </c>
      <c r="F199" s="16">
        <f t="shared" si="7"/>
        <v>161</v>
      </c>
      <c r="G199" s="27">
        <v>43920</v>
      </c>
      <c r="H199" s="19" t="s">
        <v>196</v>
      </c>
      <c r="I199" s="43" t="s">
        <v>38</v>
      </c>
      <c r="J199" s="19" t="s">
        <v>228</v>
      </c>
    </row>
    <row r="200" spans="1:10" ht="15" x14ac:dyDescent="0.25">
      <c r="A200" s="18">
        <v>199</v>
      </c>
      <c r="B200" s="19">
        <v>2020</v>
      </c>
      <c r="C200" s="32" t="s">
        <v>183</v>
      </c>
      <c r="D200">
        <v>461.01</v>
      </c>
      <c r="E200" s="24">
        <v>80.010000000000005</v>
      </c>
      <c r="F200" s="20">
        <f t="shared" si="7"/>
        <v>381</v>
      </c>
      <c r="G200" s="27">
        <v>43852</v>
      </c>
      <c r="H200" s="29" t="s">
        <v>195</v>
      </c>
      <c r="I200" s="40" t="s">
        <v>95</v>
      </c>
      <c r="J200" s="29" t="s">
        <v>285</v>
      </c>
    </row>
    <row r="201" spans="1:10" ht="15" x14ac:dyDescent="0.25">
      <c r="A201" s="18">
        <v>200</v>
      </c>
      <c r="B201" s="19">
        <v>2020</v>
      </c>
      <c r="C201" s="32" t="s">
        <v>189</v>
      </c>
      <c r="D201">
        <v>916.94</v>
      </c>
      <c r="E201" s="24">
        <v>159.13999999999999</v>
      </c>
      <c r="F201" s="20">
        <f t="shared" si="7"/>
        <v>757.80000000000007</v>
      </c>
      <c r="G201" s="27">
        <v>43861</v>
      </c>
      <c r="H201" s="29" t="s">
        <v>196</v>
      </c>
      <c r="I201" s="40" t="s">
        <v>102</v>
      </c>
      <c r="J201" s="29" t="s">
        <v>292</v>
      </c>
    </row>
    <row r="202" spans="1:10" ht="15" x14ac:dyDescent="0.25">
      <c r="A202" s="18">
        <v>201</v>
      </c>
      <c r="B202" s="19">
        <v>2020</v>
      </c>
      <c r="C202" s="32" t="s">
        <v>148</v>
      </c>
      <c r="D202">
        <v>101.05</v>
      </c>
      <c r="E202" s="24">
        <v>17.54</v>
      </c>
      <c r="F202" s="20">
        <f t="shared" si="7"/>
        <v>83.509999999999991</v>
      </c>
      <c r="G202" s="27">
        <v>43850</v>
      </c>
      <c r="H202" s="29" t="s">
        <v>193</v>
      </c>
      <c r="I202" s="40" t="s">
        <v>54</v>
      </c>
      <c r="J202" s="29" t="s">
        <v>244</v>
      </c>
    </row>
    <row r="203" spans="1:10" ht="15" x14ac:dyDescent="0.25">
      <c r="A203" s="18">
        <v>202</v>
      </c>
      <c r="B203" s="19">
        <v>2020</v>
      </c>
      <c r="C203" s="14" t="s">
        <v>148</v>
      </c>
      <c r="D203">
        <v>101.05</v>
      </c>
      <c r="E203" s="25">
        <f>ROUND(D203-(D203/1.21),2)</f>
        <v>17.54</v>
      </c>
      <c r="F203" s="16">
        <f t="shared" si="7"/>
        <v>83.509999999999991</v>
      </c>
      <c r="G203" s="27">
        <v>43862</v>
      </c>
      <c r="H203" s="19" t="s">
        <v>193</v>
      </c>
      <c r="I203" s="40" t="s">
        <v>54</v>
      </c>
      <c r="J203" s="19" t="s">
        <v>244</v>
      </c>
    </row>
    <row r="204" spans="1:10" ht="15" x14ac:dyDescent="0.25">
      <c r="A204" s="18">
        <v>203</v>
      </c>
      <c r="B204" s="19">
        <v>2020</v>
      </c>
      <c r="C204" s="14" t="s">
        <v>148</v>
      </c>
      <c r="D204">
        <v>101.05</v>
      </c>
      <c r="E204" s="25">
        <f>ROUND(D204-(D204/1.21),2)</f>
        <v>17.54</v>
      </c>
      <c r="F204" s="16">
        <f t="shared" si="7"/>
        <v>83.509999999999991</v>
      </c>
      <c r="G204" s="27">
        <v>43891</v>
      </c>
      <c r="H204" s="19" t="s">
        <v>193</v>
      </c>
      <c r="I204" s="40" t="s">
        <v>54</v>
      </c>
      <c r="J204" s="19" t="s">
        <v>244</v>
      </c>
    </row>
    <row r="205" spans="1:10" ht="15" x14ac:dyDescent="0.25">
      <c r="A205" s="18">
        <v>204</v>
      </c>
      <c r="B205" s="19">
        <v>2020</v>
      </c>
      <c r="C205" s="14" t="s">
        <v>408</v>
      </c>
      <c r="D205">
        <v>1987.24</v>
      </c>
      <c r="E205" s="25">
        <f>ROUND(D205-(D205/1.21),2)</f>
        <v>344.89</v>
      </c>
      <c r="F205" s="16">
        <f t="shared" si="7"/>
        <v>1642.35</v>
      </c>
      <c r="G205" s="27">
        <v>43878</v>
      </c>
      <c r="H205" s="19" t="s">
        <v>195</v>
      </c>
      <c r="I205" s="40" t="s">
        <v>323</v>
      </c>
      <c r="J205" s="19" t="s">
        <v>369</v>
      </c>
    </row>
    <row r="206" spans="1:10" ht="15" x14ac:dyDescent="0.25">
      <c r="A206" s="18">
        <v>205</v>
      </c>
      <c r="B206" s="19">
        <v>2020</v>
      </c>
      <c r="C206" s="32" t="s">
        <v>122</v>
      </c>
      <c r="D206">
        <v>4789.18</v>
      </c>
      <c r="E206" s="24">
        <v>831.18</v>
      </c>
      <c r="F206" s="20">
        <f t="shared" si="7"/>
        <v>3958.0000000000005</v>
      </c>
      <c r="G206" s="27">
        <v>43840</v>
      </c>
      <c r="H206" s="29" t="s">
        <v>195</v>
      </c>
      <c r="I206" s="40" t="s">
        <v>24</v>
      </c>
      <c r="J206" s="29" t="s">
        <v>215</v>
      </c>
    </row>
    <row r="207" spans="1:10" ht="15" x14ac:dyDescent="0.25">
      <c r="A207" s="18">
        <v>206</v>
      </c>
      <c r="B207" s="19">
        <v>2020</v>
      </c>
      <c r="C207" s="14" t="s">
        <v>109</v>
      </c>
      <c r="D207">
        <v>1280</v>
      </c>
      <c r="E207" s="25">
        <v>0</v>
      </c>
      <c r="F207" s="16">
        <f t="shared" si="7"/>
        <v>1280</v>
      </c>
      <c r="G207" s="27">
        <v>43873</v>
      </c>
      <c r="H207" s="19" t="s">
        <v>195</v>
      </c>
      <c r="I207" s="40" t="s">
        <v>24</v>
      </c>
      <c r="J207" s="19" t="s">
        <v>215</v>
      </c>
    </row>
    <row r="208" spans="1:10" ht="15" x14ac:dyDescent="0.25">
      <c r="A208" s="18">
        <v>207</v>
      </c>
      <c r="B208" s="19">
        <v>2020</v>
      </c>
      <c r="C208" s="32" t="s">
        <v>180</v>
      </c>
      <c r="D208">
        <v>829.46</v>
      </c>
      <c r="E208" s="24">
        <v>143.96</v>
      </c>
      <c r="F208" s="20">
        <f t="shared" si="7"/>
        <v>685.5</v>
      </c>
      <c r="G208" s="27">
        <v>43861</v>
      </c>
      <c r="H208" s="29" t="s">
        <v>196</v>
      </c>
      <c r="I208" s="40" t="s">
        <v>91</v>
      </c>
      <c r="J208" s="29" t="s">
        <v>281</v>
      </c>
    </row>
    <row r="209" spans="1:10" ht="15" x14ac:dyDescent="0.25">
      <c r="A209" s="18">
        <v>208</v>
      </c>
      <c r="B209" s="19">
        <v>2020</v>
      </c>
      <c r="C209" s="14" t="s">
        <v>180</v>
      </c>
      <c r="D209">
        <v>829.46</v>
      </c>
      <c r="E209" s="25">
        <f>ROUND(D209-(D209/1.21),2)</f>
        <v>143.96</v>
      </c>
      <c r="F209" s="16">
        <f t="shared" si="7"/>
        <v>685.5</v>
      </c>
      <c r="G209" s="26">
        <v>43916</v>
      </c>
      <c r="H209" s="19" t="s">
        <v>196</v>
      </c>
      <c r="I209" s="42" t="s">
        <v>91</v>
      </c>
      <c r="J209" s="19" t="s">
        <v>281</v>
      </c>
    </row>
    <row r="210" spans="1:10" ht="15" x14ac:dyDescent="0.25">
      <c r="A210" s="18">
        <v>209</v>
      </c>
      <c r="B210" s="19">
        <v>2020</v>
      </c>
      <c r="C210" s="32" t="s">
        <v>179</v>
      </c>
      <c r="D210">
        <v>25.930299999999999</v>
      </c>
      <c r="E210" s="24">
        <v>4.5</v>
      </c>
      <c r="F210" s="20">
        <f t="shared" si="7"/>
        <v>21.430299999999999</v>
      </c>
      <c r="G210" s="27">
        <v>43861</v>
      </c>
      <c r="H210" s="29" t="s">
        <v>196</v>
      </c>
      <c r="I210" s="40" t="s">
        <v>97</v>
      </c>
      <c r="J210" s="29" t="s">
        <v>287</v>
      </c>
    </row>
    <row r="211" spans="1:10" ht="15" x14ac:dyDescent="0.25">
      <c r="A211" s="18">
        <v>210</v>
      </c>
      <c r="B211" s="19">
        <v>2020</v>
      </c>
      <c r="C211" s="14" t="s">
        <v>401</v>
      </c>
      <c r="D211">
        <v>677.6</v>
      </c>
      <c r="E211" s="25">
        <f>ROUND(D211-(D211/1.21),2)</f>
        <v>117.6</v>
      </c>
      <c r="F211" s="16">
        <f t="shared" si="7"/>
        <v>560</v>
      </c>
      <c r="G211" s="27">
        <v>43879</v>
      </c>
      <c r="H211" s="19" t="s">
        <v>196</v>
      </c>
      <c r="I211" s="40" t="s">
        <v>314</v>
      </c>
      <c r="J211" s="19" t="s">
        <v>360</v>
      </c>
    </row>
    <row r="212" spans="1:10" ht="15" x14ac:dyDescent="0.25">
      <c r="A212" s="18">
        <v>211</v>
      </c>
      <c r="B212" s="19">
        <v>2020</v>
      </c>
      <c r="C212" s="14" t="s">
        <v>401</v>
      </c>
      <c r="D212">
        <v>3403.13</v>
      </c>
      <c r="E212" s="25">
        <f>ROUND(D212-(D212/1.21),2)</f>
        <v>590.63</v>
      </c>
      <c r="F212" s="16">
        <f t="shared" si="7"/>
        <v>2812.5</v>
      </c>
      <c r="G212" s="27">
        <v>43900</v>
      </c>
      <c r="H212" s="19" t="s">
        <v>196</v>
      </c>
      <c r="I212" s="40" t="s">
        <v>314</v>
      </c>
      <c r="J212" s="19" t="s">
        <v>360</v>
      </c>
    </row>
    <row r="213" spans="1:10" ht="15" x14ac:dyDescent="0.25">
      <c r="A213" s="18">
        <v>212</v>
      </c>
      <c r="B213" s="19">
        <v>2020</v>
      </c>
      <c r="C213" s="14" t="s">
        <v>396</v>
      </c>
      <c r="D213">
        <v>211.75</v>
      </c>
      <c r="E213" s="25">
        <f>ROUND(D213-(D213/1.1),2)</f>
        <v>19.25</v>
      </c>
      <c r="F213" s="16">
        <f t="shared" si="7"/>
        <v>192.5</v>
      </c>
      <c r="G213" s="27">
        <v>43871</v>
      </c>
      <c r="H213" s="19" t="s">
        <v>195</v>
      </c>
      <c r="I213" s="40" t="s">
        <v>308</v>
      </c>
      <c r="J213" s="19" t="s">
        <v>354</v>
      </c>
    </row>
    <row r="214" spans="1:10" ht="15" x14ac:dyDescent="0.25">
      <c r="A214" s="18">
        <v>213</v>
      </c>
      <c r="B214" s="19">
        <v>2020</v>
      </c>
      <c r="C214" s="14" t="s">
        <v>396</v>
      </c>
      <c r="D214">
        <v>302.5</v>
      </c>
      <c r="E214" s="25">
        <f>ROUND(D214-(D214/1.1),2)</f>
        <v>27.5</v>
      </c>
      <c r="F214" s="16">
        <f t="shared" si="7"/>
        <v>275</v>
      </c>
      <c r="G214" s="27">
        <v>43880</v>
      </c>
      <c r="H214" s="19" t="s">
        <v>195</v>
      </c>
      <c r="I214" s="40" t="s">
        <v>308</v>
      </c>
      <c r="J214" s="19" t="s">
        <v>354</v>
      </c>
    </row>
    <row r="215" spans="1:10" ht="15" x14ac:dyDescent="0.25">
      <c r="A215" s="18">
        <v>214</v>
      </c>
      <c r="B215" s="19">
        <v>2020</v>
      </c>
      <c r="C215" s="14" t="s">
        <v>478</v>
      </c>
      <c r="D215">
        <v>182.47</v>
      </c>
      <c r="E215" s="25">
        <f>ROUND(D215-(D215/1.21),2)</f>
        <v>31.67</v>
      </c>
      <c r="F215" s="16">
        <f t="shared" si="7"/>
        <v>150.80000000000001</v>
      </c>
      <c r="G215" s="27">
        <v>43905</v>
      </c>
      <c r="H215" s="19" t="s">
        <v>195</v>
      </c>
      <c r="I215" s="40" t="s">
        <v>430</v>
      </c>
      <c r="J215" s="19" t="s">
        <v>455</v>
      </c>
    </row>
    <row r="216" spans="1:10" ht="15" x14ac:dyDescent="0.25">
      <c r="A216" s="18">
        <v>215</v>
      </c>
      <c r="B216" s="19">
        <v>2020</v>
      </c>
      <c r="C216" s="32" t="s">
        <v>136</v>
      </c>
      <c r="D216">
        <v>670.86</v>
      </c>
      <c r="E216" s="24">
        <v>116.43</v>
      </c>
      <c r="F216" s="20">
        <f t="shared" si="7"/>
        <v>554.43000000000006</v>
      </c>
      <c r="G216" s="27">
        <v>43845</v>
      </c>
      <c r="H216" s="29" t="s">
        <v>195</v>
      </c>
      <c r="I216" s="40" t="s">
        <v>40</v>
      </c>
      <c r="J216" s="29" t="s">
        <v>230</v>
      </c>
    </row>
    <row r="217" spans="1:10" ht="15" x14ac:dyDescent="0.25">
      <c r="A217" s="18">
        <v>216</v>
      </c>
      <c r="B217" s="19">
        <v>2020</v>
      </c>
      <c r="C217" s="32" t="s">
        <v>136</v>
      </c>
      <c r="D217">
        <v>1394.88</v>
      </c>
      <c r="E217" s="24">
        <v>242.09</v>
      </c>
      <c r="F217" s="20">
        <f t="shared" si="7"/>
        <v>1152.7900000000002</v>
      </c>
      <c r="G217" s="27">
        <v>43861</v>
      </c>
      <c r="H217" s="29" t="s">
        <v>195</v>
      </c>
      <c r="I217" s="40" t="s">
        <v>40</v>
      </c>
      <c r="J217" s="29" t="s">
        <v>230</v>
      </c>
    </row>
    <row r="218" spans="1:10" ht="15" x14ac:dyDescent="0.25">
      <c r="A218" s="18">
        <v>217</v>
      </c>
      <c r="B218" s="19">
        <v>2020</v>
      </c>
      <c r="C218" s="14" t="s">
        <v>136</v>
      </c>
      <c r="D218">
        <v>1316.4</v>
      </c>
      <c r="E218" s="25">
        <f>ROUND(D218-(D218/1.21),2)</f>
        <v>228.47</v>
      </c>
      <c r="F218" s="16">
        <f t="shared" si="7"/>
        <v>1087.93</v>
      </c>
      <c r="G218" s="27">
        <v>43876</v>
      </c>
      <c r="H218" s="19" t="s">
        <v>195</v>
      </c>
      <c r="I218" s="40" t="s">
        <v>40</v>
      </c>
      <c r="J218" s="19" t="s">
        <v>230</v>
      </c>
    </row>
    <row r="219" spans="1:10" ht="15" x14ac:dyDescent="0.25">
      <c r="A219" s="18">
        <v>218</v>
      </c>
      <c r="B219" s="19">
        <v>2020</v>
      </c>
      <c r="C219" s="14" t="s">
        <v>136</v>
      </c>
      <c r="D219">
        <v>1460.74</v>
      </c>
      <c r="E219" s="25">
        <f>ROUND(D219-(D219/1.21),2)</f>
        <v>253.52</v>
      </c>
      <c r="F219" s="16">
        <f t="shared" si="7"/>
        <v>1207.22</v>
      </c>
      <c r="G219" s="27">
        <v>43890</v>
      </c>
      <c r="H219" s="19" t="s">
        <v>195</v>
      </c>
      <c r="I219" s="40" t="s">
        <v>40</v>
      </c>
      <c r="J219" s="19" t="s">
        <v>230</v>
      </c>
    </row>
    <row r="220" spans="1:10" ht="15" x14ac:dyDescent="0.25">
      <c r="A220" s="18">
        <v>219</v>
      </c>
      <c r="B220" s="19">
        <v>2020</v>
      </c>
      <c r="C220" s="14" t="s">
        <v>136</v>
      </c>
      <c r="D220">
        <v>2359.5</v>
      </c>
      <c r="E220" s="25">
        <f>ROUND(D220-(D220/1.21),2)</f>
        <v>409.5</v>
      </c>
      <c r="F220" s="16">
        <f t="shared" si="7"/>
        <v>1950</v>
      </c>
      <c r="G220" s="27">
        <v>43905</v>
      </c>
      <c r="H220" s="19" t="s">
        <v>195</v>
      </c>
      <c r="I220" s="40" t="s">
        <v>40</v>
      </c>
      <c r="J220" s="19" t="s">
        <v>230</v>
      </c>
    </row>
    <row r="221" spans="1:10" ht="15" x14ac:dyDescent="0.25">
      <c r="A221" s="18">
        <v>220</v>
      </c>
      <c r="B221" s="19">
        <v>2020</v>
      </c>
      <c r="C221" s="14" t="s">
        <v>136</v>
      </c>
      <c r="D221">
        <v>263.16000000000003</v>
      </c>
      <c r="E221" s="25">
        <f>ROUND(D221-(D221/1.21),2)</f>
        <v>45.67</v>
      </c>
      <c r="F221" s="16">
        <f t="shared" si="7"/>
        <v>217.49</v>
      </c>
      <c r="G221" s="27">
        <v>43921</v>
      </c>
      <c r="H221" s="19" t="s">
        <v>195</v>
      </c>
      <c r="I221" s="44" t="s">
        <v>40</v>
      </c>
      <c r="J221" s="19" t="s">
        <v>230</v>
      </c>
    </row>
    <row r="222" spans="1:10" ht="15" x14ac:dyDescent="0.25">
      <c r="A222" s="18">
        <v>221</v>
      </c>
      <c r="B222" s="19">
        <v>2020</v>
      </c>
      <c r="C222" s="32" t="s">
        <v>140</v>
      </c>
      <c r="D222">
        <v>2378.39</v>
      </c>
      <c r="E222" s="24">
        <v>412.78</v>
      </c>
      <c r="F222" s="20">
        <f t="shared" si="7"/>
        <v>1965.61</v>
      </c>
      <c r="G222" s="27">
        <v>43846</v>
      </c>
      <c r="H222" s="29" t="s">
        <v>196</v>
      </c>
      <c r="I222" s="42" t="s">
        <v>46</v>
      </c>
      <c r="J222" s="29" t="s">
        <v>236</v>
      </c>
    </row>
    <row r="223" spans="1:10" ht="15" x14ac:dyDescent="0.25">
      <c r="A223" s="18">
        <v>222</v>
      </c>
      <c r="B223" s="19">
        <v>2020</v>
      </c>
      <c r="C223" s="32" t="s">
        <v>140</v>
      </c>
      <c r="D223">
        <v>8.82</v>
      </c>
      <c r="E223" s="24">
        <v>1.53</v>
      </c>
      <c r="F223" s="20">
        <f t="shared" si="7"/>
        <v>7.29</v>
      </c>
      <c r="G223" s="27">
        <v>43852</v>
      </c>
      <c r="H223" s="29" t="s">
        <v>196</v>
      </c>
      <c r="I223" s="40" t="s">
        <v>46</v>
      </c>
      <c r="J223" s="29" t="s">
        <v>236</v>
      </c>
    </row>
    <row r="224" spans="1:10" ht="15" x14ac:dyDescent="0.25">
      <c r="A224" s="18">
        <v>223</v>
      </c>
      <c r="B224" s="19">
        <v>2020</v>
      </c>
      <c r="C224" s="32" t="s">
        <v>140</v>
      </c>
      <c r="D224">
        <v>102.2</v>
      </c>
      <c r="E224" s="24">
        <v>17.739999999999998</v>
      </c>
      <c r="F224" s="20">
        <f t="shared" si="7"/>
        <v>84.460000000000008</v>
      </c>
      <c r="G224" s="27">
        <v>43854</v>
      </c>
      <c r="H224" s="29" t="s">
        <v>196</v>
      </c>
      <c r="I224" s="40" t="s">
        <v>46</v>
      </c>
      <c r="J224" s="29" t="s">
        <v>236</v>
      </c>
    </row>
    <row r="225" spans="1:10" ht="15" x14ac:dyDescent="0.25">
      <c r="A225" s="18">
        <v>224</v>
      </c>
      <c r="B225" s="19">
        <v>2020</v>
      </c>
      <c r="C225" s="32" t="s">
        <v>140</v>
      </c>
      <c r="D225">
        <v>189.62</v>
      </c>
      <c r="E225" s="24">
        <v>32.909999999999997</v>
      </c>
      <c r="F225" s="20">
        <f t="shared" si="7"/>
        <v>156.71</v>
      </c>
      <c r="G225" s="27">
        <v>43859</v>
      </c>
      <c r="H225" s="29" t="s">
        <v>196</v>
      </c>
      <c r="I225" s="40" t="s">
        <v>46</v>
      </c>
      <c r="J225" s="29" t="s">
        <v>236</v>
      </c>
    </row>
    <row r="226" spans="1:10" ht="15" x14ac:dyDescent="0.25">
      <c r="A226" s="18">
        <v>225</v>
      </c>
      <c r="B226" s="19">
        <v>2020</v>
      </c>
      <c r="C226" s="14" t="s">
        <v>140</v>
      </c>
      <c r="D226">
        <v>101.7</v>
      </c>
      <c r="E226" s="25">
        <f t="shared" ref="E226:E245" si="8">ROUND(D226-(D226/1.21),2)</f>
        <v>17.649999999999999</v>
      </c>
      <c r="F226" s="16">
        <f t="shared" si="7"/>
        <v>84.050000000000011</v>
      </c>
      <c r="G226" s="27">
        <v>43867</v>
      </c>
      <c r="H226" s="19" t="s">
        <v>196</v>
      </c>
      <c r="I226" s="40" t="s">
        <v>46</v>
      </c>
      <c r="J226" s="19" t="s">
        <v>236</v>
      </c>
    </row>
    <row r="227" spans="1:10" ht="15" x14ac:dyDescent="0.25">
      <c r="A227" s="18">
        <v>226</v>
      </c>
      <c r="B227" s="19">
        <v>2020</v>
      </c>
      <c r="C227" s="14" t="s">
        <v>140</v>
      </c>
      <c r="D227">
        <v>112.92</v>
      </c>
      <c r="E227" s="25">
        <f t="shared" si="8"/>
        <v>19.600000000000001</v>
      </c>
      <c r="F227" s="16">
        <f t="shared" si="7"/>
        <v>93.32</v>
      </c>
      <c r="G227" s="27">
        <v>43867</v>
      </c>
      <c r="H227" s="19" t="s">
        <v>196</v>
      </c>
      <c r="I227" s="40" t="s">
        <v>46</v>
      </c>
      <c r="J227" s="19" t="s">
        <v>236</v>
      </c>
    </row>
    <row r="228" spans="1:10" ht="15" x14ac:dyDescent="0.25">
      <c r="A228" s="18">
        <v>227</v>
      </c>
      <c r="B228" s="19">
        <v>2020</v>
      </c>
      <c r="C228" s="14" t="s">
        <v>140</v>
      </c>
      <c r="D228">
        <v>378.52</v>
      </c>
      <c r="E228" s="25">
        <f t="shared" si="8"/>
        <v>65.69</v>
      </c>
      <c r="F228" s="16">
        <f t="shared" si="7"/>
        <v>312.83</v>
      </c>
      <c r="G228" s="27">
        <v>43873</v>
      </c>
      <c r="H228" s="19" t="s">
        <v>196</v>
      </c>
      <c r="I228" s="40" t="s">
        <v>46</v>
      </c>
      <c r="J228" s="19" t="s">
        <v>236</v>
      </c>
    </row>
    <row r="229" spans="1:10" ht="15" x14ac:dyDescent="0.25">
      <c r="A229" s="18">
        <v>228</v>
      </c>
      <c r="B229" s="19">
        <v>2020</v>
      </c>
      <c r="C229" s="14" t="s">
        <v>140</v>
      </c>
      <c r="D229">
        <v>31.06</v>
      </c>
      <c r="E229" s="25">
        <f t="shared" si="8"/>
        <v>5.39</v>
      </c>
      <c r="F229" s="16">
        <f t="shared" si="7"/>
        <v>25.669999999999998</v>
      </c>
      <c r="G229" s="27">
        <v>43873</v>
      </c>
      <c r="H229" s="19" t="s">
        <v>196</v>
      </c>
      <c r="I229" s="40" t="s">
        <v>46</v>
      </c>
      <c r="J229" s="19" t="s">
        <v>236</v>
      </c>
    </row>
    <row r="230" spans="1:10" ht="15" x14ac:dyDescent="0.25">
      <c r="A230" s="18">
        <v>229</v>
      </c>
      <c r="B230" s="19">
        <v>2020</v>
      </c>
      <c r="C230" s="14" t="s">
        <v>140</v>
      </c>
      <c r="D230">
        <v>5.67</v>
      </c>
      <c r="E230" s="25">
        <f t="shared" si="8"/>
        <v>0.98</v>
      </c>
      <c r="F230" s="16">
        <f t="shared" si="7"/>
        <v>4.6899999999999995</v>
      </c>
      <c r="G230" s="27">
        <v>43875</v>
      </c>
      <c r="H230" s="19" t="s">
        <v>196</v>
      </c>
      <c r="I230" s="40" t="s">
        <v>46</v>
      </c>
      <c r="J230" s="19" t="s">
        <v>236</v>
      </c>
    </row>
    <row r="231" spans="1:10" ht="15" x14ac:dyDescent="0.25">
      <c r="A231" s="18">
        <v>230</v>
      </c>
      <c r="B231" s="19">
        <v>2020</v>
      </c>
      <c r="C231" s="14" t="s">
        <v>140</v>
      </c>
      <c r="D231">
        <v>222.69</v>
      </c>
      <c r="E231" s="25">
        <f t="shared" si="8"/>
        <v>38.65</v>
      </c>
      <c r="F231" s="16">
        <f t="shared" si="7"/>
        <v>184.04</v>
      </c>
      <c r="G231" s="27">
        <v>43875</v>
      </c>
      <c r="H231" s="19" t="s">
        <v>196</v>
      </c>
      <c r="I231" s="40" t="s">
        <v>46</v>
      </c>
      <c r="J231" s="19" t="s">
        <v>236</v>
      </c>
    </row>
    <row r="232" spans="1:10" ht="15" x14ac:dyDescent="0.25">
      <c r="A232" s="18">
        <v>231</v>
      </c>
      <c r="B232" s="19">
        <v>2020</v>
      </c>
      <c r="C232" s="14" t="s">
        <v>140</v>
      </c>
      <c r="D232">
        <v>72.72</v>
      </c>
      <c r="E232" s="25">
        <f t="shared" si="8"/>
        <v>12.62</v>
      </c>
      <c r="F232" s="16">
        <f t="shared" si="7"/>
        <v>60.1</v>
      </c>
      <c r="G232" s="27">
        <v>43875</v>
      </c>
      <c r="H232" s="19" t="s">
        <v>196</v>
      </c>
      <c r="I232" s="40" t="s">
        <v>46</v>
      </c>
      <c r="J232" s="19" t="s">
        <v>236</v>
      </c>
    </row>
    <row r="233" spans="1:10" ht="15" x14ac:dyDescent="0.25">
      <c r="A233" s="18">
        <v>232</v>
      </c>
      <c r="B233" s="19">
        <v>2020</v>
      </c>
      <c r="C233" s="14" t="s">
        <v>140</v>
      </c>
      <c r="D233">
        <v>56.43</v>
      </c>
      <c r="E233" s="25">
        <f t="shared" si="8"/>
        <v>9.7899999999999991</v>
      </c>
      <c r="F233" s="16">
        <f t="shared" si="7"/>
        <v>46.64</v>
      </c>
      <c r="G233" s="27">
        <v>43879</v>
      </c>
      <c r="H233" s="19" t="s">
        <v>196</v>
      </c>
      <c r="I233" s="40" t="s">
        <v>46</v>
      </c>
      <c r="J233" s="19" t="s">
        <v>236</v>
      </c>
    </row>
    <row r="234" spans="1:10" ht="15" x14ac:dyDescent="0.25">
      <c r="A234" s="18">
        <v>233</v>
      </c>
      <c r="B234" s="19">
        <v>2020</v>
      </c>
      <c r="C234" s="14" t="s">
        <v>140</v>
      </c>
      <c r="D234">
        <v>32.4</v>
      </c>
      <c r="E234" s="25">
        <f t="shared" si="8"/>
        <v>5.62</v>
      </c>
      <c r="F234" s="16">
        <f t="shared" si="7"/>
        <v>26.779999999999998</v>
      </c>
      <c r="G234" s="27">
        <v>43879</v>
      </c>
      <c r="H234" s="19" t="s">
        <v>196</v>
      </c>
      <c r="I234" s="40" t="s">
        <v>46</v>
      </c>
      <c r="J234" s="19" t="s">
        <v>236</v>
      </c>
    </row>
    <row r="235" spans="1:10" ht="15" x14ac:dyDescent="0.25">
      <c r="A235" s="18">
        <v>234</v>
      </c>
      <c r="B235" s="19">
        <v>2020</v>
      </c>
      <c r="C235" s="14" t="s">
        <v>140</v>
      </c>
      <c r="D235">
        <v>86.42</v>
      </c>
      <c r="E235" s="25">
        <f t="shared" si="8"/>
        <v>15</v>
      </c>
      <c r="F235" s="16">
        <f t="shared" si="7"/>
        <v>71.42</v>
      </c>
      <c r="G235" s="27">
        <v>43879</v>
      </c>
      <c r="H235" s="19" t="s">
        <v>196</v>
      </c>
      <c r="I235" s="40" t="s">
        <v>46</v>
      </c>
      <c r="J235" s="19" t="s">
        <v>236</v>
      </c>
    </row>
    <row r="236" spans="1:10" ht="15" x14ac:dyDescent="0.25">
      <c r="A236" s="18">
        <v>235</v>
      </c>
      <c r="B236" s="19">
        <v>2020</v>
      </c>
      <c r="C236" s="14" t="s">
        <v>140</v>
      </c>
      <c r="D236">
        <v>475.68</v>
      </c>
      <c r="E236" s="25">
        <f t="shared" si="8"/>
        <v>82.56</v>
      </c>
      <c r="F236" s="16">
        <f t="shared" si="7"/>
        <v>393.12</v>
      </c>
      <c r="G236" s="27">
        <v>43879</v>
      </c>
      <c r="H236" s="19" t="s">
        <v>196</v>
      </c>
      <c r="I236" s="40" t="s">
        <v>46</v>
      </c>
      <c r="J236" s="19" t="s">
        <v>236</v>
      </c>
    </row>
    <row r="237" spans="1:10" ht="15" x14ac:dyDescent="0.25">
      <c r="A237" s="18">
        <v>236</v>
      </c>
      <c r="B237" s="19">
        <v>2020</v>
      </c>
      <c r="C237" s="14" t="s">
        <v>140</v>
      </c>
      <c r="D237">
        <v>28.37</v>
      </c>
      <c r="E237" s="25">
        <f t="shared" si="8"/>
        <v>4.92</v>
      </c>
      <c r="F237" s="16">
        <f t="shared" si="7"/>
        <v>23.450000000000003</v>
      </c>
      <c r="G237" s="27">
        <v>43881</v>
      </c>
      <c r="H237" s="19" t="s">
        <v>196</v>
      </c>
      <c r="I237" s="40" t="s">
        <v>46</v>
      </c>
      <c r="J237" s="19" t="s">
        <v>236</v>
      </c>
    </row>
    <row r="238" spans="1:10" ht="15" x14ac:dyDescent="0.25">
      <c r="A238" s="18">
        <v>237</v>
      </c>
      <c r="B238" s="19">
        <v>2020</v>
      </c>
      <c r="C238" s="14" t="s">
        <v>140</v>
      </c>
      <c r="D238">
        <v>69.16</v>
      </c>
      <c r="E238" s="25">
        <f t="shared" si="8"/>
        <v>12</v>
      </c>
      <c r="F238" s="16">
        <f t="shared" si="7"/>
        <v>57.16</v>
      </c>
      <c r="G238" s="27">
        <v>43887</v>
      </c>
      <c r="H238" s="19" t="s">
        <v>196</v>
      </c>
      <c r="I238" s="40" t="s">
        <v>46</v>
      </c>
      <c r="J238" s="19" t="s">
        <v>236</v>
      </c>
    </row>
    <row r="239" spans="1:10" ht="15" x14ac:dyDescent="0.25">
      <c r="A239" s="18">
        <v>238</v>
      </c>
      <c r="B239" s="19">
        <v>2020</v>
      </c>
      <c r="C239" s="14" t="s">
        <v>140</v>
      </c>
      <c r="D239">
        <v>55.44</v>
      </c>
      <c r="E239" s="25">
        <f t="shared" si="8"/>
        <v>9.6199999999999992</v>
      </c>
      <c r="F239" s="16">
        <f t="shared" si="7"/>
        <v>45.82</v>
      </c>
      <c r="G239" s="27">
        <v>43901</v>
      </c>
      <c r="H239" s="19" t="s">
        <v>196</v>
      </c>
      <c r="I239" s="40" t="s">
        <v>46</v>
      </c>
      <c r="J239" s="19" t="s">
        <v>236</v>
      </c>
    </row>
    <row r="240" spans="1:10" ht="15" x14ac:dyDescent="0.25">
      <c r="A240" s="18">
        <v>239</v>
      </c>
      <c r="B240" s="19">
        <v>2020</v>
      </c>
      <c r="C240" s="14" t="s">
        <v>140</v>
      </c>
      <c r="D240">
        <v>198</v>
      </c>
      <c r="E240" s="25">
        <f t="shared" si="8"/>
        <v>34.36</v>
      </c>
      <c r="F240" s="16">
        <f t="shared" si="7"/>
        <v>163.63999999999999</v>
      </c>
      <c r="G240" s="27">
        <v>43902</v>
      </c>
      <c r="H240" s="19" t="s">
        <v>196</v>
      </c>
      <c r="I240" s="40" t="s">
        <v>46</v>
      </c>
      <c r="J240" s="19" t="s">
        <v>236</v>
      </c>
    </row>
    <row r="241" spans="1:10" ht="15" x14ac:dyDescent="0.25">
      <c r="A241" s="18">
        <v>240</v>
      </c>
      <c r="B241" s="19">
        <v>2020</v>
      </c>
      <c r="C241" s="14" t="s">
        <v>140</v>
      </c>
      <c r="D241">
        <v>102.2</v>
      </c>
      <c r="E241" s="25">
        <f t="shared" si="8"/>
        <v>17.739999999999998</v>
      </c>
      <c r="F241" s="16">
        <f t="shared" si="7"/>
        <v>84.460000000000008</v>
      </c>
      <c r="G241" s="27">
        <v>43903</v>
      </c>
      <c r="H241" s="19" t="s">
        <v>196</v>
      </c>
      <c r="I241" s="40" t="s">
        <v>46</v>
      </c>
      <c r="J241" s="19" t="s">
        <v>236</v>
      </c>
    </row>
    <row r="242" spans="1:10" ht="15" x14ac:dyDescent="0.25">
      <c r="A242" s="18">
        <v>241</v>
      </c>
      <c r="B242" s="19">
        <v>2020</v>
      </c>
      <c r="C242" s="14" t="s">
        <v>140</v>
      </c>
      <c r="D242">
        <v>597.1</v>
      </c>
      <c r="E242" s="25">
        <f t="shared" si="8"/>
        <v>103.63</v>
      </c>
      <c r="F242" s="16">
        <f t="shared" si="7"/>
        <v>493.47</v>
      </c>
      <c r="G242" s="27">
        <v>43859</v>
      </c>
      <c r="H242" s="19" t="s">
        <v>196</v>
      </c>
      <c r="I242" s="40" t="s">
        <v>46</v>
      </c>
      <c r="J242" s="19" t="s">
        <v>236</v>
      </c>
    </row>
    <row r="243" spans="1:10" ht="15" x14ac:dyDescent="0.25">
      <c r="A243" s="18">
        <v>242</v>
      </c>
      <c r="B243" s="19">
        <v>2020</v>
      </c>
      <c r="C243" s="14" t="s">
        <v>140</v>
      </c>
      <c r="D243">
        <v>221.41</v>
      </c>
      <c r="E243" s="25">
        <f t="shared" si="8"/>
        <v>38.43</v>
      </c>
      <c r="F243" s="16">
        <f t="shared" si="7"/>
        <v>182.98</v>
      </c>
      <c r="G243" s="27">
        <v>43909</v>
      </c>
      <c r="H243" s="19" t="s">
        <v>196</v>
      </c>
      <c r="I243" s="40" t="s">
        <v>46</v>
      </c>
      <c r="J243" s="19" t="s">
        <v>236</v>
      </c>
    </row>
    <row r="244" spans="1:10" ht="15" x14ac:dyDescent="0.25">
      <c r="A244" s="18">
        <v>243</v>
      </c>
      <c r="B244" s="19">
        <v>2020</v>
      </c>
      <c r="C244" s="14" t="s">
        <v>140</v>
      </c>
      <c r="D244">
        <v>280.95999999999998</v>
      </c>
      <c r="E244" s="25">
        <f t="shared" si="8"/>
        <v>48.76</v>
      </c>
      <c r="F244" s="16">
        <f t="shared" si="7"/>
        <v>232.2</v>
      </c>
      <c r="G244" s="27">
        <v>43916</v>
      </c>
      <c r="H244" s="19" t="s">
        <v>196</v>
      </c>
      <c r="I244" s="40" t="s">
        <v>46</v>
      </c>
      <c r="J244" s="19" t="s">
        <v>236</v>
      </c>
    </row>
    <row r="245" spans="1:10" ht="15" x14ac:dyDescent="0.25">
      <c r="A245" s="18">
        <v>244</v>
      </c>
      <c r="B245" s="19">
        <v>2020</v>
      </c>
      <c r="C245" s="14" t="s">
        <v>140</v>
      </c>
      <c r="D245">
        <v>104.54</v>
      </c>
      <c r="E245" s="25">
        <f t="shared" si="8"/>
        <v>18.14</v>
      </c>
      <c r="F245" s="16">
        <f t="shared" si="7"/>
        <v>86.4</v>
      </c>
      <c r="G245" s="27">
        <v>43915</v>
      </c>
      <c r="H245" s="19" t="s">
        <v>196</v>
      </c>
      <c r="I245" s="43" t="s">
        <v>46</v>
      </c>
      <c r="J245" s="19" t="s">
        <v>236</v>
      </c>
    </row>
    <row r="246" spans="1:10" ht="15" x14ac:dyDescent="0.25">
      <c r="A246" s="18">
        <v>245</v>
      </c>
      <c r="B246" s="19">
        <v>2020</v>
      </c>
      <c r="C246" s="32" t="s">
        <v>174</v>
      </c>
      <c r="D246">
        <v>169.4</v>
      </c>
      <c r="E246" s="24">
        <v>29.4</v>
      </c>
      <c r="F246" s="20">
        <f t="shared" si="7"/>
        <v>140</v>
      </c>
      <c r="G246" s="27">
        <v>43861</v>
      </c>
      <c r="H246" s="29" t="s">
        <v>195</v>
      </c>
      <c r="I246" s="40" t="s">
        <v>83</v>
      </c>
      <c r="J246" s="29" t="s">
        <v>273</v>
      </c>
    </row>
    <row r="247" spans="1:10" ht="15" x14ac:dyDescent="0.25">
      <c r="A247" s="18">
        <v>246</v>
      </c>
      <c r="B247" s="19">
        <v>2020</v>
      </c>
      <c r="C247" s="32" t="s">
        <v>120</v>
      </c>
      <c r="D247">
        <v>11412.22</v>
      </c>
      <c r="E247" s="24">
        <v>1980.63</v>
      </c>
      <c r="F247" s="20">
        <f t="shared" si="7"/>
        <v>9431.59</v>
      </c>
      <c r="G247" s="27">
        <v>43840</v>
      </c>
      <c r="H247" s="29" t="s">
        <v>195</v>
      </c>
      <c r="I247" s="40" t="s">
        <v>22</v>
      </c>
      <c r="J247" s="29" t="s">
        <v>213</v>
      </c>
    </row>
    <row r="248" spans="1:10" ht="15" x14ac:dyDescent="0.25">
      <c r="A248" s="18">
        <v>247</v>
      </c>
      <c r="B248" s="19">
        <v>2020</v>
      </c>
      <c r="C248" s="14" t="s">
        <v>120</v>
      </c>
      <c r="D248">
        <v>671.05</v>
      </c>
      <c r="E248" s="25">
        <f>ROUND(D248-(D248/1.21),2)</f>
        <v>116.46</v>
      </c>
      <c r="F248" s="16">
        <f t="shared" si="7"/>
        <v>554.58999999999992</v>
      </c>
      <c r="G248" s="27">
        <v>43868</v>
      </c>
      <c r="H248" s="19" t="s">
        <v>195</v>
      </c>
      <c r="I248" s="40" t="s">
        <v>22</v>
      </c>
      <c r="J248" s="19" t="s">
        <v>213</v>
      </c>
    </row>
    <row r="249" spans="1:10" ht="15" x14ac:dyDescent="0.25">
      <c r="A249" s="18">
        <v>248</v>
      </c>
      <c r="B249" s="19">
        <v>2020</v>
      </c>
      <c r="C249" s="14" t="s">
        <v>120</v>
      </c>
      <c r="D249">
        <v>11443.6</v>
      </c>
      <c r="E249" s="25">
        <f>ROUND(D249-(D249/1.21),2)</f>
        <v>1986.08</v>
      </c>
      <c r="F249" s="16">
        <f t="shared" si="7"/>
        <v>9457.52</v>
      </c>
      <c r="G249" s="27">
        <v>43875</v>
      </c>
      <c r="H249" s="19" t="s">
        <v>195</v>
      </c>
      <c r="I249" s="40" t="s">
        <v>22</v>
      </c>
      <c r="J249" s="19" t="s">
        <v>213</v>
      </c>
    </row>
    <row r="250" spans="1:10" ht="15" x14ac:dyDescent="0.25">
      <c r="A250" s="18">
        <v>249</v>
      </c>
      <c r="B250" s="19">
        <v>2020</v>
      </c>
      <c r="C250" s="14" t="s">
        <v>120</v>
      </c>
      <c r="D250">
        <v>397.28</v>
      </c>
      <c r="E250" s="25">
        <f>ROUND(D250-(D250/1.21),2)</f>
        <v>68.95</v>
      </c>
      <c r="F250" s="16">
        <f t="shared" si="7"/>
        <v>328.33</v>
      </c>
      <c r="G250" s="27">
        <v>43896</v>
      </c>
      <c r="H250" s="19" t="s">
        <v>195</v>
      </c>
      <c r="I250" s="40" t="s">
        <v>22</v>
      </c>
      <c r="J250" s="19" t="s">
        <v>213</v>
      </c>
    </row>
    <row r="251" spans="1:10" ht="15" x14ac:dyDescent="0.25">
      <c r="A251" s="18">
        <v>250</v>
      </c>
      <c r="B251" s="19">
        <v>2020</v>
      </c>
      <c r="C251" s="14" t="s">
        <v>120</v>
      </c>
      <c r="D251">
        <v>10061.49</v>
      </c>
      <c r="E251" s="25">
        <f>ROUND(D251-(D251/1.21),2)</f>
        <v>1746.21</v>
      </c>
      <c r="F251" s="16">
        <f t="shared" si="7"/>
        <v>8315.2799999999988</v>
      </c>
      <c r="G251" s="27">
        <v>43903</v>
      </c>
      <c r="H251" s="19" t="s">
        <v>195</v>
      </c>
      <c r="I251" s="40" t="s">
        <v>22</v>
      </c>
      <c r="J251" s="19" t="s">
        <v>213</v>
      </c>
    </row>
    <row r="252" spans="1:10" ht="15" x14ac:dyDescent="0.25">
      <c r="A252" s="18">
        <v>251</v>
      </c>
      <c r="B252" s="19">
        <v>2020</v>
      </c>
      <c r="C252" s="32" t="s">
        <v>114</v>
      </c>
      <c r="D252">
        <v>768.35</v>
      </c>
      <c r="E252" s="24">
        <v>133.35</v>
      </c>
      <c r="F252" s="20">
        <f t="shared" si="7"/>
        <v>635</v>
      </c>
      <c r="G252" s="27">
        <v>43832</v>
      </c>
      <c r="H252" s="29" t="s">
        <v>196</v>
      </c>
      <c r="I252" s="40" t="s">
        <v>16</v>
      </c>
      <c r="J252" s="29" t="s">
        <v>207</v>
      </c>
    </row>
    <row r="253" spans="1:10" ht="15" x14ac:dyDescent="0.25">
      <c r="A253" s="18">
        <v>252</v>
      </c>
      <c r="B253" s="19">
        <v>2020</v>
      </c>
      <c r="C253" s="14" t="s">
        <v>114</v>
      </c>
      <c r="D253">
        <v>177.14</v>
      </c>
      <c r="E253" s="25">
        <f>ROUND(D253-(D253/1.21),2)</f>
        <v>30.74</v>
      </c>
      <c r="F253" s="16">
        <f t="shared" si="7"/>
        <v>146.39999999999998</v>
      </c>
      <c r="G253" s="27">
        <v>43879</v>
      </c>
      <c r="H253" s="19" t="s">
        <v>196</v>
      </c>
      <c r="I253" s="40" t="s">
        <v>16</v>
      </c>
      <c r="J253" s="19" t="s">
        <v>207</v>
      </c>
    </row>
    <row r="254" spans="1:10" ht="15" x14ac:dyDescent="0.25">
      <c r="A254" s="18">
        <v>253</v>
      </c>
      <c r="B254" s="19">
        <v>2020</v>
      </c>
      <c r="C254" s="14" t="s">
        <v>114</v>
      </c>
      <c r="D254">
        <v>369.15</v>
      </c>
      <c r="E254" s="25">
        <f>ROUND(D254-(D254/1.21),2)</f>
        <v>64.069999999999993</v>
      </c>
      <c r="F254" s="16">
        <f t="shared" si="7"/>
        <v>305.08</v>
      </c>
      <c r="G254" s="27">
        <v>43900</v>
      </c>
      <c r="H254" s="19" t="s">
        <v>196</v>
      </c>
      <c r="I254" s="40" t="s">
        <v>16</v>
      </c>
      <c r="J254" s="19" t="s">
        <v>207</v>
      </c>
    </row>
    <row r="255" spans="1:10" ht="15" x14ac:dyDescent="0.25">
      <c r="A255" s="18">
        <v>254</v>
      </c>
      <c r="B255" s="19">
        <v>2020</v>
      </c>
      <c r="C255" s="14" t="s">
        <v>114</v>
      </c>
      <c r="D255">
        <v>311.27</v>
      </c>
      <c r="E255" s="25">
        <f>ROUND(D255-(D255/1.21),2)</f>
        <v>54.02</v>
      </c>
      <c r="F255" s="16">
        <f t="shared" si="7"/>
        <v>257.25</v>
      </c>
      <c r="G255" s="27">
        <v>43907</v>
      </c>
      <c r="H255" s="19" t="s">
        <v>196</v>
      </c>
      <c r="I255" s="40" t="s">
        <v>16</v>
      </c>
      <c r="J255" s="19" t="s">
        <v>207</v>
      </c>
    </row>
    <row r="256" spans="1:10" ht="15" x14ac:dyDescent="0.25">
      <c r="A256" s="18">
        <v>255</v>
      </c>
      <c r="B256" s="19">
        <v>2020</v>
      </c>
      <c r="C256" s="14" t="s">
        <v>114</v>
      </c>
      <c r="D256">
        <v>222.42</v>
      </c>
      <c r="E256" s="25">
        <f>ROUND(D256-(D256/1.21),2)</f>
        <v>38.6</v>
      </c>
      <c r="F256" s="16">
        <f t="shared" si="7"/>
        <v>183.82</v>
      </c>
      <c r="G256" s="27">
        <v>43914</v>
      </c>
      <c r="H256" s="19" t="s">
        <v>196</v>
      </c>
      <c r="I256" s="43" t="s">
        <v>16</v>
      </c>
      <c r="J256" s="19" t="s">
        <v>207</v>
      </c>
    </row>
    <row r="257" spans="1:10" ht="15" x14ac:dyDescent="0.25">
      <c r="A257" s="18">
        <v>256</v>
      </c>
      <c r="B257" s="19">
        <v>2020</v>
      </c>
      <c r="C257" s="14" t="s">
        <v>114</v>
      </c>
      <c r="D257">
        <v>314.60000000000002</v>
      </c>
      <c r="E257" s="25">
        <f>ROUND(D257-(D257/1.21),2)</f>
        <v>54.6</v>
      </c>
      <c r="F257" s="16">
        <f t="shared" si="7"/>
        <v>260</v>
      </c>
      <c r="G257" s="27">
        <v>43915</v>
      </c>
      <c r="H257" s="19" t="s">
        <v>196</v>
      </c>
      <c r="I257" s="43" t="s">
        <v>16</v>
      </c>
      <c r="J257" s="19" t="s">
        <v>207</v>
      </c>
    </row>
    <row r="258" spans="1:10" ht="15" x14ac:dyDescent="0.25">
      <c r="A258" s="18">
        <v>257</v>
      </c>
      <c r="B258" s="19">
        <v>2020</v>
      </c>
      <c r="C258" s="32" t="s">
        <v>143</v>
      </c>
      <c r="D258">
        <v>224.47</v>
      </c>
      <c r="E258" s="24">
        <v>38.96</v>
      </c>
      <c r="F258" s="20">
        <f t="shared" ref="F258:F321" si="9">D258-E258</f>
        <v>185.51</v>
      </c>
      <c r="G258" s="27">
        <v>43845</v>
      </c>
      <c r="H258" s="29" t="s">
        <v>195</v>
      </c>
      <c r="I258" s="40" t="s">
        <v>49</v>
      </c>
      <c r="J258" s="29" t="s">
        <v>239</v>
      </c>
    </row>
    <row r="259" spans="1:10" ht="15" x14ac:dyDescent="0.25">
      <c r="A259" s="18">
        <v>258</v>
      </c>
      <c r="B259" s="19">
        <v>2020</v>
      </c>
      <c r="C259" s="14" t="s">
        <v>143</v>
      </c>
      <c r="D259">
        <v>608.24</v>
      </c>
      <c r="E259" s="25">
        <f>ROUND(D259-(D259/1.21),2)</f>
        <v>105.56</v>
      </c>
      <c r="F259" s="16">
        <f t="shared" si="9"/>
        <v>502.68</v>
      </c>
      <c r="G259" s="27">
        <v>43921</v>
      </c>
      <c r="H259" s="19" t="s">
        <v>195</v>
      </c>
      <c r="I259" s="44" t="s">
        <v>49</v>
      </c>
      <c r="J259" s="19" t="s">
        <v>239</v>
      </c>
    </row>
    <row r="260" spans="1:10" ht="15" x14ac:dyDescent="0.25">
      <c r="A260" s="18">
        <v>259</v>
      </c>
      <c r="B260" s="19">
        <v>2020</v>
      </c>
      <c r="C260" s="32" t="s">
        <v>182</v>
      </c>
      <c r="D260">
        <v>158.29</v>
      </c>
      <c r="E260" s="24">
        <v>27.47</v>
      </c>
      <c r="F260" s="20">
        <f t="shared" si="9"/>
        <v>130.82</v>
      </c>
      <c r="G260" s="27">
        <v>43861</v>
      </c>
      <c r="H260" s="29" t="s">
        <v>195</v>
      </c>
      <c r="I260" s="40" t="s">
        <v>94</v>
      </c>
      <c r="J260" s="29" t="s">
        <v>284</v>
      </c>
    </row>
    <row r="261" spans="1:10" ht="15" x14ac:dyDescent="0.25">
      <c r="A261" s="18">
        <v>260</v>
      </c>
      <c r="B261" s="19">
        <v>2020</v>
      </c>
      <c r="C261" s="14" t="s">
        <v>182</v>
      </c>
      <c r="D261">
        <v>148.08000000000001</v>
      </c>
      <c r="E261" s="25">
        <f>ROUND(D261-(D261/1.21),2)</f>
        <v>25.7</v>
      </c>
      <c r="F261" s="16">
        <f t="shared" si="9"/>
        <v>122.38000000000001</v>
      </c>
      <c r="G261" s="27">
        <v>43890</v>
      </c>
      <c r="H261" s="19" t="s">
        <v>195</v>
      </c>
      <c r="I261" s="42" t="s">
        <v>94</v>
      </c>
      <c r="J261" s="19" t="s">
        <v>284</v>
      </c>
    </row>
    <row r="262" spans="1:10" ht="15" x14ac:dyDescent="0.25">
      <c r="A262" s="18">
        <v>261</v>
      </c>
      <c r="B262" s="19">
        <v>2020</v>
      </c>
      <c r="C262" s="14" t="s">
        <v>182</v>
      </c>
      <c r="D262">
        <v>158.29</v>
      </c>
      <c r="E262" s="25">
        <f>ROUND(D262-(D262/1.21),2)</f>
        <v>27.47</v>
      </c>
      <c r="F262" s="16">
        <f t="shared" si="9"/>
        <v>130.82</v>
      </c>
      <c r="G262" s="27">
        <v>43921</v>
      </c>
      <c r="H262" s="19" t="s">
        <v>195</v>
      </c>
      <c r="I262" s="42" t="s">
        <v>94</v>
      </c>
      <c r="J262" s="19" t="s">
        <v>284</v>
      </c>
    </row>
    <row r="263" spans="1:10" ht="15" x14ac:dyDescent="0.25">
      <c r="A263" s="18">
        <v>262</v>
      </c>
      <c r="B263" s="19">
        <v>2020</v>
      </c>
      <c r="C263" s="32" t="s">
        <v>111</v>
      </c>
      <c r="D263">
        <v>70.62</v>
      </c>
      <c r="E263" s="24">
        <v>12.26</v>
      </c>
      <c r="F263" s="20">
        <f t="shared" si="9"/>
        <v>58.360000000000007</v>
      </c>
      <c r="G263" s="27">
        <v>43861</v>
      </c>
      <c r="H263" s="29" t="s">
        <v>196</v>
      </c>
      <c r="I263" s="42" t="s">
        <v>89</v>
      </c>
      <c r="J263" s="29" t="s">
        <v>279</v>
      </c>
    </row>
    <row r="264" spans="1:10" ht="15" x14ac:dyDescent="0.25">
      <c r="A264" s="18">
        <v>263</v>
      </c>
      <c r="B264" s="19">
        <v>2020</v>
      </c>
      <c r="C264" s="14" t="s">
        <v>111</v>
      </c>
      <c r="D264">
        <v>70.62</v>
      </c>
      <c r="E264" s="25">
        <f t="shared" ref="E264:E271" si="10">ROUND(D264-(D264/1.21),2)</f>
        <v>12.26</v>
      </c>
      <c r="F264" s="16">
        <f t="shared" si="9"/>
        <v>58.360000000000007</v>
      </c>
      <c r="G264" s="27">
        <v>43905</v>
      </c>
      <c r="H264" s="19" t="s">
        <v>196</v>
      </c>
      <c r="I264" s="40" t="s">
        <v>89</v>
      </c>
      <c r="J264" s="19" t="s">
        <v>279</v>
      </c>
    </row>
    <row r="265" spans="1:10" ht="15" x14ac:dyDescent="0.25">
      <c r="A265" s="18">
        <v>264</v>
      </c>
      <c r="B265" s="19">
        <v>2020</v>
      </c>
      <c r="C265" s="14" t="s">
        <v>397</v>
      </c>
      <c r="D265">
        <v>205.7</v>
      </c>
      <c r="E265" s="25">
        <f t="shared" si="10"/>
        <v>35.700000000000003</v>
      </c>
      <c r="F265" s="16">
        <f t="shared" si="9"/>
        <v>170</v>
      </c>
      <c r="G265" s="27">
        <v>43865</v>
      </c>
      <c r="H265" s="19" t="s">
        <v>196</v>
      </c>
      <c r="I265" s="39" t="s">
        <v>310</v>
      </c>
      <c r="J265" s="19" t="s">
        <v>356</v>
      </c>
    </row>
    <row r="266" spans="1:10" ht="15" x14ac:dyDescent="0.25">
      <c r="A266" s="18">
        <v>265</v>
      </c>
      <c r="B266" s="19">
        <v>2020</v>
      </c>
      <c r="C266" s="14" t="s">
        <v>397</v>
      </c>
      <c r="D266">
        <v>318.02</v>
      </c>
      <c r="E266" s="25">
        <f t="shared" si="10"/>
        <v>55.19</v>
      </c>
      <c r="F266" s="16">
        <f t="shared" si="9"/>
        <v>262.83</v>
      </c>
      <c r="G266" s="27">
        <v>43872</v>
      </c>
      <c r="H266" s="19" t="s">
        <v>196</v>
      </c>
      <c r="I266" s="40" t="s">
        <v>310</v>
      </c>
      <c r="J266" s="19" t="s">
        <v>356</v>
      </c>
    </row>
    <row r="267" spans="1:10" ht="15" x14ac:dyDescent="0.25">
      <c r="A267" s="18">
        <v>266</v>
      </c>
      <c r="B267" s="19">
        <v>2020</v>
      </c>
      <c r="C267" s="14" t="s">
        <v>397</v>
      </c>
      <c r="D267">
        <v>522.85</v>
      </c>
      <c r="E267" s="25">
        <f t="shared" si="10"/>
        <v>90.74</v>
      </c>
      <c r="F267" s="16">
        <f t="shared" si="9"/>
        <v>432.11</v>
      </c>
      <c r="G267" s="27">
        <v>43873</v>
      </c>
      <c r="H267" s="19" t="s">
        <v>196</v>
      </c>
      <c r="I267" s="40" t="s">
        <v>310</v>
      </c>
      <c r="J267" s="19" t="s">
        <v>356</v>
      </c>
    </row>
    <row r="268" spans="1:10" ht="15" x14ac:dyDescent="0.25">
      <c r="A268" s="18">
        <v>267</v>
      </c>
      <c r="B268" s="19">
        <v>2020</v>
      </c>
      <c r="C268" s="14" t="s">
        <v>397</v>
      </c>
      <c r="D268">
        <v>283.14</v>
      </c>
      <c r="E268" s="25">
        <f t="shared" si="10"/>
        <v>49.14</v>
      </c>
      <c r="F268" s="16">
        <f t="shared" si="9"/>
        <v>234</v>
      </c>
      <c r="G268" s="26">
        <v>43882</v>
      </c>
      <c r="H268" s="19" t="s">
        <v>196</v>
      </c>
      <c r="I268" s="39" t="s">
        <v>310</v>
      </c>
      <c r="J268" s="19" t="s">
        <v>356</v>
      </c>
    </row>
    <row r="269" spans="1:10" ht="15" x14ac:dyDescent="0.25">
      <c r="A269" s="18">
        <v>268</v>
      </c>
      <c r="B269" s="19">
        <v>2020</v>
      </c>
      <c r="C269" s="14" t="s">
        <v>397</v>
      </c>
      <c r="D269">
        <v>-283.14</v>
      </c>
      <c r="E269" s="25">
        <f t="shared" si="10"/>
        <v>-49.14</v>
      </c>
      <c r="F269" s="16">
        <f t="shared" si="9"/>
        <v>-234</v>
      </c>
      <c r="G269" s="27">
        <v>43882</v>
      </c>
      <c r="H269" s="19" t="s">
        <v>196</v>
      </c>
      <c r="I269" s="40" t="s">
        <v>310</v>
      </c>
      <c r="J269" s="19" t="s">
        <v>356</v>
      </c>
    </row>
    <row r="270" spans="1:10" ht="15" x14ac:dyDescent="0.25">
      <c r="A270" s="18">
        <v>269</v>
      </c>
      <c r="B270" s="19">
        <v>2020</v>
      </c>
      <c r="C270" s="14" t="s">
        <v>419</v>
      </c>
      <c r="D270">
        <v>501.62</v>
      </c>
      <c r="E270" s="25">
        <f t="shared" si="10"/>
        <v>87.06</v>
      </c>
      <c r="F270" s="16">
        <f t="shared" si="9"/>
        <v>414.56</v>
      </c>
      <c r="G270" s="27">
        <v>43889</v>
      </c>
      <c r="H270" s="19" t="s">
        <v>196</v>
      </c>
      <c r="I270" s="40" t="s">
        <v>340</v>
      </c>
      <c r="J270" s="19" t="s">
        <v>386</v>
      </c>
    </row>
    <row r="271" spans="1:10" ht="15" x14ac:dyDescent="0.25">
      <c r="A271" s="18">
        <v>270</v>
      </c>
      <c r="B271" s="19">
        <v>2020</v>
      </c>
      <c r="C271" s="14" t="s">
        <v>471</v>
      </c>
      <c r="D271">
        <v>79.47</v>
      </c>
      <c r="E271" s="25">
        <f t="shared" si="10"/>
        <v>13.79</v>
      </c>
      <c r="F271" s="16">
        <f t="shared" si="9"/>
        <v>65.680000000000007</v>
      </c>
      <c r="G271" s="27">
        <v>43894</v>
      </c>
      <c r="H271" s="19" t="s">
        <v>195</v>
      </c>
      <c r="I271" s="40" t="s">
        <v>422</v>
      </c>
      <c r="J271" s="19" t="s">
        <v>447</v>
      </c>
    </row>
    <row r="272" spans="1:10" ht="15" x14ac:dyDescent="0.25">
      <c r="A272" s="18">
        <v>271</v>
      </c>
      <c r="B272" s="19">
        <v>2020</v>
      </c>
      <c r="C272" s="32" t="s">
        <v>106</v>
      </c>
      <c r="D272">
        <v>279.04000000000002</v>
      </c>
      <c r="E272" s="24">
        <v>48.43</v>
      </c>
      <c r="F272" s="20">
        <f t="shared" si="9"/>
        <v>230.61</v>
      </c>
      <c r="G272" s="27">
        <v>43831</v>
      </c>
      <c r="H272" s="29" t="s">
        <v>194</v>
      </c>
      <c r="I272" s="40" t="s">
        <v>8</v>
      </c>
      <c r="J272" s="29" t="s">
        <v>199</v>
      </c>
    </row>
    <row r="273" spans="1:10" ht="15" x14ac:dyDescent="0.25">
      <c r="A273" s="18">
        <v>272</v>
      </c>
      <c r="B273" s="19">
        <v>2020</v>
      </c>
      <c r="C273" s="32" t="s">
        <v>142</v>
      </c>
      <c r="D273">
        <v>140</v>
      </c>
      <c r="E273" s="24">
        <v>24.3</v>
      </c>
      <c r="F273" s="20">
        <f t="shared" si="9"/>
        <v>115.7</v>
      </c>
      <c r="G273" s="27">
        <v>43846</v>
      </c>
      <c r="H273" s="29" t="s">
        <v>196</v>
      </c>
      <c r="I273" s="40" t="s">
        <v>48</v>
      </c>
      <c r="J273" s="29" t="s">
        <v>238</v>
      </c>
    </row>
    <row r="274" spans="1:10" ht="15" x14ac:dyDescent="0.25">
      <c r="A274" s="18">
        <v>273</v>
      </c>
      <c r="B274" s="19">
        <v>2020</v>
      </c>
      <c r="C274" s="32" t="s">
        <v>142</v>
      </c>
      <c r="D274">
        <v>1660.77</v>
      </c>
      <c r="E274" s="24">
        <v>288.23</v>
      </c>
      <c r="F274" s="20">
        <f t="shared" si="9"/>
        <v>1372.54</v>
      </c>
      <c r="G274" s="27">
        <v>43846</v>
      </c>
      <c r="H274" s="29" t="s">
        <v>196</v>
      </c>
      <c r="I274" s="40" t="s">
        <v>48</v>
      </c>
      <c r="J274" s="29" t="s">
        <v>238</v>
      </c>
    </row>
    <row r="275" spans="1:10" ht="15" x14ac:dyDescent="0.25">
      <c r="A275" s="18">
        <v>274</v>
      </c>
      <c r="B275" s="19">
        <v>2020</v>
      </c>
      <c r="C275" s="32" t="s">
        <v>142</v>
      </c>
      <c r="D275">
        <v>70.45</v>
      </c>
      <c r="E275" s="24">
        <v>12.23</v>
      </c>
      <c r="F275" s="20">
        <f t="shared" si="9"/>
        <v>58.22</v>
      </c>
      <c r="G275" s="27">
        <v>43846</v>
      </c>
      <c r="H275" s="29" t="s">
        <v>196</v>
      </c>
      <c r="I275" s="40" t="s">
        <v>48</v>
      </c>
      <c r="J275" s="29" t="s">
        <v>238</v>
      </c>
    </row>
    <row r="276" spans="1:10" ht="15" x14ac:dyDescent="0.25">
      <c r="A276" s="18">
        <v>275</v>
      </c>
      <c r="B276" s="19">
        <v>2020</v>
      </c>
      <c r="C276" s="14" t="s">
        <v>142</v>
      </c>
      <c r="D276">
        <v>70.45</v>
      </c>
      <c r="E276" s="25">
        <f>ROUND(D276-(D276/1.21),2)</f>
        <v>12.23</v>
      </c>
      <c r="F276" s="16">
        <f t="shared" si="9"/>
        <v>58.22</v>
      </c>
      <c r="G276" s="27">
        <v>43864</v>
      </c>
      <c r="H276" s="19" t="s">
        <v>196</v>
      </c>
      <c r="I276" s="40" t="s">
        <v>48</v>
      </c>
      <c r="J276" s="19" t="s">
        <v>238</v>
      </c>
    </row>
    <row r="277" spans="1:10" ht="15" x14ac:dyDescent="0.25">
      <c r="A277" s="18">
        <v>276</v>
      </c>
      <c r="B277" s="19">
        <v>2020</v>
      </c>
      <c r="C277" s="14" t="s">
        <v>390</v>
      </c>
      <c r="D277">
        <v>1507.06</v>
      </c>
      <c r="E277" s="25">
        <f>ROUND(D277-(D277/1.21),2)</f>
        <v>261.56</v>
      </c>
      <c r="F277" s="16">
        <f t="shared" si="9"/>
        <v>1245.5</v>
      </c>
      <c r="G277" s="27">
        <v>43890</v>
      </c>
      <c r="H277" s="19" t="s">
        <v>195</v>
      </c>
      <c r="I277" s="40" t="s">
        <v>337</v>
      </c>
      <c r="J277" s="19" t="s">
        <v>383</v>
      </c>
    </row>
    <row r="278" spans="1:10" ht="15" x14ac:dyDescent="0.25">
      <c r="A278" s="18">
        <v>277</v>
      </c>
      <c r="B278" s="19">
        <v>2020</v>
      </c>
      <c r="C278" s="32" t="s">
        <v>175</v>
      </c>
      <c r="D278">
        <v>302.42</v>
      </c>
      <c r="E278" s="24">
        <v>52.49</v>
      </c>
      <c r="F278" s="20">
        <f t="shared" si="9"/>
        <v>249.93</v>
      </c>
      <c r="G278" s="27">
        <v>43861</v>
      </c>
      <c r="H278" s="29" t="s">
        <v>196</v>
      </c>
      <c r="I278" s="40" t="s">
        <v>84</v>
      </c>
      <c r="J278" s="29" t="s">
        <v>274</v>
      </c>
    </row>
    <row r="279" spans="1:10" ht="15" x14ac:dyDescent="0.25">
      <c r="A279" s="18">
        <v>278</v>
      </c>
      <c r="B279" s="19">
        <v>2020</v>
      </c>
      <c r="C279" s="14" t="s">
        <v>175</v>
      </c>
      <c r="D279">
        <v>118.16</v>
      </c>
      <c r="E279" s="25">
        <f>ROUND(D279-(D279/1.21),2)</f>
        <v>20.51</v>
      </c>
      <c r="F279" s="16">
        <f t="shared" si="9"/>
        <v>97.649999999999991</v>
      </c>
      <c r="G279" s="27">
        <v>43890</v>
      </c>
      <c r="H279" s="19" t="s">
        <v>196</v>
      </c>
      <c r="I279" s="40" t="s">
        <v>84</v>
      </c>
      <c r="J279" s="19" t="s">
        <v>274</v>
      </c>
    </row>
    <row r="280" spans="1:10" ht="15" x14ac:dyDescent="0.25">
      <c r="A280" s="18">
        <v>279</v>
      </c>
      <c r="B280" s="19">
        <v>2020</v>
      </c>
      <c r="C280" s="14" t="s">
        <v>175</v>
      </c>
      <c r="D280">
        <v>222.49</v>
      </c>
      <c r="E280" s="25">
        <f>ROUND(D280-(D280/1.21),2)</f>
        <v>38.61</v>
      </c>
      <c r="F280" s="16">
        <f t="shared" si="9"/>
        <v>183.88</v>
      </c>
      <c r="G280" s="27">
        <v>43921</v>
      </c>
      <c r="H280" s="19" t="s">
        <v>196</v>
      </c>
      <c r="I280" s="40" t="s">
        <v>84</v>
      </c>
      <c r="J280" s="19" t="s">
        <v>274</v>
      </c>
    </row>
    <row r="281" spans="1:10" ht="15" x14ac:dyDescent="0.25">
      <c r="A281" s="18">
        <v>280</v>
      </c>
      <c r="B281" s="19">
        <v>2020</v>
      </c>
      <c r="C281" s="32" t="s">
        <v>176</v>
      </c>
      <c r="D281">
        <v>526.66</v>
      </c>
      <c r="E281" s="24">
        <v>91.4</v>
      </c>
      <c r="F281" s="20">
        <f t="shared" si="9"/>
        <v>435.26</v>
      </c>
      <c r="G281" s="27">
        <v>43861</v>
      </c>
      <c r="H281" s="29" t="s">
        <v>196</v>
      </c>
      <c r="I281" s="40" t="s">
        <v>85</v>
      </c>
      <c r="J281" s="29" t="s">
        <v>275</v>
      </c>
    </row>
    <row r="282" spans="1:10" ht="15" x14ac:dyDescent="0.25">
      <c r="A282" s="18">
        <v>281</v>
      </c>
      <c r="B282" s="19">
        <v>2020</v>
      </c>
      <c r="C282" s="14" t="s">
        <v>176</v>
      </c>
      <c r="D282">
        <v>788.96</v>
      </c>
      <c r="E282" s="25">
        <f>ROUND(D282-(D282/1.21),2)</f>
        <v>136.93</v>
      </c>
      <c r="F282" s="16">
        <f t="shared" si="9"/>
        <v>652.03</v>
      </c>
      <c r="G282" s="26">
        <v>43890</v>
      </c>
      <c r="H282" s="19" t="s">
        <v>196</v>
      </c>
      <c r="I282" s="42" t="s">
        <v>85</v>
      </c>
      <c r="J282" s="19" t="s">
        <v>275</v>
      </c>
    </row>
    <row r="283" spans="1:10" ht="15" x14ac:dyDescent="0.25">
      <c r="A283" s="18">
        <v>282</v>
      </c>
      <c r="B283" s="19">
        <v>2020</v>
      </c>
      <c r="C283" s="14" t="s">
        <v>176</v>
      </c>
      <c r="D283">
        <v>893.48</v>
      </c>
      <c r="E283" s="25">
        <f>ROUND(D283-(D283/1.21),2)</f>
        <v>155.07</v>
      </c>
      <c r="F283" s="16">
        <f t="shared" si="9"/>
        <v>738.41000000000008</v>
      </c>
      <c r="G283" s="27">
        <v>43921</v>
      </c>
      <c r="H283" s="19" t="s">
        <v>196</v>
      </c>
      <c r="I283" s="40" t="s">
        <v>85</v>
      </c>
      <c r="J283" s="19" t="s">
        <v>275</v>
      </c>
    </row>
    <row r="284" spans="1:10" ht="15" x14ac:dyDescent="0.25">
      <c r="A284" s="18">
        <v>283</v>
      </c>
      <c r="B284" s="19">
        <v>2020</v>
      </c>
      <c r="C284" s="32" t="s">
        <v>137</v>
      </c>
      <c r="D284">
        <v>430.16</v>
      </c>
      <c r="E284" s="24">
        <v>74.66</v>
      </c>
      <c r="F284" s="20">
        <f t="shared" si="9"/>
        <v>355.5</v>
      </c>
      <c r="G284" s="27">
        <v>43845</v>
      </c>
      <c r="H284" s="29" t="s">
        <v>196</v>
      </c>
      <c r="I284" s="40" t="s">
        <v>41</v>
      </c>
      <c r="J284" s="29" t="s">
        <v>231</v>
      </c>
    </row>
    <row r="285" spans="1:10" ht="15" x14ac:dyDescent="0.25">
      <c r="A285" s="18">
        <v>284</v>
      </c>
      <c r="B285" s="19">
        <v>2020</v>
      </c>
      <c r="C285" s="14" t="s">
        <v>137</v>
      </c>
      <c r="D285">
        <v>301.89999999999998</v>
      </c>
      <c r="E285" s="25">
        <f>ROUND(D285-(D285/1.21),2)</f>
        <v>52.4</v>
      </c>
      <c r="F285" s="16">
        <f t="shared" si="9"/>
        <v>249.49999999999997</v>
      </c>
      <c r="G285" s="27">
        <v>43890</v>
      </c>
      <c r="H285" s="19" t="s">
        <v>196</v>
      </c>
      <c r="I285" s="40" t="s">
        <v>41</v>
      </c>
      <c r="J285" s="19" t="s">
        <v>231</v>
      </c>
    </row>
    <row r="286" spans="1:10" ht="15" x14ac:dyDescent="0.25">
      <c r="A286" s="18">
        <v>285</v>
      </c>
      <c r="B286" s="19">
        <v>2020</v>
      </c>
      <c r="C286" s="14" t="s">
        <v>137</v>
      </c>
      <c r="D286">
        <v>483.42</v>
      </c>
      <c r="E286" s="25">
        <f>ROUND(D286-(D286/1.21),2)</f>
        <v>83.9</v>
      </c>
      <c r="F286" s="16">
        <f t="shared" si="9"/>
        <v>399.52</v>
      </c>
      <c r="G286" s="27">
        <v>43890</v>
      </c>
      <c r="H286" s="19" t="s">
        <v>196</v>
      </c>
      <c r="I286" s="40" t="s">
        <v>41</v>
      </c>
      <c r="J286" s="19" t="s">
        <v>231</v>
      </c>
    </row>
    <row r="287" spans="1:10" ht="15" x14ac:dyDescent="0.25">
      <c r="A287" s="18">
        <v>286</v>
      </c>
      <c r="B287" s="19">
        <v>2020</v>
      </c>
      <c r="C287" s="14" t="s">
        <v>137</v>
      </c>
      <c r="D287">
        <v>136.13</v>
      </c>
      <c r="E287" s="25">
        <f>ROUND(D287-(D287/1.21),2)</f>
        <v>23.63</v>
      </c>
      <c r="F287" s="16">
        <f t="shared" si="9"/>
        <v>112.5</v>
      </c>
      <c r="G287" s="27">
        <v>43905</v>
      </c>
      <c r="H287" s="19" t="s">
        <v>196</v>
      </c>
      <c r="I287" s="41" t="s">
        <v>41</v>
      </c>
      <c r="J287" s="19" t="s">
        <v>231</v>
      </c>
    </row>
    <row r="288" spans="1:10" ht="15" x14ac:dyDescent="0.25">
      <c r="A288" s="18">
        <v>287</v>
      </c>
      <c r="B288" s="19">
        <v>2020</v>
      </c>
      <c r="C288" s="14" t="s">
        <v>137</v>
      </c>
      <c r="D288">
        <v>136.13</v>
      </c>
      <c r="E288" s="25">
        <f>ROUND(D288-(D288/1.21),2)</f>
        <v>23.63</v>
      </c>
      <c r="F288" s="16">
        <f t="shared" si="9"/>
        <v>112.5</v>
      </c>
      <c r="G288" s="27">
        <v>43920</v>
      </c>
      <c r="H288" s="19" t="s">
        <v>196</v>
      </c>
      <c r="I288" s="44" t="s">
        <v>41</v>
      </c>
      <c r="J288" s="19" t="s">
        <v>231</v>
      </c>
    </row>
    <row r="289" spans="1:10" ht="15" x14ac:dyDescent="0.25">
      <c r="A289" s="18">
        <v>288</v>
      </c>
      <c r="B289" s="19">
        <v>2020</v>
      </c>
      <c r="C289" s="14" t="s">
        <v>410</v>
      </c>
      <c r="D289">
        <v>77.44</v>
      </c>
      <c r="E289" s="25">
        <f>ROUND(D289-(D289/1.21),2)</f>
        <v>13.44</v>
      </c>
      <c r="F289" s="16">
        <f t="shared" si="9"/>
        <v>64</v>
      </c>
      <c r="G289" s="27">
        <v>43882</v>
      </c>
      <c r="H289" s="19" t="s">
        <v>195</v>
      </c>
      <c r="I289" s="40" t="s">
        <v>325</v>
      </c>
      <c r="J289" s="19" t="s">
        <v>371</v>
      </c>
    </row>
    <row r="290" spans="1:10" ht="15" x14ac:dyDescent="0.25">
      <c r="A290" s="18">
        <v>289</v>
      </c>
      <c r="B290" s="19">
        <v>2020</v>
      </c>
      <c r="C290" s="32" t="s">
        <v>113</v>
      </c>
      <c r="D290">
        <v>762.3</v>
      </c>
      <c r="E290" s="24">
        <v>132.30000000000001</v>
      </c>
      <c r="F290" s="20">
        <f t="shared" si="9"/>
        <v>630</v>
      </c>
      <c r="G290" s="27">
        <v>43835</v>
      </c>
      <c r="H290" s="29" t="s">
        <v>192</v>
      </c>
      <c r="I290" s="40" t="s">
        <v>15</v>
      </c>
      <c r="J290" s="29" t="s">
        <v>206</v>
      </c>
    </row>
    <row r="291" spans="1:10" ht="15" x14ac:dyDescent="0.25">
      <c r="A291" s="18">
        <v>290</v>
      </c>
      <c r="B291" s="19">
        <v>2020</v>
      </c>
      <c r="C291" s="14" t="s">
        <v>113</v>
      </c>
      <c r="D291">
        <v>762.3</v>
      </c>
      <c r="E291" s="25">
        <f>ROUND(D291-(D291/1.21),2)</f>
        <v>132.30000000000001</v>
      </c>
      <c r="F291" s="16">
        <f t="shared" si="9"/>
        <v>630</v>
      </c>
      <c r="G291" s="27">
        <v>43866</v>
      </c>
      <c r="H291" s="19" t="s">
        <v>192</v>
      </c>
      <c r="I291" s="40" t="s">
        <v>15</v>
      </c>
      <c r="J291" s="19" t="s">
        <v>206</v>
      </c>
    </row>
    <row r="292" spans="1:10" ht="15" x14ac:dyDescent="0.25">
      <c r="A292" s="18">
        <v>291</v>
      </c>
      <c r="B292" s="19">
        <v>2020</v>
      </c>
      <c r="C292" s="14" t="s">
        <v>113</v>
      </c>
      <c r="D292">
        <v>762.3</v>
      </c>
      <c r="E292" s="25">
        <f>ROUND(D292-(D292/1.21),2)</f>
        <v>132.30000000000001</v>
      </c>
      <c r="F292" s="16">
        <f t="shared" si="9"/>
        <v>630</v>
      </c>
      <c r="G292" s="27">
        <v>43895</v>
      </c>
      <c r="H292" s="19" t="s">
        <v>192</v>
      </c>
      <c r="I292" s="40" t="s">
        <v>15</v>
      </c>
      <c r="J292" s="19" t="s">
        <v>206</v>
      </c>
    </row>
    <row r="293" spans="1:10" ht="15" x14ac:dyDescent="0.25">
      <c r="A293" s="18">
        <v>292</v>
      </c>
      <c r="B293" s="19">
        <v>2020</v>
      </c>
      <c r="C293" s="32" t="s">
        <v>112</v>
      </c>
      <c r="D293">
        <v>600</v>
      </c>
      <c r="E293" s="24">
        <v>0</v>
      </c>
      <c r="F293" s="20">
        <f t="shared" si="9"/>
        <v>600</v>
      </c>
      <c r="G293" s="27">
        <v>43837</v>
      </c>
      <c r="H293" s="29" t="s">
        <v>196</v>
      </c>
      <c r="I293" s="41" t="s">
        <v>14</v>
      </c>
      <c r="J293" s="29" t="s">
        <v>205</v>
      </c>
    </row>
    <row r="294" spans="1:10" ht="15" x14ac:dyDescent="0.25">
      <c r="A294" s="18">
        <v>293</v>
      </c>
      <c r="B294" s="19">
        <v>2020</v>
      </c>
      <c r="C294" s="14" t="s">
        <v>131</v>
      </c>
      <c r="D294">
        <v>172.79</v>
      </c>
      <c r="E294" s="25">
        <f>ROUND(D294-(D294/1.21),2)</f>
        <v>29.99</v>
      </c>
      <c r="F294" s="16">
        <f t="shared" si="9"/>
        <v>142.79999999999998</v>
      </c>
      <c r="G294" s="27">
        <v>43890</v>
      </c>
      <c r="H294" s="19" t="s">
        <v>195</v>
      </c>
      <c r="I294" s="40" t="s">
        <v>333</v>
      </c>
      <c r="J294" s="19" t="s">
        <v>379</v>
      </c>
    </row>
    <row r="295" spans="1:10" ht="15" x14ac:dyDescent="0.25">
      <c r="A295" s="18">
        <v>294</v>
      </c>
      <c r="B295" s="19">
        <v>2020</v>
      </c>
      <c r="C295" s="32" t="s">
        <v>131</v>
      </c>
      <c r="D295">
        <v>1927.14</v>
      </c>
      <c r="E295" s="24">
        <v>334.46</v>
      </c>
      <c r="F295" s="20">
        <f t="shared" si="9"/>
        <v>1592.68</v>
      </c>
      <c r="G295" s="27">
        <v>43845</v>
      </c>
      <c r="H295" s="29" t="s">
        <v>195</v>
      </c>
      <c r="I295" s="40" t="s">
        <v>34</v>
      </c>
      <c r="J295" s="29" t="s">
        <v>224</v>
      </c>
    </row>
    <row r="296" spans="1:10" ht="15" x14ac:dyDescent="0.25">
      <c r="A296" s="18">
        <v>295</v>
      </c>
      <c r="B296" s="19">
        <v>2020</v>
      </c>
      <c r="C296" s="32" t="s">
        <v>131</v>
      </c>
      <c r="D296">
        <v>811.67</v>
      </c>
      <c r="E296" s="24">
        <v>140.87</v>
      </c>
      <c r="F296" s="20">
        <f t="shared" si="9"/>
        <v>670.8</v>
      </c>
      <c r="G296" s="27">
        <v>43861</v>
      </c>
      <c r="H296" s="29" t="s">
        <v>195</v>
      </c>
      <c r="I296" s="42" t="s">
        <v>34</v>
      </c>
      <c r="J296" s="29" t="s">
        <v>224</v>
      </c>
    </row>
    <row r="297" spans="1:10" ht="15" x14ac:dyDescent="0.25">
      <c r="A297" s="18">
        <v>296</v>
      </c>
      <c r="B297" s="19">
        <v>2020</v>
      </c>
      <c r="C297" s="14" t="s">
        <v>131</v>
      </c>
      <c r="D297">
        <v>-130.87</v>
      </c>
      <c r="E297" s="25">
        <f>ROUND(D297-(D297/1.21),2)</f>
        <v>-22.71</v>
      </c>
      <c r="F297" s="16">
        <f t="shared" si="9"/>
        <v>-108.16</v>
      </c>
      <c r="G297" s="27">
        <v>43875</v>
      </c>
      <c r="H297" s="19" t="s">
        <v>195</v>
      </c>
      <c r="I297" s="40" t="s">
        <v>34</v>
      </c>
      <c r="J297" s="19" t="s">
        <v>224</v>
      </c>
    </row>
    <row r="298" spans="1:10" ht="15" x14ac:dyDescent="0.25">
      <c r="A298" s="18">
        <v>297</v>
      </c>
      <c r="B298" s="19">
        <v>2020</v>
      </c>
      <c r="C298" s="14" t="s">
        <v>131</v>
      </c>
      <c r="D298">
        <v>399.98</v>
      </c>
      <c r="E298" s="25">
        <f>ROUND(D298-(D298/1.21),2)</f>
        <v>69.42</v>
      </c>
      <c r="F298" s="16">
        <f t="shared" si="9"/>
        <v>330.56</v>
      </c>
      <c r="G298" s="27">
        <v>43889</v>
      </c>
      <c r="H298" s="19" t="s">
        <v>195</v>
      </c>
      <c r="I298" s="40" t="s">
        <v>34</v>
      </c>
      <c r="J298" s="19" t="s">
        <v>224</v>
      </c>
    </row>
    <row r="299" spans="1:10" ht="15" x14ac:dyDescent="0.25">
      <c r="A299" s="18">
        <v>298</v>
      </c>
      <c r="B299" s="19">
        <v>2020</v>
      </c>
      <c r="C299" s="14" t="s">
        <v>131</v>
      </c>
      <c r="D299">
        <v>26.74</v>
      </c>
      <c r="E299" s="25">
        <f>ROUND(D299-(D299/1.21),2)</f>
        <v>4.6399999999999997</v>
      </c>
      <c r="F299" s="16">
        <f t="shared" si="9"/>
        <v>22.099999999999998</v>
      </c>
      <c r="G299" s="27">
        <v>43903</v>
      </c>
      <c r="H299" s="19" t="s">
        <v>195</v>
      </c>
      <c r="I299" s="40" t="s">
        <v>34</v>
      </c>
      <c r="J299" s="19" t="s">
        <v>224</v>
      </c>
    </row>
    <row r="300" spans="1:10" ht="15" x14ac:dyDescent="0.25">
      <c r="A300" s="18">
        <v>299</v>
      </c>
      <c r="B300" s="19">
        <v>2020</v>
      </c>
      <c r="C300" s="14" t="s">
        <v>131</v>
      </c>
      <c r="D300">
        <v>538.58000000000004</v>
      </c>
      <c r="E300" s="25">
        <f>ROUND(D300-(D300/1.21),2)</f>
        <v>93.47</v>
      </c>
      <c r="F300" s="16">
        <f t="shared" si="9"/>
        <v>445.11</v>
      </c>
      <c r="G300" s="27">
        <v>43921</v>
      </c>
      <c r="H300" s="19" t="s">
        <v>195</v>
      </c>
      <c r="I300" s="44" t="s">
        <v>34</v>
      </c>
      <c r="J300" s="19" t="s">
        <v>224</v>
      </c>
    </row>
    <row r="301" spans="1:10" ht="15" x14ac:dyDescent="0.25">
      <c r="A301" s="18">
        <v>300</v>
      </c>
      <c r="B301" s="19">
        <v>2020</v>
      </c>
      <c r="C301" s="32" t="s">
        <v>129</v>
      </c>
      <c r="D301">
        <v>409.13</v>
      </c>
      <c r="E301" s="24">
        <v>71.010000000000005</v>
      </c>
      <c r="F301" s="20">
        <f t="shared" si="9"/>
        <v>338.12</v>
      </c>
      <c r="G301" s="27">
        <v>43845</v>
      </c>
      <c r="H301" s="29" t="s">
        <v>196</v>
      </c>
      <c r="I301" s="40" t="s">
        <v>32</v>
      </c>
      <c r="J301" s="29" t="s">
        <v>222</v>
      </c>
    </row>
    <row r="302" spans="1:10" ht="15" x14ac:dyDescent="0.25">
      <c r="A302" s="18">
        <v>301</v>
      </c>
      <c r="B302" s="19">
        <v>2020</v>
      </c>
      <c r="C302" s="32" t="s">
        <v>129</v>
      </c>
      <c r="D302">
        <v>358.14</v>
      </c>
      <c r="E302" s="24">
        <v>62.16</v>
      </c>
      <c r="F302" s="20">
        <f t="shared" si="9"/>
        <v>295.98</v>
      </c>
      <c r="G302" s="27">
        <v>43861</v>
      </c>
      <c r="H302" s="29" t="s">
        <v>196</v>
      </c>
      <c r="I302" s="40" t="s">
        <v>32</v>
      </c>
      <c r="J302" s="29" t="s">
        <v>222</v>
      </c>
    </row>
    <row r="303" spans="1:10" ht="15" x14ac:dyDescent="0.25">
      <c r="A303" s="18">
        <v>302</v>
      </c>
      <c r="B303" s="19">
        <v>2020</v>
      </c>
      <c r="C303" s="14" t="s">
        <v>129</v>
      </c>
      <c r="D303">
        <v>337.31</v>
      </c>
      <c r="E303" s="25">
        <f>ROUND(D303-(D303/1.21),2)</f>
        <v>58.54</v>
      </c>
      <c r="F303" s="16">
        <f t="shared" si="9"/>
        <v>278.77</v>
      </c>
      <c r="G303" s="27">
        <v>43876</v>
      </c>
      <c r="H303" s="19" t="s">
        <v>196</v>
      </c>
      <c r="I303" s="40" t="s">
        <v>32</v>
      </c>
      <c r="J303" s="19" t="s">
        <v>222</v>
      </c>
    </row>
    <row r="304" spans="1:10" ht="15" x14ac:dyDescent="0.25">
      <c r="A304" s="18">
        <v>303</v>
      </c>
      <c r="B304" s="19">
        <v>2020</v>
      </c>
      <c r="C304" s="14" t="s">
        <v>129</v>
      </c>
      <c r="D304">
        <v>20.41</v>
      </c>
      <c r="E304" s="25">
        <f>ROUND(D304-(D304/1.21),2)</f>
        <v>3.54</v>
      </c>
      <c r="F304" s="16">
        <f t="shared" si="9"/>
        <v>16.87</v>
      </c>
      <c r="G304" s="27">
        <v>43890</v>
      </c>
      <c r="H304" s="19" t="s">
        <v>196</v>
      </c>
      <c r="I304" s="40" t="s">
        <v>32</v>
      </c>
      <c r="J304" s="19" t="s">
        <v>222</v>
      </c>
    </row>
    <row r="305" spans="1:10" ht="15" x14ac:dyDescent="0.25">
      <c r="A305" s="18">
        <v>304</v>
      </c>
      <c r="B305" s="19">
        <v>2020</v>
      </c>
      <c r="C305" s="14" t="s">
        <v>129</v>
      </c>
      <c r="D305">
        <v>590.26</v>
      </c>
      <c r="E305" s="25">
        <f>ROUND(D305-(D305/1.21),2)</f>
        <v>102.44</v>
      </c>
      <c r="F305" s="16">
        <f t="shared" si="9"/>
        <v>487.82</v>
      </c>
      <c r="G305" s="27">
        <v>43905</v>
      </c>
      <c r="H305" s="19" t="s">
        <v>196</v>
      </c>
      <c r="I305" s="40" t="s">
        <v>32</v>
      </c>
      <c r="J305" s="19" t="s">
        <v>222</v>
      </c>
    </row>
    <row r="306" spans="1:10" ht="15" x14ac:dyDescent="0.25">
      <c r="A306" s="18">
        <v>305</v>
      </c>
      <c r="B306" s="19">
        <v>2020</v>
      </c>
      <c r="C306" s="14" t="s">
        <v>389</v>
      </c>
      <c r="D306">
        <v>3720.75</v>
      </c>
      <c r="E306" s="25">
        <f>ROUND(D306-(D306/1.21),2)</f>
        <v>645.75</v>
      </c>
      <c r="F306" s="16">
        <f t="shared" si="9"/>
        <v>3075</v>
      </c>
      <c r="G306" s="27">
        <v>43865</v>
      </c>
      <c r="H306" s="19" t="s">
        <v>195</v>
      </c>
      <c r="I306" s="40" t="s">
        <v>297</v>
      </c>
      <c r="J306" s="19" t="s">
        <v>343</v>
      </c>
    </row>
    <row r="307" spans="1:10" ht="15" x14ac:dyDescent="0.25">
      <c r="A307" s="18">
        <v>306</v>
      </c>
      <c r="B307" s="19">
        <v>2020</v>
      </c>
      <c r="C307" s="32" t="s">
        <v>111</v>
      </c>
      <c r="D307">
        <v>181.5</v>
      </c>
      <c r="E307" s="24">
        <v>31.5</v>
      </c>
      <c r="F307" s="20">
        <f t="shared" si="9"/>
        <v>150</v>
      </c>
      <c r="G307" s="27">
        <v>43837</v>
      </c>
      <c r="H307" s="29" t="s">
        <v>196</v>
      </c>
      <c r="I307" s="40" t="s">
        <v>13</v>
      </c>
      <c r="J307" s="29" t="s">
        <v>204</v>
      </c>
    </row>
    <row r="308" spans="1:10" ht="15" x14ac:dyDescent="0.25">
      <c r="A308" s="18">
        <v>307</v>
      </c>
      <c r="B308" s="19">
        <v>2020</v>
      </c>
      <c r="C308" s="14" t="s">
        <v>111</v>
      </c>
      <c r="D308">
        <v>181.5</v>
      </c>
      <c r="E308" s="25">
        <f>ROUND(D308-(D308/1.21),2)</f>
        <v>31.5</v>
      </c>
      <c r="F308" s="16">
        <f t="shared" si="9"/>
        <v>150</v>
      </c>
      <c r="G308" s="27">
        <v>43899</v>
      </c>
      <c r="H308" s="19" t="s">
        <v>196</v>
      </c>
      <c r="I308" s="40" t="s">
        <v>13</v>
      </c>
      <c r="J308" s="19" t="s">
        <v>204</v>
      </c>
    </row>
    <row r="309" spans="1:10" ht="15" x14ac:dyDescent="0.25">
      <c r="A309" s="18">
        <v>308</v>
      </c>
      <c r="B309" s="19">
        <v>2020</v>
      </c>
      <c r="C309" s="14" t="s">
        <v>165</v>
      </c>
      <c r="D309">
        <v>169.4</v>
      </c>
      <c r="E309" s="25">
        <f>ROUND(D309-(D309/1.21),2)</f>
        <v>29.4</v>
      </c>
      <c r="F309" s="16">
        <f t="shared" si="9"/>
        <v>140</v>
      </c>
      <c r="G309" s="27">
        <v>43920</v>
      </c>
      <c r="H309" s="19" t="s">
        <v>195</v>
      </c>
      <c r="I309" s="42" t="s">
        <v>445</v>
      </c>
      <c r="J309" s="19" t="s">
        <v>470</v>
      </c>
    </row>
    <row r="310" spans="1:10" ht="15" x14ac:dyDescent="0.25">
      <c r="A310" s="18">
        <v>309</v>
      </c>
      <c r="B310" s="19">
        <v>2020</v>
      </c>
      <c r="C310" s="14" t="s">
        <v>182</v>
      </c>
      <c r="D310">
        <v>820</v>
      </c>
      <c r="E310" s="25">
        <f>ROUND(D310-(D310/1.21),2)</f>
        <v>142.31</v>
      </c>
      <c r="F310" s="16">
        <f t="shared" si="9"/>
        <v>677.69</v>
      </c>
      <c r="G310" s="27">
        <v>43890</v>
      </c>
      <c r="H310" s="19" t="s">
        <v>195</v>
      </c>
      <c r="I310" s="40" t="s">
        <v>341</v>
      </c>
      <c r="J310" s="19" t="s">
        <v>387</v>
      </c>
    </row>
    <row r="311" spans="1:10" ht="15" x14ac:dyDescent="0.25">
      <c r="A311" s="18">
        <v>310</v>
      </c>
      <c r="B311" s="19">
        <v>2020</v>
      </c>
      <c r="C311" s="32" t="s">
        <v>133</v>
      </c>
      <c r="D311">
        <v>187.26</v>
      </c>
      <c r="E311" s="24">
        <v>32.5</v>
      </c>
      <c r="F311" s="20">
        <f t="shared" si="9"/>
        <v>154.76</v>
      </c>
      <c r="G311" s="27">
        <v>43843</v>
      </c>
      <c r="H311" s="29" t="s">
        <v>195</v>
      </c>
      <c r="I311" s="40" t="s">
        <v>36</v>
      </c>
      <c r="J311" s="29" t="s">
        <v>226</v>
      </c>
    </row>
    <row r="312" spans="1:10" ht="15" x14ac:dyDescent="0.25">
      <c r="A312" s="18">
        <v>311</v>
      </c>
      <c r="B312" s="19">
        <v>2020</v>
      </c>
      <c r="C312" s="14" t="s">
        <v>133</v>
      </c>
      <c r="D312">
        <v>942.86</v>
      </c>
      <c r="E312" s="24">
        <v>163.63999999999999</v>
      </c>
      <c r="F312" s="16">
        <f t="shared" si="9"/>
        <v>779.22</v>
      </c>
      <c r="G312" s="27">
        <v>43837</v>
      </c>
      <c r="H312" s="19" t="s">
        <v>195</v>
      </c>
      <c r="I312" s="40" t="s">
        <v>36</v>
      </c>
      <c r="J312" s="19" t="s">
        <v>226</v>
      </c>
    </row>
    <row r="313" spans="1:10" ht="15" x14ac:dyDescent="0.25">
      <c r="A313" s="18">
        <v>312</v>
      </c>
      <c r="B313" s="19">
        <v>2020</v>
      </c>
      <c r="C313" s="32" t="s">
        <v>170</v>
      </c>
      <c r="D313">
        <v>180.13</v>
      </c>
      <c r="E313" s="24">
        <v>31.26</v>
      </c>
      <c r="F313" s="20">
        <f t="shared" si="9"/>
        <v>148.87</v>
      </c>
      <c r="G313" s="27">
        <v>43861</v>
      </c>
      <c r="H313" s="29" t="s">
        <v>196</v>
      </c>
      <c r="I313" s="40" t="s">
        <v>79</v>
      </c>
      <c r="J313" s="29" t="s">
        <v>269</v>
      </c>
    </row>
    <row r="314" spans="1:10" ht="15" x14ac:dyDescent="0.25">
      <c r="A314" s="18">
        <v>313</v>
      </c>
      <c r="B314" s="19">
        <v>2020</v>
      </c>
      <c r="C314" s="14" t="s">
        <v>170</v>
      </c>
      <c r="D314">
        <v>270.27</v>
      </c>
      <c r="E314" s="25">
        <f>ROUND(D314-(D314/1.21),2)</f>
        <v>46.91</v>
      </c>
      <c r="F314" s="16">
        <f t="shared" si="9"/>
        <v>223.35999999999999</v>
      </c>
      <c r="G314" s="27">
        <v>43889</v>
      </c>
      <c r="H314" s="19" t="s">
        <v>196</v>
      </c>
      <c r="I314" s="40" t="s">
        <v>79</v>
      </c>
      <c r="J314" s="19" t="s">
        <v>269</v>
      </c>
    </row>
    <row r="315" spans="1:10" ht="15" x14ac:dyDescent="0.25">
      <c r="A315" s="18">
        <v>314</v>
      </c>
      <c r="B315" s="19">
        <v>2020</v>
      </c>
      <c r="C315" s="32" t="s">
        <v>149</v>
      </c>
      <c r="D315">
        <v>90</v>
      </c>
      <c r="E315" s="24">
        <v>15.62</v>
      </c>
      <c r="F315" s="20">
        <f t="shared" si="9"/>
        <v>74.38</v>
      </c>
      <c r="G315" s="27">
        <v>43851</v>
      </c>
      <c r="H315" s="29" t="s">
        <v>196</v>
      </c>
      <c r="I315" s="40" t="s">
        <v>55</v>
      </c>
      <c r="J315" s="29" t="s">
        <v>245</v>
      </c>
    </row>
    <row r="316" spans="1:10" ht="15" x14ac:dyDescent="0.25">
      <c r="A316" s="18">
        <v>315</v>
      </c>
      <c r="B316" s="19">
        <v>2020</v>
      </c>
      <c r="C316" s="14" t="s">
        <v>149</v>
      </c>
      <c r="D316">
        <v>618.98</v>
      </c>
      <c r="E316" s="25">
        <f>ROUND(D316-(D316/1.21),2)</f>
        <v>107.43</v>
      </c>
      <c r="F316" s="16">
        <f t="shared" si="9"/>
        <v>511.55</v>
      </c>
      <c r="G316" s="27">
        <v>43890</v>
      </c>
      <c r="H316" s="19" t="s">
        <v>196</v>
      </c>
      <c r="I316" s="40" t="s">
        <v>55</v>
      </c>
      <c r="J316" s="19" t="s">
        <v>245</v>
      </c>
    </row>
    <row r="317" spans="1:10" ht="15" x14ac:dyDescent="0.25">
      <c r="A317" s="18">
        <v>316</v>
      </c>
      <c r="B317" s="19">
        <v>2020</v>
      </c>
      <c r="C317" s="14" t="s">
        <v>149</v>
      </c>
      <c r="D317">
        <v>77.39</v>
      </c>
      <c r="E317" s="25">
        <f>ROUND(D317-(D317/1.21),2)</f>
        <v>13.43</v>
      </c>
      <c r="F317" s="16">
        <f t="shared" si="9"/>
        <v>63.96</v>
      </c>
      <c r="G317" s="31">
        <v>43896</v>
      </c>
      <c r="H317" s="19" t="s">
        <v>196</v>
      </c>
      <c r="I317" s="41" t="s">
        <v>55</v>
      </c>
      <c r="J317" s="19" t="s">
        <v>245</v>
      </c>
    </row>
    <row r="318" spans="1:10" ht="15" x14ac:dyDescent="0.25">
      <c r="A318" s="18">
        <v>317</v>
      </c>
      <c r="B318" s="19">
        <v>2020</v>
      </c>
      <c r="C318" s="14" t="s">
        <v>402</v>
      </c>
      <c r="D318">
        <v>41.78</v>
      </c>
      <c r="E318" s="25">
        <f>ROUND(D318-(D318/1.21),2)</f>
        <v>7.25</v>
      </c>
      <c r="F318" s="16">
        <f t="shared" si="9"/>
        <v>34.53</v>
      </c>
      <c r="G318" s="27">
        <v>43876</v>
      </c>
      <c r="H318" s="19" t="s">
        <v>195</v>
      </c>
      <c r="I318" s="40" t="s">
        <v>315</v>
      </c>
      <c r="J318" s="19" t="s">
        <v>361</v>
      </c>
    </row>
    <row r="319" spans="1:10" ht="15" x14ac:dyDescent="0.25">
      <c r="A319" s="18">
        <v>318</v>
      </c>
      <c r="B319" s="19">
        <v>2020</v>
      </c>
      <c r="C319" s="14" t="s">
        <v>402</v>
      </c>
      <c r="D319">
        <v>646.08000000000004</v>
      </c>
      <c r="E319" s="25">
        <f>ROUND(D319-(D319/1.21),2)</f>
        <v>112.13</v>
      </c>
      <c r="F319" s="16">
        <f t="shared" si="9"/>
        <v>533.95000000000005</v>
      </c>
      <c r="G319" s="27">
        <v>43890</v>
      </c>
      <c r="H319" s="19" t="s">
        <v>195</v>
      </c>
      <c r="I319" s="40" t="s">
        <v>315</v>
      </c>
      <c r="J319" s="19" t="s">
        <v>361</v>
      </c>
    </row>
    <row r="320" spans="1:10" ht="15" x14ac:dyDescent="0.25">
      <c r="A320" s="18">
        <v>319</v>
      </c>
      <c r="B320" s="19">
        <v>2020</v>
      </c>
      <c r="C320" s="14" t="s">
        <v>402</v>
      </c>
      <c r="D320">
        <v>41.99</v>
      </c>
      <c r="E320" s="25">
        <f>ROUND(D320-(D320/1.21),2)</f>
        <v>7.29</v>
      </c>
      <c r="F320" s="16">
        <f t="shared" si="9"/>
        <v>34.700000000000003</v>
      </c>
      <c r="G320" s="27">
        <v>43905</v>
      </c>
      <c r="H320" s="19" t="s">
        <v>195</v>
      </c>
      <c r="I320" s="40" t="s">
        <v>315</v>
      </c>
      <c r="J320" s="19" t="s">
        <v>361</v>
      </c>
    </row>
    <row r="321" spans="1:10" ht="15" x14ac:dyDescent="0.25">
      <c r="A321" s="18">
        <v>320</v>
      </c>
      <c r="B321" s="19">
        <v>2020</v>
      </c>
      <c r="C321" s="32" t="s">
        <v>121</v>
      </c>
      <c r="D321">
        <v>1563.32</v>
      </c>
      <c r="E321" s="24">
        <v>271.32</v>
      </c>
      <c r="F321" s="20">
        <f t="shared" si="9"/>
        <v>1292</v>
      </c>
      <c r="G321" s="27">
        <v>43838</v>
      </c>
      <c r="H321" s="29" t="s">
        <v>196</v>
      </c>
      <c r="I321" s="40" t="s">
        <v>23</v>
      </c>
      <c r="J321" s="29" t="s">
        <v>214</v>
      </c>
    </row>
    <row r="322" spans="1:10" ht="15" x14ac:dyDescent="0.25">
      <c r="A322" s="18">
        <v>321</v>
      </c>
      <c r="B322" s="19">
        <v>2020</v>
      </c>
      <c r="C322" s="32" t="s">
        <v>121</v>
      </c>
      <c r="D322">
        <v>87.7</v>
      </c>
      <c r="E322" s="24">
        <v>15.22</v>
      </c>
      <c r="F322" s="20">
        <f t="shared" ref="F322:F385" si="11">D322-E322</f>
        <v>72.48</v>
      </c>
      <c r="G322" s="27">
        <v>43845</v>
      </c>
      <c r="H322" s="29" t="s">
        <v>196</v>
      </c>
      <c r="I322" s="40" t="s">
        <v>23</v>
      </c>
      <c r="J322" s="29" t="s">
        <v>214</v>
      </c>
    </row>
    <row r="323" spans="1:10" ht="15" x14ac:dyDescent="0.25">
      <c r="A323" s="18">
        <v>322</v>
      </c>
      <c r="B323" s="19">
        <v>2020</v>
      </c>
      <c r="C323" s="32" t="s">
        <v>121</v>
      </c>
      <c r="D323">
        <v>184.65</v>
      </c>
      <c r="E323" s="24">
        <v>32.049999999999997</v>
      </c>
      <c r="F323" s="20">
        <f t="shared" si="11"/>
        <v>152.60000000000002</v>
      </c>
      <c r="G323" s="27">
        <v>43845</v>
      </c>
      <c r="H323" s="29" t="s">
        <v>196</v>
      </c>
      <c r="I323" s="40" t="s">
        <v>23</v>
      </c>
      <c r="J323" s="29" t="s">
        <v>214</v>
      </c>
    </row>
    <row r="324" spans="1:10" ht="15" x14ac:dyDescent="0.25">
      <c r="A324" s="18">
        <v>323</v>
      </c>
      <c r="B324" s="19">
        <v>2020</v>
      </c>
      <c r="C324" s="32" t="s">
        <v>121</v>
      </c>
      <c r="D324">
        <v>81.900000000000006</v>
      </c>
      <c r="E324" s="24">
        <v>14.21</v>
      </c>
      <c r="F324" s="20">
        <f t="shared" si="11"/>
        <v>67.69</v>
      </c>
      <c r="G324" s="27">
        <v>43852</v>
      </c>
      <c r="H324" s="29" t="s">
        <v>196</v>
      </c>
      <c r="I324" s="40" t="s">
        <v>23</v>
      </c>
      <c r="J324" s="29" t="s">
        <v>214</v>
      </c>
    </row>
    <row r="325" spans="1:10" ht="15" x14ac:dyDescent="0.25">
      <c r="A325" s="18">
        <v>324</v>
      </c>
      <c r="B325" s="19">
        <v>2020</v>
      </c>
      <c r="C325" s="32" t="s">
        <v>121</v>
      </c>
      <c r="D325">
        <v>73.19</v>
      </c>
      <c r="E325" s="24">
        <v>12.7</v>
      </c>
      <c r="F325" s="20">
        <f t="shared" si="11"/>
        <v>60.489999999999995</v>
      </c>
      <c r="G325" s="27">
        <v>43858</v>
      </c>
      <c r="H325" s="29" t="s">
        <v>196</v>
      </c>
      <c r="I325" s="40" t="s">
        <v>23</v>
      </c>
      <c r="J325" s="29" t="s">
        <v>214</v>
      </c>
    </row>
    <row r="326" spans="1:10" ht="15" x14ac:dyDescent="0.25">
      <c r="A326" s="18">
        <v>325</v>
      </c>
      <c r="B326" s="19">
        <v>2020</v>
      </c>
      <c r="C326" s="32" t="s">
        <v>121</v>
      </c>
      <c r="D326">
        <v>226.55</v>
      </c>
      <c r="E326" s="24">
        <v>39.32</v>
      </c>
      <c r="F326" s="20">
        <f t="shared" si="11"/>
        <v>187.23000000000002</v>
      </c>
      <c r="G326" s="27">
        <v>43859</v>
      </c>
      <c r="H326" s="29" t="s">
        <v>196</v>
      </c>
      <c r="I326" s="40" t="s">
        <v>23</v>
      </c>
      <c r="J326" s="29" t="s">
        <v>214</v>
      </c>
    </row>
    <row r="327" spans="1:10" ht="15" x14ac:dyDescent="0.25">
      <c r="A327" s="18">
        <v>326</v>
      </c>
      <c r="B327" s="19">
        <v>2020</v>
      </c>
      <c r="C327" s="14" t="s">
        <v>121</v>
      </c>
      <c r="D327">
        <v>1731.51</v>
      </c>
      <c r="E327" s="25">
        <f t="shared" ref="E327:E333" si="12">ROUND(D327-(D327/1.21),2)</f>
        <v>300.51</v>
      </c>
      <c r="F327" s="16">
        <f t="shared" si="11"/>
        <v>1431</v>
      </c>
      <c r="G327" s="27">
        <v>43864</v>
      </c>
      <c r="H327" s="19" t="s">
        <v>196</v>
      </c>
      <c r="I327" s="40" t="s">
        <v>23</v>
      </c>
      <c r="J327" s="19" t="s">
        <v>214</v>
      </c>
    </row>
    <row r="328" spans="1:10" ht="15" x14ac:dyDescent="0.25">
      <c r="A328" s="18">
        <v>327</v>
      </c>
      <c r="B328" s="19">
        <v>2020</v>
      </c>
      <c r="C328" s="14" t="s">
        <v>121</v>
      </c>
      <c r="D328">
        <v>1557.27</v>
      </c>
      <c r="E328" s="25">
        <f t="shared" si="12"/>
        <v>270.27</v>
      </c>
      <c r="F328" s="16">
        <f t="shared" si="11"/>
        <v>1287</v>
      </c>
      <c r="G328" s="27">
        <v>43864</v>
      </c>
      <c r="H328" s="19" t="s">
        <v>196</v>
      </c>
      <c r="I328" s="40" t="s">
        <v>23</v>
      </c>
      <c r="J328" s="19" t="s">
        <v>214</v>
      </c>
    </row>
    <row r="329" spans="1:10" ht="15" x14ac:dyDescent="0.25">
      <c r="A329" s="18">
        <v>328</v>
      </c>
      <c r="B329" s="19">
        <v>2020</v>
      </c>
      <c r="C329" s="14" t="s">
        <v>121</v>
      </c>
      <c r="D329">
        <v>2641.43</v>
      </c>
      <c r="E329" s="25">
        <f t="shared" si="12"/>
        <v>458.43</v>
      </c>
      <c r="F329" s="16">
        <f t="shared" si="11"/>
        <v>2183</v>
      </c>
      <c r="G329" s="27">
        <v>43861</v>
      </c>
      <c r="H329" s="19" t="s">
        <v>196</v>
      </c>
      <c r="I329" s="40" t="s">
        <v>23</v>
      </c>
      <c r="J329" s="19" t="s">
        <v>214</v>
      </c>
    </row>
    <row r="330" spans="1:10" ht="15" x14ac:dyDescent="0.25">
      <c r="A330" s="18">
        <v>329</v>
      </c>
      <c r="B330" s="19">
        <v>2020</v>
      </c>
      <c r="C330" s="14" t="s">
        <v>121</v>
      </c>
      <c r="D330">
        <v>2621.59</v>
      </c>
      <c r="E330" s="25">
        <f t="shared" si="12"/>
        <v>454.99</v>
      </c>
      <c r="F330" s="16">
        <f t="shared" si="11"/>
        <v>2166.6000000000004</v>
      </c>
      <c r="G330" s="26">
        <v>43873</v>
      </c>
      <c r="H330" s="19" t="s">
        <v>196</v>
      </c>
      <c r="I330" s="42" t="s">
        <v>23</v>
      </c>
      <c r="J330" s="19" t="s">
        <v>214</v>
      </c>
    </row>
    <row r="331" spans="1:10" ht="15" x14ac:dyDescent="0.25">
      <c r="A331" s="18">
        <v>330</v>
      </c>
      <c r="B331" s="19">
        <v>2020</v>
      </c>
      <c r="C331" s="14" t="s">
        <v>121</v>
      </c>
      <c r="D331">
        <v>43.75</v>
      </c>
      <c r="E331" s="25">
        <f t="shared" si="12"/>
        <v>7.59</v>
      </c>
      <c r="F331" s="16">
        <f t="shared" si="11"/>
        <v>36.159999999999997</v>
      </c>
      <c r="G331" s="27">
        <v>43878</v>
      </c>
      <c r="H331" s="19" t="s">
        <v>196</v>
      </c>
      <c r="I331" s="42" t="s">
        <v>23</v>
      </c>
      <c r="J331" s="19" t="s">
        <v>214</v>
      </c>
    </row>
    <row r="332" spans="1:10" ht="15" x14ac:dyDescent="0.25">
      <c r="A332" s="18">
        <v>331</v>
      </c>
      <c r="B332" s="19">
        <v>2020</v>
      </c>
      <c r="C332" s="14" t="s">
        <v>121</v>
      </c>
      <c r="D332">
        <v>408</v>
      </c>
      <c r="E332" s="25">
        <f t="shared" si="12"/>
        <v>70.81</v>
      </c>
      <c r="F332" s="16">
        <f t="shared" si="11"/>
        <v>337.19</v>
      </c>
      <c r="G332" s="27">
        <v>43882</v>
      </c>
      <c r="H332" s="19" t="s">
        <v>196</v>
      </c>
      <c r="I332" s="40" t="s">
        <v>23</v>
      </c>
      <c r="J332" s="19" t="s">
        <v>214</v>
      </c>
    </row>
    <row r="333" spans="1:10" ht="15" x14ac:dyDescent="0.25">
      <c r="A333" s="18">
        <v>332</v>
      </c>
      <c r="B333" s="19">
        <v>2020</v>
      </c>
      <c r="C333" s="14" t="s">
        <v>121</v>
      </c>
      <c r="D333">
        <v>1592.36</v>
      </c>
      <c r="E333" s="25">
        <f t="shared" si="12"/>
        <v>276.36</v>
      </c>
      <c r="F333" s="16">
        <f t="shared" si="11"/>
        <v>1316</v>
      </c>
      <c r="G333" s="27">
        <v>43899</v>
      </c>
      <c r="H333" s="19" t="s">
        <v>196</v>
      </c>
      <c r="I333" s="41" t="s">
        <v>23</v>
      </c>
      <c r="J333" s="19" t="s">
        <v>214</v>
      </c>
    </row>
    <row r="334" spans="1:10" ht="15" x14ac:dyDescent="0.25">
      <c r="A334" s="18">
        <v>333</v>
      </c>
      <c r="B334" s="19">
        <v>2020</v>
      </c>
      <c r="C334" s="32" t="s">
        <v>185</v>
      </c>
      <c r="D334">
        <v>82.28</v>
      </c>
      <c r="E334" s="24">
        <v>14.28</v>
      </c>
      <c r="F334" s="20">
        <f t="shared" si="11"/>
        <v>68</v>
      </c>
      <c r="G334" s="27">
        <v>43861</v>
      </c>
      <c r="H334" s="29" t="s">
        <v>196</v>
      </c>
      <c r="I334" s="40" t="s">
        <v>98</v>
      </c>
      <c r="J334" s="29" t="s">
        <v>288</v>
      </c>
    </row>
    <row r="335" spans="1:10" ht="15" x14ac:dyDescent="0.25">
      <c r="A335" s="18">
        <v>334</v>
      </c>
      <c r="B335" s="19">
        <v>2020</v>
      </c>
      <c r="C335" s="14" t="s">
        <v>185</v>
      </c>
      <c r="D335">
        <v>264.99</v>
      </c>
      <c r="E335" s="25">
        <f>ROUND(D335-(D335/1.21),2)</f>
        <v>45.99</v>
      </c>
      <c r="F335" s="16">
        <f t="shared" si="11"/>
        <v>219</v>
      </c>
      <c r="G335" s="27">
        <v>43921</v>
      </c>
      <c r="H335" s="19" t="s">
        <v>196</v>
      </c>
      <c r="I335" s="42" t="s">
        <v>98</v>
      </c>
      <c r="J335" s="19" t="s">
        <v>288</v>
      </c>
    </row>
    <row r="336" spans="1:10" ht="15" x14ac:dyDescent="0.25">
      <c r="A336" s="18">
        <v>335</v>
      </c>
      <c r="B336" s="19">
        <v>2020</v>
      </c>
      <c r="C336" s="14" t="s">
        <v>475</v>
      </c>
      <c r="D336">
        <v>524.89</v>
      </c>
      <c r="E336" s="25">
        <f>ROUND(D336-(D336/1.21),2)</f>
        <v>91.1</v>
      </c>
      <c r="F336" s="16">
        <f t="shared" si="11"/>
        <v>433.78999999999996</v>
      </c>
      <c r="G336" s="27">
        <v>43903</v>
      </c>
      <c r="H336" s="19" t="s">
        <v>195</v>
      </c>
      <c r="I336" s="40" t="s">
        <v>427</v>
      </c>
      <c r="J336" s="19" t="s">
        <v>452</v>
      </c>
    </row>
    <row r="337" spans="1:10" ht="15" x14ac:dyDescent="0.25">
      <c r="A337" s="18">
        <v>336</v>
      </c>
      <c r="B337" s="19">
        <v>2020</v>
      </c>
      <c r="C337" s="32" t="s">
        <v>127</v>
      </c>
      <c r="D337">
        <v>1042.1099999999999</v>
      </c>
      <c r="E337" s="24">
        <v>180.86</v>
      </c>
      <c r="F337" s="20">
        <f t="shared" si="11"/>
        <v>861.24999999999989</v>
      </c>
      <c r="G337" s="27">
        <v>43840</v>
      </c>
      <c r="H337" s="29" t="s">
        <v>195</v>
      </c>
      <c r="I337" s="40" t="s">
        <v>29</v>
      </c>
      <c r="J337" s="29" t="s">
        <v>220</v>
      </c>
    </row>
    <row r="338" spans="1:10" ht="15" x14ac:dyDescent="0.25">
      <c r="A338" s="18">
        <v>337</v>
      </c>
      <c r="B338" s="19">
        <v>2020</v>
      </c>
      <c r="C338" s="14" t="s">
        <v>127</v>
      </c>
      <c r="D338">
        <v>5658.19</v>
      </c>
      <c r="E338" s="25">
        <f>ROUND(D338-(D338/1.21),2)</f>
        <v>982</v>
      </c>
      <c r="F338" s="16">
        <f t="shared" si="11"/>
        <v>4676.1899999999996</v>
      </c>
      <c r="G338" s="27">
        <v>43900</v>
      </c>
      <c r="H338" s="19" t="s">
        <v>195</v>
      </c>
      <c r="I338" s="40" t="s">
        <v>29</v>
      </c>
      <c r="J338" s="19" t="s">
        <v>220</v>
      </c>
    </row>
    <row r="339" spans="1:10" ht="15" x14ac:dyDescent="0.25">
      <c r="A339" s="18">
        <v>338</v>
      </c>
      <c r="B339" s="19">
        <v>2020</v>
      </c>
      <c r="C339" s="32" t="s">
        <v>169</v>
      </c>
      <c r="D339">
        <v>406.22</v>
      </c>
      <c r="E339" s="24">
        <v>70.5</v>
      </c>
      <c r="F339" s="20">
        <f t="shared" si="11"/>
        <v>335.72</v>
      </c>
      <c r="G339" s="27">
        <v>43861</v>
      </c>
      <c r="H339" s="29" t="s">
        <v>195</v>
      </c>
      <c r="I339" s="40" t="s">
        <v>78</v>
      </c>
      <c r="J339" s="29" t="s">
        <v>268</v>
      </c>
    </row>
    <row r="340" spans="1:10" ht="15" x14ac:dyDescent="0.25">
      <c r="A340" s="18">
        <v>339</v>
      </c>
      <c r="B340" s="19">
        <v>2020</v>
      </c>
      <c r="C340" s="32" t="s">
        <v>124</v>
      </c>
      <c r="D340">
        <v>94.68</v>
      </c>
      <c r="E340" s="24">
        <v>16.43</v>
      </c>
      <c r="F340" s="20">
        <f t="shared" si="11"/>
        <v>78.25</v>
      </c>
      <c r="G340" s="27">
        <v>43841</v>
      </c>
      <c r="H340" s="29" t="s">
        <v>196</v>
      </c>
      <c r="I340" s="40" t="s">
        <v>26</v>
      </c>
      <c r="J340" s="29" t="s">
        <v>217</v>
      </c>
    </row>
    <row r="341" spans="1:10" ht="15" x14ac:dyDescent="0.25">
      <c r="A341" s="18">
        <v>340</v>
      </c>
      <c r="B341" s="19">
        <v>2020</v>
      </c>
      <c r="C341" s="32" t="s">
        <v>124</v>
      </c>
      <c r="D341">
        <v>447.87</v>
      </c>
      <c r="E341" s="24">
        <v>77.73</v>
      </c>
      <c r="F341" s="20">
        <f t="shared" si="11"/>
        <v>370.14</v>
      </c>
      <c r="G341" s="27">
        <v>43861</v>
      </c>
      <c r="H341" s="29" t="s">
        <v>196</v>
      </c>
      <c r="I341" s="40" t="s">
        <v>26</v>
      </c>
      <c r="J341" s="29" t="s">
        <v>217</v>
      </c>
    </row>
    <row r="342" spans="1:10" ht="15" x14ac:dyDescent="0.25">
      <c r="A342" s="18">
        <v>341</v>
      </c>
      <c r="B342" s="19">
        <v>2020</v>
      </c>
      <c r="C342" s="14" t="s">
        <v>124</v>
      </c>
      <c r="D342">
        <v>188.84</v>
      </c>
      <c r="E342" s="25">
        <f>ROUND(D342-(D342/1.21),2)</f>
        <v>32.770000000000003</v>
      </c>
      <c r="F342" s="16">
        <f t="shared" si="11"/>
        <v>156.07</v>
      </c>
      <c r="G342" s="27">
        <v>43876</v>
      </c>
      <c r="H342" s="19" t="s">
        <v>196</v>
      </c>
      <c r="I342" s="40" t="s">
        <v>26</v>
      </c>
      <c r="J342" s="19" t="s">
        <v>217</v>
      </c>
    </row>
    <row r="343" spans="1:10" ht="15" x14ac:dyDescent="0.25">
      <c r="A343" s="18">
        <v>342</v>
      </c>
      <c r="B343" s="19">
        <v>2020</v>
      </c>
      <c r="C343" s="14" t="s">
        <v>124</v>
      </c>
      <c r="D343">
        <v>16.86</v>
      </c>
      <c r="E343" s="25">
        <f>ROUND(D343-(D343/1.21),2)</f>
        <v>2.93</v>
      </c>
      <c r="F343" s="16">
        <f t="shared" si="11"/>
        <v>13.93</v>
      </c>
      <c r="G343" s="27">
        <v>43890</v>
      </c>
      <c r="H343" s="19" t="s">
        <v>196</v>
      </c>
      <c r="I343" s="40" t="s">
        <v>26</v>
      </c>
      <c r="J343" s="19" t="s">
        <v>217</v>
      </c>
    </row>
    <row r="344" spans="1:10" ht="15" x14ac:dyDescent="0.25">
      <c r="A344" s="18">
        <v>343</v>
      </c>
      <c r="B344" s="19">
        <v>2020</v>
      </c>
      <c r="C344" s="32" t="s">
        <v>184</v>
      </c>
      <c r="D344">
        <v>1374.56</v>
      </c>
      <c r="E344" s="24">
        <v>238.56</v>
      </c>
      <c r="F344" s="20">
        <f t="shared" si="11"/>
        <v>1136</v>
      </c>
      <c r="G344" s="27">
        <v>43860</v>
      </c>
      <c r="H344" s="29" t="s">
        <v>196</v>
      </c>
      <c r="I344" s="40" t="s">
        <v>96</v>
      </c>
      <c r="J344" s="29" t="s">
        <v>286</v>
      </c>
    </row>
    <row r="345" spans="1:10" ht="15" x14ac:dyDescent="0.25">
      <c r="A345" s="18">
        <v>344</v>
      </c>
      <c r="B345" s="19">
        <v>2020</v>
      </c>
      <c r="C345" s="32" t="s">
        <v>106</v>
      </c>
      <c r="D345">
        <v>148.83000000000001</v>
      </c>
      <c r="E345" s="24">
        <v>25.83</v>
      </c>
      <c r="F345" s="20">
        <f t="shared" si="11"/>
        <v>123.00000000000001</v>
      </c>
      <c r="G345" s="27">
        <v>43846</v>
      </c>
      <c r="H345" s="29" t="s">
        <v>192</v>
      </c>
      <c r="I345" s="40" t="s">
        <v>42</v>
      </c>
      <c r="J345" s="29" t="s">
        <v>232</v>
      </c>
    </row>
    <row r="346" spans="1:10" ht="15" x14ac:dyDescent="0.25">
      <c r="A346" s="18">
        <v>345</v>
      </c>
      <c r="B346" s="19">
        <v>2020</v>
      </c>
      <c r="C346" s="33" t="s">
        <v>106</v>
      </c>
      <c r="D346">
        <v>536.01</v>
      </c>
      <c r="E346" s="34">
        <v>93.03</v>
      </c>
      <c r="F346" s="20">
        <f t="shared" si="11"/>
        <v>442.98</v>
      </c>
      <c r="G346" s="35">
        <v>43858</v>
      </c>
      <c r="H346" s="36" t="s">
        <v>192</v>
      </c>
      <c r="I346" s="45" t="s">
        <v>42</v>
      </c>
      <c r="J346" s="36" t="s">
        <v>232</v>
      </c>
    </row>
    <row r="347" spans="1:10" ht="15" x14ac:dyDescent="0.25">
      <c r="A347" s="18">
        <v>346</v>
      </c>
      <c r="B347" s="19">
        <v>2020</v>
      </c>
      <c r="C347" s="14" t="s">
        <v>106</v>
      </c>
      <c r="D347">
        <v>518.52</v>
      </c>
      <c r="E347" s="25">
        <f>ROUND(D347-(D347/1.21),2)</f>
        <v>89.99</v>
      </c>
      <c r="F347" s="16">
        <f t="shared" si="11"/>
        <v>428.53</v>
      </c>
      <c r="G347" s="27">
        <v>43902</v>
      </c>
      <c r="H347" s="19" t="s">
        <v>192</v>
      </c>
      <c r="I347" s="40" t="s">
        <v>42</v>
      </c>
      <c r="J347" s="19" t="s">
        <v>232</v>
      </c>
    </row>
    <row r="348" spans="1:10" ht="15" x14ac:dyDescent="0.25">
      <c r="A348" s="18">
        <v>347</v>
      </c>
      <c r="B348" s="19">
        <v>2020</v>
      </c>
      <c r="C348" s="32" t="s">
        <v>131</v>
      </c>
      <c r="D348">
        <v>16.47</v>
      </c>
      <c r="E348" s="24">
        <v>2.86</v>
      </c>
      <c r="F348" s="20">
        <f t="shared" si="11"/>
        <v>13.61</v>
      </c>
      <c r="G348" s="27">
        <v>43861</v>
      </c>
      <c r="H348" s="29" t="s">
        <v>195</v>
      </c>
      <c r="I348" s="40" t="s">
        <v>92</v>
      </c>
      <c r="J348" s="29" t="s">
        <v>282</v>
      </c>
    </row>
    <row r="349" spans="1:10" ht="15" x14ac:dyDescent="0.25">
      <c r="A349" s="18">
        <v>348</v>
      </c>
      <c r="B349" s="19">
        <v>2020</v>
      </c>
      <c r="C349" s="14" t="s">
        <v>131</v>
      </c>
      <c r="D349">
        <v>4.5999999999999996</v>
      </c>
      <c r="E349" s="25">
        <f>ROUND(D349-(D349/1.21),2)</f>
        <v>0.8</v>
      </c>
      <c r="F349" s="16">
        <f t="shared" si="11"/>
        <v>3.8</v>
      </c>
      <c r="G349" s="27">
        <v>43921</v>
      </c>
      <c r="H349" s="19" t="s">
        <v>195</v>
      </c>
      <c r="I349" s="44" t="s">
        <v>92</v>
      </c>
      <c r="J349" s="19" t="s">
        <v>282</v>
      </c>
    </row>
    <row r="350" spans="1:10" ht="15" x14ac:dyDescent="0.25">
      <c r="A350" s="18">
        <v>349</v>
      </c>
      <c r="B350" s="19">
        <v>2020</v>
      </c>
      <c r="C350" s="32" t="s">
        <v>163</v>
      </c>
      <c r="D350">
        <v>590.63</v>
      </c>
      <c r="E350" s="24">
        <v>102.51</v>
      </c>
      <c r="F350" s="20">
        <f t="shared" si="11"/>
        <v>488.12</v>
      </c>
      <c r="G350" s="27">
        <v>43861</v>
      </c>
      <c r="H350" s="29" t="s">
        <v>196</v>
      </c>
      <c r="I350" s="40" t="s">
        <v>70</v>
      </c>
      <c r="J350" s="29" t="s">
        <v>260</v>
      </c>
    </row>
    <row r="351" spans="1:10" ht="15" x14ac:dyDescent="0.25">
      <c r="A351" s="18">
        <v>350</v>
      </c>
      <c r="B351" s="19">
        <v>2020</v>
      </c>
      <c r="C351" s="14" t="s">
        <v>163</v>
      </c>
      <c r="D351">
        <v>393.72</v>
      </c>
      <c r="E351" s="25">
        <f>ROUND(D351-(D351/1.21),2)</f>
        <v>68.33</v>
      </c>
      <c r="F351" s="16">
        <f t="shared" si="11"/>
        <v>325.39000000000004</v>
      </c>
      <c r="G351" s="27">
        <v>43890</v>
      </c>
      <c r="H351" s="19" t="s">
        <v>196</v>
      </c>
      <c r="I351" s="42" t="s">
        <v>70</v>
      </c>
      <c r="J351" s="19" t="s">
        <v>260</v>
      </c>
    </row>
    <row r="352" spans="1:10" ht="15" x14ac:dyDescent="0.25">
      <c r="A352" s="18">
        <v>351</v>
      </c>
      <c r="B352" s="19">
        <v>2020</v>
      </c>
      <c r="C352" s="14" t="s">
        <v>163</v>
      </c>
      <c r="D352">
        <v>401.48</v>
      </c>
      <c r="E352" s="25">
        <f>ROUND(D352-(D352/1.21),2)</f>
        <v>69.680000000000007</v>
      </c>
      <c r="F352" s="16">
        <f t="shared" si="11"/>
        <v>331.8</v>
      </c>
      <c r="G352" s="27">
        <v>43921</v>
      </c>
      <c r="H352" s="19" t="s">
        <v>196</v>
      </c>
      <c r="I352" s="43" t="s">
        <v>70</v>
      </c>
      <c r="J352" s="19" t="s">
        <v>260</v>
      </c>
    </row>
    <row r="353" spans="1:10" ht="15" x14ac:dyDescent="0.25">
      <c r="A353" s="18">
        <v>352</v>
      </c>
      <c r="B353" s="19">
        <v>2020</v>
      </c>
      <c r="C353" s="32" t="s">
        <v>155</v>
      </c>
      <c r="D353">
        <v>4776.7</v>
      </c>
      <c r="E353" s="24">
        <v>829.01</v>
      </c>
      <c r="F353" s="20">
        <f t="shared" si="11"/>
        <v>3947.6899999999996</v>
      </c>
      <c r="G353" s="27">
        <v>43854</v>
      </c>
      <c r="H353" s="29" t="s">
        <v>196</v>
      </c>
      <c r="I353" s="40" t="s">
        <v>61</v>
      </c>
      <c r="J353" s="29" t="s">
        <v>251</v>
      </c>
    </row>
    <row r="354" spans="1:10" ht="15" x14ac:dyDescent="0.25">
      <c r="A354" s="18">
        <v>353</v>
      </c>
      <c r="B354" s="19">
        <v>2020</v>
      </c>
      <c r="C354" s="14" t="s">
        <v>155</v>
      </c>
      <c r="D354">
        <v>151.25</v>
      </c>
      <c r="E354" s="25">
        <f>ROUND(D354-(D354/1.21),2)</f>
        <v>26.25</v>
      </c>
      <c r="F354" s="16">
        <f t="shared" si="11"/>
        <v>125</v>
      </c>
      <c r="G354" s="27">
        <v>43887</v>
      </c>
      <c r="H354" s="19" t="s">
        <v>196</v>
      </c>
      <c r="I354" s="40" t="s">
        <v>61</v>
      </c>
      <c r="J354" s="19" t="s">
        <v>251</v>
      </c>
    </row>
    <row r="355" spans="1:10" ht="15" x14ac:dyDescent="0.25">
      <c r="A355" s="18">
        <v>354</v>
      </c>
      <c r="B355" s="19">
        <v>2020</v>
      </c>
      <c r="C355" s="14" t="s">
        <v>155</v>
      </c>
      <c r="D355">
        <v>682.78</v>
      </c>
      <c r="E355" s="25">
        <f>ROUND(D355-(D355/1.21),2)</f>
        <v>118.5</v>
      </c>
      <c r="F355" s="16">
        <f t="shared" si="11"/>
        <v>564.28</v>
      </c>
      <c r="G355" s="27">
        <v>43901</v>
      </c>
      <c r="H355" s="19" t="s">
        <v>196</v>
      </c>
      <c r="I355" s="40" t="s">
        <v>61</v>
      </c>
      <c r="J355" s="19" t="s">
        <v>251</v>
      </c>
    </row>
    <row r="356" spans="1:10" ht="15" x14ac:dyDescent="0.25">
      <c r="A356" s="18">
        <v>355</v>
      </c>
      <c r="B356" s="19">
        <v>2020</v>
      </c>
      <c r="C356" s="14" t="s">
        <v>155</v>
      </c>
      <c r="D356">
        <v>2869.97</v>
      </c>
      <c r="E356" s="25">
        <f>ROUND(D356-(D356/1.21),2)</f>
        <v>498.09</v>
      </c>
      <c r="F356" s="16">
        <f t="shared" si="11"/>
        <v>2371.8799999999997</v>
      </c>
      <c r="G356" s="27">
        <v>43900</v>
      </c>
      <c r="H356" s="19" t="s">
        <v>196</v>
      </c>
      <c r="I356" s="40" t="s">
        <v>61</v>
      </c>
      <c r="J356" s="19" t="s">
        <v>251</v>
      </c>
    </row>
    <row r="357" spans="1:10" ht="15" x14ac:dyDescent="0.25">
      <c r="A357" s="18">
        <v>356</v>
      </c>
      <c r="B357" s="19">
        <v>2020</v>
      </c>
      <c r="C357" s="32" t="s">
        <v>115</v>
      </c>
      <c r="D357">
        <v>411.28</v>
      </c>
      <c r="E357" s="24">
        <v>71.38</v>
      </c>
      <c r="F357" s="20">
        <f t="shared" si="11"/>
        <v>339.9</v>
      </c>
      <c r="G357" s="27">
        <v>43838</v>
      </c>
      <c r="H357" s="29" t="s">
        <v>193</v>
      </c>
      <c r="I357" s="41" t="s">
        <v>17</v>
      </c>
      <c r="J357" s="29" t="s">
        <v>208</v>
      </c>
    </row>
    <row r="358" spans="1:10" ht="15" x14ac:dyDescent="0.25">
      <c r="A358" s="18">
        <v>357</v>
      </c>
      <c r="B358" s="19">
        <v>2020</v>
      </c>
      <c r="C358" s="14" t="s">
        <v>115</v>
      </c>
      <c r="D358">
        <v>411.28</v>
      </c>
      <c r="E358" s="25">
        <f>ROUND(D358-(D358/1.21),2)</f>
        <v>71.38</v>
      </c>
      <c r="F358" s="16">
        <f t="shared" si="11"/>
        <v>339.9</v>
      </c>
      <c r="G358" s="27">
        <v>43864</v>
      </c>
      <c r="H358" s="19" t="s">
        <v>193</v>
      </c>
      <c r="I358" s="40" t="s">
        <v>17</v>
      </c>
      <c r="J358" s="19" t="s">
        <v>208</v>
      </c>
    </row>
    <row r="359" spans="1:10" ht="15" x14ac:dyDescent="0.25">
      <c r="A359" s="18">
        <v>358</v>
      </c>
      <c r="B359" s="19">
        <v>2020</v>
      </c>
      <c r="C359" s="14" t="s">
        <v>115</v>
      </c>
      <c r="D359">
        <v>411.28</v>
      </c>
      <c r="E359" s="25">
        <f>ROUND(D359-(D359/1.21),2)</f>
        <v>71.38</v>
      </c>
      <c r="F359" s="16">
        <f t="shared" si="11"/>
        <v>339.9</v>
      </c>
      <c r="G359" s="27">
        <v>43895</v>
      </c>
      <c r="H359" s="19" t="s">
        <v>193</v>
      </c>
      <c r="I359" s="41" t="s">
        <v>17</v>
      </c>
      <c r="J359" s="19" t="s">
        <v>208</v>
      </c>
    </row>
    <row r="360" spans="1:10" ht="15" x14ac:dyDescent="0.25">
      <c r="A360" s="18">
        <v>359</v>
      </c>
      <c r="B360" s="19">
        <v>2020</v>
      </c>
      <c r="C360" s="14" t="s">
        <v>115</v>
      </c>
      <c r="D360">
        <v>271.04000000000002</v>
      </c>
      <c r="E360" s="25">
        <f>ROUND(D360-(D360/1.21),2)</f>
        <v>47.04</v>
      </c>
      <c r="F360" s="16">
        <f t="shared" si="11"/>
        <v>224.00000000000003</v>
      </c>
      <c r="G360" s="27">
        <v>43915</v>
      </c>
      <c r="H360" s="19" t="s">
        <v>193</v>
      </c>
      <c r="I360" s="44" t="s">
        <v>17</v>
      </c>
      <c r="J360" s="19" t="s">
        <v>208</v>
      </c>
    </row>
    <row r="361" spans="1:10" ht="15" x14ac:dyDescent="0.25">
      <c r="A361" s="18">
        <v>360</v>
      </c>
      <c r="B361" s="19">
        <v>2020</v>
      </c>
      <c r="C361" s="32" t="s">
        <v>179</v>
      </c>
      <c r="D361">
        <v>253.11</v>
      </c>
      <c r="E361" s="24">
        <v>43.93</v>
      </c>
      <c r="F361" s="20">
        <f t="shared" si="11"/>
        <v>209.18</v>
      </c>
      <c r="G361" s="27">
        <v>43861</v>
      </c>
      <c r="H361" s="29" t="s">
        <v>195</v>
      </c>
      <c r="I361" s="42" t="s">
        <v>88</v>
      </c>
      <c r="J361" s="29" t="s">
        <v>278</v>
      </c>
    </row>
    <row r="362" spans="1:10" ht="15" x14ac:dyDescent="0.25">
      <c r="A362" s="18">
        <v>361</v>
      </c>
      <c r="B362" s="19">
        <v>2020</v>
      </c>
      <c r="C362" s="14" t="s">
        <v>179</v>
      </c>
      <c r="D362">
        <v>196.09</v>
      </c>
      <c r="E362" s="25">
        <f>ROUND(D362-(D362/1.21),2)</f>
        <v>34.03</v>
      </c>
      <c r="F362" s="16">
        <f t="shared" si="11"/>
        <v>162.06</v>
      </c>
      <c r="G362" s="27">
        <v>43890</v>
      </c>
      <c r="H362" s="19" t="s">
        <v>195</v>
      </c>
      <c r="I362" s="40" t="s">
        <v>88</v>
      </c>
      <c r="J362" s="19" t="s">
        <v>278</v>
      </c>
    </row>
    <row r="363" spans="1:10" ht="15" x14ac:dyDescent="0.25">
      <c r="A363" s="18">
        <v>362</v>
      </c>
      <c r="B363" s="19">
        <v>2020</v>
      </c>
      <c r="C363" s="32" t="s">
        <v>162</v>
      </c>
      <c r="D363">
        <v>273.45999999999998</v>
      </c>
      <c r="E363" s="24">
        <v>47.46</v>
      </c>
      <c r="F363" s="20">
        <f t="shared" si="11"/>
        <v>225.99999999999997</v>
      </c>
      <c r="G363" s="27">
        <v>43860</v>
      </c>
      <c r="H363" s="29" t="s">
        <v>192</v>
      </c>
      <c r="I363" s="40" t="s">
        <v>69</v>
      </c>
      <c r="J363" s="29" t="s">
        <v>259</v>
      </c>
    </row>
    <row r="364" spans="1:10" ht="15" x14ac:dyDescent="0.25">
      <c r="A364" s="18">
        <v>363</v>
      </c>
      <c r="B364" s="19">
        <v>2020</v>
      </c>
      <c r="C364" s="14" t="s">
        <v>162</v>
      </c>
      <c r="D364">
        <v>273.45999999999998</v>
      </c>
      <c r="E364" s="25">
        <f>ROUND(D364-(D364/1.21),2)</f>
        <v>47.46</v>
      </c>
      <c r="F364" s="16">
        <f t="shared" si="11"/>
        <v>225.99999999999997</v>
      </c>
      <c r="G364" s="27">
        <v>43890</v>
      </c>
      <c r="H364" s="19" t="s">
        <v>192</v>
      </c>
      <c r="I364" s="40" t="s">
        <v>69</v>
      </c>
      <c r="J364" s="19" t="s">
        <v>259</v>
      </c>
    </row>
    <row r="365" spans="1:10" ht="15" x14ac:dyDescent="0.25">
      <c r="A365" s="18">
        <v>364</v>
      </c>
      <c r="B365" s="19">
        <v>2020</v>
      </c>
      <c r="C365" s="14" t="s">
        <v>162</v>
      </c>
      <c r="D365">
        <v>273.45999999999998</v>
      </c>
      <c r="E365" s="25">
        <f>ROUND(D365-(D365/1.21),2)</f>
        <v>47.46</v>
      </c>
      <c r="F365" s="16">
        <f t="shared" si="11"/>
        <v>225.99999999999997</v>
      </c>
      <c r="G365" s="27">
        <v>43917</v>
      </c>
      <c r="H365" s="19" t="s">
        <v>192</v>
      </c>
      <c r="I365" s="43" t="s">
        <v>69</v>
      </c>
      <c r="J365" s="19" t="s">
        <v>259</v>
      </c>
    </row>
    <row r="366" spans="1:10" ht="15" x14ac:dyDescent="0.25">
      <c r="A366" s="18">
        <v>365</v>
      </c>
      <c r="B366" s="19">
        <v>2020</v>
      </c>
      <c r="C366" s="32" t="s">
        <v>161</v>
      </c>
      <c r="D366">
        <v>149.16</v>
      </c>
      <c r="E366" s="24">
        <v>25.89</v>
      </c>
      <c r="F366" s="20">
        <f t="shared" si="11"/>
        <v>123.27</v>
      </c>
      <c r="G366" s="27">
        <v>43860</v>
      </c>
      <c r="H366" s="29" t="s">
        <v>195</v>
      </c>
      <c r="I366" s="40" t="s">
        <v>68</v>
      </c>
      <c r="J366" s="29" t="s">
        <v>258</v>
      </c>
    </row>
    <row r="367" spans="1:10" ht="15" x14ac:dyDescent="0.25">
      <c r="A367" s="18">
        <v>366</v>
      </c>
      <c r="B367" s="19">
        <v>2020</v>
      </c>
      <c r="C367" s="32" t="s">
        <v>177</v>
      </c>
      <c r="D367">
        <v>140.51</v>
      </c>
      <c r="E367" s="24">
        <v>24.39</v>
      </c>
      <c r="F367" s="20">
        <f t="shared" si="11"/>
        <v>116.11999999999999</v>
      </c>
      <c r="G367" s="27">
        <v>43861</v>
      </c>
      <c r="H367" s="29" t="s">
        <v>195</v>
      </c>
      <c r="I367" s="42" t="s">
        <v>86</v>
      </c>
      <c r="J367" s="29" t="s">
        <v>276</v>
      </c>
    </row>
    <row r="368" spans="1:10" ht="15" x14ac:dyDescent="0.25">
      <c r="A368" s="18">
        <v>367</v>
      </c>
      <c r="B368" s="19">
        <v>2020</v>
      </c>
      <c r="C368" s="14" t="s">
        <v>177</v>
      </c>
      <c r="D368">
        <v>291.76</v>
      </c>
      <c r="E368" s="25">
        <f>ROUND(D368-(D368/1.21),2)</f>
        <v>50.64</v>
      </c>
      <c r="F368" s="16">
        <f t="shared" si="11"/>
        <v>241.12</v>
      </c>
      <c r="G368" s="27">
        <v>43921</v>
      </c>
      <c r="H368" s="19" t="s">
        <v>195</v>
      </c>
      <c r="I368" s="44" t="s">
        <v>86</v>
      </c>
      <c r="J368" s="19" t="s">
        <v>276</v>
      </c>
    </row>
    <row r="369" spans="1:10" ht="15" x14ac:dyDescent="0.25">
      <c r="A369" s="18">
        <v>368</v>
      </c>
      <c r="B369" s="19">
        <v>2020</v>
      </c>
      <c r="C369" s="32" t="s">
        <v>164</v>
      </c>
      <c r="D369">
        <v>948.89</v>
      </c>
      <c r="E369" s="24">
        <v>164.68</v>
      </c>
      <c r="F369" s="20">
        <f t="shared" si="11"/>
        <v>784.21</v>
      </c>
      <c r="G369" s="27">
        <v>43860</v>
      </c>
      <c r="H369" s="29" t="s">
        <v>196</v>
      </c>
      <c r="I369" s="40" t="s">
        <v>71</v>
      </c>
      <c r="J369" s="29" t="s">
        <v>261</v>
      </c>
    </row>
    <row r="370" spans="1:10" ht="15" x14ac:dyDescent="0.25">
      <c r="A370" s="18">
        <v>369</v>
      </c>
      <c r="B370" s="19">
        <v>2020</v>
      </c>
      <c r="C370" s="14" t="s">
        <v>164</v>
      </c>
      <c r="D370">
        <v>2282.77</v>
      </c>
      <c r="E370" s="25">
        <f>ROUND(D370-(D370/1.21),2)</f>
        <v>396.18</v>
      </c>
      <c r="F370" s="16">
        <f t="shared" si="11"/>
        <v>1886.59</v>
      </c>
      <c r="G370" s="27">
        <v>43889</v>
      </c>
      <c r="H370" s="19" t="s">
        <v>196</v>
      </c>
      <c r="I370" s="40" t="s">
        <v>71</v>
      </c>
      <c r="J370" s="19" t="s">
        <v>261</v>
      </c>
    </row>
    <row r="371" spans="1:10" ht="15" x14ac:dyDescent="0.25">
      <c r="A371" s="18">
        <v>370</v>
      </c>
      <c r="B371" s="19">
        <v>2020</v>
      </c>
      <c r="C371" s="14" t="s">
        <v>164</v>
      </c>
      <c r="D371">
        <v>2111.0700000000002</v>
      </c>
      <c r="E371" s="25">
        <f>ROUND(D371-(D371/1.21),2)</f>
        <v>366.38</v>
      </c>
      <c r="F371" s="16">
        <f t="shared" si="11"/>
        <v>1744.69</v>
      </c>
      <c r="G371" s="27">
        <v>43920</v>
      </c>
      <c r="H371" s="19" t="s">
        <v>196</v>
      </c>
      <c r="I371" s="40" t="s">
        <v>71</v>
      </c>
      <c r="J371" s="19" t="s">
        <v>261</v>
      </c>
    </row>
    <row r="372" spans="1:10" ht="15" x14ac:dyDescent="0.25">
      <c r="A372" s="18">
        <v>371</v>
      </c>
      <c r="B372" s="19">
        <v>2020</v>
      </c>
      <c r="C372" s="14" t="s">
        <v>390</v>
      </c>
      <c r="D372">
        <v>608.87</v>
      </c>
      <c r="E372" s="25">
        <f>ROUND(D372-(D372/1.21),2)</f>
        <v>105.67</v>
      </c>
      <c r="F372" s="16">
        <f t="shared" si="11"/>
        <v>503.2</v>
      </c>
      <c r="G372" s="27">
        <v>43893</v>
      </c>
      <c r="H372" s="19" t="s">
        <v>196</v>
      </c>
      <c r="I372" s="40" t="s">
        <v>421</v>
      </c>
      <c r="J372" s="19" t="s">
        <v>446</v>
      </c>
    </row>
    <row r="373" spans="1:10" ht="15" x14ac:dyDescent="0.25">
      <c r="A373" s="18">
        <v>372</v>
      </c>
      <c r="B373" s="19">
        <v>2020</v>
      </c>
      <c r="C373" s="14" t="s">
        <v>132</v>
      </c>
      <c r="D373">
        <v>280.42</v>
      </c>
      <c r="E373" s="25">
        <f>ROUND(D373-(D373/1.21),2)</f>
        <v>48.67</v>
      </c>
      <c r="F373" s="16">
        <f t="shared" si="11"/>
        <v>231.75</v>
      </c>
      <c r="G373" s="27">
        <v>43903</v>
      </c>
      <c r="H373" s="19" t="s">
        <v>195</v>
      </c>
      <c r="I373" s="40" t="s">
        <v>426</v>
      </c>
      <c r="J373" s="19" t="s">
        <v>451</v>
      </c>
    </row>
    <row r="374" spans="1:10" ht="15" x14ac:dyDescent="0.25">
      <c r="A374" s="18">
        <v>373</v>
      </c>
      <c r="B374" s="19">
        <v>2020</v>
      </c>
      <c r="C374" s="32" t="s">
        <v>188</v>
      </c>
      <c r="D374">
        <v>1058</v>
      </c>
      <c r="E374" s="24">
        <v>183.62</v>
      </c>
      <c r="F374" s="20">
        <f t="shared" si="11"/>
        <v>874.38</v>
      </c>
      <c r="G374" s="27">
        <v>43861</v>
      </c>
      <c r="H374" s="29" t="s">
        <v>195</v>
      </c>
      <c r="I374" s="40" t="s">
        <v>101</v>
      </c>
      <c r="J374" s="29" t="s">
        <v>291</v>
      </c>
    </row>
    <row r="375" spans="1:10" ht="15" x14ac:dyDescent="0.25">
      <c r="A375" s="18">
        <v>374</v>
      </c>
      <c r="B375" s="19">
        <v>2020</v>
      </c>
      <c r="C375" s="32" t="s">
        <v>188</v>
      </c>
      <c r="D375">
        <v>363</v>
      </c>
      <c r="E375" s="24">
        <v>63</v>
      </c>
      <c r="F375" s="20">
        <f t="shared" si="11"/>
        <v>300</v>
      </c>
      <c r="G375" s="27">
        <v>43845</v>
      </c>
      <c r="H375" s="29" t="s">
        <v>195</v>
      </c>
      <c r="I375" s="40" t="s">
        <v>101</v>
      </c>
      <c r="J375" s="29" t="s">
        <v>291</v>
      </c>
    </row>
    <row r="376" spans="1:10" ht="15" x14ac:dyDescent="0.25">
      <c r="A376" s="18">
        <v>375</v>
      </c>
      <c r="B376" s="19">
        <v>2020</v>
      </c>
      <c r="C376" s="14" t="s">
        <v>188</v>
      </c>
      <c r="D376">
        <v>403.8</v>
      </c>
      <c r="E376" s="25">
        <f>ROUND(D376-(D376/1.21),2)</f>
        <v>70.08</v>
      </c>
      <c r="F376" s="16">
        <f t="shared" si="11"/>
        <v>333.72</v>
      </c>
      <c r="G376" s="27">
        <v>43880</v>
      </c>
      <c r="H376" s="19" t="s">
        <v>195</v>
      </c>
      <c r="I376" s="40" t="s">
        <v>101</v>
      </c>
      <c r="J376" s="19" t="s">
        <v>291</v>
      </c>
    </row>
    <row r="377" spans="1:10" ht="15" x14ac:dyDescent="0.25">
      <c r="A377" s="18">
        <v>376</v>
      </c>
      <c r="B377" s="19">
        <v>2020</v>
      </c>
      <c r="C377" s="14" t="s">
        <v>188</v>
      </c>
      <c r="D377">
        <v>969.06</v>
      </c>
      <c r="E377" s="34">
        <f>ROUND(D377-(D377/1.21),2)</f>
        <v>168.18</v>
      </c>
      <c r="F377" s="16">
        <f t="shared" si="11"/>
        <v>800.87999999999988</v>
      </c>
      <c r="G377" s="35">
        <v>43876</v>
      </c>
      <c r="H377" s="19" t="s">
        <v>195</v>
      </c>
      <c r="I377" s="44" t="s">
        <v>101</v>
      </c>
      <c r="J377" s="19" t="s">
        <v>291</v>
      </c>
    </row>
    <row r="378" spans="1:10" ht="15" x14ac:dyDescent="0.25">
      <c r="A378" s="18">
        <v>377</v>
      </c>
      <c r="B378" s="19">
        <v>2020</v>
      </c>
      <c r="C378" s="14" t="s">
        <v>188</v>
      </c>
      <c r="D378">
        <v>1358.89</v>
      </c>
      <c r="E378" s="25">
        <f>ROUND(D378-(D378/1.21),2)</f>
        <v>235.84</v>
      </c>
      <c r="F378" s="16">
        <f t="shared" si="11"/>
        <v>1123.0500000000002</v>
      </c>
      <c r="G378" s="27">
        <v>43905</v>
      </c>
      <c r="H378" s="19" t="s">
        <v>195</v>
      </c>
      <c r="I378" s="40" t="s">
        <v>101</v>
      </c>
      <c r="J378" s="19" t="s">
        <v>291</v>
      </c>
    </row>
    <row r="379" spans="1:10" ht="15" x14ac:dyDescent="0.25">
      <c r="A379" s="18">
        <v>378</v>
      </c>
      <c r="B379" s="19">
        <v>2020</v>
      </c>
      <c r="C379" s="32" t="s">
        <v>145</v>
      </c>
      <c r="D379">
        <v>37.03</v>
      </c>
      <c r="E379" s="24">
        <v>6.43</v>
      </c>
      <c r="F379" s="20">
        <f t="shared" si="11"/>
        <v>30.6</v>
      </c>
      <c r="G379" s="27">
        <v>43861</v>
      </c>
      <c r="H379" s="29" t="s">
        <v>196</v>
      </c>
      <c r="I379" s="46" t="s">
        <v>90</v>
      </c>
      <c r="J379" s="29" t="s">
        <v>280</v>
      </c>
    </row>
    <row r="380" spans="1:10" ht="15" x14ac:dyDescent="0.25">
      <c r="A380" s="18">
        <v>379</v>
      </c>
      <c r="B380" s="19">
        <v>2020</v>
      </c>
      <c r="C380" s="14" t="s">
        <v>414</v>
      </c>
      <c r="D380">
        <v>867.1</v>
      </c>
      <c r="E380" s="25">
        <f>ROUND(D380-(D380/1.21),2)</f>
        <v>150.49</v>
      </c>
      <c r="F380" s="16">
        <f t="shared" si="11"/>
        <v>716.61</v>
      </c>
      <c r="G380" s="27">
        <v>43889</v>
      </c>
      <c r="H380" s="19" t="s">
        <v>196</v>
      </c>
      <c r="I380" s="40" t="s">
        <v>329</v>
      </c>
      <c r="J380" s="19" t="s">
        <v>375</v>
      </c>
    </row>
    <row r="381" spans="1:10" ht="15" x14ac:dyDescent="0.25">
      <c r="A381" s="18">
        <v>380</v>
      </c>
      <c r="B381" s="19">
        <v>2020</v>
      </c>
      <c r="C381" s="14" t="s">
        <v>414</v>
      </c>
      <c r="D381">
        <v>1150.3699999999999</v>
      </c>
      <c r="E381" s="25">
        <f>ROUND(D381-(D381/1.21),2)</f>
        <v>199.65</v>
      </c>
      <c r="F381" s="16">
        <f t="shared" si="11"/>
        <v>950.71999999999991</v>
      </c>
      <c r="G381" s="27">
        <v>43907</v>
      </c>
      <c r="H381" s="19" t="s">
        <v>196</v>
      </c>
      <c r="I381" s="40" t="s">
        <v>329</v>
      </c>
      <c r="J381" s="19" t="s">
        <v>375</v>
      </c>
    </row>
    <row r="382" spans="1:10" ht="15" x14ac:dyDescent="0.25">
      <c r="A382" s="18">
        <v>381</v>
      </c>
      <c r="B382" s="19">
        <v>2020</v>
      </c>
      <c r="C382" s="32" t="s">
        <v>126</v>
      </c>
      <c r="D382">
        <v>178.41</v>
      </c>
      <c r="E382" s="24">
        <v>30.96</v>
      </c>
      <c r="F382" s="20">
        <f t="shared" si="11"/>
        <v>147.44999999999999</v>
      </c>
      <c r="G382" s="27">
        <v>43853</v>
      </c>
      <c r="H382" s="29" t="s">
        <v>196</v>
      </c>
      <c r="I382" s="40" t="s">
        <v>64</v>
      </c>
      <c r="J382" s="29" t="s">
        <v>254</v>
      </c>
    </row>
    <row r="383" spans="1:10" ht="15" x14ac:dyDescent="0.25">
      <c r="A383" s="18">
        <v>382</v>
      </c>
      <c r="B383" s="19">
        <v>2020</v>
      </c>
      <c r="C383" s="32" t="s">
        <v>134</v>
      </c>
      <c r="D383">
        <v>1042.72</v>
      </c>
      <c r="E383" s="24">
        <v>180.97</v>
      </c>
      <c r="F383" s="20">
        <f t="shared" si="11"/>
        <v>861.75</v>
      </c>
      <c r="G383" s="27">
        <v>43845</v>
      </c>
      <c r="H383" s="29" t="s">
        <v>195</v>
      </c>
      <c r="I383" s="40" t="s">
        <v>37</v>
      </c>
      <c r="J383" s="29" t="s">
        <v>227</v>
      </c>
    </row>
    <row r="384" spans="1:10" ht="15" x14ac:dyDescent="0.25">
      <c r="A384" s="18">
        <v>383</v>
      </c>
      <c r="B384" s="19">
        <v>2020</v>
      </c>
      <c r="C384" s="32" t="s">
        <v>134</v>
      </c>
      <c r="D384">
        <v>1816.73</v>
      </c>
      <c r="E384" s="24">
        <v>315.3</v>
      </c>
      <c r="F384" s="20">
        <f t="shared" si="11"/>
        <v>1501.43</v>
      </c>
      <c r="G384" s="27">
        <v>43861</v>
      </c>
      <c r="H384" s="29" t="s">
        <v>195</v>
      </c>
      <c r="I384" s="42" t="s">
        <v>37</v>
      </c>
      <c r="J384" s="29" t="s">
        <v>227</v>
      </c>
    </row>
    <row r="385" spans="1:10" ht="15" x14ac:dyDescent="0.25">
      <c r="A385" s="18">
        <v>384</v>
      </c>
      <c r="B385" s="19">
        <v>2020</v>
      </c>
      <c r="C385" s="14" t="s">
        <v>134</v>
      </c>
      <c r="D385">
        <v>5448.07</v>
      </c>
      <c r="E385" s="25">
        <f>ROUND(D385-(D385/1.21),2)</f>
        <v>945.53</v>
      </c>
      <c r="F385" s="16">
        <f t="shared" si="11"/>
        <v>4502.54</v>
      </c>
      <c r="G385" s="27">
        <v>43876</v>
      </c>
      <c r="H385" s="19" t="s">
        <v>195</v>
      </c>
      <c r="I385" s="40" t="s">
        <v>37</v>
      </c>
      <c r="J385" s="19" t="s">
        <v>227</v>
      </c>
    </row>
    <row r="386" spans="1:10" ht="15" x14ac:dyDescent="0.25">
      <c r="A386" s="18">
        <v>385</v>
      </c>
      <c r="B386" s="19">
        <v>2020</v>
      </c>
      <c r="C386" s="14" t="s">
        <v>134</v>
      </c>
      <c r="D386">
        <v>1666.56</v>
      </c>
      <c r="E386" s="25">
        <f>ROUND(D386-(D386/1.21),2)</f>
        <v>289.24</v>
      </c>
      <c r="F386" s="16">
        <f t="shared" ref="F386:F449" si="13">D386-E386</f>
        <v>1377.32</v>
      </c>
      <c r="G386" s="27">
        <v>43890</v>
      </c>
      <c r="H386" s="19" t="s">
        <v>195</v>
      </c>
      <c r="I386" s="40" t="s">
        <v>37</v>
      </c>
      <c r="J386" s="19" t="s">
        <v>227</v>
      </c>
    </row>
    <row r="387" spans="1:10" ht="15" x14ac:dyDescent="0.25">
      <c r="A387" s="18">
        <v>386</v>
      </c>
      <c r="B387" s="19">
        <v>2020</v>
      </c>
      <c r="C387" s="14" t="s">
        <v>134</v>
      </c>
      <c r="D387">
        <v>2054.27</v>
      </c>
      <c r="E387" s="25">
        <f>ROUND(D387-(D387/1.21),2)</f>
        <v>356.53</v>
      </c>
      <c r="F387" s="16">
        <f t="shared" si="13"/>
        <v>1697.74</v>
      </c>
      <c r="G387" s="27">
        <v>43905</v>
      </c>
      <c r="H387" s="19" t="s">
        <v>195</v>
      </c>
      <c r="I387" s="41" t="s">
        <v>37</v>
      </c>
      <c r="J387" s="19" t="s">
        <v>227</v>
      </c>
    </row>
    <row r="388" spans="1:10" ht="15" x14ac:dyDescent="0.25">
      <c r="A388" s="18">
        <v>387</v>
      </c>
      <c r="B388" s="19">
        <v>2020</v>
      </c>
      <c r="C388" s="14" t="s">
        <v>134</v>
      </c>
      <c r="D388">
        <v>140.88</v>
      </c>
      <c r="E388" s="25">
        <f>ROUND(D388-(D388/1.21),2)</f>
        <v>24.45</v>
      </c>
      <c r="F388" s="16">
        <f t="shared" si="13"/>
        <v>116.42999999999999</v>
      </c>
      <c r="G388" s="27">
        <v>43921</v>
      </c>
      <c r="H388" s="19" t="s">
        <v>195</v>
      </c>
      <c r="I388" s="40" t="s">
        <v>37</v>
      </c>
      <c r="J388" s="19" t="s">
        <v>227</v>
      </c>
    </row>
    <row r="389" spans="1:10" ht="15" x14ac:dyDescent="0.25">
      <c r="A389" s="18">
        <v>388</v>
      </c>
      <c r="B389" s="19">
        <v>2020</v>
      </c>
      <c r="C389" s="32" t="s">
        <v>165</v>
      </c>
      <c r="D389">
        <v>118.58</v>
      </c>
      <c r="E389" s="24">
        <v>20.58</v>
      </c>
      <c r="F389" s="20">
        <f t="shared" si="13"/>
        <v>98</v>
      </c>
      <c r="G389" s="27">
        <v>43860</v>
      </c>
      <c r="H389" s="29" t="s">
        <v>196</v>
      </c>
      <c r="I389" s="40" t="s">
        <v>72</v>
      </c>
      <c r="J389" s="29" t="s">
        <v>262</v>
      </c>
    </row>
    <row r="390" spans="1:10" ht="15" x14ac:dyDescent="0.25">
      <c r="A390" s="18">
        <v>389</v>
      </c>
      <c r="B390" s="19">
        <v>2020</v>
      </c>
      <c r="C390" s="14" t="s">
        <v>165</v>
      </c>
      <c r="D390">
        <v>634.4</v>
      </c>
      <c r="E390" s="25">
        <f t="shared" ref="E390:E395" si="14">ROUND(D390-(D390/1.21),2)</f>
        <v>110.1</v>
      </c>
      <c r="F390" s="16">
        <f t="shared" si="13"/>
        <v>524.29999999999995</v>
      </c>
      <c r="G390" s="26">
        <v>43915</v>
      </c>
      <c r="H390" s="19" t="s">
        <v>196</v>
      </c>
      <c r="I390" s="43" t="s">
        <v>72</v>
      </c>
      <c r="J390" s="19" t="s">
        <v>262</v>
      </c>
    </row>
    <row r="391" spans="1:10" ht="15" x14ac:dyDescent="0.25">
      <c r="A391" s="18">
        <v>390</v>
      </c>
      <c r="B391" s="19">
        <v>2020</v>
      </c>
      <c r="C391" s="14" t="s">
        <v>165</v>
      </c>
      <c r="D391">
        <v>1336.08</v>
      </c>
      <c r="E391" s="25">
        <f t="shared" si="14"/>
        <v>231.88</v>
      </c>
      <c r="F391" s="16">
        <f t="shared" si="13"/>
        <v>1104.1999999999998</v>
      </c>
      <c r="G391" s="26">
        <v>43915</v>
      </c>
      <c r="H391" s="19" t="s">
        <v>196</v>
      </c>
      <c r="I391" s="42" t="s">
        <v>72</v>
      </c>
      <c r="J391" s="19" t="s">
        <v>262</v>
      </c>
    </row>
    <row r="392" spans="1:10" ht="15" x14ac:dyDescent="0.25">
      <c r="A392" s="18">
        <v>391</v>
      </c>
      <c r="B392" s="19">
        <v>2020</v>
      </c>
      <c r="C392" s="14" t="s">
        <v>165</v>
      </c>
      <c r="D392">
        <v>36.18</v>
      </c>
      <c r="E392" s="25">
        <f t="shared" si="14"/>
        <v>6.28</v>
      </c>
      <c r="F392" s="16">
        <f t="shared" si="13"/>
        <v>29.9</v>
      </c>
      <c r="G392" s="27">
        <v>43915</v>
      </c>
      <c r="H392" s="19" t="s">
        <v>196</v>
      </c>
      <c r="I392" s="40" t="s">
        <v>72</v>
      </c>
      <c r="J392" s="19" t="s">
        <v>262</v>
      </c>
    </row>
    <row r="393" spans="1:10" ht="15" x14ac:dyDescent="0.25">
      <c r="A393" s="18">
        <v>392</v>
      </c>
      <c r="B393" s="19">
        <v>2020</v>
      </c>
      <c r="C393" s="14" t="s">
        <v>407</v>
      </c>
      <c r="D393">
        <v>17.86</v>
      </c>
      <c r="E393" s="25">
        <f t="shared" si="14"/>
        <v>3.1</v>
      </c>
      <c r="F393" s="16">
        <f t="shared" si="13"/>
        <v>14.76</v>
      </c>
      <c r="G393" s="27">
        <v>43882</v>
      </c>
      <c r="H393" s="19" t="s">
        <v>195</v>
      </c>
      <c r="I393" s="40" t="s">
        <v>322</v>
      </c>
      <c r="J393" s="19" t="s">
        <v>368</v>
      </c>
    </row>
    <row r="394" spans="1:10" ht="15" x14ac:dyDescent="0.25">
      <c r="A394" s="18">
        <v>393</v>
      </c>
      <c r="B394" s="19">
        <v>2020</v>
      </c>
      <c r="C394" s="14" t="s">
        <v>407</v>
      </c>
      <c r="D394">
        <v>517.76</v>
      </c>
      <c r="E394" s="25">
        <f t="shared" si="14"/>
        <v>89.86</v>
      </c>
      <c r="F394" s="16">
        <f t="shared" si="13"/>
        <v>427.9</v>
      </c>
      <c r="G394" s="27">
        <v>43882</v>
      </c>
      <c r="H394" s="19" t="s">
        <v>195</v>
      </c>
      <c r="I394" s="40" t="s">
        <v>322</v>
      </c>
      <c r="J394" s="19" t="s">
        <v>368</v>
      </c>
    </row>
    <row r="395" spans="1:10" ht="15" x14ac:dyDescent="0.25">
      <c r="A395" s="18">
        <v>394</v>
      </c>
      <c r="B395" s="19">
        <v>2020</v>
      </c>
      <c r="C395" s="14" t="s">
        <v>390</v>
      </c>
      <c r="D395">
        <v>369.29</v>
      </c>
      <c r="E395" s="25">
        <f t="shared" si="14"/>
        <v>64.09</v>
      </c>
      <c r="F395" s="16">
        <f t="shared" si="13"/>
        <v>305.20000000000005</v>
      </c>
      <c r="G395" s="27">
        <v>43890</v>
      </c>
      <c r="H395" s="19" t="s">
        <v>195</v>
      </c>
      <c r="I395" s="40" t="s">
        <v>338</v>
      </c>
      <c r="J395" s="19" t="s">
        <v>384</v>
      </c>
    </row>
    <row r="396" spans="1:10" ht="15" x14ac:dyDescent="0.25">
      <c r="A396" s="18">
        <v>395</v>
      </c>
      <c r="B396" s="19">
        <v>2020</v>
      </c>
      <c r="C396" s="32" t="s">
        <v>110</v>
      </c>
      <c r="D396">
        <v>748.05</v>
      </c>
      <c r="E396" s="24">
        <v>129.83000000000001</v>
      </c>
      <c r="F396" s="20">
        <f t="shared" si="13"/>
        <v>618.21999999999991</v>
      </c>
      <c r="G396" s="27">
        <v>43833</v>
      </c>
      <c r="H396" s="29" t="s">
        <v>196</v>
      </c>
      <c r="I396" s="40" t="s">
        <v>12</v>
      </c>
      <c r="J396" s="29" t="s">
        <v>203</v>
      </c>
    </row>
    <row r="397" spans="1:10" ht="15" x14ac:dyDescent="0.25">
      <c r="A397" s="18">
        <v>396</v>
      </c>
      <c r="B397" s="19">
        <v>2020</v>
      </c>
      <c r="C397" s="32" t="s">
        <v>110</v>
      </c>
      <c r="D397">
        <v>865.62</v>
      </c>
      <c r="E397" s="24">
        <v>150.22999999999999</v>
      </c>
      <c r="F397" s="20">
        <f t="shared" si="13"/>
        <v>715.39</v>
      </c>
      <c r="G397" s="27">
        <v>43833</v>
      </c>
      <c r="H397" s="29" t="s">
        <v>196</v>
      </c>
      <c r="I397" s="40" t="s">
        <v>12</v>
      </c>
      <c r="J397" s="29" t="s">
        <v>203</v>
      </c>
    </row>
    <row r="398" spans="1:10" ht="15" x14ac:dyDescent="0.25">
      <c r="A398" s="18">
        <v>397</v>
      </c>
      <c r="B398" s="19">
        <v>2020</v>
      </c>
      <c r="C398" s="32" t="s">
        <v>110</v>
      </c>
      <c r="D398">
        <v>1101.6400000000001</v>
      </c>
      <c r="E398" s="24">
        <v>191.19</v>
      </c>
      <c r="F398" s="20">
        <f t="shared" si="13"/>
        <v>910.45</v>
      </c>
      <c r="G398" s="27">
        <v>43833</v>
      </c>
      <c r="H398" s="29" t="s">
        <v>196</v>
      </c>
      <c r="I398" s="40" t="s">
        <v>12</v>
      </c>
      <c r="J398" s="29" t="s">
        <v>203</v>
      </c>
    </row>
    <row r="399" spans="1:10" ht="15" x14ac:dyDescent="0.25">
      <c r="A399" s="18">
        <v>398</v>
      </c>
      <c r="B399" s="19">
        <v>2020</v>
      </c>
      <c r="C399" s="32" t="s">
        <v>110</v>
      </c>
      <c r="D399">
        <v>748.05</v>
      </c>
      <c r="E399" s="24">
        <v>129.83000000000001</v>
      </c>
      <c r="F399" s="20">
        <f t="shared" si="13"/>
        <v>618.21999999999991</v>
      </c>
      <c r="G399" s="27">
        <v>43833</v>
      </c>
      <c r="H399" s="29" t="s">
        <v>196</v>
      </c>
      <c r="I399" s="40" t="s">
        <v>12</v>
      </c>
      <c r="J399" s="29" t="s">
        <v>203</v>
      </c>
    </row>
    <row r="400" spans="1:10" ht="15" x14ac:dyDescent="0.25">
      <c r="A400" s="18">
        <v>399</v>
      </c>
      <c r="B400" s="19">
        <v>2020</v>
      </c>
      <c r="C400" s="32" t="s">
        <v>110</v>
      </c>
      <c r="D400">
        <v>865.62</v>
      </c>
      <c r="E400" s="24">
        <v>150.22999999999999</v>
      </c>
      <c r="F400" s="20">
        <f t="shared" si="13"/>
        <v>715.39</v>
      </c>
      <c r="G400" s="27">
        <v>43833</v>
      </c>
      <c r="H400" s="29" t="s">
        <v>196</v>
      </c>
      <c r="I400" s="40" t="s">
        <v>12</v>
      </c>
      <c r="J400" s="29" t="s">
        <v>203</v>
      </c>
    </row>
    <row r="401" spans="1:10" ht="15" x14ac:dyDescent="0.25">
      <c r="A401" s="18">
        <v>400</v>
      </c>
      <c r="B401" s="19">
        <v>2020</v>
      </c>
      <c r="C401" s="32" t="s">
        <v>110</v>
      </c>
      <c r="D401">
        <v>99.1</v>
      </c>
      <c r="E401" s="24">
        <v>17.2</v>
      </c>
      <c r="F401" s="20">
        <f t="shared" si="13"/>
        <v>81.899999999999991</v>
      </c>
      <c r="G401" s="27">
        <v>43833</v>
      </c>
      <c r="H401" s="29" t="s">
        <v>196</v>
      </c>
      <c r="I401" s="40" t="s">
        <v>12</v>
      </c>
      <c r="J401" s="29" t="s">
        <v>203</v>
      </c>
    </row>
    <row r="402" spans="1:10" ht="15" x14ac:dyDescent="0.25">
      <c r="A402" s="18">
        <v>401</v>
      </c>
      <c r="B402" s="19">
        <v>2020</v>
      </c>
      <c r="C402" s="32" t="s">
        <v>110</v>
      </c>
      <c r="D402">
        <v>125.24</v>
      </c>
      <c r="E402" s="24">
        <v>21.74</v>
      </c>
      <c r="F402" s="20">
        <f t="shared" si="13"/>
        <v>103.5</v>
      </c>
      <c r="G402" s="27">
        <v>43833</v>
      </c>
      <c r="H402" s="29" t="s">
        <v>196</v>
      </c>
      <c r="I402" s="40" t="s">
        <v>12</v>
      </c>
      <c r="J402" s="29" t="s">
        <v>203</v>
      </c>
    </row>
    <row r="403" spans="1:10" ht="15" x14ac:dyDescent="0.25">
      <c r="A403" s="18">
        <v>402</v>
      </c>
      <c r="B403" s="19">
        <v>2020</v>
      </c>
      <c r="C403" s="32" t="s">
        <v>110</v>
      </c>
      <c r="D403">
        <v>165.42</v>
      </c>
      <c r="E403" s="24">
        <v>28.71</v>
      </c>
      <c r="F403" s="20">
        <f t="shared" si="13"/>
        <v>136.70999999999998</v>
      </c>
      <c r="G403" s="27">
        <v>43833</v>
      </c>
      <c r="H403" s="29" t="s">
        <v>196</v>
      </c>
      <c r="I403" s="40" t="s">
        <v>12</v>
      </c>
      <c r="J403" s="29" t="s">
        <v>203</v>
      </c>
    </row>
    <row r="404" spans="1:10" ht="15" x14ac:dyDescent="0.25">
      <c r="A404" s="18">
        <v>403</v>
      </c>
      <c r="B404" s="19">
        <v>2020</v>
      </c>
      <c r="C404" s="32" t="s">
        <v>110</v>
      </c>
      <c r="D404">
        <v>165.42</v>
      </c>
      <c r="E404" s="24">
        <v>28.71</v>
      </c>
      <c r="F404" s="20">
        <f t="shared" si="13"/>
        <v>136.70999999999998</v>
      </c>
      <c r="G404" s="27">
        <v>43833</v>
      </c>
      <c r="H404" s="29" t="s">
        <v>196</v>
      </c>
      <c r="I404" s="40" t="s">
        <v>12</v>
      </c>
      <c r="J404" s="29" t="s">
        <v>203</v>
      </c>
    </row>
    <row r="405" spans="1:10" ht="15" x14ac:dyDescent="0.25">
      <c r="A405" s="18">
        <v>404</v>
      </c>
      <c r="B405" s="19">
        <v>2020</v>
      </c>
      <c r="C405" s="32" t="s">
        <v>110</v>
      </c>
      <c r="D405">
        <v>165.42</v>
      </c>
      <c r="E405" s="24">
        <v>28.71</v>
      </c>
      <c r="F405" s="20">
        <f t="shared" si="13"/>
        <v>136.70999999999998</v>
      </c>
      <c r="G405" s="27">
        <v>43833</v>
      </c>
      <c r="H405" s="29" t="s">
        <v>196</v>
      </c>
      <c r="I405" s="40" t="s">
        <v>12</v>
      </c>
      <c r="J405" s="29" t="s">
        <v>203</v>
      </c>
    </row>
    <row r="406" spans="1:10" ht="15" x14ac:dyDescent="0.25">
      <c r="A406" s="18">
        <v>405</v>
      </c>
      <c r="B406" s="19">
        <v>2020</v>
      </c>
      <c r="C406" s="32" t="s">
        <v>110</v>
      </c>
      <c r="D406">
        <v>756.87</v>
      </c>
      <c r="E406" s="24">
        <v>131.36000000000001</v>
      </c>
      <c r="F406" s="20">
        <f t="shared" si="13"/>
        <v>625.51</v>
      </c>
      <c r="G406" s="27">
        <v>43833</v>
      </c>
      <c r="H406" s="29" t="s">
        <v>196</v>
      </c>
      <c r="I406" s="41" t="s">
        <v>12</v>
      </c>
      <c r="J406" s="29" t="s">
        <v>203</v>
      </c>
    </row>
    <row r="407" spans="1:10" ht="15" x14ac:dyDescent="0.25">
      <c r="A407" s="18">
        <v>406</v>
      </c>
      <c r="B407" s="19">
        <v>2020</v>
      </c>
      <c r="C407" s="32" t="s">
        <v>110</v>
      </c>
      <c r="D407">
        <v>846.78</v>
      </c>
      <c r="E407" s="24">
        <v>146.96</v>
      </c>
      <c r="F407" s="20">
        <f t="shared" si="13"/>
        <v>699.81999999999994</v>
      </c>
      <c r="G407" s="27">
        <v>43833</v>
      </c>
      <c r="H407" s="29" t="s">
        <v>196</v>
      </c>
      <c r="I407" s="40" t="s">
        <v>12</v>
      </c>
      <c r="J407" s="29" t="s">
        <v>203</v>
      </c>
    </row>
    <row r="408" spans="1:10" ht="15" x14ac:dyDescent="0.25">
      <c r="A408" s="18">
        <v>407</v>
      </c>
      <c r="B408" s="19">
        <v>2020</v>
      </c>
      <c r="C408" s="32" t="s">
        <v>110</v>
      </c>
      <c r="D408">
        <v>718.49</v>
      </c>
      <c r="E408" s="24">
        <v>124.7</v>
      </c>
      <c r="F408" s="20">
        <f t="shared" si="13"/>
        <v>593.79</v>
      </c>
      <c r="G408" s="27">
        <v>43833</v>
      </c>
      <c r="H408" s="29" t="s">
        <v>196</v>
      </c>
      <c r="I408" s="40" t="s">
        <v>12</v>
      </c>
      <c r="J408" s="29" t="s">
        <v>203</v>
      </c>
    </row>
    <row r="409" spans="1:10" ht="15" x14ac:dyDescent="0.25">
      <c r="A409" s="18">
        <v>408</v>
      </c>
      <c r="B409" s="19">
        <v>2020</v>
      </c>
      <c r="C409" s="32" t="s">
        <v>110</v>
      </c>
      <c r="D409">
        <v>865.66</v>
      </c>
      <c r="E409" s="24">
        <v>150.24</v>
      </c>
      <c r="F409" s="20">
        <f t="shared" si="13"/>
        <v>715.42</v>
      </c>
      <c r="G409" s="27">
        <v>43833</v>
      </c>
      <c r="H409" s="29" t="s">
        <v>196</v>
      </c>
      <c r="I409" s="40" t="s">
        <v>12</v>
      </c>
      <c r="J409" s="29" t="s">
        <v>203</v>
      </c>
    </row>
    <row r="410" spans="1:10" ht="15" x14ac:dyDescent="0.25">
      <c r="A410" s="18">
        <v>409</v>
      </c>
      <c r="B410" s="19">
        <v>2020</v>
      </c>
      <c r="C410" s="32" t="s">
        <v>110</v>
      </c>
      <c r="D410">
        <v>865.66</v>
      </c>
      <c r="E410" s="24">
        <v>150.24</v>
      </c>
      <c r="F410" s="20">
        <f t="shared" si="13"/>
        <v>715.42</v>
      </c>
      <c r="G410" s="27">
        <v>43833</v>
      </c>
      <c r="H410" s="29" t="s">
        <v>196</v>
      </c>
      <c r="I410" s="40" t="s">
        <v>12</v>
      </c>
      <c r="J410" s="29" t="s">
        <v>203</v>
      </c>
    </row>
    <row r="411" spans="1:10" ht="15" x14ac:dyDescent="0.25">
      <c r="A411" s="18">
        <v>410</v>
      </c>
      <c r="B411" s="19">
        <v>2020</v>
      </c>
      <c r="C411" s="32" t="s">
        <v>110</v>
      </c>
      <c r="D411">
        <v>718.49</v>
      </c>
      <c r="E411" s="24">
        <v>124.7</v>
      </c>
      <c r="F411" s="20">
        <f t="shared" si="13"/>
        <v>593.79</v>
      </c>
      <c r="G411" s="27">
        <v>43833</v>
      </c>
      <c r="H411" s="29" t="s">
        <v>196</v>
      </c>
      <c r="I411" s="40" t="s">
        <v>12</v>
      </c>
      <c r="J411" s="29" t="s">
        <v>203</v>
      </c>
    </row>
    <row r="412" spans="1:10" ht="15" x14ac:dyDescent="0.25">
      <c r="A412" s="18">
        <v>411</v>
      </c>
      <c r="B412" s="19">
        <v>2020</v>
      </c>
      <c r="C412" s="32" t="s">
        <v>110</v>
      </c>
      <c r="D412">
        <v>718.49</v>
      </c>
      <c r="E412" s="24">
        <v>124.7</v>
      </c>
      <c r="F412" s="20">
        <f t="shared" si="13"/>
        <v>593.79</v>
      </c>
      <c r="G412" s="27">
        <v>43833</v>
      </c>
      <c r="H412" s="29" t="s">
        <v>196</v>
      </c>
      <c r="I412" s="40" t="s">
        <v>12</v>
      </c>
      <c r="J412" s="29" t="s">
        <v>203</v>
      </c>
    </row>
    <row r="413" spans="1:10" ht="15" x14ac:dyDescent="0.25">
      <c r="A413" s="18">
        <v>412</v>
      </c>
      <c r="B413" s="19">
        <v>2020</v>
      </c>
      <c r="C413" s="32" t="s">
        <v>110</v>
      </c>
      <c r="D413">
        <v>846.53</v>
      </c>
      <c r="E413" s="24">
        <v>146.91999999999999</v>
      </c>
      <c r="F413" s="20">
        <f t="shared" si="13"/>
        <v>699.61</v>
      </c>
      <c r="G413" s="27">
        <v>43833</v>
      </c>
      <c r="H413" s="29" t="s">
        <v>196</v>
      </c>
      <c r="I413" s="40" t="s">
        <v>12</v>
      </c>
      <c r="J413" s="29" t="s">
        <v>203</v>
      </c>
    </row>
    <row r="414" spans="1:10" ht="15" x14ac:dyDescent="0.25">
      <c r="A414" s="18">
        <v>413</v>
      </c>
      <c r="B414" s="19">
        <v>2020</v>
      </c>
      <c r="C414" s="32" t="s">
        <v>110</v>
      </c>
      <c r="D414">
        <v>846.53</v>
      </c>
      <c r="E414" s="24">
        <v>146.91999999999999</v>
      </c>
      <c r="F414" s="20">
        <f t="shared" si="13"/>
        <v>699.61</v>
      </c>
      <c r="G414" s="27">
        <v>43833</v>
      </c>
      <c r="H414" s="29" t="s">
        <v>196</v>
      </c>
      <c r="I414" s="40" t="s">
        <v>12</v>
      </c>
      <c r="J414" s="29" t="s">
        <v>203</v>
      </c>
    </row>
    <row r="415" spans="1:10" ht="15" x14ac:dyDescent="0.25">
      <c r="A415" s="18">
        <v>414</v>
      </c>
      <c r="B415" s="19">
        <v>2020</v>
      </c>
      <c r="C415" s="32" t="s">
        <v>110</v>
      </c>
      <c r="D415">
        <v>846.53</v>
      </c>
      <c r="E415" s="24">
        <v>146.91999999999999</v>
      </c>
      <c r="F415" s="20">
        <f t="shared" si="13"/>
        <v>699.61</v>
      </c>
      <c r="G415" s="27">
        <v>43833</v>
      </c>
      <c r="H415" s="29" t="s">
        <v>196</v>
      </c>
      <c r="I415" s="41" t="s">
        <v>12</v>
      </c>
      <c r="J415" s="29" t="s">
        <v>203</v>
      </c>
    </row>
    <row r="416" spans="1:10" ht="15" x14ac:dyDescent="0.25">
      <c r="A416" s="18">
        <v>415</v>
      </c>
      <c r="B416" s="19">
        <v>2020</v>
      </c>
      <c r="C416" s="32" t="s">
        <v>110</v>
      </c>
      <c r="D416">
        <v>45.71</v>
      </c>
      <c r="E416" s="24">
        <v>7.93</v>
      </c>
      <c r="F416" s="20">
        <f t="shared" si="13"/>
        <v>37.78</v>
      </c>
      <c r="G416" s="26">
        <v>43851</v>
      </c>
      <c r="H416" s="29" t="s">
        <v>196</v>
      </c>
      <c r="I416" s="42" t="s">
        <v>12</v>
      </c>
      <c r="J416" s="29" t="s">
        <v>203</v>
      </c>
    </row>
    <row r="417" spans="1:10" ht="15" x14ac:dyDescent="0.25">
      <c r="A417" s="18">
        <v>416</v>
      </c>
      <c r="B417" s="19">
        <v>2020</v>
      </c>
      <c r="C417" s="14" t="s">
        <v>110</v>
      </c>
      <c r="D417">
        <v>17.53</v>
      </c>
      <c r="E417" s="25">
        <f>ROUND(D417-(D417/1.21),2)</f>
        <v>3.04</v>
      </c>
      <c r="F417" s="16">
        <f t="shared" si="13"/>
        <v>14.490000000000002</v>
      </c>
      <c r="G417" s="27">
        <v>43866</v>
      </c>
      <c r="H417" s="19" t="s">
        <v>196</v>
      </c>
      <c r="I417" s="40" t="s">
        <v>12</v>
      </c>
      <c r="J417" s="19" t="s">
        <v>203</v>
      </c>
    </row>
    <row r="418" spans="1:10" ht="15" x14ac:dyDescent="0.25">
      <c r="A418" s="18">
        <v>417</v>
      </c>
      <c r="B418" s="19">
        <v>2020</v>
      </c>
      <c r="C418" s="14" t="s">
        <v>110</v>
      </c>
      <c r="D418">
        <v>227.18</v>
      </c>
      <c r="E418" s="25">
        <f>ROUND(D418-(D418/1.21),2)</f>
        <v>39.43</v>
      </c>
      <c r="F418" s="16">
        <f t="shared" si="13"/>
        <v>187.75</v>
      </c>
      <c r="G418" s="27">
        <v>43888</v>
      </c>
      <c r="H418" s="19" t="s">
        <v>196</v>
      </c>
      <c r="I418" s="40" t="s">
        <v>12</v>
      </c>
      <c r="J418" s="19" t="s">
        <v>203</v>
      </c>
    </row>
    <row r="419" spans="1:10" ht="15" x14ac:dyDescent="0.25">
      <c r="A419" s="18">
        <v>418</v>
      </c>
      <c r="B419" s="19">
        <v>2020</v>
      </c>
      <c r="C419" s="14" t="s">
        <v>477</v>
      </c>
      <c r="D419">
        <v>602.58000000000004</v>
      </c>
      <c r="E419" s="25">
        <f>ROUND(D419-(D419/1.21),2)</f>
        <v>104.58</v>
      </c>
      <c r="F419" s="16">
        <f t="shared" si="13"/>
        <v>498.00000000000006</v>
      </c>
      <c r="G419" s="27">
        <v>43903</v>
      </c>
      <c r="H419" s="19" t="s">
        <v>195</v>
      </c>
      <c r="I419" s="40" t="s">
        <v>429</v>
      </c>
      <c r="J419" s="19" t="s">
        <v>454</v>
      </c>
    </row>
    <row r="420" spans="1:10" ht="15" x14ac:dyDescent="0.25">
      <c r="A420" s="18">
        <v>419</v>
      </c>
      <c r="B420" s="19">
        <v>2020</v>
      </c>
      <c r="C420" s="32" t="s">
        <v>171</v>
      </c>
      <c r="D420">
        <v>476.26</v>
      </c>
      <c r="E420" s="24">
        <v>82.66</v>
      </c>
      <c r="F420" s="20">
        <f t="shared" si="13"/>
        <v>393.6</v>
      </c>
      <c r="G420" s="27">
        <v>43861</v>
      </c>
      <c r="H420" s="29" t="s">
        <v>195</v>
      </c>
      <c r="I420" s="40" t="s">
        <v>80</v>
      </c>
      <c r="J420" s="29" t="s">
        <v>270</v>
      </c>
    </row>
    <row r="421" spans="1:10" ht="15" x14ac:dyDescent="0.25">
      <c r="A421" s="18">
        <v>420</v>
      </c>
      <c r="B421" s="19">
        <v>2020</v>
      </c>
      <c r="C421" s="14" t="s">
        <v>171</v>
      </c>
      <c r="D421">
        <v>176.18</v>
      </c>
      <c r="E421" s="25">
        <f>ROUND(D421-(D421/1.21),2)</f>
        <v>30.58</v>
      </c>
      <c r="F421" s="16">
        <f t="shared" si="13"/>
        <v>145.60000000000002</v>
      </c>
      <c r="G421" s="27">
        <v>43882</v>
      </c>
      <c r="H421" s="19" t="s">
        <v>195</v>
      </c>
      <c r="I421" s="40" t="s">
        <v>80</v>
      </c>
      <c r="J421" s="19" t="s">
        <v>270</v>
      </c>
    </row>
    <row r="422" spans="1:10" ht="15" x14ac:dyDescent="0.25">
      <c r="A422" s="18">
        <v>421</v>
      </c>
      <c r="B422" s="19">
        <v>2020</v>
      </c>
      <c r="C422" s="14" t="s">
        <v>171</v>
      </c>
      <c r="D422">
        <v>952.51</v>
      </c>
      <c r="E422" s="25">
        <f>ROUND(D422-(D422/1.21),2)</f>
        <v>165.31</v>
      </c>
      <c r="F422" s="16">
        <f t="shared" si="13"/>
        <v>787.2</v>
      </c>
      <c r="G422" s="27">
        <v>43910</v>
      </c>
      <c r="H422" s="19" t="s">
        <v>195</v>
      </c>
      <c r="I422" s="40" t="s">
        <v>80</v>
      </c>
      <c r="J422" s="19" t="s">
        <v>270</v>
      </c>
    </row>
    <row r="423" spans="1:10" ht="15" x14ac:dyDescent="0.25">
      <c r="A423" s="18">
        <v>422</v>
      </c>
      <c r="B423" s="19">
        <v>2020</v>
      </c>
      <c r="C423" s="32" t="s">
        <v>187</v>
      </c>
      <c r="D423">
        <v>50.35</v>
      </c>
      <c r="E423" s="24">
        <v>8.74</v>
      </c>
      <c r="F423" s="20">
        <f t="shared" si="13"/>
        <v>41.61</v>
      </c>
      <c r="G423" s="27">
        <v>43861</v>
      </c>
      <c r="H423" s="29" t="s">
        <v>195</v>
      </c>
      <c r="I423" s="40" t="s">
        <v>100</v>
      </c>
      <c r="J423" s="29" t="s">
        <v>290</v>
      </c>
    </row>
    <row r="424" spans="1:10" ht="15" x14ac:dyDescent="0.25">
      <c r="A424" s="18">
        <v>423</v>
      </c>
      <c r="B424" s="19">
        <v>2020</v>
      </c>
      <c r="C424" s="14" t="s">
        <v>111</v>
      </c>
      <c r="D424">
        <v>1433.85</v>
      </c>
      <c r="E424" s="25">
        <f>ROUND(D424-(D424/1.21),2)</f>
        <v>248.85</v>
      </c>
      <c r="F424" s="16">
        <f t="shared" si="13"/>
        <v>1185</v>
      </c>
      <c r="G424" s="26">
        <v>43914</v>
      </c>
      <c r="H424" s="19" t="s">
        <v>195</v>
      </c>
      <c r="I424" s="40" t="s">
        <v>440</v>
      </c>
      <c r="J424" s="19" t="s">
        <v>465</v>
      </c>
    </row>
    <row r="425" spans="1:10" ht="15" x14ac:dyDescent="0.25">
      <c r="A425" s="18">
        <v>424</v>
      </c>
      <c r="B425" s="19">
        <v>2020</v>
      </c>
      <c r="C425" s="14" t="s">
        <v>111</v>
      </c>
      <c r="D425">
        <v>1433.85</v>
      </c>
      <c r="E425" s="25">
        <f>ROUND(D425-(D425/1.21),2)</f>
        <v>248.85</v>
      </c>
      <c r="F425" s="16">
        <f t="shared" si="13"/>
        <v>1185</v>
      </c>
      <c r="G425" s="27">
        <v>43916</v>
      </c>
      <c r="H425" s="19" t="s">
        <v>195</v>
      </c>
      <c r="I425" s="43" t="s">
        <v>440</v>
      </c>
      <c r="J425" s="19" t="s">
        <v>465</v>
      </c>
    </row>
    <row r="426" spans="1:10" ht="15" x14ac:dyDescent="0.25">
      <c r="A426" s="18">
        <v>425</v>
      </c>
      <c r="B426" s="19">
        <v>2020</v>
      </c>
      <c r="C426" s="14" t="s">
        <v>105</v>
      </c>
      <c r="D426">
        <v>4185.3900000000003</v>
      </c>
      <c r="E426" s="25">
        <f>ROUND(D426-(D426/1.21),2)</f>
        <v>726.39</v>
      </c>
      <c r="F426" s="16">
        <f t="shared" si="13"/>
        <v>3459.0000000000005</v>
      </c>
      <c r="G426" s="27">
        <v>43861</v>
      </c>
      <c r="H426" s="19" t="s">
        <v>196</v>
      </c>
      <c r="I426" s="40" t="s">
        <v>305</v>
      </c>
      <c r="J426" s="19" t="s">
        <v>351</v>
      </c>
    </row>
    <row r="427" spans="1:10" ht="15" x14ac:dyDescent="0.25">
      <c r="A427" s="18">
        <v>426</v>
      </c>
      <c r="B427" s="19">
        <v>2020</v>
      </c>
      <c r="C427" s="14" t="s">
        <v>109</v>
      </c>
      <c r="D427">
        <v>125</v>
      </c>
      <c r="E427" s="25">
        <v>0</v>
      </c>
      <c r="F427" s="16">
        <f t="shared" si="13"/>
        <v>125</v>
      </c>
      <c r="G427" s="27">
        <v>43858</v>
      </c>
      <c r="H427" s="19" t="s">
        <v>195</v>
      </c>
      <c r="I427" s="40" t="s">
        <v>309</v>
      </c>
      <c r="J427" s="19" t="s">
        <v>355</v>
      </c>
    </row>
    <row r="428" spans="1:10" ht="15" x14ac:dyDescent="0.25">
      <c r="A428" s="18">
        <v>427</v>
      </c>
      <c r="B428" s="19">
        <v>2020</v>
      </c>
      <c r="C428" s="14" t="s">
        <v>483</v>
      </c>
      <c r="D428">
        <v>2605.7399999999998</v>
      </c>
      <c r="E428" s="34">
        <f>ROUND(D428-(D428/1.21),2)</f>
        <v>452.24</v>
      </c>
      <c r="F428" s="16">
        <f t="shared" si="13"/>
        <v>2153.5</v>
      </c>
      <c r="G428" s="35">
        <v>43900</v>
      </c>
      <c r="H428" s="19" t="s">
        <v>195</v>
      </c>
      <c r="I428" s="40" t="s">
        <v>436</v>
      </c>
      <c r="J428" s="19" t="s">
        <v>461</v>
      </c>
    </row>
    <row r="429" spans="1:10" ht="15" x14ac:dyDescent="0.25">
      <c r="A429" s="18">
        <v>428</v>
      </c>
      <c r="B429" s="19">
        <v>2020</v>
      </c>
      <c r="C429" s="32" t="s">
        <v>117</v>
      </c>
      <c r="D429">
        <v>1360.04</v>
      </c>
      <c r="E429" s="24">
        <v>236.04</v>
      </c>
      <c r="F429" s="20">
        <f t="shared" si="13"/>
        <v>1124</v>
      </c>
      <c r="G429" s="27">
        <v>43838</v>
      </c>
      <c r="H429" s="29" t="s">
        <v>196</v>
      </c>
      <c r="I429" s="40" t="s">
        <v>19</v>
      </c>
      <c r="J429" s="29" t="s">
        <v>210</v>
      </c>
    </row>
    <row r="430" spans="1:10" ht="15" x14ac:dyDescent="0.25">
      <c r="A430" s="18">
        <v>429</v>
      </c>
      <c r="B430" s="19">
        <v>2020</v>
      </c>
      <c r="C430" s="32" t="s">
        <v>107</v>
      </c>
      <c r="D430">
        <v>177.61</v>
      </c>
      <c r="E430" s="24">
        <v>30.82</v>
      </c>
      <c r="F430" s="20">
        <f t="shared" si="13"/>
        <v>146.79000000000002</v>
      </c>
      <c r="G430" s="27">
        <v>43831</v>
      </c>
      <c r="H430" s="29" t="s">
        <v>193</v>
      </c>
      <c r="I430" s="40" t="s">
        <v>7</v>
      </c>
      <c r="J430" s="29" t="s">
        <v>198</v>
      </c>
    </row>
    <row r="431" spans="1:10" ht="15" x14ac:dyDescent="0.25">
      <c r="A431" s="18">
        <v>430</v>
      </c>
      <c r="B431" s="19">
        <v>2020</v>
      </c>
      <c r="C431" s="32" t="s">
        <v>107</v>
      </c>
      <c r="D431">
        <v>93.74</v>
      </c>
      <c r="E431" s="24">
        <v>16.27</v>
      </c>
      <c r="F431" s="20">
        <f t="shared" si="13"/>
        <v>77.47</v>
      </c>
      <c r="G431" s="27">
        <v>43831</v>
      </c>
      <c r="H431" s="29" t="s">
        <v>193</v>
      </c>
      <c r="I431" s="40" t="s">
        <v>7</v>
      </c>
      <c r="J431" s="29" t="s">
        <v>198</v>
      </c>
    </row>
    <row r="432" spans="1:10" ht="15" x14ac:dyDescent="0.25">
      <c r="A432" s="18">
        <v>431</v>
      </c>
      <c r="B432" s="19">
        <v>2020</v>
      </c>
      <c r="C432" s="14" t="s">
        <v>107</v>
      </c>
      <c r="D432">
        <v>81.61</v>
      </c>
      <c r="E432" s="25">
        <f t="shared" ref="E432:E438" si="15">ROUND(D432-(D432/1.21),2)</f>
        <v>14.16</v>
      </c>
      <c r="F432" s="16">
        <f t="shared" si="13"/>
        <v>67.45</v>
      </c>
      <c r="G432" s="27">
        <v>43862</v>
      </c>
      <c r="H432" s="19" t="s">
        <v>193</v>
      </c>
      <c r="I432" s="40" t="s">
        <v>7</v>
      </c>
      <c r="J432" s="19" t="s">
        <v>198</v>
      </c>
    </row>
    <row r="433" spans="1:10" ht="15" x14ac:dyDescent="0.25">
      <c r="A433" s="18">
        <v>432</v>
      </c>
      <c r="B433" s="19">
        <v>2020</v>
      </c>
      <c r="C433" s="14" t="s">
        <v>107</v>
      </c>
      <c r="D433">
        <v>144.84</v>
      </c>
      <c r="E433" s="25">
        <f t="shared" si="15"/>
        <v>25.14</v>
      </c>
      <c r="F433" s="16">
        <f t="shared" si="13"/>
        <v>119.7</v>
      </c>
      <c r="G433" s="27">
        <v>43862</v>
      </c>
      <c r="H433" s="19" t="s">
        <v>193</v>
      </c>
      <c r="I433" s="41" t="s">
        <v>7</v>
      </c>
      <c r="J433" s="19" t="s">
        <v>198</v>
      </c>
    </row>
    <row r="434" spans="1:10" ht="15" x14ac:dyDescent="0.25">
      <c r="A434" s="18">
        <v>433</v>
      </c>
      <c r="B434" s="19">
        <v>2020</v>
      </c>
      <c r="C434" s="14" t="s">
        <v>107</v>
      </c>
      <c r="D434">
        <v>163.66999999999999</v>
      </c>
      <c r="E434" s="25">
        <f t="shared" si="15"/>
        <v>28.41</v>
      </c>
      <c r="F434" s="16">
        <f t="shared" si="13"/>
        <v>135.26</v>
      </c>
      <c r="G434" s="27">
        <v>43891</v>
      </c>
      <c r="H434" s="19" t="s">
        <v>193</v>
      </c>
      <c r="I434" s="40" t="s">
        <v>7</v>
      </c>
      <c r="J434" s="19" t="s">
        <v>198</v>
      </c>
    </row>
    <row r="435" spans="1:10" ht="15" x14ac:dyDescent="0.25">
      <c r="A435" s="18">
        <v>434</v>
      </c>
      <c r="B435" s="19">
        <v>2020</v>
      </c>
      <c r="C435" s="14" t="s">
        <v>107</v>
      </c>
      <c r="D435">
        <v>86.94</v>
      </c>
      <c r="E435" s="25">
        <f t="shared" si="15"/>
        <v>15.09</v>
      </c>
      <c r="F435" s="16">
        <f t="shared" si="13"/>
        <v>71.849999999999994</v>
      </c>
      <c r="G435" s="27">
        <v>43891</v>
      </c>
      <c r="H435" s="19" t="s">
        <v>193</v>
      </c>
      <c r="I435" s="40" t="s">
        <v>7</v>
      </c>
      <c r="J435" s="19" t="s">
        <v>198</v>
      </c>
    </row>
    <row r="436" spans="1:10" ht="15" x14ac:dyDescent="0.25">
      <c r="A436" s="18">
        <v>435</v>
      </c>
      <c r="B436" s="19">
        <v>2020</v>
      </c>
      <c r="C436" s="14" t="s">
        <v>418</v>
      </c>
      <c r="D436">
        <v>85.33</v>
      </c>
      <c r="E436" s="25">
        <f t="shared" si="15"/>
        <v>14.81</v>
      </c>
      <c r="F436" s="16">
        <f t="shared" si="13"/>
        <v>70.52</v>
      </c>
      <c r="G436" s="27">
        <v>43890</v>
      </c>
      <c r="H436" s="19" t="s">
        <v>196</v>
      </c>
      <c r="I436" s="40" t="s">
        <v>336</v>
      </c>
      <c r="J436" s="19" t="s">
        <v>382</v>
      </c>
    </row>
    <row r="437" spans="1:10" ht="15" x14ac:dyDescent="0.25">
      <c r="A437" s="18">
        <v>436</v>
      </c>
      <c r="B437" s="19">
        <v>2020</v>
      </c>
      <c r="C437" s="14" t="s">
        <v>399</v>
      </c>
      <c r="D437">
        <v>124.1</v>
      </c>
      <c r="E437" s="25">
        <f t="shared" si="15"/>
        <v>21.54</v>
      </c>
      <c r="F437" s="16">
        <f t="shared" si="13"/>
        <v>102.56</v>
      </c>
      <c r="G437" s="27">
        <v>43876</v>
      </c>
      <c r="H437" s="19" t="s">
        <v>195</v>
      </c>
      <c r="I437" s="40" t="s">
        <v>312</v>
      </c>
      <c r="J437" s="19" t="s">
        <v>358</v>
      </c>
    </row>
    <row r="438" spans="1:10" ht="15" x14ac:dyDescent="0.25">
      <c r="A438" s="18">
        <v>437</v>
      </c>
      <c r="B438" s="19">
        <v>2020</v>
      </c>
      <c r="C438" s="14" t="s">
        <v>399</v>
      </c>
      <c r="D438">
        <v>464.91</v>
      </c>
      <c r="E438" s="25">
        <f t="shared" si="15"/>
        <v>80.69</v>
      </c>
      <c r="F438" s="16">
        <f t="shared" si="13"/>
        <v>384.22</v>
      </c>
      <c r="G438" s="27">
        <v>43890</v>
      </c>
      <c r="H438" s="19" t="s">
        <v>195</v>
      </c>
      <c r="I438" s="40" t="s">
        <v>312</v>
      </c>
      <c r="J438" s="19" t="s">
        <v>358</v>
      </c>
    </row>
    <row r="439" spans="1:10" ht="15" x14ac:dyDescent="0.25">
      <c r="A439" s="18">
        <v>438</v>
      </c>
      <c r="B439" s="19">
        <v>2020</v>
      </c>
      <c r="C439" s="32" t="s">
        <v>159</v>
      </c>
      <c r="D439">
        <v>1015.08</v>
      </c>
      <c r="E439" s="24">
        <v>0</v>
      </c>
      <c r="F439" s="20">
        <f t="shared" si="13"/>
        <v>1015.08</v>
      </c>
      <c r="G439" s="27">
        <v>43861</v>
      </c>
      <c r="H439" s="29" t="s">
        <v>192</v>
      </c>
      <c r="I439" s="40" t="s">
        <v>66</v>
      </c>
      <c r="J439" s="29" t="s">
        <v>256</v>
      </c>
    </row>
    <row r="440" spans="1:10" ht="15" x14ac:dyDescent="0.25">
      <c r="A440" s="18">
        <v>439</v>
      </c>
      <c r="B440" s="19">
        <v>2020</v>
      </c>
      <c r="C440" s="14" t="s">
        <v>159</v>
      </c>
      <c r="D440">
        <v>1015.08</v>
      </c>
      <c r="E440" s="25">
        <v>0</v>
      </c>
      <c r="F440" s="16">
        <f t="shared" si="13"/>
        <v>1015.08</v>
      </c>
      <c r="G440" s="27">
        <v>43876</v>
      </c>
      <c r="H440" s="19" t="s">
        <v>192</v>
      </c>
      <c r="I440" s="42" t="s">
        <v>66</v>
      </c>
      <c r="J440" s="19" t="s">
        <v>256</v>
      </c>
    </row>
    <row r="441" spans="1:10" ht="15" x14ac:dyDescent="0.25">
      <c r="A441" s="18">
        <v>440</v>
      </c>
      <c r="B441" s="19">
        <v>2020</v>
      </c>
      <c r="C441" s="14" t="s">
        <v>159</v>
      </c>
      <c r="D441">
        <v>1015.08</v>
      </c>
      <c r="E441" s="25">
        <v>0</v>
      </c>
      <c r="F441" s="16">
        <f t="shared" si="13"/>
        <v>1015.08</v>
      </c>
      <c r="G441" s="26">
        <v>43914</v>
      </c>
      <c r="H441" s="19" t="s">
        <v>192</v>
      </c>
      <c r="I441" s="42" t="s">
        <v>66</v>
      </c>
      <c r="J441" s="19" t="s">
        <v>256</v>
      </c>
    </row>
    <row r="442" spans="1:10" ht="15" x14ac:dyDescent="0.25">
      <c r="A442" s="18">
        <v>441</v>
      </c>
      <c r="B442" s="19">
        <v>2020</v>
      </c>
      <c r="C442" s="32" t="s">
        <v>117</v>
      </c>
      <c r="D442">
        <v>69.7</v>
      </c>
      <c r="E442" s="24">
        <v>12.1</v>
      </c>
      <c r="F442" s="20">
        <f t="shared" si="13"/>
        <v>57.6</v>
      </c>
      <c r="G442" s="27">
        <v>43861</v>
      </c>
      <c r="H442" s="29" t="s">
        <v>196</v>
      </c>
      <c r="I442" s="46" t="s">
        <v>73</v>
      </c>
      <c r="J442" s="29" t="s">
        <v>263</v>
      </c>
    </row>
    <row r="443" spans="1:10" ht="15" x14ac:dyDescent="0.25">
      <c r="A443" s="18">
        <v>442</v>
      </c>
      <c r="B443" s="19">
        <v>2020</v>
      </c>
      <c r="C443" s="14" t="s">
        <v>400</v>
      </c>
      <c r="D443">
        <v>193.6</v>
      </c>
      <c r="E443" s="25">
        <f t="shared" ref="E443:E448" si="16">ROUND(D443-(D443/1.21),2)</f>
        <v>33.6</v>
      </c>
      <c r="F443" s="16">
        <f t="shared" si="13"/>
        <v>160</v>
      </c>
      <c r="G443" s="27">
        <v>43879</v>
      </c>
      <c r="H443" s="19" t="s">
        <v>195</v>
      </c>
      <c r="I443" s="40" t="s">
        <v>313</v>
      </c>
      <c r="J443" s="19" t="s">
        <v>359</v>
      </c>
    </row>
    <row r="444" spans="1:10" ht="15" x14ac:dyDescent="0.25">
      <c r="A444" s="18">
        <v>443</v>
      </c>
      <c r="B444" s="19">
        <v>2020</v>
      </c>
      <c r="C444" s="14" t="s">
        <v>400</v>
      </c>
      <c r="D444">
        <v>148.83000000000001</v>
      </c>
      <c r="E444" s="25">
        <f t="shared" si="16"/>
        <v>25.83</v>
      </c>
      <c r="F444" s="16">
        <f t="shared" si="13"/>
        <v>123.00000000000001</v>
      </c>
      <c r="G444" s="26">
        <v>43889</v>
      </c>
      <c r="H444" s="19" t="s">
        <v>195</v>
      </c>
      <c r="I444" s="42" t="s">
        <v>313</v>
      </c>
      <c r="J444" s="19" t="s">
        <v>359</v>
      </c>
    </row>
    <row r="445" spans="1:10" ht="15" x14ac:dyDescent="0.25">
      <c r="A445" s="18">
        <v>444</v>
      </c>
      <c r="B445" s="19">
        <v>2020</v>
      </c>
      <c r="C445" s="14" t="s">
        <v>400</v>
      </c>
      <c r="D445">
        <v>116.16</v>
      </c>
      <c r="E445" s="25">
        <f t="shared" si="16"/>
        <v>20.16</v>
      </c>
      <c r="F445" s="16">
        <f t="shared" si="13"/>
        <v>96</v>
      </c>
      <c r="G445" s="27">
        <v>43895</v>
      </c>
      <c r="H445" s="19" t="s">
        <v>195</v>
      </c>
      <c r="I445" s="40" t="s">
        <v>313</v>
      </c>
      <c r="J445" s="19" t="s">
        <v>359</v>
      </c>
    </row>
    <row r="446" spans="1:10" ht="15" x14ac:dyDescent="0.25">
      <c r="A446" s="18">
        <v>445</v>
      </c>
      <c r="B446" s="19">
        <v>2020</v>
      </c>
      <c r="C446" s="14" t="s">
        <v>400</v>
      </c>
      <c r="D446">
        <v>232.32</v>
      </c>
      <c r="E446" s="25">
        <f t="shared" si="16"/>
        <v>40.32</v>
      </c>
      <c r="F446" s="16">
        <f t="shared" si="13"/>
        <v>192</v>
      </c>
      <c r="G446" s="27">
        <v>43896</v>
      </c>
      <c r="H446" s="19" t="s">
        <v>195</v>
      </c>
      <c r="I446" s="40" t="s">
        <v>313</v>
      </c>
      <c r="J446" s="19" t="s">
        <v>359</v>
      </c>
    </row>
    <row r="447" spans="1:10" ht="15" x14ac:dyDescent="0.25">
      <c r="A447" s="18">
        <v>446</v>
      </c>
      <c r="B447" s="19">
        <v>2020</v>
      </c>
      <c r="C447" s="14" t="s">
        <v>400</v>
      </c>
      <c r="D447">
        <v>48.4</v>
      </c>
      <c r="E447" s="25">
        <f t="shared" si="16"/>
        <v>8.4</v>
      </c>
      <c r="F447" s="16">
        <f t="shared" si="13"/>
        <v>40</v>
      </c>
      <c r="G447" s="27">
        <v>43913</v>
      </c>
      <c r="H447" s="19" t="s">
        <v>195</v>
      </c>
      <c r="I447" s="40" t="s">
        <v>313</v>
      </c>
      <c r="J447" s="19" t="s">
        <v>359</v>
      </c>
    </row>
    <row r="448" spans="1:10" ht="15" x14ac:dyDescent="0.25">
      <c r="A448" s="18">
        <v>447</v>
      </c>
      <c r="B448" s="19">
        <v>2020</v>
      </c>
      <c r="C448" s="14" t="s">
        <v>400</v>
      </c>
      <c r="D448">
        <v>96.8</v>
      </c>
      <c r="E448" s="25">
        <f t="shared" si="16"/>
        <v>16.8</v>
      </c>
      <c r="F448" s="16">
        <f t="shared" si="13"/>
        <v>80</v>
      </c>
      <c r="G448" s="27">
        <v>43920</v>
      </c>
      <c r="H448" s="19" t="s">
        <v>195</v>
      </c>
      <c r="I448" s="43" t="s">
        <v>313</v>
      </c>
      <c r="J448" s="19" t="s">
        <v>359</v>
      </c>
    </row>
    <row r="449" spans="1:10" ht="15" x14ac:dyDescent="0.25">
      <c r="A449" s="18">
        <v>448</v>
      </c>
      <c r="B449" s="19">
        <v>2020</v>
      </c>
      <c r="C449" s="32" t="s">
        <v>156</v>
      </c>
      <c r="D449">
        <v>90.75</v>
      </c>
      <c r="E449" s="24">
        <v>15.75</v>
      </c>
      <c r="F449" s="20">
        <f t="shared" si="13"/>
        <v>75</v>
      </c>
      <c r="G449" s="27">
        <v>43853</v>
      </c>
      <c r="H449" s="29" t="s">
        <v>195</v>
      </c>
      <c r="I449" s="40" t="s">
        <v>62</v>
      </c>
      <c r="J449" s="29" t="s">
        <v>252</v>
      </c>
    </row>
    <row r="450" spans="1:10" ht="15" x14ac:dyDescent="0.25">
      <c r="A450" s="18">
        <v>449</v>
      </c>
      <c r="B450" s="19">
        <v>2020</v>
      </c>
      <c r="C450" s="14" t="s">
        <v>156</v>
      </c>
      <c r="D450">
        <v>90.75</v>
      </c>
      <c r="E450" s="25">
        <f>ROUND(D450-(D450/1.21),2)</f>
        <v>15.75</v>
      </c>
      <c r="F450" s="16">
        <f t="shared" ref="F450:F452" si="17">D450-E450</f>
        <v>75</v>
      </c>
      <c r="G450" s="27">
        <v>43901</v>
      </c>
      <c r="H450" s="19" t="s">
        <v>195</v>
      </c>
      <c r="I450" s="40" t="s">
        <v>62</v>
      </c>
      <c r="J450" s="19" t="s">
        <v>252</v>
      </c>
    </row>
    <row r="451" spans="1:10" ht="15" x14ac:dyDescent="0.25">
      <c r="A451" s="18">
        <v>450</v>
      </c>
      <c r="B451" s="19">
        <v>2020</v>
      </c>
      <c r="C451" s="32" t="s">
        <v>145</v>
      </c>
      <c r="D451">
        <v>125.84</v>
      </c>
      <c r="E451" s="24">
        <v>21.84</v>
      </c>
      <c r="F451" s="20">
        <f t="shared" si="17"/>
        <v>104</v>
      </c>
      <c r="G451" s="27">
        <v>43847</v>
      </c>
      <c r="H451" s="29" t="s">
        <v>195</v>
      </c>
      <c r="I451" s="42" t="s">
        <v>51</v>
      </c>
      <c r="J451" s="29" t="s">
        <v>241</v>
      </c>
    </row>
    <row r="452" spans="1:10" ht="15" x14ac:dyDescent="0.25">
      <c r="A452" s="18">
        <v>451</v>
      </c>
      <c r="B452" s="19">
        <v>2020</v>
      </c>
      <c r="C452" s="14" t="s">
        <v>145</v>
      </c>
      <c r="D452">
        <v>173.13</v>
      </c>
      <c r="E452" s="25">
        <f>ROUND(D452-(D452/1.21),2)</f>
        <v>30.05</v>
      </c>
      <c r="F452" s="16">
        <f t="shared" si="17"/>
        <v>143.07999999999998</v>
      </c>
      <c r="G452" s="27">
        <v>43886</v>
      </c>
      <c r="H452" s="19" t="s">
        <v>195</v>
      </c>
      <c r="I452" s="40" t="s">
        <v>51</v>
      </c>
      <c r="J452" s="19" t="s">
        <v>241</v>
      </c>
    </row>
  </sheetData>
  <autoFilter ref="A1:J7" xr:uid="{00000000-0009-0000-0000-000000000000}">
    <sortState ref="A2:J452">
      <sortCondition ref="I1:I7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F097B-0342-4D63-90EA-0C1E74FC0E55}">
  <dimension ref="B1:D189"/>
  <sheetViews>
    <sheetView workbookViewId="0">
      <selection activeCell="L20" sqref="L20"/>
    </sheetView>
  </sheetViews>
  <sheetFormatPr baseColWidth="10" defaultRowHeight="15" x14ac:dyDescent="0.25"/>
  <cols>
    <col min="2" max="2" width="29" customWidth="1"/>
    <col min="3" max="3" width="14.85546875" customWidth="1"/>
  </cols>
  <sheetData>
    <row r="1" spans="2:4" x14ac:dyDescent="0.25">
      <c r="B1" s="1"/>
      <c r="C1" s="1"/>
    </row>
    <row r="2" spans="2:4" x14ac:dyDescent="0.25">
      <c r="B2" s="2"/>
      <c r="C2" s="2"/>
      <c r="D2" s="13"/>
    </row>
    <row r="3" spans="2:4" x14ac:dyDescent="0.25">
      <c r="B3" s="2"/>
      <c r="C3" s="2"/>
      <c r="D3" s="13"/>
    </row>
    <row r="4" spans="2:4" x14ac:dyDescent="0.25">
      <c r="B4" s="2"/>
      <c r="C4" s="2"/>
      <c r="D4" s="13"/>
    </row>
    <row r="5" spans="2:4" x14ac:dyDescent="0.25">
      <c r="B5" s="3"/>
      <c r="C5" s="2"/>
      <c r="D5" s="13"/>
    </row>
    <row r="6" spans="2:4" x14ac:dyDescent="0.25">
      <c r="B6" s="3"/>
      <c r="C6" s="2"/>
      <c r="D6" s="13"/>
    </row>
    <row r="7" spans="2:4" x14ac:dyDescent="0.25">
      <c r="B7" s="3"/>
      <c r="C7" s="2"/>
      <c r="D7" s="13"/>
    </row>
    <row r="8" spans="2:4" x14ac:dyDescent="0.25">
      <c r="B8" s="3"/>
      <c r="C8" s="2"/>
      <c r="D8" s="13"/>
    </row>
    <row r="9" spans="2:4" x14ac:dyDescent="0.25">
      <c r="B9" s="3"/>
      <c r="C9" s="2"/>
      <c r="D9" s="13"/>
    </row>
    <row r="10" spans="2:4" x14ac:dyDescent="0.25">
      <c r="B10" s="3"/>
      <c r="C10" s="2"/>
      <c r="D10" s="13"/>
    </row>
    <row r="11" spans="2:4" x14ac:dyDescent="0.25">
      <c r="B11" s="3"/>
      <c r="C11" s="2"/>
      <c r="D11" s="13"/>
    </row>
    <row r="12" spans="2:4" x14ac:dyDescent="0.25">
      <c r="B12" s="3"/>
      <c r="C12" s="2"/>
      <c r="D12" s="13"/>
    </row>
    <row r="13" spans="2:4" x14ac:dyDescent="0.25">
      <c r="B13" s="3"/>
      <c r="C13" s="2"/>
      <c r="D13" s="13"/>
    </row>
    <row r="14" spans="2:4" x14ac:dyDescent="0.25">
      <c r="B14" s="3"/>
      <c r="C14" s="2"/>
      <c r="D14" s="13"/>
    </row>
    <row r="15" spans="2:4" x14ac:dyDescent="0.25">
      <c r="B15" s="3"/>
      <c r="C15" s="2"/>
    </row>
    <row r="16" spans="2:4" x14ac:dyDescent="0.25">
      <c r="B16" s="3"/>
      <c r="C16" s="2"/>
    </row>
    <row r="17" spans="2:3" x14ac:dyDescent="0.25">
      <c r="B17" s="3"/>
      <c r="C17" s="2"/>
    </row>
    <row r="18" spans="2:3" x14ac:dyDescent="0.25">
      <c r="B18" s="3"/>
      <c r="C18" s="2"/>
    </row>
    <row r="19" spans="2:3" x14ac:dyDescent="0.25">
      <c r="B19" s="3"/>
      <c r="C19" s="2"/>
    </row>
    <row r="20" spans="2:3" x14ac:dyDescent="0.25">
      <c r="B20" s="3"/>
      <c r="C20" s="2"/>
    </row>
    <row r="21" spans="2:3" x14ac:dyDescent="0.25">
      <c r="B21" s="3"/>
      <c r="C21" s="2"/>
    </row>
    <row r="22" spans="2:3" x14ac:dyDescent="0.25">
      <c r="B22" s="3"/>
      <c r="C22" s="2"/>
    </row>
    <row r="23" spans="2:3" x14ac:dyDescent="0.25">
      <c r="B23" s="3"/>
      <c r="C23" s="2"/>
    </row>
    <row r="24" spans="2:3" x14ac:dyDescent="0.25">
      <c r="B24" s="3"/>
      <c r="C24" s="2"/>
    </row>
    <row r="25" spans="2:3" x14ac:dyDescent="0.25">
      <c r="B25" s="3"/>
      <c r="C25" s="2"/>
    </row>
    <row r="26" spans="2:3" x14ac:dyDescent="0.25">
      <c r="B26" s="3"/>
      <c r="C26" s="2"/>
    </row>
    <row r="27" spans="2:3" x14ac:dyDescent="0.25">
      <c r="B27" s="3"/>
      <c r="C27" s="2"/>
    </row>
    <row r="28" spans="2:3" x14ac:dyDescent="0.25">
      <c r="B28" s="3"/>
      <c r="C28" s="2"/>
    </row>
    <row r="29" spans="2:3" x14ac:dyDescent="0.25">
      <c r="B29" s="3"/>
      <c r="C29" s="2"/>
    </row>
    <row r="30" spans="2:3" x14ac:dyDescent="0.25">
      <c r="B30" s="3"/>
      <c r="C30" s="2"/>
    </row>
    <row r="31" spans="2:3" x14ac:dyDescent="0.25">
      <c r="B31" s="3"/>
      <c r="C31" s="2"/>
    </row>
    <row r="32" spans="2:3" x14ac:dyDescent="0.25">
      <c r="B32" s="3"/>
      <c r="C32" s="2"/>
    </row>
    <row r="33" spans="2:3" x14ac:dyDescent="0.25">
      <c r="B33" s="3"/>
      <c r="C33" s="2"/>
    </row>
    <row r="34" spans="2:3" x14ac:dyDescent="0.25">
      <c r="B34" s="3"/>
      <c r="C34" s="2"/>
    </row>
    <row r="35" spans="2:3" x14ac:dyDescent="0.25">
      <c r="B35" s="3"/>
      <c r="C35" s="2"/>
    </row>
    <row r="36" spans="2:3" x14ac:dyDescent="0.25">
      <c r="B36" s="3"/>
      <c r="C36" s="2"/>
    </row>
    <row r="37" spans="2:3" x14ac:dyDescent="0.25">
      <c r="B37" s="3"/>
      <c r="C37" s="2"/>
    </row>
    <row r="38" spans="2:3" x14ac:dyDescent="0.25">
      <c r="B38" s="3"/>
      <c r="C38" s="2"/>
    </row>
    <row r="39" spans="2:3" x14ac:dyDescent="0.25">
      <c r="B39" s="3"/>
      <c r="C39" s="2"/>
    </row>
    <row r="40" spans="2:3" x14ac:dyDescent="0.25">
      <c r="B40" s="3"/>
      <c r="C40" s="2"/>
    </row>
    <row r="41" spans="2:3" x14ac:dyDescent="0.25">
      <c r="B41" s="3"/>
      <c r="C41" s="2"/>
    </row>
    <row r="42" spans="2:3" x14ac:dyDescent="0.25">
      <c r="B42" s="3"/>
      <c r="C42" s="2"/>
    </row>
    <row r="43" spans="2:3" x14ac:dyDescent="0.25">
      <c r="B43" s="3"/>
      <c r="C43" s="2"/>
    </row>
    <row r="44" spans="2:3" x14ac:dyDescent="0.25">
      <c r="B44" s="3"/>
      <c r="C44" s="2"/>
    </row>
    <row r="45" spans="2:3" x14ac:dyDescent="0.25">
      <c r="B45" s="3"/>
      <c r="C45" s="2"/>
    </row>
    <row r="46" spans="2:3" x14ac:dyDescent="0.25">
      <c r="B46" s="3"/>
      <c r="C46" s="2"/>
    </row>
    <row r="47" spans="2:3" x14ac:dyDescent="0.25">
      <c r="B47" s="3"/>
      <c r="C47" s="2"/>
    </row>
    <row r="48" spans="2:3" x14ac:dyDescent="0.25">
      <c r="B48" s="3"/>
      <c r="C48" s="2"/>
    </row>
    <row r="49" spans="2:3" x14ac:dyDescent="0.25">
      <c r="B49" s="3"/>
      <c r="C49" s="2"/>
    </row>
    <row r="50" spans="2:3" x14ac:dyDescent="0.25">
      <c r="B50" s="3"/>
      <c r="C50" s="2"/>
    </row>
    <row r="51" spans="2:3" x14ac:dyDescent="0.25">
      <c r="B51" s="3"/>
      <c r="C51" s="2"/>
    </row>
    <row r="52" spans="2:3" x14ac:dyDescent="0.25">
      <c r="B52" s="3"/>
      <c r="C52" s="2"/>
    </row>
    <row r="53" spans="2:3" x14ac:dyDescent="0.25">
      <c r="B53" s="3"/>
      <c r="C53" s="2"/>
    </row>
    <row r="54" spans="2:3" x14ac:dyDescent="0.25">
      <c r="B54" s="3"/>
      <c r="C54" s="2"/>
    </row>
    <row r="55" spans="2:3" x14ac:dyDescent="0.25">
      <c r="B55" s="3"/>
      <c r="C55" s="2"/>
    </row>
    <row r="56" spans="2:3" x14ac:dyDescent="0.25">
      <c r="B56" s="3"/>
      <c r="C56" s="2"/>
    </row>
    <row r="57" spans="2:3" x14ac:dyDescent="0.25">
      <c r="B57" s="3"/>
      <c r="C57" s="2"/>
    </row>
    <row r="58" spans="2:3" x14ac:dyDescent="0.25">
      <c r="B58" s="3"/>
      <c r="C58" s="2"/>
    </row>
    <row r="59" spans="2:3" x14ac:dyDescent="0.25">
      <c r="B59" s="3"/>
      <c r="C59" s="2"/>
    </row>
    <row r="60" spans="2:3" x14ac:dyDescent="0.25">
      <c r="B60" s="3"/>
      <c r="C60" s="2"/>
    </row>
    <row r="61" spans="2:3" x14ac:dyDescent="0.25">
      <c r="B61" s="3"/>
      <c r="C61" s="2"/>
    </row>
    <row r="62" spans="2:3" x14ac:dyDescent="0.25">
      <c r="B62" s="3"/>
      <c r="C62" s="2"/>
    </row>
    <row r="63" spans="2:3" x14ac:dyDescent="0.25">
      <c r="B63" s="3"/>
      <c r="C63" s="2"/>
    </row>
    <row r="64" spans="2:3" x14ac:dyDescent="0.25">
      <c r="B64" s="4"/>
      <c r="C64" s="9"/>
    </row>
    <row r="65" spans="2:3" x14ac:dyDescent="0.25">
      <c r="B65" s="3"/>
      <c r="C65" s="2"/>
    </row>
    <row r="66" spans="2:3" x14ac:dyDescent="0.25">
      <c r="B66" s="3"/>
      <c r="C66" s="2"/>
    </row>
    <row r="67" spans="2:3" x14ac:dyDescent="0.25">
      <c r="B67" s="5"/>
      <c r="C67" s="2"/>
    </row>
    <row r="68" spans="2:3" x14ac:dyDescent="0.25">
      <c r="B68" s="3"/>
      <c r="C68" s="2"/>
    </row>
    <row r="69" spans="2:3" x14ac:dyDescent="0.25">
      <c r="B69" s="3"/>
      <c r="C69" s="2"/>
    </row>
    <row r="70" spans="2:3" x14ac:dyDescent="0.25">
      <c r="B70" s="3"/>
      <c r="C70" s="2"/>
    </row>
    <row r="71" spans="2:3" x14ac:dyDescent="0.25">
      <c r="B71" s="6"/>
      <c r="C71" s="2"/>
    </row>
    <row r="72" spans="2:3" x14ac:dyDescent="0.25">
      <c r="B72" s="3"/>
      <c r="C72" s="2"/>
    </row>
    <row r="73" spans="2:3" x14ac:dyDescent="0.25">
      <c r="B73" s="3"/>
      <c r="C73" s="2"/>
    </row>
    <row r="74" spans="2:3" x14ac:dyDescent="0.25">
      <c r="B74" s="3"/>
      <c r="C74" s="2"/>
    </row>
    <row r="75" spans="2:3" x14ac:dyDescent="0.25">
      <c r="B75" s="7"/>
      <c r="C75" s="2"/>
    </row>
    <row r="76" spans="2:3" x14ac:dyDescent="0.25">
      <c r="B76" s="3"/>
      <c r="C76" s="2"/>
    </row>
    <row r="77" spans="2:3" x14ac:dyDescent="0.25">
      <c r="B77" s="3"/>
      <c r="C77" s="2"/>
    </row>
    <row r="78" spans="2:3" x14ac:dyDescent="0.25">
      <c r="B78" s="3"/>
      <c r="C78" s="2"/>
    </row>
    <row r="79" spans="2:3" x14ac:dyDescent="0.25">
      <c r="B79" s="3"/>
      <c r="C79" s="2"/>
    </row>
    <row r="80" spans="2:3" x14ac:dyDescent="0.25">
      <c r="B80" s="3"/>
      <c r="C80" s="2"/>
    </row>
    <row r="81" spans="2:3" x14ac:dyDescent="0.25">
      <c r="B81" s="3"/>
      <c r="C81" s="2"/>
    </row>
    <row r="82" spans="2:3" x14ac:dyDescent="0.25">
      <c r="B82" s="3"/>
      <c r="C82" s="2"/>
    </row>
    <row r="83" spans="2:3" x14ac:dyDescent="0.25">
      <c r="B83" s="3"/>
      <c r="C83" s="2"/>
    </row>
    <row r="84" spans="2:3" x14ac:dyDescent="0.25">
      <c r="B84" s="3"/>
      <c r="C84" s="2"/>
    </row>
    <row r="85" spans="2:3" x14ac:dyDescent="0.25">
      <c r="B85" s="3"/>
      <c r="C85" s="2"/>
    </row>
    <row r="86" spans="2:3" x14ac:dyDescent="0.25">
      <c r="B86" s="3"/>
      <c r="C86" s="2"/>
    </row>
    <row r="87" spans="2:3" x14ac:dyDescent="0.25">
      <c r="B87" s="6"/>
      <c r="C87" s="2"/>
    </row>
    <row r="88" spans="2:3" x14ac:dyDescent="0.25">
      <c r="B88" s="3"/>
      <c r="C88" s="2"/>
    </row>
    <row r="89" spans="2:3" x14ac:dyDescent="0.25">
      <c r="B89" s="3"/>
      <c r="C89" s="2"/>
    </row>
    <row r="90" spans="2:3" x14ac:dyDescent="0.25">
      <c r="B90" s="6"/>
      <c r="C90" s="2"/>
    </row>
    <row r="91" spans="2:3" x14ac:dyDescent="0.25">
      <c r="B91" s="6"/>
      <c r="C91" s="2"/>
    </row>
    <row r="92" spans="2:3" x14ac:dyDescent="0.25">
      <c r="B92" s="3"/>
      <c r="C92" s="2"/>
    </row>
    <row r="93" spans="2:3" x14ac:dyDescent="0.25">
      <c r="B93" s="3"/>
      <c r="C93" s="2"/>
    </row>
    <row r="94" spans="2:3" x14ac:dyDescent="0.25">
      <c r="B94" s="3"/>
      <c r="C94" s="2"/>
    </row>
    <row r="95" spans="2:3" x14ac:dyDescent="0.25">
      <c r="B95" s="3"/>
      <c r="C95" s="2"/>
    </row>
    <row r="96" spans="2:3" x14ac:dyDescent="0.25">
      <c r="B96" s="3"/>
      <c r="C96" s="2"/>
    </row>
    <row r="97" spans="2:3" x14ac:dyDescent="0.25">
      <c r="B97" s="3"/>
      <c r="C97" s="2"/>
    </row>
    <row r="98" spans="2:3" x14ac:dyDescent="0.25">
      <c r="B98" s="3"/>
      <c r="C98" s="2"/>
    </row>
    <row r="99" spans="2:3" x14ac:dyDescent="0.25">
      <c r="B99" s="3"/>
      <c r="C99" s="2"/>
    </row>
    <row r="100" spans="2:3" x14ac:dyDescent="0.25">
      <c r="B100" s="3"/>
      <c r="C100" s="2"/>
    </row>
    <row r="101" spans="2:3" x14ac:dyDescent="0.25">
      <c r="B101" s="3"/>
      <c r="C101" s="2"/>
    </row>
    <row r="102" spans="2:3" x14ac:dyDescent="0.25">
      <c r="B102" s="3"/>
      <c r="C102" s="2"/>
    </row>
    <row r="103" spans="2:3" x14ac:dyDescent="0.25">
      <c r="B103" s="3"/>
      <c r="C103" s="2"/>
    </row>
    <row r="104" spans="2:3" x14ac:dyDescent="0.25">
      <c r="B104" s="3"/>
      <c r="C104" s="2"/>
    </row>
    <row r="105" spans="2:3" x14ac:dyDescent="0.25">
      <c r="B105" s="3"/>
      <c r="C105" s="2"/>
    </row>
    <row r="106" spans="2:3" x14ac:dyDescent="0.25">
      <c r="B106" s="3"/>
      <c r="C106" s="2"/>
    </row>
    <row r="107" spans="2:3" x14ac:dyDescent="0.25">
      <c r="B107" s="3"/>
      <c r="C107" s="2"/>
    </row>
    <row r="108" spans="2:3" x14ac:dyDescent="0.25">
      <c r="B108" s="3"/>
      <c r="C108" s="2"/>
    </row>
    <row r="109" spans="2:3" x14ac:dyDescent="0.25">
      <c r="B109" s="3"/>
      <c r="C109" s="2"/>
    </row>
    <row r="110" spans="2:3" x14ac:dyDescent="0.25">
      <c r="B110" s="3"/>
      <c r="C110" s="2"/>
    </row>
    <row r="111" spans="2:3" x14ac:dyDescent="0.25">
      <c r="B111" s="3"/>
      <c r="C111" s="2"/>
    </row>
    <row r="112" spans="2:3" x14ac:dyDescent="0.25">
      <c r="B112" s="3"/>
      <c r="C112" s="2"/>
    </row>
    <row r="113" spans="2:3" x14ac:dyDescent="0.25">
      <c r="B113" s="3"/>
      <c r="C113" s="2"/>
    </row>
    <row r="114" spans="2:3" x14ac:dyDescent="0.25">
      <c r="B114" s="3"/>
      <c r="C114" s="2"/>
    </row>
    <row r="115" spans="2:3" x14ac:dyDescent="0.25">
      <c r="B115" s="4"/>
      <c r="C115" s="9"/>
    </row>
    <row r="116" spans="2:3" x14ac:dyDescent="0.25">
      <c r="B116" s="3"/>
      <c r="C116" s="2"/>
    </row>
    <row r="117" spans="2:3" x14ac:dyDescent="0.25">
      <c r="B117" s="3"/>
      <c r="C117" s="2"/>
    </row>
    <row r="118" spans="2:3" x14ac:dyDescent="0.25">
      <c r="B118" s="3"/>
      <c r="C118" s="2"/>
    </row>
    <row r="119" spans="2:3" x14ac:dyDescent="0.25">
      <c r="B119" s="3"/>
      <c r="C119" s="2"/>
    </row>
    <row r="120" spans="2:3" x14ac:dyDescent="0.25">
      <c r="B120" s="3"/>
      <c r="C120" s="2"/>
    </row>
    <row r="121" spans="2:3" x14ac:dyDescent="0.25">
      <c r="B121" s="3"/>
      <c r="C121" s="2"/>
    </row>
    <row r="122" spans="2:3" x14ac:dyDescent="0.25">
      <c r="B122" s="3"/>
      <c r="C122" s="2"/>
    </row>
    <row r="123" spans="2:3" x14ac:dyDescent="0.25">
      <c r="B123" s="3"/>
      <c r="C123" s="2"/>
    </row>
    <row r="124" spans="2:3" x14ac:dyDescent="0.25">
      <c r="B124" s="3"/>
      <c r="C124" s="2"/>
    </row>
    <row r="125" spans="2:3" x14ac:dyDescent="0.25">
      <c r="B125" s="3"/>
      <c r="C125" s="2"/>
    </row>
    <row r="126" spans="2:3" x14ac:dyDescent="0.25">
      <c r="B126" s="3"/>
      <c r="C126" s="2"/>
    </row>
    <row r="127" spans="2:3" x14ac:dyDescent="0.25">
      <c r="B127" s="3"/>
      <c r="C127" s="2"/>
    </row>
    <row r="128" spans="2:3" x14ac:dyDescent="0.25">
      <c r="B128" s="3"/>
      <c r="C128" s="2"/>
    </row>
    <row r="129" spans="2:3" x14ac:dyDescent="0.25">
      <c r="B129" s="3"/>
      <c r="C129" s="2"/>
    </row>
    <row r="130" spans="2:3" x14ac:dyDescent="0.25">
      <c r="B130" s="3"/>
      <c r="C130" s="2"/>
    </row>
    <row r="131" spans="2:3" x14ac:dyDescent="0.25">
      <c r="B131" s="6"/>
      <c r="C131" s="2"/>
    </row>
    <row r="132" spans="2:3" x14ac:dyDescent="0.25">
      <c r="B132" s="3"/>
      <c r="C132" s="2"/>
    </row>
    <row r="133" spans="2:3" x14ac:dyDescent="0.25">
      <c r="B133" s="3"/>
      <c r="C133" s="2"/>
    </row>
    <row r="134" spans="2:3" x14ac:dyDescent="0.25">
      <c r="B134" s="3"/>
      <c r="C134" s="2"/>
    </row>
    <row r="135" spans="2:3" x14ac:dyDescent="0.25">
      <c r="B135" s="3"/>
      <c r="C135" s="2"/>
    </row>
    <row r="136" spans="2:3" x14ac:dyDescent="0.25">
      <c r="B136" s="3"/>
      <c r="C136" s="2"/>
    </row>
    <row r="137" spans="2:3" x14ac:dyDescent="0.25">
      <c r="B137" s="3"/>
      <c r="C137" s="2"/>
    </row>
    <row r="138" spans="2:3" x14ac:dyDescent="0.25">
      <c r="B138" s="3"/>
      <c r="C138" s="2"/>
    </row>
    <row r="139" spans="2:3" x14ac:dyDescent="0.25">
      <c r="B139" s="3"/>
      <c r="C139" s="2"/>
    </row>
    <row r="140" spans="2:3" x14ac:dyDescent="0.25">
      <c r="B140" s="3"/>
      <c r="C140" s="2"/>
    </row>
    <row r="141" spans="2:3" x14ac:dyDescent="0.25">
      <c r="B141" s="3"/>
      <c r="C141" s="2"/>
    </row>
    <row r="142" spans="2:3" x14ac:dyDescent="0.25">
      <c r="B142" s="6"/>
      <c r="C142" s="2"/>
    </row>
    <row r="143" spans="2:3" x14ac:dyDescent="0.25">
      <c r="B143" s="6"/>
      <c r="C143" s="2"/>
    </row>
    <row r="144" spans="2:3" x14ac:dyDescent="0.25">
      <c r="B144" s="3"/>
      <c r="C144" s="2"/>
    </row>
    <row r="145" spans="2:3" x14ac:dyDescent="0.25">
      <c r="B145" s="3"/>
      <c r="C145" s="2"/>
    </row>
    <row r="146" spans="2:3" x14ac:dyDescent="0.25">
      <c r="B146" s="3"/>
      <c r="C146" s="2"/>
    </row>
    <row r="147" spans="2:3" x14ac:dyDescent="0.25">
      <c r="B147" s="3"/>
      <c r="C147" s="2"/>
    </row>
    <row r="148" spans="2:3" x14ac:dyDescent="0.25">
      <c r="B148" s="3"/>
      <c r="C148" s="2"/>
    </row>
    <row r="149" spans="2:3" x14ac:dyDescent="0.25">
      <c r="B149" s="3"/>
      <c r="C149" s="2"/>
    </row>
    <row r="150" spans="2:3" x14ac:dyDescent="0.25">
      <c r="B150" s="3"/>
      <c r="C150" s="2"/>
    </row>
    <row r="151" spans="2:3" x14ac:dyDescent="0.25">
      <c r="B151" s="3"/>
      <c r="C151" s="2"/>
    </row>
    <row r="152" spans="2:3" x14ac:dyDescent="0.25">
      <c r="B152" s="3"/>
      <c r="C152" s="2"/>
    </row>
    <row r="153" spans="2:3" x14ac:dyDescent="0.25">
      <c r="B153" s="3"/>
      <c r="C153" s="2"/>
    </row>
    <row r="154" spans="2:3" x14ac:dyDescent="0.25">
      <c r="B154" s="3"/>
      <c r="C154" s="2"/>
    </row>
    <row r="155" spans="2:3" x14ac:dyDescent="0.25">
      <c r="B155" s="3"/>
      <c r="C155" s="2"/>
    </row>
    <row r="156" spans="2:3" x14ac:dyDescent="0.25">
      <c r="B156" s="3"/>
      <c r="C156" s="2"/>
    </row>
    <row r="157" spans="2:3" x14ac:dyDescent="0.25">
      <c r="B157" s="3"/>
      <c r="C157" s="2"/>
    </row>
    <row r="158" spans="2:3" x14ac:dyDescent="0.25">
      <c r="B158" s="3"/>
      <c r="C158" s="2"/>
    </row>
    <row r="159" spans="2:3" x14ac:dyDescent="0.25">
      <c r="B159" s="3"/>
      <c r="C159" s="2"/>
    </row>
    <row r="160" spans="2:3" x14ac:dyDescent="0.25">
      <c r="B160" s="3"/>
      <c r="C160" s="2"/>
    </row>
    <row r="161" spans="2:3" x14ac:dyDescent="0.25">
      <c r="B161" s="3"/>
      <c r="C161" s="2"/>
    </row>
    <row r="162" spans="2:3" x14ac:dyDescent="0.25">
      <c r="B162" s="5"/>
      <c r="C162" s="2"/>
    </row>
    <row r="163" spans="2:3" x14ac:dyDescent="0.25">
      <c r="B163" s="3"/>
      <c r="C163" s="2"/>
    </row>
    <row r="164" spans="2:3" x14ac:dyDescent="0.25">
      <c r="B164" s="3"/>
      <c r="C164" s="2"/>
    </row>
    <row r="165" spans="2:3" x14ac:dyDescent="0.25">
      <c r="B165" s="3"/>
      <c r="C165" s="2"/>
    </row>
    <row r="166" spans="2:3" x14ac:dyDescent="0.25">
      <c r="B166" s="3"/>
      <c r="C166" s="2"/>
    </row>
    <row r="167" spans="2:3" x14ac:dyDescent="0.25">
      <c r="B167" s="3"/>
      <c r="C167" s="2"/>
    </row>
    <row r="168" spans="2:3" x14ac:dyDescent="0.25">
      <c r="B168" s="3"/>
      <c r="C168" s="2"/>
    </row>
    <row r="169" spans="2:3" x14ac:dyDescent="0.25">
      <c r="B169" s="3"/>
      <c r="C169" s="2"/>
    </row>
    <row r="170" spans="2:3" x14ac:dyDescent="0.25">
      <c r="B170" s="3"/>
      <c r="C170" s="2"/>
    </row>
    <row r="171" spans="2:3" x14ac:dyDescent="0.25">
      <c r="B171" s="3"/>
      <c r="C171" s="2"/>
    </row>
    <row r="172" spans="2:3" x14ac:dyDescent="0.25">
      <c r="B172" s="3"/>
      <c r="C172" s="2"/>
    </row>
    <row r="173" spans="2:3" x14ac:dyDescent="0.25">
      <c r="B173" s="3"/>
      <c r="C173" s="2"/>
    </row>
    <row r="174" spans="2:3" x14ac:dyDescent="0.25">
      <c r="B174" s="8"/>
      <c r="C174" s="10"/>
    </row>
    <row r="175" spans="2:3" x14ac:dyDescent="0.25">
      <c r="B175" s="3"/>
      <c r="C175" s="2"/>
    </row>
    <row r="176" spans="2:3" x14ac:dyDescent="0.25">
      <c r="B176" s="3"/>
      <c r="C176" s="2"/>
    </row>
    <row r="177" spans="2:3" x14ac:dyDescent="0.25">
      <c r="B177" s="3"/>
      <c r="C177" s="2"/>
    </row>
    <row r="178" spans="2:3" x14ac:dyDescent="0.25">
      <c r="B178" s="3"/>
      <c r="C178" s="2"/>
    </row>
    <row r="179" spans="2:3" x14ac:dyDescent="0.25">
      <c r="B179" s="3"/>
      <c r="C179" s="2"/>
    </row>
    <row r="180" spans="2:3" x14ac:dyDescent="0.25">
      <c r="B180" s="3"/>
      <c r="C180" s="2"/>
    </row>
    <row r="181" spans="2:3" x14ac:dyDescent="0.25">
      <c r="B181" s="3"/>
      <c r="C181" s="2"/>
    </row>
    <row r="182" spans="2:3" x14ac:dyDescent="0.25">
      <c r="B182" s="3"/>
      <c r="C182" s="2"/>
    </row>
    <row r="183" spans="2:3" x14ac:dyDescent="0.25">
      <c r="B183" s="3"/>
      <c r="C183" s="2"/>
    </row>
    <row r="184" spans="2:3" x14ac:dyDescent="0.25">
      <c r="B184" s="3"/>
      <c r="C184" s="2"/>
    </row>
    <row r="185" spans="2:3" x14ac:dyDescent="0.25">
      <c r="B185" s="3"/>
      <c r="C185" s="2"/>
    </row>
    <row r="186" spans="2:3" x14ac:dyDescent="0.25">
      <c r="B186" s="3"/>
      <c r="C186" s="2"/>
    </row>
    <row r="187" spans="2:3" x14ac:dyDescent="0.25">
      <c r="B187" s="3"/>
      <c r="C187" s="2"/>
    </row>
    <row r="188" spans="2:3" x14ac:dyDescent="0.25">
      <c r="B188" s="3"/>
      <c r="C188" s="2"/>
    </row>
    <row r="189" spans="2:3" x14ac:dyDescent="0.25">
      <c r="B189" s="11"/>
      <c r="C189" s="12"/>
    </row>
  </sheetData>
  <conditionalFormatting sqref="B2:B189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Contractes menors període</vt:lpstr>
      <vt:lpstr>Hoja1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Melisa ruth Waisman Marquez</cp:lastModifiedBy>
  <dcterms:created xsi:type="dcterms:W3CDTF">2018-05-21T13:25:18Z</dcterms:created>
  <dcterms:modified xsi:type="dcterms:W3CDTF">2020-09-15T11:41:49Z</dcterms:modified>
</cp:coreProperties>
</file>