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https://macba.sharepoint.com/sites/cctg/Documentos compartidos/General/Documents modificats/5. Transparència/2020/1T20/"/>
    </mc:Choice>
  </mc:AlternateContent>
  <xr:revisionPtr revIDLastSave="16" documentId="8_{24C76EB7-2BEB-4D0F-B5E2-7C9B661105DE}" xr6:coauthVersionLast="45" xr6:coauthVersionMax="45" xr10:uidLastSave="{E0EE6499-D29C-45FE-97C3-B3B2C33353B8}"/>
  <bookViews>
    <workbookView xWindow="-98" yWindow="-98" windowWidth="20715" windowHeight="13276" xr2:uid="{00000000-000D-0000-FFFF-FFFF00000000}"/>
  </bookViews>
  <sheets>
    <sheet name="Basats acords marc període" sheetId="1" r:id="rId1"/>
    <sheet name="Relació Aj BCN+Ens Grup" sheetId="2" state="hidden" r:id="rId2"/>
  </sheets>
  <definedNames>
    <definedName name="_xlnm._FilterDatabase" localSheetId="0" hidden="1">'Basats acords marc període'!$A$3:$X$3</definedName>
    <definedName name="_xlnm._FilterDatabase" localSheetId="1" hidden="1">'Relació Aj BCN+Ens Grup'!$A$1:$B$77</definedName>
    <definedName name="_xlnm.Print_Area" localSheetId="0">'Basats acords marc període'!$A$3:$X$46</definedName>
    <definedName name="_xlnm.Print_Area" localSheetId="1">'Relació Aj BCN+Ens Grup'!$A$1:$B$83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30" i="1" l="1"/>
  <c r="K129" i="1"/>
  <c r="K128" i="1"/>
  <c r="K127" i="1"/>
  <c r="K126" i="1"/>
  <c r="K125" i="1"/>
  <c r="K124" i="1"/>
  <c r="K123" i="1"/>
  <c r="K122" i="1"/>
  <c r="K121" i="1"/>
  <c r="K120" i="1"/>
  <c r="K119" i="1"/>
  <c r="K118" i="1"/>
  <c r="K117" i="1"/>
  <c r="K116" i="1"/>
  <c r="K115" i="1"/>
  <c r="K114" i="1"/>
  <c r="K113" i="1"/>
  <c r="K112" i="1"/>
  <c r="K111" i="1"/>
  <c r="K110" i="1"/>
  <c r="K109" i="1"/>
  <c r="K108" i="1"/>
  <c r="K107" i="1"/>
  <c r="K106" i="1"/>
  <c r="K105" i="1"/>
  <c r="K104" i="1"/>
  <c r="K103" i="1"/>
  <c r="K102" i="1"/>
  <c r="K101" i="1"/>
  <c r="K100" i="1"/>
  <c r="K99" i="1"/>
  <c r="K98" i="1"/>
  <c r="K97" i="1"/>
  <c r="K96" i="1"/>
  <c r="K95" i="1"/>
  <c r="K94" i="1"/>
  <c r="K93" i="1"/>
  <c r="K92" i="1"/>
  <c r="K91" i="1"/>
  <c r="K90" i="1"/>
  <c r="K89" i="1"/>
  <c r="K88" i="1"/>
  <c r="K87" i="1"/>
  <c r="K86" i="1"/>
  <c r="K85" i="1"/>
  <c r="K84" i="1"/>
  <c r="K83" i="1"/>
  <c r="K82" i="1"/>
  <c r="K81" i="1"/>
  <c r="K80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H1" i="1" l="1"/>
  <c r="A3" i="2" l="1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</calcChain>
</file>

<file path=xl/sharedStrings.xml><?xml version="1.0" encoding="utf-8"?>
<sst xmlns="http://schemas.openxmlformats.org/spreadsheetml/2006/main" count="739" uniqueCount="234">
  <si>
    <t>Objecte del contracte</t>
  </si>
  <si>
    <t>Import d’adjudicació sense IVA</t>
  </si>
  <si>
    <t>Import adjudicació amb IVA</t>
  </si>
  <si>
    <t>Denominació empresa adjudicatària</t>
  </si>
  <si>
    <t>NIF empresa adjudicatària</t>
  </si>
  <si>
    <t>Data inici execució</t>
  </si>
  <si>
    <t>Data fi execució</t>
  </si>
  <si>
    <t>Codi CPV</t>
  </si>
  <si>
    <t>Lloc execució</t>
  </si>
  <si>
    <t>VEC</t>
  </si>
  <si>
    <t>Pressupost de licitació</t>
  </si>
  <si>
    <t>Data adjudicació</t>
  </si>
  <si>
    <t>Número ofertes rebudes</t>
  </si>
  <si>
    <t>Import que es preveu subcontractar</t>
  </si>
  <si>
    <t>Afectat per fons europeus</t>
  </si>
  <si>
    <t>Òrgan responsable dels procediments de recursos</t>
  </si>
  <si>
    <t xml:space="preserve">Criteris adjudicació </t>
  </si>
  <si>
    <t>Número d’expedient</t>
  </si>
  <si>
    <t>Número ofertes de PIMES</t>
  </si>
  <si>
    <t>Número ofertes d'empreses estrangeres</t>
  </si>
  <si>
    <t>L'empresa adjudicatària és PIME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</si>
  <si>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</si>
  <si>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</si>
  <si>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BASATS EN ACORD MARC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</si>
  <si>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L'empresa adjudicatària és una UTE</t>
  </si>
  <si>
    <t xml:space="preserve">ÍNDEX </t>
  </si>
  <si>
    <t>ENTITATS GRUP MUNICIPAL
GERÈNCIES I DISTRICTES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</si>
  <si>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</si>
  <si>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</si>
  <si>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</si>
  <si>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</si>
  <si>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</si>
  <si>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</si>
  <si>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</si>
  <si>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</si>
  <si>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</si>
  <si>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</si>
  <si>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http://ajuntament.barcelona.cat/ca/organitzacio-municipal/ens-dependents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</si>
  <si>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</si>
  <si>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</si>
  <si>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</si>
  <si>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</si>
  <si>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</si>
  <si>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</si>
  <si>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</si>
  <si>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</si>
  <si>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</si>
  <si>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de Biblioteques de Barcelona (CBB)</t>
  </si>
  <si>
    <t>Consorci de l'Auditori i l'Orquestra (L'AUDITORI)</t>
  </si>
  <si>
    <t>Consorci de Turisme de Barcelona (CTB)</t>
  </si>
  <si>
    <t>Consorci Fira Internacional de Barcelona (CFIB)</t>
  </si>
  <si>
    <t>Consorci Localret</t>
  </si>
  <si>
    <t>Consorci Mercat de les Flors (CMF)</t>
  </si>
  <si>
    <t>Consorci Museu d'Art Contemporani de Barcelona (MACBA)</t>
  </si>
  <si>
    <t>Foment de Ciutat SA (FOCISA)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</si>
  <si>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</si>
  <si>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</si>
  <si>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</si>
  <si>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</si>
  <si>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</si>
  <si>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</si>
  <si>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</si>
  <si>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</si>
  <si>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</si>
  <si>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Mercats de Barcelona (IMMB)</t>
  </si>
  <si>
    <t>Institut Municipal de l'Habitatge i la Rehabilitació de Barcelona (IMHAB)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</si>
  <si>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</si>
  <si>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</si>
  <si>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</si>
  <si>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</si>
  <si>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</si>
  <si>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</si>
  <si>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</si>
  <si>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</si>
  <si>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</si>
  <si>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</si>
  <si>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</si>
  <si>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</si>
  <si>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</si>
  <si>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</si>
  <si>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</si>
  <si>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</si>
  <si>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</si>
  <si>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</si>
  <si>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</si>
  <si>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</si>
  <si>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</si>
  <si>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</si>
  <si>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</si>
  <si>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</si>
  <si>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</si>
  <si>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</si>
  <si>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Cementiris de Barcelona SA [BSM] (CBSA)</t>
  </si>
  <si>
    <t>Consorci Campus Interuniversitari Diagonal Besòs (CCIDB)</t>
  </si>
  <si>
    <t>Consorci del Besòs (CB)</t>
  </si>
  <si>
    <t>Consorci Museu de Ciències Naturals de Barcelona (CMCNB)</t>
  </si>
  <si>
    <t>Fundació Barcelona Cultura (FBC)</t>
  </si>
  <si>
    <t>Fundació per la Navegació Oceànica Barcelona (FNOB)</t>
  </si>
  <si>
    <t>EPE Fundació Mies van der Rohe (IMFMvdR)</t>
  </si>
  <si>
    <t>Parc d'Atraccions Tibidabo SA [BSM] (PATSA)</t>
  </si>
  <si>
    <t>Tractament i Selecció de Residus SA (TERSA)</t>
  </si>
  <si>
    <t>Selectives Metropolitanes SA [TERSA] (SEMESA</t>
  </si>
  <si>
    <t>Solucions Integrals per als Residus SA [TERSA] (SIRESA)</t>
  </si>
  <si>
    <t>Òrgan de Contractació</t>
  </si>
  <si>
    <t>Serveis</t>
  </si>
  <si>
    <t>Subministres</t>
  </si>
  <si>
    <t>Sol·licitud de reserva de viatge. DADES: qui viatja. on. inicials del sol·licitant</t>
  </si>
  <si>
    <t>AVE Barcelona-Madrid - Pablo</t>
  </si>
  <si>
    <t>Avió - Maria Elena Perez Fernandez - PEI Obert - 12/02</t>
  </si>
  <si>
    <t>Tren - Maria Josefa Vila Nuñez - PEI Obert - 14/02</t>
  </si>
  <si>
    <t>Tren - Javier Saez de Alamo - PEI Obert - 14/02</t>
  </si>
  <si>
    <t>Avió - Dario Ioseffi - PEI Obert - 12/02</t>
  </si>
  <si>
    <t>Avió - Barbara Mazzotti - PEI Obert - 12/02</t>
  </si>
  <si>
    <t>Avió - Anabel Moreira - PEI Obert - 12/02</t>
  </si>
  <si>
    <t>Avió - Sandra M Pereira - PEI Obert - 12/02</t>
  </si>
  <si>
    <t>Avió - Catherine Wood - Dissabtes - 29/02</t>
  </si>
  <si>
    <t>Canvi bitllet Isaac Julien tornada + 2 Transfers</t>
  </si>
  <si>
    <t>Viatge TB a Milano per veure expo Daniel Steegman</t>
  </si>
  <si>
    <t>Sol·licitud de reserva de viatge. Jaime Vindel. MAD-BCN-MAD. CM</t>
  </si>
  <si>
    <t>Tren - Isaac S - Lleida - 25/01</t>
  </si>
  <si>
    <t>Tren - Yolanda J - Lleida - 25/01</t>
  </si>
  <si>
    <t>Alicia Escobio - Madrid - 23-24/01</t>
  </si>
  <si>
    <t>Tonina Cerdà - Madrid - 22-24/01</t>
  </si>
  <si>
    <t>Avió - Lars Jacob Bang Larsen - 11-13/03</t>
  </si>
  <si>
    <t>Avió - Damaskou Paraskevi - 11-16/02</t>
  </si>
  <si>
    <t>Avió - Vasileios Simonidis - 11-16/02</t>
  </si>
  <si>
    <t>Viatge Antònia M. ARCO</t>
  </si>
  <si>
    <t>Viatge TG a ARCO</t>
  </si>
  <si>
    <t>Avió - Matteo Cerri - 06-07/02</t>
  </si>
  <si>
    <t>Hotel per a Burkhard Brunn</t>
  </si>
  <si>
    <t>Viatge de TB a NY per reunió amb Andrea Rosen</t>
  </si>
  <si>
    <t>Sol· de reserva de viatge. Michal Libera - Varsovia-BCN-Varsovia (AR)</t>
  </si>
  <si>
    <t>Avió - Jesus Carrillo - 26/02</t>
  </si>
  <si>
    <t>Hiuwai a NY (Adam Pendleton i Heresies)</t>
  </si>
  <si>
    <t>HC hotel NY (expos Pendleton i Heresies)</t>
  </si>
  <si>
    <t>Viatge a Madrid, ARCO 2020</t>
  </si>
  <si>
    <t>Sol·licitud de reserva de viatge.Rafael Torno. València-BCN-València. CM</t>
  </si>
  <si>
    <t>Repetició compra substituint comanda 48082</t>
  </si>
  <si>
    <t>Comanda Mark Nash 2019 facturada al 2020</t>
  </si>
  <si>
    <t>Tren - Fefa Vila - 18-19/03</t>
  </si>
  <si>
    <t>Avió - Nasheli Jimenez - 01-02/04 - Curs art i cultura</t>
  </si>
  <si>
    <t>AVE BCN-Madrid-BCN Ferran Barenblit 06/02/2020 MDDB</t>
  </si>
  <si>
    <t>Sol·licitud de reserva de viatge. Yayo Herrero. MAD-BCN-MAD. CM</t>
  </si>
  <si>
    <t>Tren - Miriam García - 06-07/03 - PEI Obert</t>
  </si>
  <si>
    <t>Tren - Laura Lagua - 06-07/03 - PEI Obert</t>
  </si>
  <si>
    <t>Recollida correspondencia GENER</t>
  </si>
  <si>
    <t>Correu postal Fundació GENER</t>
  </si>
  <si>
    <t>Correu postal MACBA GENER</t>
  </si>
  <si>
    <t>Tramesa gener</t>
  </si>
  <si>
    <t>Viatge a ARCO TB</t>
  </si>
  <si>
    <t>Viatge a Londres TG per Destrucció</t>
  </si>
  <si>
    <t>Avió + Hotel - Pablo - Viena - Education from Below</t>
  </si>
  <si>
    <t>Avió - Lolita Chávez - PEI</t>
  </si>
  <si>
    <t>Avió - Lara Almarcegui - PEI</t>
  </si>
  <si>
    <t>Tren - Luis González - PEI Obert</t>
  </si>
  <si>
    <t>Anna Cerdà, Brussel·les (Cokes+L'Internationale), AC</t>
  </si>
  <si>
    <t>Myriam Rubio. Madrid 14 FEB20. MR</t>
  </si>
  <si>
    <t>Subministrament gas Meier_Any 2020</t>
  </si>
  <si>
    <t>Sol·licitud de reserva de viatge. María Virto Marcilla. Amsterdam - BCN - Amserdam. CM</t>
  </si>
  <si>
    <t>Sol·licitud de reserva de viatge. Gordana Boric. Zagreb-BCN-Zagreb</t>
  </si>
  <si>
    <t>Sol·licitud de reserva de viatge. Emilio Santiago Muiño. MAD-BCN-MAD. CM</t>
  </si>
  <si>
    <t>Avió - Cara Dagget - PEI</t>
  </si>
  <si>
    <t>Avió - Pablo - Goteborg - La Internacional</t>
  </si>
  <si>
    <t>Tren - Teresa Lanceta - 17-19/02</t>
  </si>
  <si>
    <t>Vol Londres-bcn Isobel Whitelegg</t>
  </si>
  <si>
    <t>Avió - Alain Tondeur - PEI</t>
  </si>
  <si>
    <t>Avió - Maria Paz Rojo - Dissabtes - Uniqlo - 28/02 - 01/03</t>
  </si>
  <si>
    <t>Avió - Jon Mikel Euba - 28-29/05</t>
  </si>
  <si>
    <t>Viatge TB a Mallorca per a possible itinerància Fina Miralles</t>
  </si>
  <si>
    <t>Tren Valencia-Bartomeu Ferrando-ACCIÓ-AR</t>
  </si>
  <si>
    <t>Sol·licitud de reserva de viatge. Germán Labrador. Santiago de Compostela - Bcn. CM</t>
  </si>
  <si>
    <t>Tere Recarens - Berlin-BCN - ACCIÓ -AR</t>
  </si>
  <si>
    <t>Transfer - Jesus Carrillo</t>
  </si>
  <si>
    <t>Visita ARCO MADRID</t>
  </si>
  <si>
    <t>Sol·licitud de reserva de viatge. Servei de Transfer Yayo Herrero</t>
  </si>
  <si>
    <t>Diferència bitllet Avió - Dario Ioseffi - PEI Obert - 12/02</t>
  </si>
  <si>
    <t>Diferència import Avió - Pablo - Goteborg - La Internacional</t>
  </si>
  <si>
    <t>AVE - Pablo - Barcelona-Madrid-Barcelona - 05 i 07/12 - FACTURAT EL 2020</t>
  </si>
  <si>
    <t>Rafael Suarez 20 de marzo madrid -bcn-mad MR</t>
  </si>
  <si>
    <t>Jesús Acebedo berlin-bcn-mad, 20 de marzo</t>
  </si>
  <si>
    <t>Belen Cueto mad-bcn-mad, 2-5 abril MR</t>
  </si>
  <si>
    <t>compra madrid-Bcn-mad, 2-5 abril, Marta de Gonzalo,  MR</t>
  </si>
  <si>
    <t>Claudia Segura London/ bcn/ london, 4 -5 març MR</t>
  </si>
  <si>
    <t>Tren - Dolores Gonzalez - Dissabtes Uniqlo</t>
  </si>
  <si>
    <t>Publio Pérez, madrid/bcn/mad, 2-5 abril,MR</t>
  </si>
  <si>
    <t>Rafael Lamata, Madird-Barcelona-Madrid, 2-5 d'abril, MR</t>
  </si>
  <si>
    <t>Rafael Suarez, Madrid-bcn-Madrid 2-5 d'abril mr</t>
  </si>
  <si>
    <t>Jaime vallaure, Madrid-Barcelona-Madrid, 2-5 d'abril, MR</t>
  </si>
  <si>
    <t>Fran Winberg. Londres BarcelonaLondres, 2-5 abril MR</t>
  </si>
  <si>
    <t>Jesús Acebedo, madrid-barcelon-berlin, 2-6 de abril Mr</t>
  </si>
  <si>
    <t>Tren - Teresa Lanceta - 02-04/02</t>
  </si>
  <si>
    <t>Viatge TB a Monterrey per expo Melani Smith (avions)</t>
  </si>
  <si>
    <t>Tania Sakura Adam Mogne, 4.5 març, Bcn-Londres-Barcelona, MR</t>
  </si>
  <si>
    <t>Claudia Segura, Barcelona- Londres i/v, 4-5 març, MR</t>
  </si>
  <si>
    <t>Viatge TB a Monterrey per expo Melani Smith</t>
  </si>
  <si>
    <t>Hotel TB a Houston per Gego</t>
  </si>
  <si>
    <t>Viatge Núria Enguita</t>
  </si>
  <si>
    <t>José Antonio Sarmiento - Madrid-BCN-Madrid - AR</t>
  </si>
  <si>
    <t>Tren - Teresa Lanceta - 15-16/03</t>
  </si>
  <si>
    <t>Tren - Maria Simon Rojo - PEI Obert - 07/03</t>
  </si>
  <si>
    <t>Transfer - PEI Obert - 07/03</t>
  </si>
  <si>
    <t>Hotel Austin_Tanya _Gego</t>
  </si>
  <si>
    <t>Londres-Isobel Whitelegg 2</t>
  </si>
  <si>
    <t>Llum Meier_Desembre 2019</t>
  </si>
  <si>
    <t>Llum CEDOC_Desembre 2019</t>
  </si>
  <si>
    <t>Llum Convent_Desembre 2019</t>
  </si>
  <si>
    <t>Llum Meier_Gener 2020</t>
  </si>
  <si>
    <t>Llum CEDOC_Gener 2020</t>
  </si>
  <si>
    <t>Llum Meier_Febrer 2020</t>
  </si>
  <si>
    <t>Llum CEDOC_Febrer 2020</t>
  </si>
  <si>
    <t>Llum Convent_Gener 2020</t>
  </si>
  <si>
    <t>Llum Convent_Febrer 2020</t>
  </si>
  <si>
    <t>Llum Meier_Març 2020</t>
  </si>
  <si>
    <t>Llum CEDOC_Març 2020</t>
  </si>
  <si>
    <t>Llum Convent_Març 2020</t>
  </si>
  <si>
    <t>Llum Meier_Abril 2020</t>
  </si>
  <si>
    <t>Llum CEDOC_Abril 2020</t>
  </si>
  <si>
    <t>Llum Convent_Abril 2020</t>
  </si>
  <si>
    <t>Llum Meier_Maig 2020</t>
  </si>
  <si>
    <t>Llum CEDOC_Maig2020</t>
  </si>
  <si>
    <t>Llum Convent_Maig 2020</t>
  </si>
  <si>
    <t>Llum Meier_Juny 2020</t>
  </si>
  <si>
    <t>Llum CEDOC_Juny 2020</t>
  </si>
  <si>
    <t>Llum Convent_Juny2020</t>
  </si>
  <si>
    <t>Correu postal FUNDACIÓ febrer</t>
  </si>
  <si>
    <t>Correu postal MACBA Febrer. Servei de recollida</t>
  </si>
  <si>
    <t>Correu postal MACBA Febrer.</t>
  </si>
  <si>
    <t>Correu postal MACBA febrero (complement per error en l'anterior)</t>
  </si>
  <si>
    <t>Central de Viajes SL</t>
  </si>
  <si>
    <t>Sociedad Estatal Correos y Telégrafos SA</t>
  </si>
  <si>
    <t>Endesa Energía SA</t>
  </si>
  <si>
    <t>B08323404</t>
  </si>
  <si>
    <t>A83052407</t>
  </si>
  <si>
    <t>A81948077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</si>
</sst>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2">
    <xf numFmtId="0" fontId="0" fillId="0" borderId="0" xfId="0"/>
    <xf numFmtId="0" fontId="1" fillId="3" borderId="0" xfId="0" applyFont="1" applyFill="1" applyAlignment="1">
      <alignment vertical="center" wrapText="1"/>
    </xf>
    <xf numFmtId="0" fontId="0" fillId="0" borderId="0" xfId="0" applyAlignment="1"/>
    <xf numFmtId="0" fontId="1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/>
    <xf numFmtId="0" fontId="7" fillId="0" borderId="0" xfId="0" applyFont="1" applyFill="1" applyAlignment="1"/>
    <xf numFmtId="0" fontId="7" fillId="0" borderId="0" xfId="0" applyFont="1" applyAlignment="1"/>
    <xf numFmtId="0" fontId="8" fillId="0" borderId="0" xfId="0" applyFont="1" applyAlignment="1"/>
    <xf numFmtId="0" fontId="9" fillId="0" borderId="0" xfId="1" applyAlignment="1"/>
    <xf numFmtId="0" fontId="3" fillId="0" borderId="0" xfId="0" applyFont="1" applyAlignment="1"/>
    <xf numFmtId="0" fontId="0" fillId="0" borderId="0" xfId="0" applyAlignment="1" applyProtection="1">
      <protection locked="0"/>
    </xf>
    <xf numFmtId="0" fontId="5" fillId="0" borderId="0" xfId="0" applyFont="1" applyAlignment="1" applyProtection="1">
      <alignment horizontal="right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0" borderId="0" xfId="0" applyFill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3" borderId="0" xfId="0" applyFont="1" applyFill="1" applyAlignment="1" applyProtection="1">
      <alignment vertical="center" wrapText="1"/>
    </xf>
    <xf numFmtId="0" fontId="1" fillId="2" borderId="0" xfId="0" applyFont="1" applyFill="1" applyAlignment="1" applyProtection="1">
      <alignment vertical="center" wrapText="1"/>
    </xf>
    <xf numFmtId="0" fontId="4" fillId="0" borderId="0" xfId="0" applyFont="1" applyAlignment="1" applyProtection="1"/>
    <xf numFmtId="0" fontId="2" fillId="0" borderId="0" xfId="0" applyFont="1" applyAlignment="1" applyProtection="1"/>
    <xf numFmtId="14" fontId="0" fillId="0" borderId="0" xfId="0" applyNumberFormat="1" applyProtection="1">
      <protection locked="0"/>
    </xf>
    <xf numFmtId="14" fontId="0" fillId="0" borderId="0" xfId="0" applyNumberFormat="1" applyAlignment="1" applyProtection="1">
      <alignment wrapText="1"/>
      <protection locked="0"/>
    </xf>
    <xf numFmtId="4" fontId="0" fillId="0" borderId="0" xfId="0" applyNumberFormat="1" applyProtection="1"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X130"/>
  <sheetViews>
    <sheetView tabSelected="1" zoomScaleNormal="100" workbookViewId="0">
      <pane ySplit="3" topLeftCell="A4" activePane="bottomLeft" state="frozenSplit"/>
      <selection pane="bottomLeft" activeCell="V7" sqref="V7"/>
    </sheetView>
  </sheetViews>
  <sheetFormatPr baseColWidth="10" defaultColWidth="11.46484375" defaultRowHeight="14.25" x14ac:dyDescent="0.45"/>
  <cols>
    <col min="1" max="1" width="23.53125" style="20" customWidth="1"/>
    <col min="2" max="2" width="19.86328125" style="20" customWidth="1"/>
    <col min="3" max="3" width="15.6640625" style="20" customWidth="1"/>
    <col min="4" max="4" width="34.1328125" style="20" customWidth="1"/>
    <col min="5" max="5" width="17.796875" style="20" customWidth="1"/>
    <col min="6" max="6" width="15" style="20" bestFit="1" customWidth="1"/>
    <col min="7" max="7" width="17.1328125" style="20" customWidth="1"/>
    <col min="8" max="8" width="23.33203125" style="20" bestFit="1" customWidth="1"/>
    <col min="9" max="9" width="20" style="20" bestFit="1" customWidth="1"/>
    <col min="10" max="10" width="17.46484375" style="20" bestFit="1" customWidth="1"/>
    <col min="11" max="11" width="17.86328125" style="20" bestFit="1" customWidth="1"/>
    <col min="12" max="12" width="25.53125" style="20" bestFit="1" customWidth="1"/>
    <col min="13" max="13" width="18.86328125" style="20" bestFit="1" customWidth="1"/>
    <col min="14" max="14" width="21" style="20" customWidth="1"/>
    <col min="15" max="15" width="20.86328125" style="20" bestFit="1" customWidth="1"/>
    <col min="16" max="16" width="26" style="20" customWidth="1"/>
    <col min="17" max="17" width="17.1328125" style="20" bestFit="1" customWidth="1"/>
    <col min="18" max="18" width="14" style="20" customWidth="1"/>
    <col min="19" max="19" width="16.53125" style="20" customWidth="1"/>
    <col min="20" max="20" width="21" style="20" customWidth="1"/>
    <col min="21" max="21" width="19.1328125" style="20" customWidth="1"/>
    <col min="22" max="22" width="20.86328125" style="20" customWidth="1"/>
    <col min="23" max="23" width="20.19921875" style="20" customWidth="1"/>
    <col min="24" max="24" width="26.1328125" style="20" customWidth="1"/>
    <col min="25" max="16384" width="11.46484375" style="20"/>
  </cols>
  <sheetData>
    <row r="1" spans="1:24" s="16" customFormat="1" x14ac:dyDescent="0.45">
      <c r="A1" s="28" t="s">
        <v>23</v>
      </c>
      <c r="E1" s="27" t="s">
        <v>22</v>
      </c>
      <c r="H1" s="27" t="str">
        <f>IF(A4&lt;&gt;0,A4,"")</f>
        <v>Consorci Museu d'Art Contemporani de Barcelona (MACBA)</v>
      </c>
    </row>
    <row r="2" spans="1:24" ht="5.45" customHeight="1" x14ac:dyDescent="0.45">
      <c r="A2" s="17"/>
      <c r="B2" s="18"/>
      <c r="C2" s="19"/>
    </row>
    <row r="3" spans="1:24" s="21" customFormat="1" ht="57" customHeight="1" x14ac:dyDescent="0.45">
      <c r="A3" s="24" t="s">
        <v>103</v>
      </c>
      <c r="B3" s="25" t="s">
        <v>21</v>
      </c>
      <c r="C3" s="26" t="s">
        <v>17</v>
      </c>
      <c r="D3" s="26" t="s">
        <v>0</v>
      </c>
      <c r="E3" s="26" t="s">
        <v>7</v>
      </c>
      <c r="F3" s="26" t="s">
        <v>8</v>
      </c>
      <c r="G3" s="26" t="s">
        <v>9</v>
      </c>
      <c r="H3" s="26" t="s">
        <v>10</v>
      </c>
      <c r="I3" s="26" t="s">
        <v>5</v>
      </c>
      <c r="J3" s="26" t="s">
        <v>6</v>
      </c>
      <c r="K3" s="26" t="s">
        <v>11</v>
      </c>
      <c r="L3" s="26" t="s">
        <v>12</v>
      </c>
      <c r="M3" s="26" t="s">
        <v>18</v>
      </c>
      <c r="N3" s="26" t="s">
        <v>19</v>
      </c>
      <c r="O3" s="26" t="s">
        <v>16</v>
      </c>
      <c r="P3" s="26" t="s">
        <v>3</v>
      </c>
      <c r="Q3" s="26" t="s">
        <v>4</v>
      </c>
      <c r="R3" s="26" t="s">
        <v>20</v>
      </c>
      <c r="S3" s="26" t="s">
        <v>24</v>
      </c>
      <c r="T3" s="26" t="s">
        <v>1</v>
      </c>
      <c r="U3" s="26" t="s">
        <v>2</v>
      </c>
      <c r="V3" s="26" t="s">
        <v>13</v>
      </c>
      <c r="W3" s="26" t="s">
        <v>14</v>
      </c>
      <c r="X3" s="26" t="s">
        <v>15</v>
      </c>
    </row>
    <row r="4" spans="1:24" ht="42.75" x14ac:dyDescent="0.45">
      <c r="A4" s="22" t="s">
        <v>53</v>
      </c>
      <c r="B4" s="20" t="s">
        <v>104</v>
      </c>
      <c r="C4" s="20">
        <v>48977</v>
      </c>
      <c r="D4" s="20" t="s">
        <v>106</v>
      </c>
      <c r="I4" s="29">
        <v>43840</v>
      </c>
      <c r="K4" s="30">
        <f>+I4</f>
        <v>43840</v>
      </c>
      <c r="P4" s="20" t="s">
        <v>228</v>
      </c>
      <c r="Q4" s="20" t="s">
        <v>231</v>
      </c>
      <c r="T4" s="31">
        <v>168.3</v>
      </c>
      <c r="U4" s="31">
        <v>185.13</v>
      </c>
      <c r="W4" s="23"/>
      <c r="X4" s="23"/>
    </row>
    <row r="5" spans="1:24" ht="42.75" x14ac:dyDescent="0.45">
      <c r="A5" s="22" t="s">
        <v>53</v>
      </c>
      <c r="B5" s="20" t="s">
        <v>104</v>
      </c>
      <c r="C5" s="20">
        <v>48990</v>
      </c>
      <c r="D5" s="20" t="s">
        <v>107</v>
      </c>
      <c r="I5" s="29">
        <v>43840</v>
      </c>
      <c r="K5" s="30">
        <f t="shared" ref="K5:K68" si="0">+I5</f>
        <v>43840</v>
      </c>
      <c r="P5" s="20" t="s">
        <v>228</v>
      </c>
      <c r="Q5" s="20" t="s">
        <v>231</v>
      </c>
      <c r="T5" s="31">
        <v>86.05</v>
      </c>
      <c r="U5" s="31">
        <v>94.66</v>
      </c>
      <c r="W5" s="23"/>
      <c r="X5" s="23"/>
    </row>
    <row r="6" spans="1:24" ht="42.75" x14ac:dyDescent="0.45">
      <c r="A6" s="22" t="s">
        <v>53</v>
      </c>
      <c r="B6" s="20" t="s">
        <v>104</v>
      </c>
      <c r="C6" s="20">
        <v>49059</v>
      </c>
      <c r="D6" s="20" t="s">
        <v>108</v>
      </c>
      <c r="I6" s="29">
        <v>43857</v>
      </c>
      <c r="K6" s="30">
        <f t="shared" si="0"/>
        <v>43857</v>
      </c>
      <c r="P6" s="20" t="s">
        <v>228</v>
      </c>
      <c r="Q6" s="20" t="s">
        <v>231</v>
      </c>
      <c r="T6" s="31">
        <v>343.26</v>
      </c>
      <c r="U6" s="31">
        <v>377.59000000000003</v>
      </c>
      <c r="W6" s="23"/>
      <c r="X6" s="23"/>
    </row>
    <row r="7" spans="1:24" ht="42.75" x14ac:dyDescent="0.45">
      <c r="A7" s="22" t="s">
        <v>53</v>
      </c>
      <c r="B7" s="20" t="s">
        <v>104</v>
      </c>
      <c r="C7" s="20">
        <v>49060</v>
      </c>
      <c r="D7" s="20" t="s">
        <v>109</v>
      </c>
      <c r="I7" s="29">
        <v>43857</v>
      </c>
      <c r="K7" s="30">
        <f t="shared" si="0"/>
        <v>43857</v>
      </c>
      <c r="P7" s="20" t="s">
        <v>228</v>
      </c>
      <c r="Q7" s="20" t="s">
        <v>231</v>
      </c>
      <c r="T7" s="31">
        <v>170.20000000000002</v>
      </c>
      <c r="U7" s="31">
        <v>187.22</v>
      </c>
      <c r="W7" s="23"/>
      <c r="X7" s="23"/>
    </row>
    <row r="8" spans="1:24" ht="42.75" x14ac:dyDescent="0.45">
      <c r="A8" s="22" t="s">
        <v>53</v>
      </c>
      <c r="B8" s="20" t="s">
        <v>104</v>
      </c>
      <c r="C8" s="20">
        <v>49061</v>
      </c>
      <c r="D8" s="20" t="s">
        <v>110</v>
      </c>
      <c r="I8" s="29">
        <v>43857</v>
      </c>
      <c r="K8" s="30">
        <f t="shared" si="0"/>
        <v>43857</v>
      </c>
      <c r="P8" s="20" t="s">
        <v>228</v>
      </c>
      <c r="Q8" s="20" t="s">
        <v>231</v>
      </c>
      <c r="T8" s="31">
        <v>170.20000000000002</v>
      </c>
      <c r="U8" s="31">
        <v>187.22</v>
      </c>
      <c r="W8" s="23"/>
      <c r="X8" s="23"/>
    </row>
    <row r="9" spans="1:24" ht="42.75" x14ac:dyDescent="0.45">
      <c r="A9" s="22" t="s">
        <v>53</v>
      </c>
      <c r="B9" s="20" t="s">
        <v>104</v>
      </c>
      <c r="C9" s="20">
        <v>49062</v>
      </c>
      <c r="D9" s="20" t="s">
        <v>111</v>
      </c>
      <c r="I9" s="29">
        <v>43857</v>
      </c>
      <c r="K9" s="30">
        <f t="shared" si="0"/>
        <v>43857</v>
      </c>
      <c r="P9" s="20" t="s">
        <v>228</v>
      </c>
      <c r="Q9" s="20" t="s">
        <v>231</v>
      </c>
      <c r="T9" s="31">
        <v>207.75</v>
      </c>
      <c r="U9" s="31">
        <v>228.53</v>
      </c>
      <c r="W9" s="23"/>
      <c r="X9" s="23"/>
    </row>
    <row r="10" spans="1:24" ht="42.75" x14ac:dyDescent="0.45">
      <c r="A10" s="22" t="s">
        <v>53</v>
      </c>
      <c r="B10" s="20" t="s">
        <v>104</v>
      </c>
      <c r="C10" s="20">
        <v>49063</v>
      </c>
      <c r="D10" s="20" t="s">
        <v>112</v>
      </c>
      <c r="I10" s="29">
        <v>43857</v>
      </c>
      <c r="K10" s="30">
        <f t="shared" si="0"/>
        <v>43857</v>
      </c>
      <c r="P10" s="20" t="s">
        <v>228</v>
      </c>
      <c r="Q10" s="20" t="s">
        <v>231</v>
      </c>
      <c r="T10" s="31">
        <v>212.75</v>
      </c>
      <c r="U10" s="31">
        <v>234.03</v>
      </c>
      <c r="W10" s="23"/>
      <c r="X10" s="23"/>
    </row>
    <row r="11" spans="1:24" ht="42.75" x14ac:dyDescent="0.45">
      <c r="A11" s="22" t="s">
        <v>53</v>
      </c>
      <c r="B11" s="20" t="s">
        <v>104</v>
      </c>
      <c r="C11" s="20">
        <v>49064</v>
      </c>
      <c r="D11" s="20" t="s">
        <v>113</v>
      </c>
      <c r="I11" s="29">
        <v>43857</v>
      </c>
      <c r="K11" s="30">
        <f t="shared" si="0"/>
        <v>43857</v>
      </c>
      <c r="P11" s="20" t="s">
        <v>228</v>
      </c>
      <c r="Q11" s="20" t="s">
        <v>231</v>
      </c>
      <c r="T11" s="31">
        <v>166.48</v>
      </c>
      <c r="U11" s="31">
        <v>183.13</v>
      </c>
      <c r="W11" s="23"/>
      <c r="X11" s="23"/>
    </row>
    <row r="12" spans="1:24" ht="42.75" x14ac:dyDescent="0.45">
      <c r="A12" s="22" t="s">
        <v>53</v>
      </c>
      <c r="B12" s="20" t="s">
        <v>104</v>
      </c>
      <c r="C12" s="20">
        <v>49065</v>
      </c>
      <c r="D12" s="20" t="s">
        <v>114</v>
      </c>
      <c r="I12" s="29">
        <v>43857</v>
      </c>
      <c r="K12" s="30">
        <f t="shared" si="0"/>
        <v>43857</v>
      </c>
      <c r="P12" s="20" t="s">
        <v>228</v>
      </c>
      <c r="Q12" s="20" t="s">
        <v>231</v>
      </c>
      <c r="T12" s="31">
        <v>166.48</v>
      </c>
      <c r="U12" s="31">
        <v>183.13</v>
      </c>
      <c r="W12" s="23"/>
      <c r="X12" s="23"/>
    </row>
    <row r="13" spans="1:24" ht="42.75" x14ac:dyDescent="0.45">
      <c r="A13" s="22" t="s">
        <v>53</v>
      </c>
      <c r="B13" s="20" t="s">
        <v>104</v>
      </c>
      <c r="C13" s="20">
        <v>49066</v>
      </c>
      <c r="D13" s="20" t="s">
        <v>115</v>
      </c>
      <c r="I13" s="29">
        <v>43880</v>
      </c>
      <c r="K13" s="30">
        <f t="shared" si="0"/>
        <v>43880</v>
      </c>
      <c r="P13" s="20" t="s">
        <v>228</v>
      </c>
      <c r="Q13" s="20" t="s">
        <v>231</v>
      </c>
      <c r="T13" s="31">
        <v>315.41000000000003</v>
      </c>
      <c r="U13" s="31">
        <v>346.95</v>
      </c>
      <c r="W13" s="23"/>
      <c r="X13" s="23"/>
    </row>
    <row r="14" spans="1:24" ht="42.75" x14ac:dyDescent="0.45">
      <c r="A14" s="22" t="s">
        <v>53</v>
      </c>
      <c r="B14" s="20" t="s">
        <v>104</v>
      </c>
      <c r="C14" s="20">
        <v>49069</v>
      </c>
      <c r="D14" s="20" t="s">
        <v>116</v>
      </c>
      <c r="I14" s="29">
        <v>43846</v>
      </c>
      <c r="K14" s="30">
        <f t="shared" si="0"/>
        <v>43846</v>
      </c>
      <c r="P14" s="20" t="s">
        <v>228</v>
      </c>
      <c r="Q14" s="20" t="s">
        <v>231</v>
      </c>
      <c r="T14" s="31">
        <v>388</v>
      </c>
      <c r="U14" s="31">
        <v>426.8</v>
      </c>
      <c r="W14" s="23"/>
      <c r="X14" s="23"/>
    </row>
    <row r="15" spans="1:24" ht="42.75" x14ac:dyDescent="0.45">
      <c r="A15" s="22" t="s">
        <v>53</v>
      </c>
      <c r="B15" s="20" t="s">
        <v>104</v>
      </c>
      <c r="C15" s="20">
        <v>49072</v>
      </c>
      <c r="D15" s="20" t="s">
        <v>117</v>
      </c>
      <c r="I15" s="29">
        <v>43846</v>
      </c>
      <c r="K15" s="30">
        <f t="shared" si="0"/>
        <v>43846</v>
      </c>
      <c r="P15" s="20" t="s">
        <v>228</v>
      </c>
      <c r="Q15" s="20" t="s">
        <v>231</v>
      </c>
      <c r="T15" s="31">
        <v>99.98</v>
      </c>
      <c r="U15" s="31">
        <v>109.98</v>
      </c>
      <c r="W15" s="23"/>
      <c r="X15" s="23"/>
    </row>
    <row r="16" spans="1:24" ht="42.75" x14ac:dyDescent="0.45">
      <c r="A16" s="22" t="s">
        <v>53</v>
      </c>
      <c r="B16" s="20" t="s">
        <v>104</v>
      </c>
      <c r="C16" s="20">
        <v>49078</v>
      </c>
      <c r="D16" s="20" t="s">
        <v>118</v>
      </c>
      <c r="I16" s="29">
        <v>43846</v>
      </c>
      <c r="K16" s="30">
        <f t="shared" si="0"/>
        <v>43846</v>
      </c>
      <c r="P16" s="20" t="s">
        <v>228</v>
      </c>
      <c r="Q16" s="20" t="s">
        <v>231</v>
      </c>
      <c r="T16" s="31">
        <v>170.5</v>
      </c>
      <c r="U16" s="31">
        <v>189.26</v>
      </c>
      <c r="W16" s="23"/>
      <c r="X16" s="23"/>
    </row>
    <row r="17" spans="1:24" ht="42.75" x14ac:dyDescent="0.45">
      <c r="A17" s="22" t="s">
        <v>53</v>
      </c>
      <c r="B17" s="20" t="s">
        <v>104</v>
      </c>
      <c r="C17" s="20">
        <v>49088</v>
      </c>
      <c r="D17" s="20" t="s">
        <v>119</v>
      </c>
      <c r="I17" s="29">
        <v>43850</v>
      </c>
      <c r="K17" s="30">
        <f t="shared" si="0"/>
        <v>43850</v>
      </c>
      <c r="P17" s="20" t="s">
        <v>228</v>
      </c>
      <c r="Q17" s="20" t="s">
        <v>231</v>
      </c>
      <c r="T17" s="31">
        <v>64.599999999999994</v>
      </c>
      <c r="U17" s="31">
        <v>71.06</v>
      </c>
      <c r="W17" s="23"/>
      <c r="X17" s="23"/>
    </row>
    <row r="18" spans="1:24" ht="42.75" x14ac:dyDescent="0.45">
      <c r="A18" s="22" t="s">
        <v>53</v>
      </c>
      <c r="B18" s="20" t="s">
        <v>104</v>
      </c>
      <c r="C18" s="20">
        <v>49089</v>
      </c>
      <c r="D18" s="20" t="s">
        <v>120</v>
      </c>
      <c r="I18" s="29">
        <v>43850</v>
      </c>
      <c r="K18" s="30">
        <f t="shared" si="0"/>
        <v>43850</v>
      </c>
      <c r="P18" s="20" t="s">
        <v>228</v>
      </c>
      <c r="Q18" s="20" t="s">
        <v>231</v>
      </c>
      <c r="T18" s="31">
        <v>64.599999999999994</v>
      </c>
      <c r="U18" s="31">
        <v>71.06</v>
      </c>
      <c r="W18" s="23"/>
      <c r="X18" s="23"/>
    </row>
    <row r="19" spans="1:24" ht="42.75" x14ac:dyDescent="0.45">
      <c r="A19" s="22" t="s">
        <v>53</v>
      </c>
      <c r="B19" s="20" t="s">
        <v>104</v>
      </c>
      <c r="C19" s="20">
        <v>49107</v>
      </c>
      <c r="D19" s="20" t="s">
        <v>121</v>
      </c>
      <c r="I19" s="29">
        <v>43850</v>
      </c>
      <c r="K19" s="30">
        <f t="shared" si="0"/>
        <v>43850</v>
      </c>
      <c r="P19" s="20" t="s">
        <v>228</v>
      </c>
      <c r="Q19" s="20" t="s">
        <v>231</v>
      </c>
      <c r="T19" s="31">
        <v>342.1</v>
      </c>
      <c r="U19" s="31">
        <v>376.31</v>
      </c>
      <c r="W19" s="23"/>
      <c r="X19" s="23"/>
    </row>
    <row r="20" spans="1:24" ht="42.75" x14ac:dyDescent="0.45">
      <c r="A20" s="22" t="s">
        <v>53</v>
      </c>
      <c r="B20" s="20" t="s">
        <v>104</v>
      </c>
      <c r="C20" s="20">
        <v>49113</v>
      </c>
      <c r="D20" s="20" t="s">
        <v>122</v>
      </c>
      <c r="I20" s="29">
        <v>43850</v>
      </c>
      <c r="K20" s="30">
        <f t="shared" si="0"/>
        <v>43850</v>
      </c>
      <c r="P20" s="20" t="s">
        <v>228</v>
      </c>
      <c r="Q20" s="20" t="s">
        <v>231</v>
      </c>
      <c r="T20" s="31">
        <v>530.20000000000005</v>
      </c>
      <c r="U20" s="31">
        <v>583.22</v>
      </c>
      <c r="W20" s="23"/>
      <c r="X20" s="23"/>
    </row>
    <row r="21" spans="1:24" ht="42.75" x14ac:dyDescent="0.45">
      <c r="A21" s="22" t="s">
        <v>53</v>
      </c>
      <c r="B21" s="20" t="s">
        <v>104</v>
      </c>
      <c r="C21" s="20">
        <v>49122</v>
      </c>
      <c r="D21" s="20" t="s">
        <v>123</v>
      </c>
      <c r="I21" s="29">
        <v>43851</v>
      </c>
      <c r="K21" s="30">
        <f t="shared" si="0"/>
        <v>43851</v>
      </c>
      <c r="P21" s="20" t="s">
        <v>228</v>
      </c>
      <c r="Q21" s="20" t="s">
        <v>231</v>
      </c>
      <c r="T21" s="31">
        <v>195.56</v>
      </c>
      <c r="U21" s="31">
        <v>215.12</v>
      </c>
      <c r="W21" s="23"/>
      <c r="X21" s="23"/>
    </row>
    <row r="22" spans="1:24" ht="42.75" x14ac:dyDescent="0.45">
      <c r="A22" s="22" t="s">
        <v>53</v>
      </c>
      <c r="B22" s="20" t="s">
        <v>104</v>
      </c>
      <c r="C22" s="20">
        <v>49123</v>
      </c>
      <c r="D22" s="20" t="s">
        <v>124</v>
      </c>
      <c r="I22" s="29">
        <v>43857</v>
      </c>
      <c r="K22" s="30">
        <f t="shared" si="0"/>
        <v>43857</v>
      </c>
      <c r="P22" s="20" t="s">
        <v>228</v>
      </c>
      <c r="Q22" s="20" t="s">
        <v>231</v>
      </c>
      <c r="T22" s="31">
        <v>276.17</v>
      </c>
      <c r="U22" s="31">
        <v>303.79000000000002</v>
      </c>
      <c r="W22" s="23"/>
      <c r="X22" s="23"/>
    </row>
    <row r="23" spans="1:24" ht="42.75" x14ac:dyDescent="0.45">
      <c r="A23" s="22" t="s">
        <v>53</v>
      </c>
      <c r="B23" s="20" t="s">
        <v>104</v>
      </c>
      <c r="C23" s="20">
        <v>49124</v>
      </c>
      <c r="D23" s="20" t="s">
        <v>125</v>
      </c>
      <c r="I23" s="29">
        <v>43857</v>
      </c>
      <c r="K23" s="30">
        <f t="shared" si="0"/>
        <v>43857</v>
      </c>
      <c r="P23" s="20" t="s">
        <v>228</v>
      </c>
      <c r="Q23" s="20" t="s">
        <v>231</v>
      </c>
      <c r="T23" s="31">
        <v>276.17</v>
      </c>
      <c r="U23" s="31">
        <v>303.79000000000002</v>
      </c>
      <c r="W23" s="23"/>
      <c r="X23" s="23"/>
    </row>
    <row r="24" spans="1:24" ht="42.75" x14ac:dyDescent="0.45">
      <c r="A24" s="22" t="s">
        <v>53</v>
      </c>
      <c r="B24" s="20" t="s">
        <v>104</v>
      </c>
      <c r="C24" s="20">
        <v>49140</v>
      </c>
      <c r="D24" s="20" t="s">
        <v>126</v>
      </c>
      <c r="I24" s="29">
        <v>43852</v>
      </c>
      <c r="K24" s="30">
        <f t="shared" si="0"/>
        <v>43852</v>
      </c>
      <c r="P24" s="20" t="s">
        <v>228</v>
      </c>
      <c r="Q24" s="20" t="s">
        <v>231</v>
      </c>
      <c r="T24" s="31">
        <v>443.23</v>
      </c>
      <c r="U24" s="31">
        <v>491.99</v>
      </c>
      <c r="W24" s="23"/>
      <c r="X24" s="23"/>
    </row>
    <row r="25" spans="1:24" ht="42.75" x14ac:dyDescent="0.45">
      <c r="A25" s="22" t="s">
        <v>53</v>
      </c>
      <c r="B25" s="20" t="s">
        <v>104</v>
      </c>
      <c r="C25" s="20">
        <v>49146</v>
      </c>
      <c r="D25" s="20" t="s">
        <v>127</v>
      </c>
      <c r="I25" s="29">
        <v>43852</v>
      </c>
      <c r="K25" s="30">
        <f t="shared" si="0"/>
        <v>43852</v>
      </c>
      <c r="P25" s="20" t="s">
        <v>228</v>
      </c>
      <c r="Q25" s="20" t="s">
        <v>231</v>
      </c>
      <c r="T25" s="31">
        <v>734</v>
      </c>
      <c r="U25" s="31">
        <v>807.4</v>
      </c>
      <c r="W25" s="23"/>
      <c r="X25" s="23"/>
    </row>
    <row r="26" spans="1:24" ht="42.75" x14ac:dyDescent="0.45">
      <c r="A26" s="22" t="s">
        <v>53</v>
      </c>
      <c r="B26" s="20" t="s">
        <v>104</v>
      </c>
      <c r="C26" s="20">
        <v>49149</v>
      </c>
      <c r="D26" s="20" t="s">
        <v>128</v>
      </c>
      <c r="I26" s="29">
        <v>43858</v>
      </c>
      <c r="K26" s="30">
        <f t="shared" si="0"/>
        <v>43858</v>
      </c>
      <c r="P26" s="20" t="s">
        <v>228</v>
      </c>
      <c r="Q26" s="20" t="s">
        <v>231</v>
      </c>
      <c r="T26" s="31">
        <v>181.77</v>
      </c>
      <c r="U26" s="31">
        <v>199.95000000000002</v>
      </c>
      <c r="W26" s="23"/>
      <c r="X26" s="23"/>
    </row>
    <row r="27" spans="1:24" ht="42.75" x14ac:dyDescent="0.45">
      <c r="A27" s="22" t="s">
        <v>53</v>
      </c>
      <c r="B27" s="20" t="s">
        <v>104</v>
      </c>
      <c r="C27" s="20">
        <v>49173</v>
      </c>
      <c r="D27" s="20" t="s">
        <v>129</v>
      </c>
      <c r="I27" s="29">
        <v>43852</v>
      </c>
      <c r="K27" s="30">
        <f t="shared" si="0"/>
        <v>43852</v>
      </c>
      <c r="P27" s="20" t="s">
        <v>228</v>
      </c>
      <c r="Q27" s="20" t="s">
        <v>231</v>
      </c>
      <c r="T27" s="31">
        <v>300</v>
      </c>
      <c r="U27" s="31">
        <v>330</v>
      </c>
      <c r="W27" s="23"/>
      <c r="X27" s="23"/>
    </row>
    <row r="28" spans="1:24" ht="42.75" x14ac:dyDescent="0.45">
      <c r="A28" s="22" t="s">
        <v>53</v>
      </c>
      <c r="B28" s="20" t="s">
        <v>104</v>
      </c>
      <c r="C28" s="20">
        <v>49180</v>
      </c>
      <c r="D28" s="20" t="s">
        <v>130</v>
      </c>
      <c r="I28" s="29">
        <v>43853</v>
      </c>
      <c r="K28" s="30">
        <f t="shared" si="0"/>
        <v>43853</v>
      </c>
      <c r="P28" s="20" t="s">
        <v>228</v>
      </c>
      <c r="Q28" s="20" t="s">
        <v>231</v>
      </c>
      <c r="T28" s="31">
        <v>774.96</v>
      </c>
      <c r="U28" s="31">
        <v>852.46</v>
      </c>
      <c r="W28" s="23"/>
      <c r="X28" s="23"/>
    </row>
    <row r="29" spans="1:24" ht="42.75" x14ac:dyDescent="0.45">
      <c r="A29" s="22" t="s">
        <v>53</v>
      </c>
      <c r="B29" s="20" t="s">
        <v>104</v>
      </c>
      <c r="C29" s="20">
        <v>49183</v>
      </c>
      <c r="D29" s="20" t="s">
        <v>131</v>
      </c>
      <c r="I29" s="29">
        <v>43857</v>
      </c>
      <c r="K29" s="30">
        <f t="shared" si="0"/>
        <v>43857</v>
      </c>
      <c r="P29" s="20" t="s">
        <v>228</v>
      </c>
      <c r="Q29" s="20" t="s">
        <v>231</v>
      </c>
      <c r="T29" s="31">
        <v>403.87</v>
      </c>
      <c r="U29" s="31">
        <v>444.26</v>
      </c>
      <c r="W29" s="23"/>
      <c r="X29" s="23"/>
    </row>
    <row r="30" spans="1:24" ht="42.75" x14ac:dyDescent="0.45">
      <c r="A30" s="22" t="s">
        <v>53</v>
      </c>
      <c r="B30" s="20" t="s">
        <v>104</v>
      </c>
      <c r="C30" s="20">
        <v>49186</v>
      </c>
      <c r="D30" s="20" t="s">
        <v>132</v>
      </c>
      <c r="I30" s="29">
        <v>43854</v>
      </c>
      <c r="K30" s="30">
        <f t="shared" si="0"/>
        <v>43854</v>
      </c>
      <c r="P30" s="20" t="s">
        <v>228</v>
      </c>
      <c r="Q30" s="20" t="s">
        <v>231</v>
      </c>
      <c r="T30" s="31">
        <v>187.55</v>
      </c>
      <c r="U30" s="31">
        <v>206.31</v>
      </c>
      <c r="W30" s="23"/>
      <c r="X30" s="23"/>
    </row>
    <row r="31" spans="1:24" ht="42.75" x14ac:dyDescent="0.45">
      <c r="A31" s="22" t="s">
        <v>53</v>
      </c>
      <c r="B31" s="20" t="s">
        <v>104</v>
      </c>
      <c r="C31" s="20">
        <v>49187</v>
      </c>
      <c r="D31" s="20" t="s">
        <v>133</v>
      </c>
      <c r="I31" s="29">
        <v>43853</v>
      </c>
      <c r="K31" s="30">
        <f t="shared" si="0"/>
        <v>43853</v>
      </c>
      <c r="P31" s="20" t="s">
        <v>228</v>
      </c>
      <c r="Q31" s="20" t="s">
        <v>231</v>
      </c>
      <c r="T31" s="31">
        <v>1133.23</v>
      </c>
      <c r="U31" s="31">
        <v>1246.55</v>
      </c>
      <c r="W31" s="23"/>
      <c r="X31" s="23"/>
    </row>
    <row r="32" spans="1:24" ht="42.75" x14ac:dyDescent="0.45">
      <c r="A32" s="22" t="s">
        <v>53</v>
      </c>
      <c r="B32" s="20" t="s">
        <v>104</v>
      </c>
      <c r="C32" s="20">
        <v>49217</v>
      </c>
      <c r="D32" s="20" t="s">
        <v>134</v>
      </c>
      <c r="I32" s="29">
        <v>43857</v>
      </c>
      <c r="K32" s="30">
        <f t="shared" si="0"/>
        <v>43857</v>
      </c>
      <c r="P32" s="20" t="s">
        <v>228</v>
      </c>
      <c r="Q32" s="20" t="s">
        <v>231</v>
      </c>
      <c r="T32" s="31">
        <v>900</v>
      </c>
      <c r="U32" s="31">
        <v>990</v>
      </c>
      <c r="W32" s="23"/>
      <c r="X32" s="23"/>
    </row>
    <row r="33" spans="1:24" ht="42.75" x14ac:dyDescent="0.45">
      <c r="A33" s="22" t="s">
        <v>53</v>
      </c>
      <c r="B33" s="20" t="s">
        <v>104</v>
      </c>
      <c r="C33" s="20">
        <v>49222</v>
      </c>
      <c r="D33" s="20" t="s">
        <v>135</v>
      </c>
      <c r="I33" s="29">
        <v>43858</v>
      </c>
      <c r="K33" s="30">
        <f t="shared" si="0"/>
        <v>43858</v>
      </c>
      <c r="P33" s="20" t="s">
        <v>228</v>
      </c>
      <c r="Q33" s="20" t="s">
        <v>231</v>
      </c>
      <c r="T33" s="31">
        <v>336.1</v>
      </c>
      <c r="U33" s="31">
        <v>369.71</v>
      </c>
      <c r="W33" s="23"/>
      <c r="X33" s="23"/>
    </row>
    <row r="34" spans="1:24" ht="42.75" x14ac:dyDescent="0.45">
      <c r="A34" s="22" t="s">
        <v>53</v>
      </c>
      <c r="B34" s="20" t="s">
        <v>104</v>
      </c>
      <c r="C34" s="20">
        <v>49224</v>
      </c>
      <c r="D34" s="20" t="s">
        <v>136</v>
      </c>
      <c r="I34" s="29">
        <v>43858</v>
      </c>
      <c r="K34" s="30">
        <f t="shared" si="0"/>
        <v>43858</v>
      </c>
      <c r="P34" s="20" t="s">
        <v>228</v>
      </c>
      <c r="Q34" s="20" t="s">
        <v>231</v>
      </c>
      <c r="T34" s="31">
        <v>74.36</v>
      </c>
      <c r="U34" s="31">
        <v>82.54</v>
      </c>
      <c r="W34" s="23"/>
      <c r="X34" s="23"/>
    </row>
    <row r="35" spans="1:24" ht="42.75" x14ac:dyDescent="0.45">
      <c r="A35" s="22" t="s">
        <v>53</v>
      </c>
      <c r="B35" s="20" t="s">
        <v>104</v>
      </c>
      <c r="C35" s="20">
        <v>49249</v>
      </c>
      <c r="D35" s="20" t="s">
        <v>137</v>
      </c>
      <c r="I35" s="29">
        <v>43864</v>
      </c>
      <c r="K35" s="30">
        <f t="shared" si="0"/>
        <v>43864</v>
      </c>
      <c r="P35" s="20" t="s">
        <v>228</v>
      </c>
      <c r="Q35" s="20" t="s">
        <v>231</v>
      </c>
      <c r="T35" s="31">
        <v>44</v>
      </c>
      <c r="U35" s="31">
        <v>48.4</v>
      </c>
      <c r="W35" s="23"/>
      <c r="X35" s="23"/>
    </row>
    <row r="36" spans="1:24" ht="42.75" x14ac:dyDescent="0.45">
      <c r="A36" s="22" t="s">
        <v>53</v>
      </c>
      <c r="B36" s="20" t="s">
        <v>104</v>
      </c>
      <c r="C36" s="20">
        <v>49253</v>
      </c>
      <c r="D36" s="20" t="s">
        <v>138</v>
      </c>
      <c r="I36" s="29">
        <v>43864</v>
      </c>
      <c r="K36" s="30">
        <f t="shared" si="0"/>
        <v>43864</v>
      </c>
      <c r="P36" s="20" t="s">
        <v>228</v>
      </c>
      <c r="Q36" s="20" t="s">
        <v>231</v>
      </c>
      <c r="T36" s="31">
        <v>386.22</v>
      </c>
      <c r="U36" s="31">
        <v>424.84000000000003</v>
      </c>
      <c r="W36" s="23"/>
      <c r="X36" s="23"/>
    </row>
    <row r="37" spans="1:24" ht="42.75" x14ac:dyDescent="0.45">
      <c r="A37" s="22" t="s">
        <v>53</v>
      </c>
      <c r="B37" s="20" t="s">
        <v>104</v>
      </c>
      <c r="C37" s="20">
        <v>49313</v>
      </c>
      <c r="D37" s="20" t="s">
        <v>139</v>
      </c>
      <c r="I37" s="29">
        <v>43865</v>
      </c>
      <c r="K37" s="30">
        <f t="shared" si="0"/>
        <v>43865</v>
      </c>
      <c r="P37" s="20" t="s">
        <v>228</v>
      </c>
      <c r="Q37" s="20" t="s">
        <v>231</v>
      </c>
      <c r="T37" s="31">
        <v>172.1</v>
      </c>
      <c r="U37" s="31">
        <v>189.31</v>
      </c>
      <c r="W37" s="23"/>
      <c r="X37" s="23"/>
    </row>
    <row r="38" spans="1:24" ht="42.75" x14ac:dyDescent="0.45">
      <c r="A38" s="22" t="s">
        <v>53</v>
      </c>
      <c r="B38" s="20" t="s">
        <v>104</v>
      </c>
      <c r="C38" s="20">
        <v>49338</v>
      </c>
      <c r="D38" s="20" t="s">
        <v>140</v>
      </c>
      <c r="I38" s="29">
        <v>43866</v>
      </c>
      <c r="K38" s="30">
        <f t="shared" si="0"/>
        <v>43866</v>
      </c>
      <c r="P38" s="20" t="s">
        <v>228</v>
      </c>
      <c r="Q38" s="20" t="s">
        <v>231</v>
      </c>
      <c r="T38" s="31">
        <v>224.32</v>
      </c>
      <c r="U38" s="31">
        <v>246.75</v>
      </c>
      <c r="W38" s="23"/>
      <c r="X38" s="23"/>
    </row>
    <row r="39" spans="1:24" ht="42.75" x14ac:dyDescent="0.45">
      <c r="A39" s="22" t="s">
        <v>53</v>
      </c>
      <c r="B39" s="20" t="s">
        <v>104</v>
      </c>
      <c r="C39" s="20">
        <v>49346</v>
      </c>
      <c r="D39" s="20" t="s">
        <v>141</v>
      </c>
      <c r="I39" s="29">
        <v>43866</v>
      </c>
      <c r="K39" s="30">
        <f t="shared" si="0"/>
        <v>43866</v>
      </c>
      <c r="P39" s="20" t="s">
        <v>228</v>
      </c>
      <c r="Q39" s="20" t="s">
        <v>231</v>
      </c>
      <c r="T39" s="31">
        <v>188.96</v>
      </c>
      <c r="U39" s="31">
        <v>209.75</v>
      </c>
      <c r="W39" s="23"/>
      <c r="X39" s="23"/>
    </row>
    <row r="40" spans="1:24" ht="42.75" x14ac:dyDescent="0.45">
      <c r="A40" s="22" t="s">
        <v>53</v>
      </c>
      <c r="B40" s="20" t="s">
        <v>104</v>
      </c>
      <c r="C40" s="20">
        <v>49357</v>
      </c>
      <c r="D40" s="20" t="s">
        <v>118</v>
      </c>
      <c r="I40" s="29">
        <v>43866</v>
      </c>
      <c r="K40" s="30">
        <f t="shared" si="0"/>
        <v>43866</v>
      </c>
      <c r="P40" s="20" t="s">
        <v>228</v>
      </c>
      <c r="Q40" s="20" t="s">
        <v>231</v>
      </c>
      <c r="T40" s="31">
        <v>170.5</v>
      </c>
      <c r="U40" s="31">
        <v>189.26</v>
      </c>
      <c r="W40" s="23"/>
      <c r="X40" s="23"/>
    </row>
    <row r="41" spans="1:24" ht="42.75" x14ac:dyDescent="0.45">
      <c r="A41" s="22" t="s">
        <v>53</v>
      </c>
      <c r="B41" s="20" t="s">
        <v>104</v>
      </c>
      <c r="C41" s="20">
        <v>49358</v>
      </c>
      <c r="D41" s="20" t="s">
        <v>118</v>
      </c>
      <c r="I41" s="29">
        <v>43866</v>
      </c>
      <c r="K41" s="30">
        <f t="shared" si="0"/>
        <v>43866</v>
      </c>
      <c r="P41" s="20" t="s">
        <v>228</v>
      </c>
      <c r="Q41" s="20" t="s">
        <v>231</v>
      </c>
      <c r="T41" s="31">
        <v>96.18</v>
      </c>
      <c r="U41" s="31">
        <v>114.94</v>
      </c>
      <c r="W41" s="23"/>
      <c r="X41" s="23"/>
    </row>
    <row r="42" spans="1:24" ht="42.75" x14ac:dyDescent="0.45">
      <c r="A42" s="22" t="s">
        <v>53</v>
      </c>
      <c r="B42" s="20" t="s">
        <v>104</v>
      </c>
      <c r="C42" s="20">
        <v>49359</v>
      </c>
      <c r="D42" s="20" t="s">
        <v>118</v>
      </c>
      <c r="I42" s="29">
        <v>43866</v>
      </c>
      <c r="K42" s="30">
        <f t="shared" si="0"/>
        <v>43866</v>
      </c>
      <c r="P42" s="20" t="s">
        <v>228</v>
      </c>
      <c r="Q42" s="20" t="s">
        <v>231</v>
      </c>
      <c r="T42" s="31">
        <v>96.18</v>
      </c>
      <c r="U42" s="31">
        <v>114.94</v>
      </c>
      <c r="W42" s="23"/>
      <c r="X42" s="23"/>
    </row>
    <row r="43" spans="1:24" ht="42.75" x14ac:dyDescent="0.45">
      <c r="A43" s="22" t="s">
        <v>53</v>
      </c>
      <c r="B43" s="20" t="s">
        <v>104</v>
      </c>
      <c r="C43" s="20">
        <v>49360</v>
      </c>
      <c r="D43" s="20" t="s">
        <v>118</v>
      </c>
      <c r="I43" s="29">
        <v>43866</v>
      </c>
      <c r="K43" s="30">
        <f t="shared" si="0"/>
        <v>43866</v>
      </c>
      <c r="P43" s="20" t="s">
        <v>228</v>
      </c>
      <c r="Q43" s="20" t="s">
        <v>231</v>
      </c>
      <c r="T43" s="31">
        <v>187.55</v>
      </c>
      <c r="U43" s="31">
        <v>206.31</v>
      </c>
      <c r="W43" s="23"/>
      <c r="X43" s="23"/>
    </row>
    <row r="44" spans="1:24" ht="42.75" x14ac:dyDescent="0.45">
      <c r="A44" s="22" t="s">
        <v>53</v>
      </c>
      <c r="B44" s="20" t="s">
        <v>104</v>
      </c>
      <c r="C44" s="20">
        <v>49361</v>
      </c>
      <c r="D44" s="20" t="s">
        <v>142</v>
      </c>
      <c r="I44" s="29">
        <v>43866</v>
      </c>
      <c r="K44" s="30">
        <f t="shared" si="0"/>
        <v>43866</v>
      </c>
      <c r="P44" s="20" t="s">
        <v>228</v>
      </c>
      <c r="Q44" s="20" t="s">
        <v>231</v>
      </c>
      <c r="T44" s="31">
        <v>172.1</v>
      </c>
      <c r="U44" s="31">
        <v>189.31</v>
      </c>
      <c r="W44" s="23"/>
      <c r="X44" s="23"/>
    </row>
    <row r="45" spans="1:24" ht="42.75" x14ac:dyDescent="0.45">
      <c r="A45" s="22" t="s">
        <v>53</v>
      </c>
      <c r="B45" s="20" t="s">
        <v>104</v>
      </c>
      <c r="C45" s="20">
        <v>49366</v>
      </c>
      <c r="D45" s="20" t="s">
        <v>143</v>
      </c>
      <c r="I45" s="29">
        <v>43866</v>
      </c>
      <c r="K45" s="30">
        <f t="shared" si="0"/>
        <v>43866</v>
      </c>
      <c r="P45" s="20" t="s">
        <v>228</v>
      </c>
      <c r="Q45" s="20" t="s">
        <v>231</v>
      </c>
      <c r="T45" s="31">
        <v>172.1</v>
      </c>
      <c r="U45" s="31">
        <v>189.31</v>
      </c>
    </row>
    <row r="46" spans="1:24" ht="42.75" x14ac:dyDescent="0.45">
      <c r="A46" s="22" t="s">
        <v>53</v>
      </c>
      <c r="B46" s="20" t="s">
        <v>104</v>
      </c>
      <c r="C46" s="20">
        <v>49368</v>
      </c>
      <c r="D46" s="20" t="s">
        <v>144</v>
      </c>
      <c r="I46" s="29">
        <v>43866</v>
      </c>
      <c r="K46" s="30">
        <f t="shared" si="0"/>
        <v>43866</v>
      </c>
      <c r="P46" s="20" t="s">
        <v>228</v>
      </c>
      <c r="Q46" s="20" t="s">
        <v>231</v>
      </c>
      <c r="T46" s="31">
        <v>172.1</v>
      </c>
      <c r="U46" s="31">
        <v>189.31</v>
      </c>
    </row>
    <row r="47" spans="1:24" ht="42.75" x14ac:dyDescent="0.45">
      <c r="A47" s="22" t="s">
        <v>53</v>
      </c>
      <c r="B47" s="20" t="s">
        <v>104</v>
      </c>
      <c r="C47" s="20">
        <v>49381</v>
      </c>
      <c r="D47" s="20" t="s">
        <v>145</v>
      </c>
      <c r="I47" s="29">
        <v>43867</v>
      </c>
      <c r="K47" s="30">
        <f t="shared" si="0"/>
        <v>43867</v>
      </c>
      <c r="P47" s="20" t="s">
        <v>229</v>
      </c>
      <c r="Q47" s="20" t="s">
        <v>232</v>
      </c>
      <c r="T47" s="31">
        <v>19.46</v>
      </c>
      <c r="U47" s="31">
        <v>23.55</v>
      </c>
    </row>
    <row r="48" spans="1:24" ht="42.75" x14ac:dyDescent="0.45">
      <c r="A48" s="22" t="s">
        <v>53</v>
      </c>
      <c r="B48" s="20" t="s">
        <v>104</v>
      </c>
      <c r="C48" s="20">
        <v>49382</v>
      </c>
      <c r="D48" s="20" t="s">
        <v>146</v>
      </c>
      <c r="I48" s="29">
        <v>43871</v>
      </c>
      <c r="K48" s="30">
        <f t="shared" si="0"/>
        <v>43871</v>
      </c>
      <c r="P48" s="20" t="s">
        <v>229</v>
      </c>
      <c r="Q48" s="20" t="s">
        <v>232</v>
      </c>
      <c r="T48" s="31">
        <v>24.47</v>
      </c>
      <c r="U48" s="31">
        <v>29.61</v>
      </c>
    </row>
    <row r="49" spans="1:21" ht="42.75" x14ac:dyDescent="0.45">
      <c r="A49" s="22" t="s">
        <v>53</v>
      </c>
      <c r="B49" s="20" t="s">
        <v>104</v>
      </c>
      <c r="C49" s="20">
        <v>49383</v>
      </c>
      <c r="D49" s="20" t="s">
        <v>147</v>
      </c>
      <c r="I49" s="29">
        <v>43867</v>
      </c>
      <c r="K49" s="30">
        <f t="shared" si="0"/>
        <v>43867</v>
      </c>
      <c r="P49" s="20" t="s">
        <v>229</v>
      </c>
      <c r="Q49" s="20" t="s">
        <v>232</v>
      </c>
      <c r="T49" s="31">
        <v>289</v>
      </c>
      <c r="U49" s="31">
        <v>349.69</v>
      </c>
    </row>
    <row r="50" spans="1:21" ht="42.75" x14ac:dyDescent="0.45">
      <c r="A50" s="22" t="s">
        <v>53</v>
      </c>
      <c r="B50" s="20" t="s">
        <v>104</v>
      </c>
      <c r="C50" s="20">
        <v>49385</v>
      </c>
      <c r="D50" s="20" t="s">
        <v>148</v>
      </c>
      <c r="I50" s="29">
        <v>43867</v>
      </c>
      <c r="K50" s="30">
        <f t="shared" si="0"/>
        <v>43867</v>
      </c>
      <c r="P50" s="20" t="s">
        <v>229</v>
      </c>
      <c r="Q50" s="20" t="s">
        <v>232</v>
      </c>
      <c r="T50" s="31">
        <v>412.3</v>
      </c>
      <c r="U50" s="31">
        <v>498.88</v>
      </c>
    </row>
    <row r="51" spans="1:21" ht="42.75" x14ac:dyDescent="0.45">
      <c r="A51" s="22" t="s">
        <v>53</v>
      </c>
      <c r="B51" s="20" t="s">
        <v>104</v>
      </c>
      <c r="C51" s="20">
        <v>49392</v>
      </c>
      <c r="D51" s="20" t="s">
        <v>149</v>
      </c>
      <c r="I51" s="29">
        <v>43868</v>
      </c>
      <c r="K51" s="30">
        <f t="shared" si="0"/>
        <v>43868</v>
      </c>
      <c r="P51" s="20" t="s">
        <v>228</v>
      </c>
      <c r="Q51" s="20" t="s">
        <v>231</v>
      </c>
      <c r="T51" s="31">
        <v>972.1</v>
      </c>
      <c r="U51" s="31">
        <v>1069.31</v>
      </c>
    </row>
    <row r="52" spans="1:21" ht="42.75" x14ac:dyDescent="0.45">
      <c r="A52" s="22" t="s">
        <v>53</v>
      </c>
      <c r="B52" s="20" t="s">
        <v>104</v>
      </c>
      <c r="C52" s="20">
        <v>49394</v>
      </c>
      <c r="D52" s="20" t="s">
        <v>150</v>
      </c>
      <c r="I52" s="29">
        <v>43868</v>
      </c>
      <c r="K52" s="30">
        <f t="shared" si="0"/>
        <v>43868</v>
      </c>
      <c r="P52" s="20" t="s">
        <v>228</v>
      </c>
      <c r="Q52" s="20" t="s">
        <v>231</v>
      </c>
      <c r="T52" s="31">
        <v>428.98</v>
      </c>
      <c r="U52" s="31">
        <v>478.8</v>
      </c>
    </row>
    <row r="53" spans="1:21" ht="42.75" x14ac:dyDescent="0.45">
      <c r="A53" s="22" t="s">
        <v>53</v>
      </c>
      <c r="B53" s="20" t="s">
        <v>104</v>
      </c>
      <c r="C53" s="20">
        <v>49443</v>
      </c>
      <c r="D53" s="20" t="s">
        <v>151</v>
      </c>
      <c r="I53" s="29">
        <v>43872</v>
      </c>
      <c r="K53" s="30">
        <f t="shared" si="0"/>
        <v>43872</v>
      </c>
      <c r="P53" s="20" t="s">
        <v>228</v>
      </c>
      <c r="Q53" s="20" t="s">
        <v>231</v>
      </c>
      <c r="T53" s="31">
        <v>288.83</v>
      </c>
      <c r="U53" s="31">
        <v>317.70999999999998</v>
      </c>
    </row>
    <row r="54" spans="1:21" ht="42.75" x14ac:dyDescent="0.45">
      <c r="A54" s="22" t="s">
        <v>53</v>
      </c>
      <c r="B54" s="20" t="s">
        <v>104</v>
      </c>
      <c r="C54" s="20">
        <v>49445</v>
      </c>
      <c r="D54" s="20" t="s">
        <v>152</v>
      </c>
      <c r="I54" s="29">
        <v>43872</v>
      </c>
      <c r="K54" s="30">
        <f t="shared" si="0"/>
        <v>43872</v>
      </c>
      <c r="P54" s="20" t="s">
        <v>228</v>
      </c>
      <c r="Q54" s="20" t="s">
        <v>231</v>
      </c>
      <c r="T54" s="31">
        <v>912.21</v>
      </c>
      <c r="U54" s="31">
        <v>1003.4300000000001</v>
      </c>
    </row>
    <row r="55" spans="1:21" ht="42.75" x14ac:dyDescent="0.45">
      <c r="A55" s="22" t="s">
        <v>53</v>
      </c>
      <c r="B55" s="20" t="s">
        <v>104</v>
      </c>
      <c r="C55" s="20">
        <v>49446</v>
      </c>
      <c r="D55" s="20" t="s">
        <v>153</v>
      </c>
      <c r="I55" s="29">
        <v>43872</v>
      </c>
      <c r="K55" s="30">
        <f t="shared" si="0"/>
        <v>43872</v>
      </c>
      <c r="P55" s="20" t="s">
        <v>228</v>
      </c>
      <c r="Q55" s="20" t="s">
        <v>231</v>
      </c>
      <c r="T55" s="31">
        <v>275.09000000000003</v>
      </c>
      <c r="U55" s="31">
        <v>302.60000000000002</v>
      </c>
    </row>
    <row r="56" spans="1:21" ht="42.75" x14ac:dyDescent="0.45">
      <c r="A56" s="22" t="s">
        <v>53</v>
      </c>
      <c r="B56" s="20" t="s">
        <v>104</v>
      </c>
      <c r="C56" s="20">
        <v>49465</v>
      </c>
      <c r="D56" s="20" t="s">
        <v>154</v>
      </c>
      <c r="I56" s="29">
        <v>43874</v>
      </c>
      <c r="K56" s="30">
        <f t="shared" si="0"/>
        <v>43874</v>
      </c>
      <c r="P56" s="20" t="s">
        <v>228</v>
      </c>
      <c r="Q56" s="20" t="s">
        <v>231</v>
      </c>
      <c r="T56" s="31">
        <v>172.1</v>
      </c>
      <c r="U56" s="31">
        <v>189.31</v>
      </c>
    </row>
    <row r="57" spans="1:21" ht="42.75" x14ac:dyDescent="0.45">
      <c r="A57" s="22" t="s">
        <v>53</v>
      </c>
      <c r="B57" s="20" t="s">
        <v>104</v>
      </c>
      <c r="C57" s="20">
        <v>49487</v>
      </c>
      <c r="D57" s="20" t="s">
        <v>155</v>
      </c>
      <c r="I57" s="29">
        <v>43875</v>
      </c>
      <c r="K57" s="30">
        <f t="shared" si="0"/>
        <v>43875</v>
      </c>
      <c r="P57" s="20" t="s">
        <v>228</v>
      </c>
      <c r="Q57" s="20" t="s">
        <v>231</v>
      </c>
      <c r="T57" s="31">
        <v>415</v>
      </c>
      <c r="U57" s="31">
        <v>456.5</v>
      </c>
    </row>
    <row r="58" spans="1:21" ht="42.75" x14ac:dyDescent="0.45">
      <c r="A58" s="22" t="s">
        <v>53</v>
      </c>
      <c r="B58" s="20" t="s">
        <v>104</v>
      </c>
      <c r="C58" s="20">
        <v>49489</v>
      </c>
      <c r="D58" s="20" t="s">
        <v>156</v>
      </c>
      <c r="I58" s="29">
        <v>43875</v>
      </c>
      <c r="K58" s="30">
        <f t="shared" si="0"/>
        <v>43875</v>
      </c>
      <c r="P58" s="20" t="s">
        <v>228</v>
      </c>
      <c r="Q58" s="20" t="s">
        <v>231</v>
      </c>
      <c r="T58" s="31">
        <v>187.55</v>
      </c>
      <c r="U58" s="31">
        <v>206.31</v>
      </c>
    </row>
    <row r="59" spans="1:21" ht="42.75" x14ac:dyDescent="0.45">
      <c r="A59" s="22" t="s">
        <v>53</v>
      </c>
      <c r="B59" s="20" t="s">
        <v>105</v>
      </c>
      <c r="C59" s="20">
        <v>49497</v>
      </c>
      <c r="D59" s="20" t="s">
        <v>157</v>
      </c>
      <c r="I59" s="29">
        <v>43875</v>
      </c>
      <c r="K59" s="30">
        <f t="shared" si="0"/>
        <v>43875</v>
      </c>
      <c r="P59" s="20" t="s">
        <v>230</v>
      </c>
      <c r="Q59" s="20" t="s">
        <v>233</v>
      </c>
      <c r="T59" s="31">
        <v>20160</v>
      </c>
      <c r="U59" s="31">
        <v>24393.600000000002</v>
      </c>
    </row>
    <row r="60" spans="1:21" ht="42.75" x14ac:dyDescent="0.45">
      <c r="A60" s="22" t="s">
        <v>53</v>
      </c>
      <c r="B60" s="20" t="s">
        <v>104</v>
      </c>
      <c r="C60" s="20">
        <v>49502</v>
      </c>
      <c r="D60" s="20" t="s">
        <v>158</v>
      </c>
      <c r="I60" s="29">
        <v>43875</v>
      </c>
      <c r="K60" s="30">
        <f t="shared" si="0"/>
        <v>43875</v>
      </c>
      <c r="P60" s="20" t="s">
        <v>228</v>
      </c>
      <c r="Q60" s="20" t="s">
        <v>231</v>
      </c>
      <c r="T60" s="31">
        <v>770.18000000000006</v>
      </c>
      <c r="U60" s="31">
        <v>847.2</v>
      </c>
    </row>
    <row r="61" spans="1:21" ht="42.75" x14ac:dyDescent="0.45">
      <c r="A61" s="22" t="s">
        <v>53</v>
      </c>
      <c r="B61" s="20" t="s">
        <v>104</v>
      </c>
      <c r="C61" s="20">
        <v>49504</v>
      </c>
      <c r="D61" s="20" t="s">
        <v>159</v>
      </c>
      <c r="I61" s="29">
        <v>43878</v>
      </c>
      <c r="K61" s="30">
        <f t="shared" si="0"/>
        <v>43878</v>
      </c>
      <c r="P61" s="20" t="s">
        <v>228</v>
      </c>
      <c r="Q61" s="20" t="s">
        <v>231</v>
      </c>
      <c r="T61" s="31">
        <v>820.74</v>
      </c>
      <c r="U61" s="31">
        <v>902.81000000000006</v>
      </c>
    </row>
    <row r="62" spans="1:21" ht="42.75" x14ac:dyDescent="0.45">
      <c r="A62" s="22" t="s">
        <v>53</v>
      </c>
      <c r="B62" s="20" t="s">
        <v>104</v>
      </c>
      <c r="C62" s="20">
        <v>49505</v>
      </c>
      <c r="D62" s="20" t="s">
        <v>160</v>
      </c>
      <c r="I62" s="29">
        <v>43878</v>
      </c>
      <c r="K62" s="30">
        <f t="shared" si="0"/>
        <v>43878</v>
      </c>
      <c r="P62" s="20" t="s">
        <v>228</v>
      </c>
      <c r="Q62" s="20" t="s">
        <v>231</v>
      </c>
      <c r="T62" s="31">
        <v>170.5</v>
      </c>
      <c r="U62" s="31">
        <v>189.26</v>
      </c>
    </row>
    <row r="63" spans="1:21" ht="42.75" x14ac:dyDescent="0.45">
      <c r="A63" s="22" t="s">
        <v>53</v>
      </c>
      <c r="B63" s="20" t="s">
        <v>104</v>
      </c>
      <c r="C63" s="20">
        <v>49508</v>
      </c>
      <c r="D63" s="20" t="s">
        <v>160</v>
      </c>
      <c r="I63" s="29">
        <v>43878</v>
      </c>
      <c r="K63" s="30">
        <f t="shared" si="0"/>
        <v>43878</v>
      </c>
      <c r="P63" s="20" t="s">
        <v>228</v>
      </c>
      <c r="Q63" s="20" t="s">
        <v>231</v>
      </c>
      <c r="T63" s="31">
        <v>170.5</v>
      </c>
      <c r="U63" s="31">
        <v>189.26</v>
      </c>
    </row>
    <row r="64" spans="1:21" ht="42.75" x14ac:dyDescent="0.45">
      <c r="A64" s="22" t="s">
        <v>53</v>
      </c>
      <c r="B64" s="20" t="s">
        <v>104</v>
      </c>
      <c r="C64" s="20">
        <v>49523</v>
      </c>
      <c r="D64" s="20" t="s">
        <v>161</v>
      </c>
      <c r="I64" s="29">
        <v>43879</v>
      </c>
      <c r="K64" s="30">
        <f t="shared" si="0"/>
        <v>43879</v>
      </c>
      <c r="P64" s="20" t="s">
        <v>228</v>
      </c>
      <c r="Q64" s="20" t="s">
        <v>231</v>
      </c>
      <c r="T64" s="31">
        <v>1631.03</v>
      </c>
      <c r="U64" s="31">
        <v>1794.13</v>
      </c>
    </row>
    <row r="65" spans="1:21" ht="42.75" x14ac:dyDescent="0.45">
      <c r="A65" s="22" t="s">
        <v>53</v>
      </c>
      <c r="B65" s="20" t="s">
        <v>104</v>
      </c>
      <c r="C65" s="20">
        <v>49524</v>
      </c>
      <c r="D65" s="20" t="s">
        <v>162</v>
      </c>
      <c r="I65" s="29">
        <v>43880</v>
      </c>
      <c r="K65" s="30">
        <f t="shared" si="0"/>
        <v>43880</v>
      </c>
      <c r="P65" s="20" t="s">
        <v>228</v>
      </c>
      <c r="Q65" s="20" t="s">
        <v>231</v>
      </c>
      <c r="T65" s="31">
        <v>424.13</v>
      </c>
      <c r="U65" s="31">
        <v>466.54</v>
      </c>
    </row>
    <row r="66" spans="1:21" ht="42.75" x14ac:dyDescent="0.45">
      <c r="A66" s="22" t="s">
        <v>53</v>
      </c>
      <c r="B66" s="20" t="s">
        <v>104</v>
      </c>
      <c r="C66" s="20">
        <v>49526</v>
      </c>
      <c r="D66" s="20" t="s">
        <v>163</v>
      </c>
      <c r="I66" s="29">
        <v>43878</v>
      </c>
      <c r="K66" s="30">
        <f t="shared" si="0"/>
        <v>43878</v>
      </c>
      <c r="P66" s="20" t="s">
        <v>228</v>
      </c>
      <c r="Q66" s="20" t="s">
        <v>231</v>
      </c>
      <c r="T66" s="31">
        <v>76.600000000000009</v>
      </c>
      <c r="U66" s="31">
        <v>84.26</v>
      </c>
    </row>
    <row r="67" spans="1:21" ht="42.75" x14ac:dyDescent="0.45">
      <c r="A67" s="22" t="s">
        <v>53</v>
      </c>
      <c r="B67" s="20" t="s">
        <v>104</v>
      </c>
      <c r="C67" s="20">
        <v>49529</v>
      </c>
      <c r="D67" s="20" t="s">
        <v>164</v>
      </c>
      <c r="I67" s="29">
        <v>43879</v>
      </c>
      <c r="K67" s="30">
        <f t="shared" si="0"/>
        <v>43879</v>
      </c>
      <c r="P67" s="20" t="s">
        <v>228</v>
      </c>
      <c r="Q67" s="20" t="s">
        <v>231</v>
      </c>
      <c r="T67" s="31">
        <v>136.46</v>
      </c>
      <c r="U67" s="31">
        <v>150.11000000000001</v>
      </c>
    </row>
    <row r="68" spans="1:21" ht="42.75" x14ac:dyDescent="0.45">
      <c r="A68" s="22" t="s">
        <v>53</v>
      </c>
      <c r="B68" s="20" t="s">
        <v>104</v>
      </c>
      <c r="C68" s="20">
        <v>49539</v>
      </c>
      <c r="D68" s="20" t="s">
        <v>165</v>
      </c>
      <c r="I68" s="29">
        <v>43879</v>
      </c>
      <c r="K68" s="30">
        <f t="shared" si="0"/>
        <v>43879</v>
      </c>
      <c r="P68" s="20" t="s">
        <v>228</v>
      </c>
      <c r="Q68" s="20" t="s">
        <v>231</v>
      </c>
      <c r="T68" s="31">
        <v>354.88</v>
      </c>
      <c r="U68" s="31">
        <v>390.37</v>
      </c>
    </row>
    <row r="69" spans="1:21" ht="42.75" x14ac:dyDescent="0.45">
      <c r="A69" s="22" t="s">
        <v>53</v>
      </c>
      <c r="B69" s="20" t="s">
        <v>104</v>
      </c>
      <c r="C69" s="20">
        <v>49549</v>
      </c>
      <c r="D69" s="20" t="s">
        <v>166</v>
      </c>
      <c r="I69" s="29">
        <v>43880</v>
      </c>
      <c r="K69" s="30">
        <f t="shared" ref="K69:K130" si="1">+I69</f>
        <v>43880</v>
      </c>
      <c r="P69" s="20" t="s">
        <v>228</v>
      </c>
      <c r="Q69" s="20" t="s">
        <v>231</v>
      </c>
      <c r="T69" s="31">
        <v>261.44</v>
      </c>
      <c r="U69" s="31">
        <v>287.58</v>
      </c>
    </row>
    <row r="70" spans="1:21" ht="42.75" x14ac:dyDescent="0.45">
      <c r="A70" s="22" t="s">
        <v>53</v>
      </c>
      <c r="B70" s="20" t="s">
        <v>104</v>
      </c>
      <c r="C70" s="20">
        <v>49553</v>
      </c>
      <c r="D70" s="20" t="s">
        <v>167</v>
      </c>
      <c r="I70" s="29">
        <v>43880</v>
      </c>
      <c r="K70" s="30">
        <f t="shared" si="1"/>
        <v>43880</v>
      </c>
      <c r="P70" s="20" t="s">
        <v>228</v>
      </c>
      <c r="Q70" s="20" t="s">
        <v>231</v>
      </c>
      <c r="T70" s="31">
        <v>242.31</v>
      </c>
      <c r="U70" s="31">
        <v>266.54000000000002</v>
      </c>
    </row>
    <row r="71" spans="1:21" ht="42.75" x14ac:dyDescent="0.45">
      <c r="A71" s="22" t="s">
        <v>53</v>
      </c>
      <c r="B71" s="20" t="s">
        <v>104</v>
      </c>
      <c r="C71" s="20">
        <v>49572</v>
      </c>
      <c r="D71" s="20" t="s">
        <v>168</v>
      </c>
      <c r="I71" s="29">
        <v>43881</v>
      </c>
      <c r="K71" s="30">
        <f t="shared" si="1"/>
        <v>43881</v>
      </c>
      <c r="P71" s="20" t="s">
        <v>228</v>
      </c>
      <c r="Q71" s="20" t="s">
        <v>231</v>
      </c>
      <c r="T71" s="31">
        <v>271.98</v>
      </c>
      <c r="U71" s="31">
        <v>299.18</v>
      </c>
    </row>
    <row r="72" spans="1:21" ht="42.75" x14ac:dyDescent="0.45">
      <c r="A72" s="22" t="s">
        <v>53</v>
      </c>
      <c r="B72" s="20" t="s">
        <v>104</v>
      </c>
      <c r="C72" s="20">
        <v>49574</v>
      </c>
      <c r="D72" s="20" t="s">
        <v>169</v>
      </c>
      <c r="I72" s="29">
        <v>43881</v>
      </c>
      <c r="K72" s="30">
        <f t="shared" si="1"/>
        <v>43881</v>
      </c>
      <c r="P72" s="20" t="s">
        <v>228</v>
      </c>
      <c r="Q72" s="20" t="s">
        <v>231</v>
      </c>
      <c r="T72" s="31">
        <v>73.350000000000009</v>
      </c>
      <c r="U72" s="31">
        <v>80.69</v>
      </c>
    </row>
    <row r="73" spans="1:21" ht="42.75" x14ac:dyDescent="0.45">
      <c r="A73" s="22" t="s">
        <v>53</v>
      </c>
      <c r="B73" s="20" t="s">
        <v>104</v>
      </c>
      <c r="C73" s="20">
        <v>49577</v>
      </c>
      <c r="D73" s="20" t="s">
        <v>170</v>
      </c>
      <c r="I73" s="29">
        <v>43881</v>
      </c>
      <c r="K73" s="30">
        <f t="shared" si="1"/>
        <v>43881</v>
      </c>
      <c r="P73" s="20" t="s">
        <v>228</v>
      </c>
      <c r="Q73" s="20" t="s">
        <v>231</v>
      </c>
      <c r="T73" s="31">
        <v>111.35000000000001</v>
      </c>
      <c r="U73" s="31">
        <v>124.3</v>
      </c>
    </row>
    <row r="74" spans="1:21" ht="42.75" x14ac:dyDescent="0.45">
      <c r="A74" s="22" t="s">
        <v>53</v>
      </c>
      <c r="B74" s="20" t="s">
        <v>104</v>
      </c>
      <c r="C74" s="20">
        <v>49582</v>
      </c>
      <c r="D74" s="20" t="s">
        <v>171</v>
      </c>
      <c r="I74" s="29">
        <v>43885</v>
      </c>
      <c r="K74" s="30">
        <f t="shared" si="1"/>
        <v>43885</v>
      </c>
      <c r="P74" s="20" t="s">
        <v>228</v>
      </c>
      <c r="Q74" s="20" t="s">
        <v>231</v>
      </c>
      <c r="T74" s="31">
        <v>211.63</v>
      </c>
      <c r="U74" s="31">
        <v>232.79</v>
      </c>
    </row>
    <row r="75" spans="1:21" ht="42.75" x14ac:dyDescent="0.45">
      <c r="A75" s="22" t="s">
        <v>53</v>
      </c>
      <c r="B75" s="20" t="s">
        <v>104</v>
      </c>
      <c r="C75" s="20">
        <v>49584</v>
      </c>
      <c r="D75" s="20" t="s">
        <v>172</v>
      </c>
      <c r="I75" s="29">
        <v>43887</v>
      </c>
      <c r="K75" s="30">
        <f t="shared" si="1"/>
        <v>43887</v>
      </c>
      <c r="P75" s="20" t="s">
        <v>228</v>
      </c>
      <c r="Q75" s="20" t="s">
        <v>231</v>
      </c>
      <c r="T75" s="31">
        <v>70</v>
      </c>
      <c r="U75" s="31">
        <v>77</v>
      </c>
    </row>
    <row r="76" spans="1:21" ht="42.75" x14ac:dyDescent="0.45">
      <c r="A76" s="22" t="s">
        <v>53</v>
      </c>
      <c r="B76" s="20" t="s">
        <v>104</v>
      </c>
      <c r="C76" s="20">
        <v>49608</v>
      </c>
      <c r="D76" s="20" t="s">
        <v>173</v>
      </c>
      <c r="I76" s="29">
        <v>43886</v>
      </c>
      <c r="K76" s="30">
        <f t="shared" si="1"/>
        <v>43886</v>
      </c>
      <c r="P76" s="20" t="s">
        <v>228</v>
      </c>
      <c r="Q76" s="20" t="s">
        <v>231</v>
      </c>
      <c r="T76" s="31">
        <v>203</v>
      </c>
      <c r="U76" s="31">
        <v>223.3</v>
      </c>
    </row>
    <row r="77" spans="1:21" ht="42.75" x14ac:dyDescent="0.45">
      <c r="A77" s="22" t="s">
        <v>53</v>
      </c>
      <c r="B77" s="20" t="s">
        <v>104</v>
      </c>
      <c r="C77" s="20">
        <v>49612</v>
      </c>
      <c r="D77" s="20" t="s">
        <v>174</v>
      </c>
      <c r="I77" s="29">
        <v>43886</v>
      </c>
      <c r="K77" s="30">
        <f t="shared" si="1"/>
        <v>43886</v>
      </c>
      <c r="P77" s="20" t="s">
        <v>228</v>
      </c>
      <c r="Q77" s="20" t="s">
        <v>231</v>
      </c>
      <c r="T77" s="31">
        <v>68.5</v>
      </c>
      <c r="U77" s="31">
        <v>75.350000000000009</v>
      </c>
    </row>
    <row r="78" spans="1:21" ht="42.75" x14ac:dyDescent="0.45">
      <c r="A78" s="22" t="s">
        <v>53</v>
      </c>
      <c r="B78" s="20" t="s">
        <v>104</v>
      </c>
      <c r="C78" s="20">
        <v>49637</v>
      </c>
      <c r="D78" s="20" t="s">
        <v>175</v>
      </c>
      <c r="I78" s="29">
        <v>43888</v>
      </c>
      <c r="K78" s="30">
        <f t="shared" si="1"/>
        <v>43888</v>
      </c>
      <c r="P78" s="20" t="s">
        <v>228</v>
      </c>
      <c r="Q78" s="20" t="s">
        <v>231</v>
      </c>
      <c r="T78" s="31">
        <v>5</v>
      </c>
      <c r="U78" s="31">
        <v>5.5</v>
      </c>
    </row>
    <row r="79" spans="1:21" ht="42.75" x14ac:dyDescent="0.45">
      <c r="A79" s="22" t="s">
        <v>53</v>
      </c>
      <c r="B79" s="20" t="s">
        <v>104</v>
      </c>
      <c r="C79" s="20">
        <v>49638</v>
      </c>
      <c r="D79" s="20" t="s">
        <v>176</v>
      </c>
      <c r="I79" s="29">
        <v>43893</v>
      </c>
      <c r="K79" s="30">
        <f t="shared" si="1"/>
        <v>43893</v>
      </c>
      <c r="P79" s="20" t="s">
        <v>228</v>
      </c>
      <c r="Q79" s="20" t="s">
        <v>231</v>
      </c>
      <c r="T79" s="31">
        <v>20</v>
      </c>
      <c r="U79" s="31">
        <v>22</v>
      </c>
    </row>
    <row r="80" spans="1:21" ht="42.75" x14ac:dyDescent="0.45">
      <c r="A80" s="22" t="s">
        <v>53</v>
      </c>
      <c r="B80" s="20" t="s">
        <v>104</v>
      </c>
      <c r="C80" s="20">
        <v>49639</v>
      </c>
      <c r="D80" s="20" t="s">
        <v>177</v>
      </c>
      <c r="I80" s="29">
        <v>43888</v>
      </c>
      <c r="K80" s="30">
        <f t="shared" si="1"/>
        <v>43888</v>
      </c>
      <c r="P80" s="20" t="s">
        <v>228</v>
      </c>
      <c r="Q80" s="20" t="s">
        <v>231</v>
      </c>
      <c r="T80" s="31">
        <v>170.20000000000002</v>
      </c>
      <c r="U80" s="31">
        <v>187.22</v>
      </c>
    </row>
    <row r="81" spans="1:21" ht="42.75" x14ac:dyDescent="0.45">
      <c r="A81" s="22" t="s">
        <v>53</v>
      </c>
      <c r="B81" s="20" t="s">
        <v>104</v>
      </c>
      <c r="C81" s="20">
        <v>49647</v>
      </c>
      <c r="D81" s="20" t="s">
        <v>178</v>
      </c>
      <c r="I81" s="29">
        <v>43888</v>
      </c>
      <c r="K81" s="30">
        <f t="shared" si="1"/>
        <v>43888</v>
      </c>
      <c r="P81" s="20" t="s">
        <v>228</v>
      </c>
      <c r="Q81" s="20" t="s">
        <v>231</v>
      </c>
      <c r="T81" s="31">
        <v>203</v>
      </c>
      <c r="U81" s="31">
        <v>223.3</v>
      </c>
    </row>
    <row r="82" spans="1:21" ht="42.75" x14ac:dyDescent="0.45">
      <c r="A82" s="22" t="s">
        <v>53</v>
      </c>
      <c r="B82" s="20" t="s">
        <v>104</v>
      </c>
      <c r="C82" s="20">
        <v>49648</v>
      </c>
      <c r="D82" s="20" t="s">
        <v>179</v>
      </c>
      <c r="I82" s="29">
        <v>43888</v>
      </c>
      <c r="K82" s="30">
        <f t="shared" si="1"/>
        <v>43888</v>
      </c>
      <c r="P82" s="20" t="s">
        <v>228</v>
      </c>
      <c r="Q82" s="20" t="s">
        <v>231</v>
      </c>
      <c r="T82" s="31">
        <v>217.85</v>
      </c>
      <c r="U82" s="31">
        <v>239.64000000000001</v>
      </c>
    </row>
    <row r="83" spans="1:21" ht="42.75" x14ac:dyDescent="0.45">
      <c r="A83" s="22" t="s">
        <v>53</v>
      </c>
      <c r="B83" s="20" t="s">
        <v>104</v>
      </c>
      <c r="C83" s="20">
        <v>49649</v>
      </c>
      <c r="D83" s="20" t="s">
        <v>180</v>
      </c>
      <c r="I83" s="29">
        <v>43888</v>
      </c>
      <c r="K83" s="30">
        <f t="shared" si="1"/>
        <v>43888</v>
      </c>
      <c r="P83" s="20" t="s">
        <v>228</v>
      </c>
      <c r="Q83" s="20" t="s">
        <v>231</v>
      </c>
      <c r="T83" s="31">
        <v>173</v>
      </c>
      <c r="U83" s="31">
        <v>190.3</v>
      </c>
    </row>
    <row r="84" spans="1:21" ht="42.75" x14ac:dyDescent="0.45">
      <c r="A84" s="22" t="s">
        <v>53</v>
      </c>
      <c r="B84" s="20" t="s">
        <v>104</v>
      </c>
      <c r="C84" s="20">
        <v>49658</v>
      </c>
      <c r="D84" s="20" t="s">
        <v>181</v>
      </c>
      <c r="I84" s="29">
        <v>43888</v>
      </c>
      <c r="K84" s="30">
        <f t="shared" si="1"/>
        <v>43888</v>
      </c>
      <c r="P84" s="20" t="s">
        <v>228</v>
      </c>
      <c r="Q84" s="20" t="s">
        <v>231</v>
      </c>
      <c r="T84" s="31">
        <v>173</v>
      </c>
      <c r="U84" s="31">
        <v>190.3</v>
      </c>
    </row>
    <row r="85" spans="1:21" ht="42.75" x14ac:dyDescent="0.45">
      <c r="A85" s="22" t="s">
        <v>53</v>
      </c>
      <c r="B85" s="20" t="s">
        <v>104</v>
      </c>
      <c r="C85" s="20">
        <v>49659</v>
      </c>
      <c r="D85" s="20" t="s">
        <v>182</v>
      </c>
      <c r="I85" s="29">
        <v>43893</v>
      </c>
      <c r="K85" s="30">
        <f t="shared" si="1"/>
        <v>43893</v>
      </c>
      <c r="P85" s="20" t="s">
        <v>228</v>
      </c>
      <c r="Q85" s="20" t="s">
        <v>231</v>
      </c>
      <c r="T85" s="31">
        <v>316</v>
      </c>
      <c r="U85" s="31">
        <v>347.6</v>
      </c>
    </row>
    <row r="86" spans="1:21" ht="42.75" x14ac:dyDescent="0.45">
      <c r="A86" s="22" t="s">
        <v>53</v>
      </c>
      <c r="B86" s="20" t="s">
        <v>104</v>
      </c>
      <c r="C86" s="20">
        <v>49660</v>
      </c>
      <c r="D86" s="20" t="s">
        <v>183</v>
      </c>
      <c r="I86" s="29">
        <v>43888</v>
      </c>
      <c r="K86" s="30">
        <f t="shared" si="1"/>
        <v>43888</v>
      </c>
      <c r="P86" s="20" t="s">
        <v>228</v>
      </c>
      <c r="Q86" s="20" t="s">
        <v>231</v>
      </c>
      <c r="T86" s="31">
        <v>172.1</v>
      </c>
      <c r="U86" s="31">
        <v>189.31</v>
      </c>
    </row>
    <row r="87" spans="1:21" ht="42.75" x14ac:dyDescent="0.45">
      <c r="A87" s="22" t="s">
        <v>53</v>
      </c>
      <c r="B87" s="20" t="s">
        <v>104</v>
      </c>
      <c r="C87" s="20">
        <v>49661</v>
      </c>
      <c r="D87" s="20" t="s">
        <v>184</v>
      </c>
      <c r="I87" s="29">
        <v>43888</v>
      </c>
      <c r="K87" s="30">
        <f t="shared" si="1"/>
        <v>43888</v>
      </c>
      <c r="P87" s="20" t="s">
        <v>228</v>
      </c>
      <c r="Q87" s="20" t="s">
        <v>231</v>
      </c>
      <c r="T87" s="31">
        <v>173</v>
      </c>
      <c r="U87" s="31">
        <v>190.3</v>
      </c>
    </row>
    <row r="88" spans="1:21" ht="42.75" x14ac:dyDescent="0.45">
      <c r="A88" s="22" t="s">
        <v>53</v>
      </c>
      <c r="B88" s="20" t="s">
        <v>104</v>
      </c>
      <c r="C88" s="20">
        <v>49662</v>
      </c>
      <c r="D88" s="20" t="s">
        <v>185</v>
      </c>
      <c r="I88" s="29">
        <v>43888</v>
      </c>
      <c r="K88" s="30">
        <f t="shared" si="1"/>
        <v>43888</v>
      </c>
      <c r="P88" s="20" t="s">
        <v>228</v>
      </c>
      <c r="Q88" s="20" t="s">
        <v>231</v>
      </c>
      <c r="T88" s="31">
        <v>188</v>
      </c>
      <c r="U88" s="31">
        <v>206.8</v>
      </c>
    </row>
    <row r="89" spans="1:21" ht="42.75" x14ac:dyDescent="0.45">
      <c r="A89" s="22" t="s">
        <v>53</v>
      </c>
      <c r="B89" s="20" t="s">
        <v>104</v>
      </c>
      <c r="C89" s="20">
        <v>49664</v>
      </c>
      <c r="D89" s="20" t="s">
        <v>186</v>
      </c>
      <c r="I89" s="29">
        <v>43888</v>
      </c>
      <c r="K89" s="30">
        <f t="shared" si="1"/>
        <v>43888</v>
      </c>
      <c r="P89" s="20" t="s">
        <v>228</v>
      </c>
      <c r="Q89" s="20" t="s">
        <v>231</v>
      </c>
      <c r="T89" s="31">
        <v>173</v>
      </c>
      <c r="U89" s="31">
        <v>190.3</v>
      </c>
    </row>
    <row r="90" spans="1:21" ht="42.75" x14ac:dyDescent="0.45">
      <c r="A90" s="22" t="s">
        <v>53</v>
      </c>
      <c r="B90" s="20" t="s">
        <v>104</v>
      </c>
      <c r="C90" s="20">
        <v>49666</v>
      </c>
      <c r="D90" s="20" t="s">
        <v>187</v>
      </c>
      <c r="I90" s="29">
        <v>43888</v>
      </c>
      <c r="K90" s="30">
        <f t="shared" si="1"/>
        <v>43888</v>
      </c>
      <c r="P90" s="20" t="s">
        <v>228</v>
      </c>
      <c r="Q90" s="20" t="s">
        <v>231</v>
      </c>
      <c r="T90" s="31">
        <v>196.82</v>
      </c>
      <c r="U90" s="31">
        <v>216.5</v>
      </c>
    </row>
    <row r="91" spans="1:21" ht="42.75" x14ac:dyDescent="0.45">
      <c r="A91" s="22" t="s">
        <v>53</v>
      </c>
      <c r="B91" s="20" t="s">
        <v>104</v>
      </c>
      <c r="C91" s="20">
        <v>49667</v>
      </c>
      <c r="D91" s="20" t="s">
        <v>188</v>
      </c>
      <c r="I91" s="29">
        <v>43888</v>
      </c>
      <c r="K91" s="30">
        <f t="shared" si="1"/>
        <v>43888</v>
      </c>
      <c r="P91" s="20" t="s">
        <v>228</v>
      </c>
      <c r="Q91" s="20" t="s">
        <v>231</v>
      </c>
      <c r="T91" s="31">
        <v>189</v>
      </c>
      <c r="U91" s="31">
        <v>207.9</v>
      </c>
    </row>
    <row r="92" spans="1:21" ht="42.75" x14ac:dyDescent="0.45">
      <c r="A92" s="22" t="s">
        <v>53</v>
      </c>
      <c r="B92" s="20" t="s">
        <v>104</v>
      </c>
      <c r="C92" s="20">
        <v>49668</v>
      </c>
      <c r="D92" s="20" t="s">
        <v>189</v>
      </c>
      <c r="I92" s="29">
        <v>43888</v>
      </c>
      <c r="K92" s="30">
        <f t="shared" si="1"/>
        <v>43888</v>
      </c>
      <c r="P92" s="20" t="s">
        <v>228</v>
      </c>
      <c r="Q92" s="20" t="s">
        <v>231</v>
      </c>
      <c r="T92" s="31">
        <v>228.25</v>
      </c>
      <c r="U92" s="31">
        <v>251.08</v>
      </c>
    </row>
    <row r="93" spans="1:21" ht="42.75" x14ac:dyDescent="0.45">
      <c r="A93" s="22" t="s">
        <v>53</v>
      </c>
      <c r="B93" s="20" t="s">
        <v>104</v>
      </c>
      <c r="C93" s="20">
        <v>49729</v>
      </c>
      <c r="D93" s="20" t="s">
        <v>190</v>
      </c>
      <c r="I93" s="29">
        <v>43889</v>
      </c>
      <c r="K93" s="30">
        <f t="shared" si="1"/>
        <v>43889</v>
      </c>
      <c r="P93" s="20" t="s">
        <v>228</v>
      </c>
      <c r="Q93" s="20" t="s">
        <v>231</v>
      </c>
      <c r="T93" s="31">
        <v>76.600000000000009</v>
      </c>
      <c r="U93" s="31">
        <v>84.26</v>
      </c>
    </row>
    <row r="94" spans="1:21" ht="42.75" x14ac:dyDescent="0.45">
      <c r="A94" s="22" t="s">
        <v>53</v>
      </c>
      <c r="B94" s="20" t="s">
        <v>104</v>
      </c>
      <c r="C94" s="20">
        <v>49753</v>
      </c>
      <c r="D94" s="20" t="s">
        <v>191</v>
      </c>
      <c r="I94" s="29">
        <v>43894</v>
      </c>
      <c r="K94" s="30">
        <f t="shared" si="1"/>
        <v>43894</v>
      </c>
      <c r="P94" s="20" t="s">
        <v>228</v>
      </c>
      <c r="Q94" s="20" t="s">
        <v>231</v>
      </c>
      <c r="T94" s="31">
        <v>887.49</v>
      </c>
      <c r="U94" s="31">
        <v>976.24</v>
      </c>
    </row>
    <row r="95" spans="1:21" ht="42.75" x14ac:dyDescent="0.45">
      <c r="A95" s="22" t="s">
        <v>53</v>
      </c>
      <c r="B95" s="20" t="s">
        <v>104</v>
      </c>
      <c r="C95" s="20">
        <v>49760</v>
      </c>
      <c r="D95" s="20" t="s">
        <v>192</v>
      </c>
      <c r="I95" s="29">
        <v>43892</v>
      </c>
      <c r="K95" s="30">
        <f t="shared" si="1"/>
        <v>43892</v>
      </c>
      <c r="P95" s="20" t="s">
        <v>228</v>
      </c>
      <c r="Q95" s="20" t="s">
        <v>231</v>
      </c>
      <c r="T95" s="31">
        <v>316</v>
      </c>
      <c r="U95" s="31">
        <v>347.6</v>
      </c>
    </row>
    <row r="96" spans="1:21" ht="42.75" x14ac:dyDescent="0.45">
      <c r="A96" s="22" t="s">
        <v>53</v>
      </c>
      <c r="B96" s="20" t="s">
        <v>104</v>
      </c>
      <c r="C96" s="20">
        <v>49762</v>
      </c>
      <c r="D96" s="20" t="s">
        <v>193</v>
      </c>
      <c r="I96" s="29">
        <v>43893</v>
      </c>
      <c r="K96" s="30">
        <f t="shared" si="1"/>
        <v>43893</v>
      </c>
      <c r="P96" s="20" t="s">
        <v>228</v>
      </c>
      <c r="Q96" s="20" t="s">
        <v>231</v>
      </c>
      <c r="T96" s="31">
        <v>316</v>
      </c>
      <c r="U96" s="31">
        <v>347.6</v>
      </c>
    </row>
    <row r="97" spans="1:21" ht="42.75" x14ac:dyDescent="0.45">
      <c r="A97" s="22" t="s">
        <v>53</v>
      </c>
      <c r="B97" s="20" t="s">
        <v>104</v>
      </c>
      <c r="C97" s="20">
        <v>49773</v>
      </c>
      <c r="D97" s="20" t="s">
        <v>194</v>
      </c>
      <c r="I97" s="29">
        <v>43894</v>
      </c>
      <c r="K97" s="30">
        <f t="shared" si="1"/>
        <v>43894</v>
      </c>
      <c r="P97" s="20" t="s">
        <v>228</v>
      </c>
      <c r="Q97" s="20" t="s">
        <v>231</v>
      </c>
      <c r="T97" s="31">
        <v>653.65</v>
      </c>
      <c r="U97" s="31">
        <v>719.02</v>
      </c>
    </row>
    <row r="98" spans="1:21" ht="42.75" x14ac:dyDescent="0.45">
      <c r="A98" s="22" t="s">
        <v>53</v>
      </c>
      <c r="B98" s="20" t="s">
        <v>104</v>
      </c>
      <c r="C98" s="20">
        <v>49775</v>
      </c>
      <c r="D98" s="20" t="s">
        <v>195</v>
      </c>
      <c r="I98" s="29">
        <v>43894</v>
      </c>
      <c r="K98" s="30">
        <f t="shared" si="1"/>
        <v>43894</v>
      </c>
      <c r="P98" s="20" t="s">
        <v>228</v>
      </c>
      <c r="Q98" s="20" t="s">
        <v>231</v>
      </c>
      <c r="T98" s="31">
        <v>480</v>
      </c>
      <c r="U98" s="31">
        <v>528</v>
      </c>
    </row>
    <row r="99" spans="1:21" ht="42.75" x14ac:dyDescent="0.45">
      <c r="A99" s="22" t="s">
        <v>53</v>
      </c>
      <c r="B99" s="20" t="s">
        <v>104</v>
      </c>
      <c r="C99" s="20">
        <v>49779</v>
      </c>
      <c r="D99" s="20" t="s">
        <v>196</v>
      </c>
      <c r="I99" s="29">
        <v>43893</v>
      </c>
      <c r="K99" s="30">
        <f t="shared" si="1"/>
        <v>43893</v>
      </c>
      <c r="P99" s="20" t="s">
        <v>228</v>
      </c>
      <c r="Q99" s="20" t="s">
        <v>231</v>
      </c>
      <c r="T99" s="31">
        <v>81.8</v>
      </c>
      <c r="U99" s="31">
        <v>89.98</v>
      </c>
    </row>
    <row r="100" spans="1:21" ht="42.75" x14ac:dyDescent="0.45">
      <c r="A100" s="22" t="s">
        <v>53</v>
      </c>
      <c r="B100" s="20" t="s">
        <v>104</v>
      </c>
      <c r="C100" s="20">
        <v>49796</v>
      </c>
      <c r="D100" s="20" t="s">
        <v>197</v>
      </c>
      <c r="I100" s="29">
        <v>43896</v>
      </c>
      <c r="K100" s="30">
        <f t="shared" si="1"/>
        <v>43896</v>
      </c>
      <c r="P100" s="20" t="s">
        <v>228</v>
      </c>
      <c r="Q100" s="20" t="s">
        <v>231</v>
      </c>
      <c r="T100" s="31">
        <v>187.55</v>
      </c>
      <c r="U100" s="31">
        <v>206.31</v>
      </c>
    </row>
    <row r="101" spans="1:21" ht="42.75" x14ac:dyDescent="0.45">
      <c r="A101" s="22" t="s">
        <v>53</v>
      </c>
      <c r="B101" s="20" t="s">
        <v>104</v>
      </c>
      <c r="C101" s="20">
        <v>49813</v>
      </c>
      <c r="D101" s="20" t="s">
        <v>198</v>
      </c>
      <c r="I101" s="29">
        <v>43896</v>
      </c>
      <c r="K101" s="30">
        <f t="shared" si="1"/>
        <v>43896</v>
      </c>
      <c r="P101" s="20" t="s">
        <v>228</v>
      </c>
      <c r="Q101" s="20" t="s">
        <v>231</v>
      </c>
      <c r="T101" s="31">
        <v>54.050000000000004</v>
      </c>
      <c r="U101" s="31">
        <v>59.46</v>
      </c>
    </row>
    <row r="102" spans="1:21" ht="42.75" x14ac:dyDescent="0.45">
      <c r="A102" s="22" t="s">
        <v>53</v>
      </c>
      <c r="B102" s="20" t="s">
        <v>104</v>
      </c>
      <c r="C102" s="20">
        <v>49818</v>
      </c>
      <c r="D102" s="20" t="s">
        <v>199</v>
      </c>
      <c r="I102" s="29">
        <v>43895</v>
      </c>
      <c r="K102" s="30">
        <f t="shared" si="1"/>
        <v>43895</v>
      </c>
      <c r="P102" s="20" t="s">
        <v>228</v>
      </c>
      <c r="Q102" s="20" t="s">
        <v>231</v>
      </c>
      <c r="T102" s="31">
        <v>172.1</v>
      </c>
      <c r="U102" s="31">
        <v>189.31</v>
      </c>
    </row>
    <row r="103" spans="1:21" ht="42.75" x14ac:dyDescent="0.45">
      <c r="A103" s="22" t="s">
        <v>53</v>
      </c>
      <c r="B103" s="20" t="s">
        <v>104</v>
      </c>
      <c r="C103" s="20">
        <v>49840</v>
      </c>
      <c r="D103" s="20" t="s">
        <v>200</v>
      </c>
      <c r="I103" s="29">
        <v>43896</v>
      </c>
      <c r="K103" s="30">
        <f t="shared" si="1"/>
        <v>43896</v>
      </c>
      <c r="P103" s="20" t="s">
        <v>228</v>
      </c>
      <c r="Q103" s="20" t="s">
        <v>231</v>
      </c>
      <c r="T103" s="31">
        <v>70</v>
      </c>
      <c r="U103" s="31">
        <v>77</v>
      </c>
    </row>
    <row r="104" spans="1:21" ht="42.75" x14ac:dyDescent="0.45">
      <c r="A104" s="22" t="s">
        <v>53</v>
      </c>
      <c r="B104" s="20" t="s">
        <v>104</v>
      </c>
      <c r="C104" s="20">
        <v>49852</v>
      </c>
      <c r="D104" s="20" t="s">
        <v>201</v>
      </c>
      <c r="I104" s="29">
        <v>43899</v>
      </c>
      <c r="K104" s="30">
        <f t="shared" si="1"/>
        <v>43899</v>
      </c>
      <c r="P104" s="20" t="s">
        <v>228</v>
      </c>
      <c r="Q104" s="20" t="s">
        <v>231</v>
      </c>
      <c r="T104" s="31">
        <v>352</v>
      </c>
      <c r="U104" s="31">
        <v>387.2</v>
      </c>
    </row>
    <row r="105" spans="1:21" ht="42.75" x14ac:dyDescent="0.45">
      <c r="A105" s="22" t="s">
        <v>53</v>
      </c>
      <c r="B105" s="20" t="s">
        <v>104</v>
      </c>
      <c r="C105" s="20">
        <v>49864</v>
      </c>
      <c r="D105" s="20" t="s">
        <v>202</v>
      </c>
      <c r="I105" s="29">
        <v>43899</v>
      </c>
      <c r="K105" s="30">
        <f t="shared" si="1"/>
        <v>43899</v>
      </c>
      <c r="P105" s="20" t="s">
        <v>228</v>
      </c>
      <c r="Q105" s="20" t="s">
        <v>231</v>
      </c>
      <c r="T105" s="31">
        <v>176.38</v>
      </c>
      <c r="U105" s="31">
        <v>194.02</v>
      </c>
    </row>
    <row r="106" spans="1:21" ht="42.75" x14ac:dyDescent="0.45">
      <c r="A106" s="22" t="s">
        <v>53</v>
      </c>
      <c r="B106" s="20" t="s">
        <v>105</v>
      </c>
      <c r="C106" s="20">
        <v>49939</v>
      </c>
      <c r="D106" s="20" t="s">
        <v>203</v>
      </c>
      <c r="I106" s="29">
        <v>43903</v>
      </c>
      <c r="K106" s="30">
        <f t="shared" si="1"/>
        <v>43903</v>
      </c>
      <c r="P106" s="20" t="s">
        <v>230</v>
      </c>
      <c r="Q106" s="20" t="s">
        <v>233</v>
      </c>
      <c r="T106" s="31">
        <v>13904.12</v>
      </c>
      <c r="U106" s="31">
        <v>16823.990000000002</v>
      </c>
    </row>
    <row r="107" spans="1:21" ht="42.75" x14ac:dyDescent="0.45">
      <c r="A107" s="22" t="s">
        <v>53</v>
      </c>
      <c r="B107" s="20" t="s">
        <v>105</v>
      </c>
      <c r="C107" s="20">
        <v>49940</v>
      </c>
      <c r="D107" s="20" t="s">
        <v>204</v>
      </c>
      <c r="I107" s="29">
        <v>43903</v>
      </c>
      <c r="K107" s="30">
        <f t="shared" si="1"/>
        <v>43903</v>
      </c>
      <c r="P107" s="20" t="s">
        <v>230</v>
      </c>
      <c r="Q107" s="20" t="s">
        <v>233</v>
      </c>
      <c r="T107" s="31">
        <v>5930.87</v>
      </c>
      <c r="U107" s="31">
        <v>7176.35</v>
      </c>
    </row>
    <row r="108" spans="1:21" ht="42.75" x14ac:dyDescent="0.45">
      <c r="A108" s="22" t="s">
        <v>53</v>
      </c>
      <c r="B108" s="20" t="s">
        <v>105</v>
      </c>
      <c r="C108" s="20">
        <v>49941</v>
      </c>
      <c r="D108" s="20" t="s">
        <v>205</v>
      </c>
      <c r="I108" s="29">
        <v>43903</v>
      </c>
      <c r="K108" s="30">
        <f t="shared" si="1"/>
        <v>43903</v>
      </c>
      <c r="P108" s="20" t="s">
        <v>230</v>
      </c>
      <c r="Q108" s="20" t="s">
        <v>233</v>
      </c>
      <c r="T108" s="31">
        <v>3052.81</v>
      </c>
      <c r="U108" s="31">
        <v>3693.9</v>
      </c>
    </row>
    <row r="109" spans="1:21" ht="42.75" x14ac:dyDescent="0.45">
      <c r="A109" s="22" t="s">
        <v>53</v>
      </c>
      <c r="B109" s="20" t="s">
        <v>105</v>
      </c>
      <c r="C109" s="20">
        <v>49942</v>
      </c>
      <c r="D109" s="20" t="s">
        <v>206</v>
      </c>
      <c r="I109" s="29">
        <v>43903</v>
      </c>
      <c r="K109" s="30">
        <f t="shared" si="1"/>
        <v>43903</v>
      </c>
      <c r="P109" s="20" t="s">
        <v>230</v>
      </c>
      <c r="Q109" s="20" t="s">
        <v>233</v>
      </c>
      <c r="T109" s="31">
        <v>14079.85</v>
      </c>
      <c r="U109" s="31">
        <v>17036.62</v>
      </c>
    </row>
    <row r="110" spans="1:21" ht="42.75" x14ac:dyDescent="0.45">
      <c r="A110" s="22" t="s">
        <v>53</v>
      </c>
      <c r="B110" s="20" t="s">
        <v>105</v>
      </c>
      <c r="C110" s="20">
        <v>49943</v>
      </c>
      <c r="D110" s="20" t="s">
        <v>207</v>
      </c>
      <c r="I110" s="29">
        <v>43903</v>
      </c>
      <c r="K110" s="30">
        <f t="shared" si="1"/>
        <v>43903</v>
      </c>
      <c r="P110" s="20" t="s">
        <v>230</v>
      </c>
      <c r="Q110" s="20" t="s">
        <v>233</v>
      </c>
      <c r="T110" s="31">
        <v>6221.78</v>
      </c>
      <c r="U110" s="31">
        <v>7528.35</v>
      </c>
    </row>
    <row r="111" spans="1:21" ht="42.75" x14ac:dyDescent="0.45">
      <c r="A111" s="22" t="s">
        <v>53</v>
      </c>
      <c r="B111" s="20" t="s">
        <v>105</v>
      </c>
      <c r="C111" s="20">
        <v>49944</v>
      </c>
      <c r="D111" s="20" t="s">
        <v>208</v>
      </c>
      <c r="I111" s="29">
        <v>43903</v>
      </c>
      <c r="K111" s="30">
        <f t="shared" si="1"/>
        <v>43903</v>
      </c>
      <c r="P111" s="20" t="s">
        <v>230</v>
      </c>
      <c r="Q111" s="20" t="s">
        <v>233</v>
      </c>
      <c r="T111" s="31">
        <v>12304.83</v>
      </c>
      <c r="U111" s="31">
        <v>14888.84</v>
      </c>
    </row>
    <row r="112" spans="1:21" ht="42.75" x14ac:dyDescent="0.45">
      <c r="A112" s="22" t="s">
        <v>53</v>
      </c>
      <c r="B112" s="20" t="s">
        <v>105</v>
      </c>
      <c r="C112" s="20">
        <v>49945</v>
      </c>
      <c r="D112" s="20" t="s">
        <v>209</v>
      </c>
      <c r="I112" s="29">
        <v>43903</v>
      </c>
      <c r="K112" s="30">
        <f t="shared" si="1"/>
        <v>43903</v>
      </c>
      <c r="P112" s="20" t="s">
        <v>230</v>
      </c>
      <c r="Q112" s="20" t="s">
        <v>233</v>
      </c>
      <c r="T112" s="31">
        <v>6053.31</v>
      </c>
      <c r="U112" s="31">
        <v>7324.51</v>
      </c>
    </row>
    <row r="113" spans="1:21" ht="42.75" x14ac:dyDescent="0.45">
      <c r="A113" s="22" t="s">
        <v>53</v>
      </c>
      <c r="B113" s="20" t="s">
        <v>105</v>
      </c>
      <c r="C113" s="20">
        <v>49947</v>
      </c>
      <c r="D113" s="20" t="s">
        <v>210</v>
      </c>
      <c r="I113" s="29">
        <v>43907</v>
      </c>
      <c r="K113" s="30">
        <f t="shared" si="1"/>
        <v>43907</v>
      </c>
      <c r="P113" s="20" t="s">
        <v>230</v>
      </c>
      <c r="Q113" s="20" t="s">
        <v>233</v>
      </c>
      <c r="T113" s="31">
        <v>2957.66</v>
      </c>
      <c r="U113" s="31">
        <v>3578.77</v>
      </c>
    </row>
    <row r="114" spans="1:21" ht="42.75" x14ac:dyDescent="0.45">
      <c r="A114" s="22" t="s">
        <v>53</v>
      </c>
      <c r="B114" s="20" t="s">
        <v>105</v>
      </c>
      <c r="C114" s="20">
        <v>49948</v>
      </c>
      <c r="D114" s="20" t="s">
        <v>211</v>
      </c>
      <c r="I114" s="29">
        <v>43907</v>
      </c>
      <c r="K114" s="30">
        <f t="shared" si="1"/>
        <v>43907</v>
      </c>
      <c r="P114" s="20" t="s">
        <v>230</v>
      </c>
      <c r="Q114" s="20" t="s">
        <v>233</v>
      </c>
      <c r="T114" s="31">
        <v>2668.1</v>
      </c>
      <c r="U114" s="31">
        <v>3228.4</v>
      </c>
    </row>
    <row r="115" spans="1:21" ht="42.75" x14ac:dyDescent="0.45">
      <c r="A115" s="22" t="s">
        <v>53</v>
      </c>
      <c r="B115" s="20" t="s">
        <v>105</v>
      </c>
      <c r="C115" s="20">
        <v>49949</v>
      </c>
      <c r="D115" s="20" t="s">
        <v>212</v>
      </c>
      <c r="I115" s="29">
        <v>43907</v>
      </c>
      <c r="K115" s="30">
        <f t="shared" si="1"/>
        <v>43907</v>
      </c>
      <c r="P115" s="20" t="s">
        <v>230</v>
      </c>
      <c r="Q115" s="20" t="s">
        <v>233</v>
      </c>
      <c r="T115" s="31">
        <v>12720.36</v>
      </c>
      <c r="U115" s="31">
        <v>15391.64</v>
      </c>
    </row>
    <row r="116" spans="1:21" ht="42.75" x14ac:dyDescent="0.45">
      <c r="A116" s="22" t="s">
        <v>53</v>
      </c>
      <c r="B116" s="20" t="s">
        <v>105</v>
      </c>
      <c r="C116" s="20">
        <v>49950</v>
      </c>
      <c r="D116" s="20" t="s">
        <v>213</v>
      </c>
      <c r="I116" s="29">
        <v>43907</v>
      </c>
      <c r="K116" s="30">
        <f t="shared" si="1"/>
        <v>43907</v>
      </c>
      <c r="P116" s="20" t="s">
        <v>230</v>
      </c>
      <c r="Q116" s="20" t="s">
        <v>233</v>
      </c>
      <c r="T116" s="31">
        <v>6635.72</v>
      </c>
      <c r="U116" s="31">
        <v>8029.22</v>
      </c>
    </row>
    <row r="117" spans="1:21" ht="42.75" x14ac:dyDescent="0.45">
      <c r="A117" s="22" t="s">
        <v>53</v>
      </c>
      <c r="B117" s="20" t="s">
        <v>105</v>
      </c>
      <c r="C117" s="20">
        <v>49951</v>
      </c>
      <c r="D117" s="20" t="s">
        <v>214</v>
      </c>
      <c r="I117" s="29">
        <v>43907</v>
      </c>
      <c r="K117" s="30">
        <f t="shared" si="1"/>
        <v>43907</v>
      </c>
      <c r="P117" s="20" t="s">
        <v>230</v>
      </c>
      <c r="Q117" s="20" t="s">
        <v>233</v>
      </c>
      <c r="T117" s="31">
        <v>2494.1</v>
      </c>
      <c r="U117" s="31">
        <v>3017.86</v>
      </c>
    </row>
    <row r="118" spans="1:21" ht="42.75" x14ac:dyDescent="0.45">
      <c r="A118" s="22" t="s">
        <v>53</v>
      </c>
      <c r="B118" s="20" t="s">
        <v>105</v>
      </c>
      <c r="C118" s="20">
        <v>49952</v>
      </c>
      <c r="D118" s="20" t="s">
        <v>215</v>
      </c>
      <c r="I118" s="29">
        <v>43907</v>
      </c>
      <c r="K118" s="30">
        <f t="shared" si="1"/>
        <v>43907</v>
      </c>
      <c r="P118" s="20" t="s">
        <v>230</v>
      </c>
      <c r="Q118" s="20" t="s">
        <v>233</v>
      </c>
      <c r="T118" s="31">
        <v>10946.48</v>
      </c>
      <c r="U118" s="31">
        <v>13245.24</v>
      </c>
    </row>
    <row r="119" spans="1:21" ht="42.75" x14ac:dyDescent="0.45">
      <c r="A119" s="22" t="s">
        <v>53</v>
      </c>
      <c r="B119" s="20" t="s">
        <v>105</v>
      </c>
      <c r="C119" s="20">
        <v>49953</v>
      </c>
      <c r="D119" s="20" t="s">
        <v>216</v>
      </c>
      <c r="I119" s="29">
        <v>43907</v>
      </c>
      <c r="K119" s="30">
        <f t="shared" si="1"/>
        <v>43907</v>
      </c>
      <c r="P119" s="20" t="s">
        <v>230</v>
      </c>
      <c r="Q119" s="20" t="s">
        <v>233</v>
      </c>
      <c r="T119" s="31">
        <v>6546.96</v>
      </c>
      <c r="U119" s="31">
        <v>7921.8200000000006</v>
      </c>
    </row>
    <row r="120" spans="1:21" ht="42.75" x14ac:dyDescent="0.45">
      <c r="A120" s="22" t="s">
        <v>53</v>
      </c>
      <c r="B120" s="20" t="s">
        <v>105</v>
      </c>
      <c r="C120" s="20">
        <v>49954</v>
      </c>
      <c r="D120" s="20" t="s">
        <v>217</v>
      </c>
      <c r="I120" s="29">
        <v>43907</v>
      </c>
      <c r="K120" s="30">
        <f t="shared" si="1"/>
        <v>43907</v>
      </c>
      <c r="P120" s="20" t="s">
        <v>230</v>
      </c>
      <c r="Q120" s="20" t="s">
        <v>233</v>
      </c>
      <c r="T120" s="31">
        <v>2365.61</v>
      </c>
      <c r="U120" s="31">
        <v>2862.39</v>
      </c>
    </row>
    <row r="121" spans="1:21" ht="42.75" x14ac:dyDescent="0.45">
      <c r="A121" s="22" t="s">
        <v>53</v>
      </c>
      <c r="B121" s="20" t="s">
        <v>105</v>
      </c>
      <c r="C121" s="20">
        <v>49955</v>
      </c>
      <c r="D121" s="20" t="s">
        <v>218</v>
      </c>
      <c r="I121" s="29">
        <v>43907</v>
      </c>
      <c r="K121" s="30">
        <f t="shared" si="1"/>
        <v>43907</v>
      </c>
      <c r="P121" s="20" t="s">
        <v>230</v>
      </c>
      <c r="Q121" s="20" t="s">
        <v>233</v>
      </c>
      <c r="T121" s="31">
        <v>12298.16</v>
      </c>
      <c r="U121" s="31">
        <v>14880.77</v>
      </c>
    </row>
    <row r="122" spans="1:21" ht="42.75" x14ac:dyDescent="0.45">
      <c r="A122" s="22" t="s">
        <v>53</v>
      </c>
      <c r="B122" s="20" t="s">
        <v>105</v>
      </c>
      <c r="C122" s="20">
        <v>49956</v>
      </c>
      <c r="D122" s="20" t="s">
        <v>219</v>
      </c>
      <c r="I122" s="29">
        <v>43907</v>
      </c>
      <c r="K122" s="30">
        <f t="shared" si="1"/>
        <v>43907</v>
      </c>
      <c r="P122" s="20" t="s">
        <v>230</v>
      </c>
      <c r="Q122" s="20" t="s">
        <v>233</v>
      </c>
      <c r="T122" s="31">
        <v>5760.7</v>
      </c>
      <c r="U122" s="31">
        <v>6970.45</v>
      </c>
    </row>
    <row r="123" spans="1:21" ht="42.75" x14ac:dyDescent="0.45">
      <c r="A123" s="22" t="s">
        <v>53</v>
      </c>
      <c r="B123" s="20" t="s">
        <v>105</v>
      </c>
      <c r="C123" s="20">
        <v>49957</v>
      </c>
      <c r="D123" s="20" t="s">
        <v>220</v>
      </c>
      <c r="I123" s="29">
        <v>43907</v>
      </c>
      <c r="K123" s="30">
        <f t="shared" si="1"/>
        <v>43907</v>
      </c>
      <c r="P123" s="20" t="s">
        <v>230</v>
      </c>
      <c r="Q123" s="20" t="s">
        <v>233</v>
      </c>
      <c r="T123" s="31">
        <v>2566.7800000000002</v>
      </c>
      <c r="U123" s="31">
        <v>3105.8</v>
      </c>
    </row>
    <row r="124" spans="1:21" ht="42.75" x14ac:dyDescent="0.45">
      <c r="A124" s="22" t="s">
        <v>53</v>
      </c>
      <c r="B124" s="20" t="s">
        <v>105</v>
      </c>
      <c r="C124" s="20">
        <v>49958</v>
      </c>
      <c r="D124" s="20" t="s">
        <v>221</v>
      </c>
      <c r="I124" s="29">
        <v>43907</v>
      </c>
      <c r="K124" s="30">
        <f t="shared" si="1"/>
        <v>43907</v>
      </c>
      <c r="P124" s="20" t="s">
        <v>230</v>
      </c>
      <c r="Q124" s="20" t="s">
        <v>233</v>
      </c>
      <c r="T124" s="31">
        <v>14586.49</v>
      </c>
      <c r="U124" s="31">
        <v>17649.650000000001</v>
      </c>
    </row>
    <row r="125" spans="1:21" ht="42.75" x14ac:dyDescent="0.45">
      <c r="A125" s="22" t="s">
        <v>53</v>
      </c>
      <c r="B125" s="20" t="s">
        <v>105</v>
      </c>
      <c r="C125" s="20">
        <v>49959</v>
      </c>
      <c r="D125" s="20" t="s">
        <v>222</v>
      </c>
      <c r="I125" s="29">
        <v>43907</v>
      </c>
      <c r="K125" s="30">
        <f t="shared" si="1"/>
        <v>43907</v>
      </c>
      <c r="P125" s="20" t="s">
        <v>230</v>
      </c>
      <c r="Q125" s="20" t="s">
        <v>233</v>
      </c>
      <c r="T125" s="31">
        <v>5640.05</v>
      </c>
      <c r="U125" s="31">
        <v>6824.46</v>
      </c>
    </row>
    <row r="126" spans="1:21" ht="42.75" x14ac:dyDescent="0.45">
      <c r="A126" s="22" t="s">
        <v>53</v>
      </c>
      <c r="B126" s="20" t="s">
        <v>105</v>
      </c>
      <c r="C126" s="20">
        <v>49960</v>
      </c>
      <c r="D126" s="20" t="s">
        <v>223</v>
      </c>
      <c r="I126" s="29">
        <v>43907</v>
      </c>
      <c r="K126" s="30">
        <f t="shared" si="1"/>
        <v>43907</v>
      </c>
      <c r="P126" s="20" t="s">
        <v>230</v>
      </c>
      <c r="Q126" s="20" t="s">
        <v>233</v>
      </c>
      <c r="T126" s="31">
        <v>2749.33</v>
      </c>
      <c r="U126" s="31">
        <v>3326.69</v>
      </c>
    </row>
    <row r="127" spans="1:21" ht="42.75" x14ac:dyDescent="0.45">
      <c r="A127" s="22" t="s">
        <v>53</v>
      </c>
      <c r="B127" s="20" t="s">
        <v>104</v>
      </c>
      <c r="C127" s="20">
        <v>49988</v>
      </c>
      <c r="D127" s="20" t="s">
        <v>224</v>
      </c>
      <c r="I127" s="29">
        <v>43908</v>
      </c>
      <c r="K127" s="30">
        <f t="shared" si="1"/>
        <v>43908</v>
      </c>
      <c r="P127" s="20" t="s">
        <v>229</v>
      </c>
      <c r="Q127" s="20" t="s">
        <v>232</v>
      </c>
      <c r="T127" s="31">
        <v>427.01</v>
      </c>
      <c r="U127" s="31">
        <v>516.68000000000006</v>
      </c>
    </row>
    <row r="128" spans="1:21" ht="42.75" x14ac:dyDescent="0.45">
      <c r="A128" s="22" t="s">
        <v>53</v>
      </c>
      <c r="B128" s="20" t="s">
        <v>104</v>
      </c>
      <c r="C128" s="20">
        <v>49989</v>
      </c>
      <c r="D128" s="20" t="s">
        <v>225</v>
      </c>
      <c r="I128" s="29">
        <v>43913</v>
      </c>
      <c r="K128" s="30">
        <f t="shared" si="1"/>
        <v>43913</v>
      </c>
      <c r="P128" s="20" t="s">
        <v>229</v>
      </c>
      <c r="Q128" s="20" t="s">
        <v>232</v>
      </c>
      <c r="T128" s="31">
        <v>19.46</v>
      </c>
      <c r="U128" s="31">
        <v>23.55</v>
      </c>
    </row>
    <row r="129" spans="1:21" ht="42.75" x14ac:dyDescent="0.45">
      <c r="A129" s="22" t="s">
        <v>53</v>
      </c>
      <c r="B129" s="20" t="s">
        <v>104</v>
      </c>
      <c r="C129" s="20">
        <v>49990</v>
      </c>
      <c r="D129" s="20" t="s">
        <v>226</v>
      </c>
      <c r="I129" s="29">
        <v>43913</v>
      </c>
      <c r="K129" s="30">
        <f t="shared" si="1"/>
        <v>43913</v>
      </c>
      <c r="P129" s="20" t="s">
        <v>229</v>
      </c>
      <c r="Q129" s="20" t="s">
        <v>232</v>
      </c>
      <c r="T129" s="31">
        <v>213.15</v>
      </c>
      <c r="U129" s="31">
        <v>257.91000000000003</v>
      </c>
    </row>
    <row r="130" spans="1:21" ht="42.75" x14ac:dyDescent="0.45">
      <c r="A130" s="22" t="s">
        <v>53</v>
      </c>
      <c r="B130" s="20" t="s">
        <v>104</v>
      </c>
      <c r="C130" s="20">
        <v>50011</v>
      </c>
      <c r="D130" s="20" t="s">
        <v>227</v>
      </c>
      <c r="I130" s="29">
        <v>43916</v>
      </c>
      <c r="K130" s="30">
        <f t="shared" si="1"/>
        <v>43916</v>
      </c>
      <c r="P130" s="20" t="s">
        <v>229</v>
      </c>
      <c r="Q130" s="20" t="s">
        <v>232</v>
      </c>
      <c r="T130" s="31">
        <v>29.12</v>
      </c>
      <c r="U130" s="31">
        <v>35.24</v>
      </c>
    </row>
  </sheetData>
  <sheetProtection password="C9C3" sheet="1" objects="1" scenarios="1" sort="0" autoFilter="0" pivotTables="0"/>
  <autoFilter ref="A3:X3" xr:uid="{00000000-0009-0000-0000-000000000000}"/>
  <pageMargins left="0.23622047244094491" right="0.23622047244094491" top="0.74803149606299213" bottom="0.74803149606299213" header="0.31496062992125984" footer="0.31496062992125984"/>
  <pageSetup paperSize="8" scale="42" orientation="landscape" r:id="rId1"/>
  <colBreaks count="1" manualBreakCount="1">
    <brk id="11" min="2" max="45" man="1"/>
  </colBreaks>
  <ignoredErrors>
    <ignoredError sqref="H1" unlocked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78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B2" sqref="B2"/>
    </sheetView>
  </sheetViews>
  <sheetFormatPr baseColWidth="10" defaultColWidth="9.1328125" defaultRowHeight="14.25" x14ac:dyDescent="0.45"/>
  <cols>
    <col min="1" max="1" width="5.6640625" style="5" customWidth="1"/>
    <col min="2" max="2" width="70.796875" style="2" customWidth="1"/>
    <col min="3" max="16384" width="9.1328125" style="2"/>
  </cols>
  <sheetData>
    <row r="1" spans="1:2" s="4" customFormat="1" ht="45" customHeight="1" x14ac:dyDescent="0.45">
      <c r="A1" s="3" t="s">
        <v>25</v>
      </c>
      <c r="B1" s="1" t="s">
        <v>26</v>
      </c>
    </row>
    <row r="2" spans="1:2" x14ac:dyDescent="0.45">
      <c r="A2" s="5">
        <v>1</v>
      </c>
      <c r="B2" s="6" t="s">
        <v>38</v>
      </c>
    </row>
    <row r="3" spans="1:2" x14ac:dyDescent="0.45">
      <c r="A3" s="5">
        <f t="shared" ref="A3:A34" si="0">A2+1</f>
        <v>2</v>
      </c>
      <c r="B3" s="6" t="s">
        <v>39</v>
      </c>
    </row>
    <row r="4" spans="1:2" x14ac:dyDescent="0.45">
      <c r="A4" s="5">
        <f t="shared" si="0"/>
        <v>3</v>
      </c>
      <c r="B4" s="6" t="s">
        <v>40</v>
      </c>
    </row>
    <row r="5" spans="1:2" x14ac:dyDescent="0.45">
      <c r="A5" s="5">
        <f t="shared" si="0"/>
        <v>4</v>
      </c>
      <c r="B5" s="6" t="s">
        <v>41</v>
      </c>
    </row>
    <row r="6" spans="1:2" x14ac:dyDescent="0.45">
      <c r="A6" s="5">
        <f t="shared" si="0"/>
        <v>5</v>
      </c>
      <c r="B6" s="7" t="s">
        <v>42</v>
      </c>
    </row>
    <row r="7" spans="1:2" x14ac:dyDescent="0.45">
      <c r="A7" s="5">
        <f t="shared" si="0"/>
        <v>6</v>
      </c>
      <c r="B7" s="8" t="s">
        <v>43</v>
      </c>
    </row>
    <row r="8" spans="1:2" x14ac:dyDescent="0.45">
      <c r="A8" s="5">
        <f t="shared" si="0"/>
        <v>7</v>
      </c>
      <c r="B8" s="7" t="s">
        <v>44</v>
      </c>
    </row>
    <row r="9" spans="1:2" x14ac:dyDescent="0.45">
      <c r="A9" s="5">
        <f t="shared" si="0"/>
        <v>8</v>
      </c>
      <c r="B9" s="8" t="s">
        <v>45</v>
      </c>
    </row>
    <row r="10" spans="1:2" x14ac:dyDescent="0.45">
      <c r="A10" s="5">
        <f t="shared" si="0"/>
        <v>9</v>
      </c>
      <c r="B10" s="8" t="s">
        <v>46</v>
      </c>
    </row>
    <row r="11" spans="1:2" x14ac:dyDescent="0.45">
      <c r="A11" s="5">
        <f t="shared" si="0"/>
        <v>10</v>
      </c>
      <c r="B11" s="7" t="s">
        <v>92</v>
      </c>
    </row>
    <row r="12" spans="1:2" x14ac:dyDescent="0.45">
      <c r="A12" s="5">
        <f t="shared" si="0"/>
        <v>11</v>
      </c>
      <c r="B12" s="6" t="s">
        <v>93</v>
      </c>
    </row>
    <row r="13" spans="1:2" x14ac:dyDescent="0.45">
      <c r="A13" s="5">
        <f t="shared" si="0"/>
        <v>12</v>
      </c>
      <c r="B13" s="7" t="s">
        <v>47</v>
      </c>
    </row>
    <row r="14" spans="1:2" x14ac:dyDescent="0.45">
      <c r="A14" s="5">
        <f t="shared" si="0"/>
        <v>13</v>
      </c>
      <c r="B14" s="7" t="s">
        <v>48</v>
      </c>
    </row>
    <row r="15" spans="1:2" x14ac:dyDescent="0.45">
      <c r="A15" s="5">
        <f t="shared" si="0"/>
        <v>14</v>
      </c>
      <c r="B15" s="7" t="s">
        <v>94</v>
      </c>
    </row>
    <row r="16" spans="1:2" x14ac:dyDescent="0.45">
      <c r="A16" s="5">
        <f t="shared" si="0"/>
        <v>15</v>
      </c>
      <c r="B16" s="7" t="s">
        <v>51</v>
      </c>
    </row>
    <row r="17" spans="1:2" x14ac:dyDescent="0.45">
      <c r="A17" s="5">
        <f t="shared" si="0"/>
        <v>16</v>
      </c>
      <c r="B17" s="7" t="s">
        <v>52</v>
      </c>
    </row>
    <row r="18" spans="1:2" x14ac:dyDescent="0.45">
      <c r="A18" s="5">
        <f t="shared" si="0"/>
        <v>17</v>
      </c>
      <c r="B18" s="7" t="s">
        <v>53</v>
      </c>
    </row>
    <row r="19" spans="1:2" x14ac:dyDescent="0.45">
      <c r="A19" s="5">
        <f t="shared" si="0"/>
        <v>18</v>
      </c>
      <c r="B19" s="6" t="s">
        <v>95</v>
      </c>
    </row>
    <row r="20" spans="1:2" x14ac:dyDescent="0.45">
      <c r="A20" s="5">
        <f t="shared" si="0"/>
        <v>19</v>
      </c>
      <c r="B20" s="6" t="s">
        <v>98</v>
      </c>
    </row>
    <row r="21" spans="1:2" x14ac:dyDescent="0.45">
      <c r="A21" s="5">
        <f t="shared" si="0"/>
        <v>20</v>
      </c>
      <c r="B21" s="6" t="s">
        <v>54</v>
      </c>
    </row>
    <row r="22" spans="1:2" x14ac:dyDescent="0.45">
      <c r="A22" s="5">
        <f t="shared" si="0"/>
        <v>21</v>
      </c>
      <c r="B22" s="9" t="s">
        <v>96</v>
      </c>
    </row>
    <row r="23" spans="1:2" x14ac:dyDescent="0.45">
      <c r="A23" s="5">
        <f t="shared" si="0"/>
        <v>22</v>
      </c>
      <c r="B23" s="6" t="s">
        <v>55</v>
      </c>
    </row>
    <row r="24" spans="1:2" x14ac:dyDescent="0.45">
      <c r="A24" s="5">
        <f t="shared" si="0"/>
        <v>23</v>
      </c>
      <c r="B24" s="6" t="s">
        <v>56</v>
      </c>
    </row>
    <row r="25" spans="1:2" x14ac:dyDescent="0.45">
      <c r="A25" s="5">
        <f t="shared" si="0"/>
        <v>24</v>
      </c>
      <c r="B25" s="6" t="s">
        <v>57</v>
      </c>
    </row>
    <row r="26" spans="1:2" x14ac:dyDescent="0.45">
      <c r="A26" s="5">
        <f t="shared" si="0"/>
        <v>25</v>
      </c>
      <c r="B26" s="10" t="s">
        <v>58</v>
      </c>
    </row>
    <row r="27" spans="1:2" x14ac:dyDescent="0.45">
      <c r="A27" s="5">
        <f t="shared" si="0"/>
        <v>26</v>
      </c>
      <c r="B27" s="6" t="s">
        <v>59</v>
      </c>
    </row>
    <row r="28" spans="1:2" x14ac:dyDescent="0.45">
      <c r="A28" s="5">
        <f t="shared" si="0"/>
        <v>27</v>
      </c>
      <c r="B28" s="6" t="s">
        <v>97</v>
      </c>
    </row>
    <row r="29" spans="1:2" x14ac:dyDescent="0.45">
      <c r="A29" s="5">
        <f t="shared" si="0"/>
        <v>28</v>
      </c>
      <c r="B29" s="6" t="s">
        <v>60</v>
      </c>
    </row>
    <row r="30" spans="1:2" x14ac:dyDescent="0.45">
      <c r="A30" s="5">
        <f t="shared" si="0"/>
        <v>29</v>
      </c>
      <c r="B30" s="6" t="s">
        <v>61</v>
      </c>
    </row>
    <row r="31" spans="1:2" x14ac:dyDescent="0.45">
      <c r="A31" s="5">
        <f t="shared" si="0"/>
        <v>30</v>
      </c>
      <c r="B31" s="6" t="s">
        <v>62</v>
      </c>
    </row>
    <row r="32" spans="1:2" x14ac:dyDescent="0.45">
      <c r="A32" s="5">
        <f t="shared" si="0"/>
        <v>31</v>
      </c>
      <c r="B32" s="6" t="s">
        <v>63</v>
      </c>
    </row>
    <row r="33" spans="1:2" x14ac:dyDescent="0.45">
      <c r="A33" s="5">
        <f t="shared" si="0"/>
        <v>32</v>
      </c>
      <c r="B33" s="6" t="s">
        <v>65</v>
      </c>
    </row>
    <row r="34" spans="1:2" x14ac:dyDescent="0.45">
      <c r="A34" s="5">
        <f t="shared" si="0"/>
        <v>33</v>
      </c>
      <c r="B34" s="6" t="s">
        <v>64</v>
      </c>
    </row>
    <row r="35" spans="1:2" x14ac:dyDescent="0.45">
      <c r="A35" s="5">
        <f t="shared" ref="A35:A64" si="1">A34+1</f>
        <v>34</v>
      </c>
      <c r="B35" s="6" t="s">
        <v>66</v>
      </c>
    </row>
    <row r="36" spans="1:2" x14ac:dyDescent="0.45">
      <c r="A36" s="5">
        <f t="shared" si="1"/>
        <v>35</v>
      </c>
      <c r="B36" s="6" t="s">
        <v>67</v>
      </c>
    </row>
    <row r="37" spans="1:2" x14ac:dyDescent="0.45">
      <c r="A37" s="5">
        <f t="shared" si="1"/>
        <v>36</v>
      </c>
      <c r="B37" s="6" t="s">
        <v>68</v>
      </c>
    </row>
    <row r="38" spans="1:2" x14ac:dyDescent="0.45">
      <c r="A38" s="5">
        <f t="shared" si="1"/>
        <v>37</v>
      </c>
      <c r="B38" s="9" t="s">
        <v>69</v>
      </c>
    </row>
    <row r="39" spans="1:2" x14ac:dyDescent="0.45">
      <c r="A39" s="5">
        <f t="shared" si="1"/>
        <v>38</v>
      </c>
      <c r="B39" s="6" t="s">
        <v>70</v>
      </c>
    </row>
    <row r="40" spans="1:2" x14ac:dyDescent="0.45">
      <c r="A40" s="5">
        <f t="shared" si="1"/>
        <v>39</v>
      </c>
      <c r="B40" s="6" t="s">
        <v>71</v>
      </c>
    </row>
    <row r="41" spans="1:2" s="5" customFormat="1" x14ac:dyDescent="0.45">
      <c r="A41" s="5">
        <f t="shared" si="1"/>
        <v>40</v>
      </c>
      <c r="B41" s="6" t="s">
        <v>72</v>
      </c>
    </row>
    <row r="42" spans="1:2" x14ac:dyDescent="0.45">
      <c r="A42" s="5">
        <f t="shared" si="1"/>
        <v>41</v>
      </c>
      <c r="B42" s="6" t="s">
        <v>73</v>
      </c>
    </row>
    <row r="43" spans="1:2" x14ac:dyDescent="0.45">
      <c r="A43" s="5">
        <f t="shared" si="1"/>
        <v>42</v>
      </c>
      <c r="B43" s="8" t="s">
        <v>74</v>
      </c>
    </row>
    <row r="44" spans="1:2" x14ac:dyDescent="0.45">
      <c r="A44" s="5">
        <f t="shared" si="1"/>
        <v>43</v>
      </c>
      <c r="B44" s="8" t="s">
        <v>99</v>
      </c>
    </row>
    <row r="45" spans="1:2" x14ac:dyDescent="0.45">
      <c r="A45" s="5">
        <f t="shared" si="1"/>
        <v>44</v>
      </c>
      <c r="B45" s="6" t="s">
        <v>101</v>
      </c>
    </row>
    <row r="46" spans="1:2" x14ac:dyDescent="0.45">
      <c r="A46" s="5">
        <f t="shared" si="1"/>
        <v>45</v>
      </c>
      <c r="B46" s="7" t="s">
        <v>102</v>
      </c>
    </row>
    <row r="47" spans="1:2" x14ac:dyDescent="0.45">
      <c r="A47" s="5">
        <f t="shared" si="1"/>
        <v>46</v>
      </c>
      <c r="B47" s="6" t="s">
        <v>100</v>
      </c>
    </row>
    <row r="48" spans="1:2" x14ac:dyDescent="0.45">
      <c r="A48" s="5">
        <f t="shared" si="1"/>
        <v>47</v>
      </c>
      <c r="B48" s="6" t="s">
        <v>49</v>
      </c>
    </row>
    <row r="49" spans="1:2" x14ac:dyDescent="0.45">
      <c r="A49" s="5">
        <f t="shared" si="1"/>
        <v>48</v>
      </c>
      <c r="B49" s="6" t="s">
        <v>50</v>
      </c>
    </row>
    <row r="50" spans="1:2" x14ac:dyDescent="0.45">
      <c r="A50" s="11">
        <f t="shared" si="1"/>
        <v>49</v>
      </c>
      <c r="B50" s="12" t="s">
        <v>27</v>
      </c>
    </row>
    <row r="51" spans="1:2" x14ac:dyDescent="0.45">
      <c r="A51" s="11">
        <f t="shared" si="1"/>
        <v>50</v>
      </c>
      <c r="B51" s="12" t="s">
        <v>28</v>
      </c>
    </row>
    <row r="52" spans="1:2" x14ac:dyDescent="0.45">
      <c r="A52" s="11">
        <f t="shared" si="1"/>
        <v>51</v>
      </c>
      <c r="B52" s="12" t="s">
        <v>29</v>
      </c>
    </row>
    <row r="53" spans="1:2" x14ac:dyDescent="0.45">
      <c r="A53" s="11">
        <f t="shared" si="1"/>
        <v>52</v>
      </c>
      <c r="B53" s="12" t="s">
        <v>30</v>
      </c>
    </row>
    <row r="54" spans="1:2" x14ac:dyDescent="0.45">
      <c r="A54" s="11">
        <f t="shared" si="1"/>
        <v>53</v>
      </c>
      <c r="B54" s="12" t="s">
        <v>31</v>
      </c>
    </row>
    <row r="55" spans="1:2" x14ac:dyDescent="0.45">
      <c r="A55" s="11">
        <f t="shared" si="1"/>
        <v>54</v>
      </c>
      <c r="B55" s="12" t="s">
        <v>32</v>
      </c>
    </row>
    <row r="56" spans="1:2" x14ac:dyDescent="0.45">
      <c r="A56" s="11">
        <f t="shared" si="1"/>
        <v>55</v>
      </c>
      <c r="B56" s="12" t="s">
        <v>33</v>
      </c>
    </row>
    <row r="57" spans="1:2" x14ac:dyDescent="0.45">
      <c r="A57" s="11">
        <f t="shared" si="1"/>
        <v>56</v>
      </c>
      <c r="B57" s="12" t="s">
        <v>34</v>
      </c>
    </row>
    <row r="58" spans="1:2" x14ac:dyDescent="0.45">
      <c r="A58" s="11">
        <f t="shared" si="1"/>
        <v>57</v>
      </c>
      <c r="B58" s="12" t="s">
        <v>35</v>
      </c>
    </row>
    <row r="59" spans="1:2" x14ac:dyDescent="0.45">
      <c r="A59" s="11">
        <f t="shared" si="1"/>
        <v>58</v>
      </c>
      <c r="B59" s="12" t="s">
        <v>36</v>
      </c>
    </row>
    <row r="60" spans="1:2" x14ac:dyDescent="0.45">
      <c r="A60" s="11">
        <f t="shared" si="1"/>
        <v>59</v>
      </c>
      <c r="B60" s="15" t="s">
        <v>75</v>
      </c>
    </row>
    <row r="61" spans="1:2" x14ac:dyDescent="0.45">
      <c r="A61" s="11">
        <f t="shared" si="1"/>
        <v>60</v>
      </c>
      <c r="B61" s="12" t="s">
        <v>76</v>
      </c>
    </row>
    <row r="62" spans="1:2" x14ac:dyDescent="0.45">
      <c r="A62" s="11">
        <f t="shared" si="1"/>
        <v>61</v>
      </c>
      <c r="B62" s="15" t="s">
        <v>77</v>
      </c>
    </row>
    <row r="63" spans="1:2" x14ac:dyDescent="0.45">
      <c r="A63" s="11">
        <f t="shared" si="1"/>
        <v>62</v>
      </c>
      <c r="B63" s="12" t="s">
        <v>78</v>
      </c>
    </row>
    <row r="64" spans="1:2" x14ac:dyDescent="0.45">
      <c r="A64" s="11">
        <f t="shared" si="1"/>
        <v>63</v>
      </c>
      <c r="B64" s="12" t="s">
        <v>79</v>
      </c>
    </row>
    <row r="65" spans="1:2" x14ac:dyDescent="0.45">
      <c r="A65" s="11">
        <f t="shared" ref="A65:A76" si="2">A64+1</f>
        <v>64</v>
      </c>
      <c r="B65" s="12" t="s">
        <v>80</v>
      </c>
    </row>
    <row r="66" spans="1:2" x14ac:dyDescent="0.45">
      <c r="A66" s="11">
        <f t="shared" si="2"/>
        <v>65</v>
      </c>
      <c r="B66" s="15" t="s">
        <v>81</v>
      </c>
    </row>
    <row r="67" spans="1:2" x14ac:dyDescent="0.45">
      <c r="A67" s="11">
        <f t="shared" si="2"/>
        <v>66</v>
      </c>
      <c r="B67" s="12" t="s">
        <v>82</v>
      </c>
    </row>
    <row r="68" spans="1:2" x14ac:dyDescent="0.45">
      <c r="A68" s="11">
        <f t="shared" si="2"/>
        <v>67</v>
      </c>
      <c r="B68" s="12" t="s">
        <v>83</v>
      </c>
    </row>
    <row r="69" spans="1:2" x14ac:dyDescent="0.45">
      <c r="A69" s="11">
        <f t="shared" si="2"/>
        <v>68</v>
      </c>
      <c r="B69" s="12" t="s">
        <v>84</v>
      </c>
    </row>
    <row r="70" spans="1:2" s="13" customFormat="1" x14ac:dyDescent="0.45">
      <c r="A70" s="11">
        <f t="shared" si="2"/>
        <v>69</v>
      </c>
      <c r="B70" s="12" t="s">
        <v>85</v>
      </c>
    </row>
    <row r="71" spans="1:2" x14ac:dyDescent="0.45">
      <c r="A71" s="11">
        <f t="shared" si="2"/>
        <v>70</v>
      </c>
      <c r="B71" s="15" t="s">
        <v>86</v>
      </c>
    </row>
    <row r="72" spans="1:2" x14ac:dyDescent="0.45">
      <c r="A72" s="11">
        <f t="shared" si="2"/>
        <v>71</v>
      </c>
      <c r="B72" s="12" t="s">
        <v>87</v>
      </c>
    </row>
    <row r="73" spans="1:2" x14ac:dyDescent="0.45">
      <c r="A73" s="11">
        <f t="shared" si="2"/>
        <v>72</v>
      </c>
      <c r="B73" s="15" t="s">
        <v>88</v>
      </c>
    </row>
    <row r="74" spans="1:2" x14ac:dyDescent="0.45">
      <c r="A74" s="11">
        <f t="shared" si="2"/>
        <v>73</v>
      </c>
      <c r="B74" s="12" t="s">
        <v>89</v>
      </c>
    </row>
    <row r="75" spans="1:2" x14ac:dyDescent="0.45">
      <c r="A75" s="11">
        <f t="shared" si="2"/>
        <v>74</v>
      </c>
      <c r="B75" s="15" t="s">
        <v>90</v>
      </c>
    </row>
    <row r="76" spans="1:2" x14ac:dyDescent="0.45">
      <c r="A76" s="11">
        <f t="shared" si="2"/>
        <v>75</v>
      </c>
      <c r="B76" s="15" t="s">
        <v>91</v>
      </c>
    </row>
    <row r="77" spans="1:2" x14ac:dyDescent="0.45">
      <c r="A77" s="11"/>
    </row>
    <row r="78" spans="1:2" x14ac:dyDescent="0.45">
      <c r="B78" s="14" t="s">
        <v>37</v>
      </c>
    </row>
  </sheetData>
  <autoFilter ref="A1:B77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3BF5860F247344CAD0CE3F454F6D2AE" ma:contentTypeVersion="11" ma:contentTypeDescription="Crear nuevo documento." ma:contentTypeScope="" ma:versionID="d8f2cc7ca963da080c971b2e7f6337f3">
  <xsd:schema xmlns:xsd="http://www.w3.org/2001/XMLSchema" xmlns:xs="http://www.w3.org/2001/XMLSchema" xmlns:p="http://schemas.microsoft.com/office/2006/metadata/properties" xmlns:ns2="0f9ad582-fa82-44a0-80f7-7e7a83e33223" xmlns:ns3="d37c1e5a-baf5-4537-8fa9-5ca48f5fd23a" targetNamespace="http://schemas.microsoft.com/office/2006/metadata/properties" ma:root="true" ma:fieldsID="7f8f91749b2edce800f841b00d054e0a" ns2:_="" ns3:_="">
    <xsd:import namespace="0f9ad582-fa82-44a0-80f7-7e7a83e33223"/>
    <xsd:import namespace="d37c1e5a-baf5-4537-8fa9-5ca48f5fd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9ad582-fa82-44a0-80f7-7e7a83e332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7c1e5a-baf5-4537-8fa9-5ca48f5fd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3595F09-CBF1-4861-8979-066C4406F9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9ad582-fa82-44a0-80f7-7e7a83e33223"/>
    <ds:schemaRef ds:uri="d37c1e5a-baf5-4537-8fa9-5ca48f5fd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0C1F618-448C-427F-A75E-F55A8A775A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9E06E50-73B0-48B3-8B80-374B59AB566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Basats acords marc període</vt:lpstr>
      <vt:lpstr>Relació Aj BCN+Ens Grup</vt:lpstr>
      <vt:lpstr>'Basats acords marc període'!Área_de_impresión</vt:lpstr>
      <vt:lpstr>'Relació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Canal</cp:lastModifiedBy>
  <cp:lastPrinted>2019-02-12T11:53:55Z</cp:lastPrinted>
  <dcterms:created xsi:type="dcterms:W3CDTF">2018-05-21T13:25:18Z</dcterms:created>
  <dcterms:modified xsi:type="dcterms:W3CDTF">2020-06-15T14:48:44Z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0x01010033BF5860F247344CAD0CE3F454F6D2AE</vt:lpwstr>
  </property>
</Properties>
</file>