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RAESTRUCTURES\comu\B-DOCUMENTACIÓ TÈCNICA\10-Licitacions\MANTENIMENT\CORRECTIU\Senyalitzacio\2020\"/>
    </mc:Choice>
  </mc:AlternateContent>
  <xr:revisionPtr revIDLastSave="0" documentId="13_ncr:1_{61EF9BAB-4268-4CB4-8C0F-D887058B66BB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2020" sheetId="10" r:id="rId1"/>
  </sheets>
  <definedNames>
    <definedName name="_xlnm._FilterDatabase" localSheetId="0" hidden="1">'2020'!$A$1:$E$142</definedName>
    <definedName name="_xlnm.Print_Area" localSheetId="0">'2020'!$A$1:$E$142</definedName>
    <definedName name="_xlnm.Print_Titles" localSheetId="0">'2020'!$1:$1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39" i="10" l="1"/>
  <c r="E6" i="10"/>
  <c r="E10" i="10" l="1"/>
  <c r="E8" i="10"/>
  <c r="E137" i="10" l="1"/>
  <c r="E26" i="10"/>
  <c r="E103" i="10" l="1"/>
  <c r="E125" i="10"/>
  <c r="E41" i="10"/>
  <c r="E97" i="10"/>
  <c r="E119" i="10"/>
  <c r="E31" i="10"/>
  <c r="E99" i="10"/>
  <c r="E113" i="10"/>
  <c r="E129" i="10"/>
  <c r="E39" i="10"/>
  <c r="E24" i="10"/>
  <c r="E117" i="10"/>
  <c r="E111" i="10"/>
  <c r="E127" i="10"/>
  <c r="E18" i="10"/>
  <c r="E48" i="10"/>
  <c r="E92" i="10"/>
  <c r="E101" i="10"/>
  <c r="E115" i="10"/>
  <c r="E135" i="10"/>
  <c r="E37" i="10"/>
  <c r="E50" i="10" l="1"/>
  <c r="E90" i="10"/>
  <c r="E14" i="10"/>
  <c r="E43" i="10"/>
  <c r="E86" i="10"/>
  <c r="E62" i="10"/>
  <c r="E52" i="10" l="1"/>
  <c r="E54" i="10"/>
  <c r="E133" i="10"/>
  <c r="E68" i="10"/>
  <c r="E131" i="10"/>
  <c r="E35" i="10"/>
  <c r="E77" i="10"/>
  <c r="E73" i="10"/>
  <c r="E84" i="10"/>
  <c r="E82" i="10"/>
  <c r="E105" i="10"/>
  <c r="E22" i="10"/>
  <c r="E75" i="10"/>
  <c r="E33" i="10"/>
  <c r="E29" i="10" s="1"/>
  <c r="E65" i="10"/>
  <c r="E20" i="10"/>
  <c r="E107" i="10"/>
  <c r="E60" i="10"/>
  <c r="E16" i="10"/>
  <c r="E69" i="10"/>
  <c r="E66" i="10"/>
  <c r="E109" i="10"/>
  <c r="E63" i="10"/>
  <c r="E88" i="10"/>
  <c r="E71" i="10"/>
  <c r="E12" i="10"/>
  <c r="E46" i="10" l="1"/>
  <c r="E4" i="10"/>
  <c r="E3" i="10" s="1"/>
  <c r="E58" i="10"/>
  <c r="E80" i="10"/>
  <c r="E95" i="10"/>
  <c r="E123" i="10"/>
  <c r="E122" i="10" s="1"/>
  <c r="E57" i="10" l="1"/>
  <c r="E142" i="10" s="1"/>
</calcChain>
</file>

<file path=xl/sharedStrings.xml><?xml version="1.0" encoding="utf-8"?>
<sst xmlns="http://schemas.openxmlformats.org/spreadsheetml/2006/main" count="199" uniqueCount="138">
  <si>
    <t>ESBORRAT DE MARCA VIAL</t>
  </si>
  <si>
    <t>M2</t>
  </si>
  <si>
    <t>UT</t>
  </si>
  <si>
    <t>ML</t>
  </si>
  <si>
    <t>Esborrat de marca vial de qualsevol tipus, ja sigui linial, zebrejat o símbol, amb fresadora.</t>
  </si>
  <si>
    <t>UNITAT</t>
  </si>
  <si>
    <t>TOTAL</t>
  </si>
  <si>
    <t>PINTURA ACRILICA</t>
  </si>
  <si>
    <t>PINTURA DOS COMPONENTS</t>
  </si>
  <si>
    <t>DIVERSOS</t>
  </si>
  <si>
    <t>SENYALITZACIO VERTICAL</t>
  </si>
  <si>
    <t>SENYALITZACIO HORITZONTAL</t>
  </si>
  <si>
    <t>SENYALS DE TRAFIC</t>
  </si>
  <si>
    <t>PLAQUES COMPLEMENTARIES I PANELLS</t>
  </si>
  <si>
    <t>FITA VERTEX H-75 VERDA</t>
  </si>
  <si>
    <t>DESMUNTATGE DE SENYAL DE TRAFIC O PANELL</t>
  </si>
  <si>
    <t>ACCESSORIS, SUPORTS I ALTRES</t>
  </si>
  <si>
    <t>COL·LOCACIO DE SENYAL DE TRAFIC REUTILITZADA, SUP.&lt;0,5M2</t>
  </si>
  <si>
    <t>COL·LOCACIO DE SENYAL DE TRAFIC REUTILITZADA, SUP.&gt;0,5M2</t>
  </si>
  <si>
    <t>SENYAL CIRCULAR, DIAM.60, REFLECTANT NIVELL 1</t>
  </si>
  <si>
    <t>SENYAL OCTOGONAL, 60CM DE ALTURA, REFLECTANT NIVELL 1</t>
  </si>
  <si>
    <t>01</t>
  </si>
  <si>
    <t>01.01</t>
  </si>
  <si>
    <t>01.02</t>
  </si>
  <si>
    <t>02</t>
  </si>
  <si>
    <t>02.01</t>
  </si>
  <si>
    <t>02.02</t>
  </si>
  <si>
    <t>02.03</t>
  </si>
  <si>
    <t>Fita captafars 'ull de gat' tipus TB-10, reflectant a una cara, fixat al paviment mitjançant resina</t>
  </si>
  <si>
    <t>Fita captafars 'ull de gat' tipus TB-10, reflectant a dues cares, fixat al paviment mitjançant resina</t>
  </si>
  <si>
    <t>FITA CAPTAFARS ULL DE GAT, 1 CARA</t>
  </si>
  <si>
    <t>FITA CAPTAFARS ULL DE GAT, 2 CARES</t>
  </si>
  <si>
    <t>Placa amb làmina reflectora de nivell 1 d'intensitat, circular de 60 cm de diàmetre, d'acer galvanitzat de 1,8mm de gruix, per a senyals de trànsit, fixada mecànicament. Inclou subministrament, col·locacio, accessoris necessaris i p.p. mitjans d'elevacio necessaris.</t>
  </si>
  <si>
    <t>Placa amb làmina reflectora de nivell 1 d'intensitat de 60x60 cm, d'acer galvanitzat de 1,8mm de gruix, per a senyals de trànsit, fixada mecànicament. Inclou subministrament, col·locacio, accessoris necessaris i p.p. mitjans d'elevacio necessaris.</t>
  </si>
  <si>
    <t>Placa amb làmina reflectora de nivell 1 d'intensitat, triangular, de 90 cm de costat, d'acer galvanitzat de 1,8mm de gruix, per a senyals de trànsit, fixada mecànicament. Inclou subministrament, col·locacio, accessoris necessaris i p.p. mitjans d'elevacio necessaris.</t>
  </si>
  <si>
    <t>Desmuntatge de senyal de trafic o panell, per mitjans manuals. Inclou retirada a abocador.</t>
  </si>
  <si>
    <t>SENYAL QUADRADA, 60X60CM, REFLECTANT NIVELL 1</t>
  </si>
  <si>
    <t>Banda sonora i reductora de velocitat de cautxú amb lamines reflectants i antilliscants, de 3 cm de gruix i 60 cm d'amplària, amb la part proporcional de elements terminals i fixada al paviment</t>
  </si>
  <si>
    <t>03</t>
  </si>
  <si>
    <t>03.01</t>
  </si>
  <si>
    <t>Fita delineadora d'illeta de 75 cm, reflectant d'alta intensitat, en dos colors, de material plàstic resistent a impactes, fixat al paviment amb passador.</t>
  </si>
  <si>
    <t>Col·locació de placa de senyalització vertical provinent d'ús anterior, muntada sobre suport de peu o sobre paraments verticals, de superfície entre 0,5 i 1 m2, muntada a una alçària de 3 m com a màxim amb mitjans manuals.</t>
  </si>
  <si>
    <t>Col·locació de placa de senyalització vertical provinent d'ús anterior, muntada sobre suport de peu o sobre paraments verticals, de superfície fins a 0,5 m2, muntada a una alçària de 3 m com a màxim amb mitjans manuals.</t>
  </si>
  <si>
    <t>SUBSTITUCIO DE BIONDA, D'ACER GALVANITZAT</t>
  </si>
  <si>
    <t>Perfil longitudinal flexible d'acer galvanitzat de secció de doble ona amb característiques AASHO, per a barreres de seguretat, col·locat sobre suport. Inclou desmuntatge de proteccio existent i transport a abocador.</t>
  </si>
  <si>
    <t>IDEM ANTERIOR, REFLECTANT NIVELL 2</t>
  </si>
  <si>
    <t>Placa complementària amb làmina reflectora de nivell 1 d'intensitat de 60x30 cm, d'acer galvanitzat de 1,8mm de gruix, fixada mecànicament. Inclou subministrament, col·locacio, accessoris necessaris i p.p. mitjans d'elevacio necessaris.</t>
  </si>
  <si>
    <t>Placa complementària amb lamina reflectora de nivel 1 d'intensitat de 60x20 cm, d'acer galvanitzat de 1,8mm de gruix, fixada mecànicament. Inclou subministrament, col·locacio, accessoris necessaris i p.p. mitjans d'elevacio necessaris.</t>
  </si>
  <si>
    <t>CARTELL 600X900MM, D'ACER GALVANITZAT, REFLECTANT NIVELL 1</t>
  </si>
  <si>
    <t>Cartell de xapa plegada d'acer galvanitzat de 1,8mm de gruix, dimensions 600x900x25mm, acabat amb lamina reflectora de nivell 1 d'intensitat, compost per pictorgrama, legenda i anagrama corporatiu.  Fixat mecànicament. Inclou subministrament, col·locacio, accessoris necessaris i p.p. mitjans d'elevacio necessaris.</t>
  </si>
  <si>
    <t>Pintat de faixa de 10cm d'amplaria, per SEPARACIO DE CARRILS O PLACES D'APARCAMENT, amb material plastic en dos components d'apliacio en fred i microesferes de vidre, amb una una dosificacio minima de pintura de 3.000gr/m2 i de 500gr/m2 d'esferes, color blanc. Inclou preparacio, neteja i premarcatge. Amidament de ml realment pintats.</t>
  </si>
  <si>
    <t>Pintat de faixa de 10cm d'amplaria, per QUADRICULA PROHIBICIO PARADA O ZIG ZAG PER ZONA DE CARREGA, amb material plastic en dos components d'apliacio en fred i microesferes de vidre, amb una una dosificacio minima de pintura de 3.000gr/m2 i de 500gr/m2 d'esferes, color groc . Inclou preparacio, neteja i premarcatge. Amidament de ml realment pintats.</t>
  </si>
  <si>
    <t>Pintat de faixa de 30cm d'amplaria, per SEPARACIO DE CARRILS ESPECIALS, amb material plastic en dos components d'apliacio en fred i microesferes de vidre, amb una una dosificacio minima de pintura de 3.000gr/m2 i de 500gr/m2 d'esferes, color blanc . Inclou preparacio, neteja i premarcatge. Amidament de ml realment pintats.</t>
  </si>
  <si>
    <t>Pintat de faixa de 40cm d'amplaria, per LINIA DE PARADA O DE CEDIU EL PAS, amb material plastic en dos components d'apliacio en fred i microesferes de vidre, amb una una dosificacio minima de pintura de 3.000gr/m2 i de 500gr/m2 d'esferes, color blanc . Inclou preparacio, neteja i premarcatge. Amidament de ml realment pintats.</t>
  </si>
  <si>
    <t>AMIDAMENT ORIENTATIU</t>
  </si>
  <si>
    <t>CONCEPTE / DESCRIPCIO</t>
  </si>
  <si>
    <t>PANELL AMB LAMES D'ACER GALVANITZAT, REFLECTANT NIVELL 1</t>
  </si>
  <si>
    <t>PANELL AMB LAMES D'ACER GALVANITZAT, REFLECTANT NIVELL 2</t>
  </si>
  <si>
    <t>PANELL AMB LAMES D'ALUMINI, DOBLE PLACA, REFLECTANT NIVELL 2</t>
  </si>
  <si>
    <t>BANDA REDUCTORA DE VELOCITAT 600X30MM+TERMINACIONS</t>
  </si>
  <si>
    <t xml:space="preserve">Pintat de simbols, CEDIU EL PAS, FLETXES DE DIRECCIO, ETC, altura maxima 5m, amb material plastic en dos components d'apliacio en fred i microesferes de vidre, amb una una dosificacio minima de pintura de 3.000gr/m2 i de 500gr/m2 d'esferes, color blanc . Inclou preparacio, neteja i premarcatge. </t>
  </si>
  <si>
    <t>Pintat de texts i numeros, STOP, BUS, LIMIT DE VELOCITAT, CERCLES, ETC, altura maxima de 1,60m, amb material plastic en dos components d'apliacio en fred i microesferes de vidre, amb una una dosificacio minima de pintura de 3.000gr/m2 i de 500gr/m2 d'esferes, color blanc . Inclou preparacio, neteja i premarcatge.   Amidament de cada unitat de lletra o numero realment pintats.</t>
  </si>
  <si>
    <t>BANDA REDUCTORA DE VELOCITAT 900X50MM+TERMINACIONS</t>
  </si>
  <si>
    <t>Banda sonora i reductora de velocitat de cautxú amb lamines reflectants i antilliscants, de 5 cm de gruix i 60 cm d'amplària, amb la part proporcional de elements terminals i fixada al paviment</t>
  </si>
  <si>
    <t>Pintat de faixa de 50cm d'amplaria, per PAS DE VIANANTS, amb material plastic en dos components d'apliacio en fred i microesferes de vidre, amb una una dosificacio minima de pintura de 3.000gr/m2, de 500gr/m2 d'esferes I 300kg/m2 d'afegits antilliscants, de diferents colors (blanc, groc, vermell) . Inclou preparacio, neteja i premarcatge. Amidament de ml realment pintats.</t>
  </si>
  <si>
    <t>SENYAL D'ALUMINI, CIRCULAR DIAM.60, REFLECTACTANT NIVELL 1</t>
  </si>
  <si>
    <t>SENYAL D'ALUMINI, TRIANGULAR DE 90CM DE COSTAT, REFLECTACTANT NIVELL 1</t>
  </si>
  <si>
    <t>SENYAL D'ALUMINI, OCTOGONAL DE 60CM D'ALTURA, REFLECTACTANT NIVELL 1</t>
  </si>
  <si>
    <t>SENYAL D'ALUMINI, QUADRADA DE 60X60CM, REFLECTACTANT NIVELL 1</t>
  </si>
  <si>
    <t>Placa amb làmina reflectora de nivell 1 d'intensitat, octogonal de 60 cm d'altura, d'acer galvanitzat de 1,8mm de gruix, per a senyals de trànsit, fixada mecànicament. Inclou subministrament, col·locacio, accessoris necessaris i p.p. mitjans d'elevacio necessaris.</t>
  </si>
  <si>
    <t>Cartell acabat amb làmina reflectora de nivell 1 d'intensitat, amb lames d'acer galvanitzat.  Fixat mecànicament. Inclou subministrament, col·locacio, accessoris necessaris i p.p. mitjans d'elevacio necessaris.</t>
  </si>
  <si>
    <t>Cartell acabat amb làmina reflectora de nivell 2 d'intensitat, amb lames d'acer galvanitzat.  Fixat mecànicament. Inclou subministrament, col·locacio, accessoris necessaris i p.p. mitjans d'elevacio necessaris.</t>
  </si>
  <si>
    <t>Suport rectangular de tub d'acer galvanitzat de 80x40x2 mm, de 3,50m de longitut.</t>
  </si>
  <si>
    <t>Suport rectangular de tub d'acer galvanitzat de 80x40x2 mm, de 4,00m de longitut.</t>
  </si>
  <si>
    <t>FONAMENT DE FORMIGO PER SENYAL DE TRAFIC</t>
  </si>
  <si>
    <t>Formacio de fonament de formigo i col·locacio de suport de senyal de codi. Inclou enderroc de paviment existent i excavacio o perforacio amb broca de corona, carrega i transport de runes a abocador, formigonat i reposicio de paviment.</t>
  </si>
  <si>
    <t>FONAMENT DE FORMIGO PER SENYAL INFORMATIVA</t>
  </si>
  <si>
    <t>PLACA 600X200MM, ACER GALVANITZAT, REFLECTANTN NIVELL 1</t>
  </si>
  <si>
    <t>PLACA 600X300MM, D'ACER GALVANITZAT , REFLECTANT NIVELL 1</t>
  </si>
  <si>
    <t>SUPORT 80X40X2MM GALVANITZAT. H=3,50M</t>
  </si>
  <si>
    <t>SUPORT 80X40X2MM GALVANITZAT. H=4M</t>
  </si>
  <si>
    <t>SUPORT D'ALUMINI DIAM. 90MM, GRUIX 5MM. TELESCOPIC</t>
  </si>
  <si>
    <t>SUPORT D'ALUMINI DIAM. 114MM, GRUIX 9MM. TELESCOPIC</t>
  </si>
  <si>
    <t>SUPORT D'ALUMINI DIAM. 140MM, GRUIX 10MM. TELESCOPIC</t>
  </si>
  <si>
    <t>Suport amb tub circular d'alumini estrusionat de 60x4 mm, lacat amb pols poliester.</t>
  </si>
  <si>
    <t>Suport amb tub circular d'alumini extrusionat de 90x5mm, lacat amb pols poliester.</t>
  </si>
  <si>
    <t>Suport amb tub circular d'alumini extrusionat de 114x9mm, lacat amb pols poliester.</t>
  </si>
  <si>
    <t>Suport amb tub circular d'alumini extrusionat de 140x10mm, lacat amb pols poliester.</t>
  </si>
  <si>
    <t>SUPORT D'ALUMINI DIAM. 60MM, GRUIX 4MM. H=3,5M</t>
  </si>
  <si>
    <t>SUPORT D'ALUMINI DIAM. 60MM, GRUIX 4MM. H=4M</t>
  </si>
  <si>
    <t>Cartell acabat amb làmina reflectora de nivell 2 d'intensitat, amb lames d'alumini dobles, de seccio tancada amb perfil perimetral.  Fixat mecànicament amb abraçadera d'alumini i cargos d'acer  inox. Inclou subministrament, col·locacio, accessoris necessaris i p.p. mitjans d'elevacio necessaris.</t>
  </si>
  <si>
    <t>Formacio de fonament de formigo i suport per a senyalitzacio vertical informativa (superficie max. 2m2. Inclou enderroc de paviment existent i excavacio, carrega i transport de runes a abocador, subministrament i col·locacio d'ancoratges metal·lics, formigonat i reposicio de paviment.</t>
  </si>
  <si>
    <t xml:space="preserve">TOTAL </t>
  </si>
  <si>
    <t>LINIA DE 10CM (CONTINUA O DISCONTINUA)-ACRILICA</t>
  </si>
  <si>
    <t>LINIA DE 15CM (CONTINUA O DISCONTINUA)-ACRILICA</t>
  </si>
  <si>
    <t>FAIXA DE 30CM (CONTINUA O DISCONTINUA)-ACRILICA</t>
  </si>
  <si>
    <t>LINIA DE 35CM (CONTINUA O DISCONTINUA)-ACRILICA</t>
  </si>
  <si>
    <t>FAIXA DE 40CM (CONTINUA O DISCONTINUA)-ACRILICA</t>
  </si>
  <si>
    <t>PAS DE VIANANTS AMB FAIXA DE 50CM, ANTILLISCANT-ACRILICA</t>
  </si>
  <si>
    <t>SIMBOLS (CEDIU EL PAS, FLETXES DE DIRECCIO, ETC.)-ACRILICA</t>
  </si>
  <si>
    <t>INSCRIPCIONS (LIMIT VELOCITAT, STOP, BUS, ETC)-ACRILICA</t>
  </si>
  <si>
    <t>LINIA DE 10CM (CONTINUA O DISCONTINUA)-2 COMP.</t>
  </si>
  <si>
    <t>FAIXA DE 30CM (CONTINUA O DISCONTINUA)-2 COMP.</t>
  </si>
  <si>
    <t>FAIXA DE 40CM (CONTINUA O DISCONTINUA)-2 COMP.</t>
  </si>
  <si>
    <t>PAS DE VIANANTS AMB FAIXA DE 50CM, ANTILLISCANT-2 COMP.</t>
  </si>
  <si>
    <t>SIMBOLS (CEDIU EL PAS, FLETXES DE DIRECCIO, ETC.)-2 COMP.</t>
  </si>
  <si>
    <t>INSCRIPCIONS (LIMIT VELOCITAT, STOP, BUS, ETC)-2 COMP.</t>
  </si>
  <si>
    <t>CINTA DE BALIÇAMENT</t>
  </si>
  <si>
    <t>Subministrament de rotlle de 250m de cinta de baliçament, impres a dues tintes. Lamina PE galga 200 blanc opac, de 8cm d'ample.</t>
  </si>
  <si>
    <t>Subministrament i col·locacio de manega de vent 90-30cm i 200cm de longitud, teixit de poliester 110gr microperforat especial per a bandera, reforçat.</t>
  </si>
  <si>
    <t>MANEGA DE VENT</t>
  </si>
  <si>
    <t>ELEMENTS DE SEGURETAT VIAL I DIVERSOS</t>
  </si>
  <si>
    <t>Pintat de faixa de 10cm d'amplaria, per SEPARACIO DE CARRILS O PLACES D'APARCAMENT, amb pintura acrilica color blanc (tipus Vialine AC-1B o equivalent) i microesferes de vidre, amb una dosificacio minima de pintura de 720gr/m2 i de 480gr/m2 d'esferes . Inclou preparacio, neteja i premarcatge. Amidament de ml realment pintats.</t>
  </si>
  <si>
    <t>Pintat de faixa de 10cm d'amplaria, per QUADRICULA PROHIBICIO PARADA O ZIG ZAG PER ZONA DE CARREGA, amb pintura acrilica color groc (tipus Vialine AC-1A o equivalent) i microesferes de vidre, amb una dosificacio minima de pintura de 720gr/m2 i de 480gr/m2 d'esferes . Inclou preparacio, neteja i premarcatge. Amidament de ml realment pintats.</t>
  </si>
  <si>
    <t>Pintat de faixa de 15cm d'amplaria, per VORA DE VIALS , amb pintura acrilica color blanc o groc (tipus Vialine AC-1B, AC-1A o equivalent) i microesferes de vidre, amb una dosificacio minima de pintura de 720gr/m2 i de 480gr/m2 d'esferes . Inclou preparacio, neteja i premarcatge. Amidament de ml realment pintats.</t>
  </si>
  <si>
    <t>Pintat de faixa de 30cm d'amplaria, per SEPARACIO DE CARRILS ESPECIALS , amb pintura acrilica color blanc (tipus Vialine AC-1B o equivalent) i microesferes de vidre, amb una dosificacio minima de pintura de 720gr/m2 i de 480gr/m2 d'esferes . Inclou preparacio, neteja i premarcatge. Amidament de ml realment pintats.</t>
  </si>
  <si>
    <t>Pintat de faixa de 40cm d'amplaria, per LINIA DE PARADA O DE CEDIU EL PAS, amb pintura acrilica color blanc (tipus Vialine AC-1B o equivalent) i microesferes de vidre, amb una dosificacio minima de pintura de 720gr/m2 i de 480gr/m2 d'esferes . Inclou preparacio, neteja i premarcatge. Amidament de ml realment pintats.</t>
  </si>
  <si>
    <t>Pintat de faixa de 50cm d'amplaria, per PAS DE VIANANTS, amb pintura acrilica color blanc (tipus Vialine AC-1B o equivalent) i microesferes de vidre, amb una dosificacio minima de pintura de 720gr/m2, de 480gr/m2 d'esferes I 300kg/m2 d'afegits antilliscants . Inclou preparacio, neteja i premarcatge. Amidament de ml realment pintats.</t>
  </si>
  <si>
    <t>Pintat de simbols, CEDIU EL PAS, FLETXES DE DIRECCIO, ETC, altura maxima 5m, amb pintura acrilica color blanc (tipus Vialine AC-1B o equivalent) i microesferes de vidre, amb una dosificacio minima de pintura de 720gr/m2 i de 480gr/m2 d'esferes . Inclou preparacio, neteja i premarcatge.</t>
  </si>
  <si>
    <t>Pintat de faixa de 35cm d'amplaria, per VORADES DE FORMIGO (CARA SUPERIOR HORITZONTAL I CANTELL VERTICAL), amb pintura acrilica color groc (tipus Vialine AC-1A o equivalent) i microesferes de vidre, amb una dosificacio minima de pintura de 720gr/m2 i de 480gr/m2 d'esferes . Inclou preparacio, neteja i premarcatge. Amidament de ml realment pintats.</t>
  </si>
  <si>
    <t>Pintat de texts i numeros, STOP, BUS, LIMIT DE VELOCITAT, CERCLES, ETC, altura maxima de 1,60m, amb pintura acrilica color blanc (tipus Vialine AC-1B o equivalent) i microesferes de vidre, amb una dosificacio minima de pintura de 720gr/m2 i de 480gr/m2 d'esferes . Inclou preparacio, neteja i premarcatge.  Amidament de cada unitat de lletra o numero realment pintats.</t>
  </si>
  <si>
    <t>SUBMINISTRAMENT PINTURA COLOR BLANC</t>
  </si>
  <si>
    <t>SUBMINISTRAMENT PINTURA COLOR GROC</t>
  </si>
  <si>
    <t>SUPLEMENT PER ADICIO D'ARIDS ANTILLISCAMENT</t>
  </si>
  <si>
    <t>Suplement de preu per adicio d'arids antilliscament tipus AC0122 RU o AC1021 RU</t>
  </si>
  <si>
    <t>SUBMINISTRAMENT PINTURA COLOR NEGRE</t>
  </si>
  <si>
    <t>SENYAL TRIANGULAR, 90CM DE COSTAT, REFLECTANT NIVELL 1</t>
  </si>
  <si>
    <t>KG</t>
  </si>
  <si>
    <t>Subministrament de pintura acrilica de senyalitzacio, color blanc, tipus Vialine AC-1B o equivalent, amb arids antilliscants incorporats  AC0122 RU. Envas de 30kg</t>
  </si>
  <si>
    <t>Subministrament de pintura acrilica de senyalitzacio, color groc, tipus Vialine AC-1A o equivalent, amb arids antilliscants incorporats  AC1021 RU. Envas de 30kg</t>
  </si>
  <si>
    <t>Subministrament de pintura acrilica de senyalitzacio, color negre, tipus Vialine AC-3N 9005 o equivalent, amb arids antilliscants incorporats  AC1021 RU. Envas de 30kg</t>
  </si>
  <si>
    <t>LINIA DE 10CM (CONTINUA O DISCONTINUA)-TERMOPLASTICA EN CALENT</t>
  </si>
  <si>
    <t>Idem anterior, termoplastica en encalent</t>
  </si>
  <si>
    <t>P/U</t>
  </si>
  <si>
    <t>Placa amb làmina reflectora de nivell 1 d'intensitat, circular de 60cm de diametre, d'alumini de 1,8mm de gruix, amb doble plec perimetral i lacada amb epoxi pols poliester de 60micres de gruix, per a senyals de trànsit, fixada mecànicament. Inclou subministrament, col·locacio, accessoris necessaris i p.p. mitjans d'elevacio necessaris.</t>
  </si>
  <si>
    <t>Placa amb làmina reflectora de nivell 1 d'intensitat, triangular de 90cm de costat, d'alumini de 1,8mm de gruix, amb doble plec perimetral i lacada amb epoxi pols poliester de 60micres de gruix, per a senyals de trànsit, fixada mecànicament. Inclou subministrament, col·locacio, accessoris necessaris i p.p. mitjans d'elevacio necessaris.</t>
  </si>
  <si>
    <t>Placa amb làmina reflectora de nivell 1 d'intensitat, octogonal de 60cm d'altura, d'alumini de 1,8mm de gruix, amb doble plec perimetral i lacada amb epoxi pols poliester de 60micres de gruix, per a senyals de trànsit, fixada mecànicament. Inclou subministrament, col·locacio, accessoris necessaris i p.p. mitjans d'elevacio necessaris.</t>
  </si>
  <si>
    <t>Placa amb làmina reflectora de nivell 1 d'intensitat, quadrada de 60x60cm, d'alumini de 1,8mm de gruix, amb doble plec perimetral i lacada amb epoxi pols poliester de 60micres de gruix, per a senyals de trànsit, fixada mecànicament. Inclou subministrament, col·locacio, accessoris necessaris i p.p. mitjans d'elevacio necessaris.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</si>
</sst>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Fill="1"/>
    <xf numFmtId="0" fontId="0" fillId="0" borderId="0" xfId="0" applyAlignment="1">
      <alignment vertical="top"/>
    </xf>
    <xf numFmtId="0" fontId="0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165" fontId="5" fillId="0" borderId="0" xfId="1" applyNumberFormat="1" applyFont="1" applyAlignment="1">
      <alignment vertical="top"/>
    </xf>
    <xf numFmtId="0" fontId="9" fillId="0" borderId="0" xfId="0" applyFont="1"/>
    <xf numFmtId="0" fontId="10" fillId="0" borderId="0" xfId="0" applyFont="1"/>
    <xf numFmtId="164" fontId="0" fillId="0" borderId="0" xfId="1" applyFont="1" applyAlignment="1">
      <alignment horizontal="right" vertical="center"/>
    </xf>
    <xf numFmtId="0" fontId="2" fillId="0" borderId="1" xfId="0" applyFont="1" applyBorder="1" applyAlignment="1">
      <alignment horizontal="center" vertical="top" wrapText="1"/>
    </xf>
    <xf numFmtId="165" fontId="6" fillId="0" borderId="1" xfId="1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165" fontId="5" fillId="0" borderId="0" xfId="1" applyNumberFormat="1" applyFont="1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Border="1" applyAlignment="1">
      <alignment horizontal="left" vertical="top" wrapText="1"/>
    </xf>
    <xf numFmtId="164" fontId="0" fillId="0" borderId="0" xfId="1" applyFont="1" applyBorder="1" applyAlignment="1">
      <alignment horizontal="left" vertical="top"/>
    </xf>
    <xf numFmtId="165" fontId="7" fillId="4" borderId="0" xfId="1" quotePrefix="1" applyNumberFormat="1" applyFont="1" applyFill="1" applyBorder="1" applyAlignment="1">
      <alignment horizontal="left" vertical="top"/>
    </xf>
    <xf numFmtId="0" fontId="7" fillId="4" borderId="0" xfId="0" applyFont="1" applyFill="1" applyBorder="1" applyAlignment="1">
      <alignment horizontal="left" vertical="top"/>
    </xf>
    <xf numFmtId="0" fontId="7" fillId="4" borderId="0" xfId="0" applyFont="1" applyFill="1" applyBorder="1" applyAlignment="1">
      <alignment horizontal="left" vertical="top" wrapText="1"/>
    </xf>
    <xf numFmtId="164" fontId="7" fillId="4" borderId="0" xfId="1" applyFont="1" applyFill="1" applyBorder="1" applyAlignment="1">
      <alignment horizontal="left" vertical="top"/>
    </xf>
    <xf numFmtId="165" fontId="6" fillId="3" borderId="0" xfId="1" quotePrefix="1" applyNumberFormat="1" applyFont="1" applyFill="1" applyBorder="1" applyAlignment="1">
      <alignment horizontal="left" vertical="top"/>
    </xf>
    <xf numFmtId="0" fontId="0" fillId="3" borderId="0" xfId="0" applyFill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164" fontId="0" fillId="3" borderId="0" xfId="1" applyFont="1" applyFill="1" applyBorder="1" applyAlignment="1">
      <alignment horizontal="left" vertical="top"/>
    </xf>
    <xf numFmtId="165" fontId="5" fillId="0" borderId="0" xfId="1" applyNumberFormat="1" applyFont="1" applyFill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164" fontId="0" fillId="0" borderId="0" xfId="1" applyFont="1" applyFill="1" applyBorder="1" applyAlignment="1">
      <alignment horizontal="left" vertical="top"/>
    </xf>
    <xf numFmtId="165" fontId="5" fillId="0" borderId="0" xfId="1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164" fontId="0" fillId="0" borderId="0" xfId="1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165" fontId="5" fillId="3" borderId="0" xfId="1" applyNumberFormat="1" applyFont="1" applyFill="1" applyAlignment="1">
      <alignment horizontal="left" vertical="top"/>
    </xf>
    <xf numFmtId="0" fontId="2" fillId="3" borderId="0" xfId="0" applyFont="1" applyFill="1" applyAlignment="1">
      <alignment horizontal="left" vertical="top" wrapText="1"/>
    </xf>
    <xf numFmtId="164" fontId="0" fillId="3" borderId="0" xfId="1" applyFont="1" applyFill="1" applyAlignment="1">
      <alignment horizontal="left" vertical="top"/>
    </xf>
    <xf numFmtId="165" fontId="5" fillId="0" borderId="0" xfId="1" applyNumberFormat="1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164" fontId="0" fillId="0" borderId="0" xfId="1" applyFont="1" applyFill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  <xf numFmtId="165" fontId="6" fillId="3" borderId="0" xfId="1" quotePrefix="1" applyNumberFormat="1" applyFont="1" applyFill="1" applyAlignment="1">
      <alignment horizontal="left" vertical="top"/>
    </xf>
    <xf numFmtId="0" fontId="0" fillId="0" borderId="0" xfId="0" applyFont="1" applyFill="1" applyAlignment="1">
      <alignment horizontal="left" vertical="top" wrapText="1"/>
    </xf>
    <xf numFmtId="165" fontId="5" fillId="0" borderId="0" xfId="1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164" fontId="0" fillId="0" borderId="0" xfId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165" fontId="8" fillId="4" borderId="2" xfId="1" quotePrefix="1" applyNumberFormat="1" applyFont="1" applyFill="1" applyBorder="1" applyAlignment="1">
      <alignment horizontal="left" vertical="top"/>
    </xf>
    <xf numFmtId="0" fontId="8" fillId="4" borderId="1" xfId="0" applyFont="1" applyFill="1" applyBorder="1" applyAlignment="1">
      <alignment horizontal="left" vertical="top"/>
    </xf>
    <xf numFmtId="0" fontId="8" fillId="4" borderId="1" xfId="0" applyFont="1" applyFill="1" applyBorder="1" applyAlignment="1">
      <alignment horizontal="left" vertical="top" wrapText="1"/>
    </xf>
    <xf numFmtId="164" fontId="8" fillId="4" borderId="3" xfId="1" applyFont="1" applyFill="1" applyBorder="1" applyAlignment="1">
      <alignment horizontal="left" vertical="top"/>
    </xf>
    <xf numFmtId="164" fontId="2" fillId="0" borderId="1" xfId="1" applyFont="1" applyBorder="1" applyAlignment="1">
      <alignment horizontal="center" vertical="top"/>
    </xf>
    <xf numFmtId="164" fontId="0" fillId="2" borderId="0" xfId="0" applyNumberFormat="1" applyFont="1" applyFill="1" applyAlignment="1">
      <alignment horizontal="left" vertical="top" wrapText="1"/>
    </xf>
    <xf numFmtId="164" fontId="5" fillId="2" borderId="0" xfId="0" applyNumberFormat="1" applyFont="1" applyFill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127</xdr:row>
      <xdr:rowOff>0</xdr:rowOff>
    </xdr:from>
    <xdr:to>
      <xdr:col>5</xdr:col>
      <xdr:colOff>9525</xdr:colOff>
      <xdr:row>127</xdr:row>
      <xdr:rowOff>0</xdr:rowOff>
    </xdr:to>
    <xdr:pic>
      <xdr:nvPicPr>
        <xdr:cNvPr id="2" name="Picture 6" descr="http://www.itec.cat/recursos/TreeIcons/Styles/TaronjaPetit/hr.gif">
          <a:extLst>
            <a:ext uri="{FF2B5EF4-FFF2-40B4-BE49-F238E27FC236}">
              <a16:creationId xmlns:a16="http://schemas.microsoft.com/office/drawing/2014/main" id="{81585113-AF4E-455B-B6A2-C2352149F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68650" y="41481375"/>
          <a:ext cx="9525" cy="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7861B-82A1-442D-8CF7-1AB73E3F07DF}">
  <sheetPr>
    <tabColor rgb="FF00FF99"/>
    <pageSetUpPr fitToPage="1"/>
  </sheetPr>
  <dimension ref="A1:E142"/>
  <sheetViews>
    <sheetView tabSelected="1" zoomScaleNormal="100" zoomScaleSheetLayoutView="53" workbookViewId="0">
      <pane ySplit="1" topLeftCell="A2" activePane="bottomLeft" state="frozen"/>
      <selection pane="bottomLeft" activeCell="H1" sqref="H1"/>
    </sheetView>
  </sheetViews>
  <sheetFormatPr baseColWidth="10" defaultColWidth="11.42578125" defaultRowHeight="15" x14ac:dyDescent="0.25"/>
  <cols>
    <col min="1" max="1" width="13.140625" style="5" customWidth="1"/>
    <col min="2" max="2" width="8.5703125" style="2" customWidth="1"/>
    <col min="3" max="3" width="82.5703125" style="3" customWidth="1"/>
    <col min="4" max="4" width="21" style="3" customWidth="1"/>
    <col min="5" max="5" width="19.140625" style="8" customWidth="1"/>
  </cols>
  <sheetData>
    <row r="1" spans="1:5" s="4" customFormat="1" ht="30" x14ac:dyDescent="0.25">
      <c r="A1" s="10" t="s">
        <v>54</v>
      </c>
      <c r="B1" s="11" t="s">
        <v>5</v>
      </c>
      <c r="C1" s="9" t="s">
        <v>55</v>
      </c>
      <c r="D1" s="9" t="s">
        <v>133</v>
      </c>
      <c r="E1" s="54" t="s">
        <v>6</v>
      </c>
    </row>
    <row r="2" spans="1:5" s="4" customFormat="1" x14ac:dyDescent="0.25">
      <c r="A2" s="12"/>
      <c r="B2" s="13"/>
      <c r="C2" s="14"/>
      <c r="D2" s="14"/>
      <c r="E2" s="15"/>
    </row>
    <row r="3" spans="1:5" s="6" customFormat="1" ht="18.75" x14ac:dyDescent="0.3">
      <c r="A3" s="16" t="s">
        <v>21</v>
      </c>
      <c r="B3" s="17"/>
      <c r="C3" s="18" t="s">
        <v>11</v>
      </c>
      <c r="D3" s="18"/>
      <c r="E3" s="19">
        <f>+E4+E29+E46</f>
        <v>0</v>
      </c>
    </row>
    <row r="4" spans="1:5" x14ac:dyDescent="0.25">
      <c r="A4" s="20" t="s">
        <v>22</v>
      </c>
      <c r="B4" s="21"/>
      <c r="C4" s="22" t="s">
        <v>7</v>
      </c>
      <c r="D4" s="22"/>
      <c r="E4" s="23">
        <f>SUM(E6:E27)</f>
        <v>0</v>
      </c>
    </row>
    <row r="5" spans="1:5" s="1" customFormat="1" x14ac:dyDescent="0.25">
      <c r="A5" s="24"/>
      <c r="B5" s="25"/>
      <c r="C5" s="26"/>
      <c r="D5" s="26"/>
      <c r="E5" s="27"/>
    </row>
    <row r="6" spans="1:5" x14ac:dyDescent="0.25">
      <c r="A6" s="28">
        <v>33000</v>
      </c>
      <c r="B6" s="29" t="s">
        <v>3</v>
      </c>
      <c r="C6" s="30" t="s">
        <v>93</v>
      </c>
      <c r="D6" s="55"/>
      <c r="E6" s="31">
        <f>A6*D6</f>
        <v>0</v>
      </c>
    </row>
    <row r="7" spans="1:5" ht="60" x14ac:dyDescent="0.25">
      <c r="A7" s="28"/>
      <c r="B7" s="32"/>
      <c r="C7" s="33" t="s">
        <v>112</v>
      </c>
      <c r="D7" s="33"/>
      <c r="E7" s="31"/>
    </row>
    <row r="8" spans="1:5" x14ac:dyDescent="0.25">
      <c r="A8" s="28">
        <v>2000</v>
      </c>
      <c r="B8" s="29" t="s">
        <v>3</v>
      </c>
      <c r="C8" s="30" t="s">
        <v>131</v>
      </c>
      <c r="D8" s="55"/>
      <c r="E8" s="31">
        <f>A8*D8</f>
        <v>0</v>
      </c>
    </row>
    <row r="9" spans="1:5" x14ac:dyDescent="0.25">
      <c r="A9" s="28"/>
      <c r="B9" s="32"/>
      <c r="C9" s="33" t="s">
        <v>132</v>
      </c>
      <c r="D9" s="33"/>
      <c r="E9" s="31"/>
    </row>
    <row r="10" spans="1:5" x14ac:dyDescent="0.25">
      <c r="A10" s="28">
        <v>6000</v>
      </c>
      <c r="B10" s="29" t="s">
        <v>3</v>
      </c>
      <c r="C10" s="30" t="s">
        <v>93</v>
      </c>
      <c r="D10" s="55"/>
      <c r="E10" s="31">
        <f>A10*D10</f>
        <v>0</v>
      </c>
    </row>
    <row r="11" spans="1:5" ht="60" x14ac:dyDescent="0.25">
      <c r="A11" s="28"/>
      <c r="B11" s="32"/>
      <c r="C11" s="33" t="s">
        <v>113</v>
      </c>
      <c r="D11" s="33"/>
      <c r="E11" s="31"/>
    </row>
    <row r="12" spans="1:5" x14ac:dyDescent="0.25">
      <c r="A12" s="28">
        <v>1000</v>
      </c>
      <c r="B12" s="29" t="s">
        <v>3</v>
      </c>
      <c r="C12" s="30" t="s">
        <v>94</v>
      </c>
      <c r="D12" s="55"/>
      <c r="E12" s="31">
        <f>A12*D12</f>
        <v>0</v>
      </c>
    </row>
    <row r="13" spans="1:5" ht="60" x14ac:dyDescent="0.25">
      <c r="A13" s="28"/>
      <c r="B13" s="32"/>
      <c r="C13" s="33" t="s">
        <v>114</v>
      </c>
      <c r="D13" s="33"/>
      <c r="E13" s="31"/>
    </row>
    <row r="14" spans="1:5" x14ac:dyDescent="0.25">
      <c r="A14" s="28">
        <v>1500</v>
      </c>
      <c r="B14" s="29" t="s">
        <v>3</v>
      </c>
      <c r="C14" s="30" t="s">
        <v>95</v>
      </c>
      <c r="D14" s="55"/>
      <c r="E14" s="31">
        <f>A14*D14</f>
        <v>0</v>
      </c>
    </row>
    <row r="15" spans="1:5" ht="60" x14ac:dyDescent="0.25">
      <c r="A15" s="28"/>
      <c r="B15" s="32"/>
      <c r="C15" s="33" t="s">
        <v>115</v>
      </c>
      <c r="D15" s="33"/>
      <c r="E15" s="31"/>
    </row>
    <row r="16" spans="1:5" x14ac:dyDescent="0.25">
      <c r="A16" s="28">
        <v>700</v>
      </c>
      <c r="B16" s="29" t="s">
        <v>3</v>
      </c>
      <c r="C16" s="30" t="s">
        <v>96</v>
      </c>
      <c r="D16" s="55"/>
      <c r="E16" s="31">
        <f>A16*D16</f>
        <v>0</v>
      </c>
    </row>
    <row r="17" spans="1:5" ht="75" x14ac:dyDescent="0.25">
      <c r="A17" s="28"/>
      <c r="B17" s="32"/>
      <c r="C17" s="33" t="s">
        <v>119</v>
      </c>
      <c r="D17" s="33"/>
      <c r="E17" s="31"/>
    </row>
    <row r="18" spans="1:5" x14ac:dyDescent="0.25">
      <c r="A18" s="28">
        <v>210</v>
      </c>
      <c r="B18" s="29" t="s">
        <v>3</v>
      </c>
      <c r="C18" s="30" t="s">
        <v>97</v>
      </c>
      <c r="D18" s="55"/>
      <c r="E18" s="31">
        <f>A18*D18</f>
        <v>0</v>
      </c>
    </row>
    <row r="19" spans="1:5" ht="60" x14ac:dyDescent="0.25">
      <c r="A19" s="28"/>
      <c r="B19" s="32"/>
      <c r="C19" s="33" t="s">
        <v>116</v>
      </c>
      <c r="D19" s="33"/>
      <c r="E19" s="31"/>
    </row>
    <row r="20" spans="1:5" x14ac:dyDescent="0.25">
      <c r="A20" s="28">
        <v>4200</v>
      </c>
      <c r="B20" s="29" t="s">
        <v>1</v>
      </c>
      <c r="C20" s="30" t="s">
        <v>98</v>
      </c>
      <c r="D20" s="55"/>
      <c r="E20" s="31">
        <f>A20*D20</f>
        <v>0</v>
      </c>
    </row>
    <row r="21" spans="1:5" ht="60" x14ac:dyDescent="0.25">
      <c r="A21" s="28"/>
      <c r="B21" s="32"/>
      <c r="C21" s="33" t="s">
        <v>117</v>
      </c>
      <c r="D21" s="33"/>
      <c r="E21" s="31"/>
    </row>
    <row r="22" spans="1:5" x14ac:dyDescent="0.25">
      <c r="A22" s="28">
        <v>196</v>
      </c>
      <c r="B22" s="29" t="s">
        <v>2</v>
      </c>
      <c r="C22" s="30" t="s">
        <v>99</v>
      </c>
      <c r="D22" s="55"/>
      <c r="E22" s="31">
        <f>A22*D22</f>
        <v>0</v>
      </c>
    </row>
    <row r="23" spans="1:5" ht="60" x14ac:dyDescent="0.25">
      <c r="A23" s="28"/>
      <c r="B23" s="32"/>
      <c r="C23" s="33" t="s">
        <v>118</v>
      </c>
      <c r="D23" s="33"/>
      <c r="E23" s="31"/>
    </row>
    <row r="24" spans="1:5" x14ac:dyDescent="0.25">
      <c r="A24" s="28">
        <v>42</v>
      </c>
      <c r="B24" s="29" t="s">
        <v>2</v>
      </c>
      <c r="C24" s="30" t="s">
        <v>100</v>
      </c>
      <c r="D24" s="55"/>
      <c r="E24" s="31">
        <f>A24*D24</f>
        <v>0</v>
      </c>
    </row>
    <row r="25" spans="1:5" ht="75" x14ac:dyDescent="0.25">
      <c r="A25" s="28"/>
      <c r="B25" s="32"/>
      <c r="C25" s="33" t="s">
        <v>120</v>
      </c>
      <c r="D25" s="33"/>
      <c r="E25" s="31"/>
    </row>
    <row r="26" spans="1:5" x14ac:dyDescent="0.25">
      <c r="A26" s="28">
        <v>0</v>
      </c>
      <c r="B26" s="29" t="s">
        <v>1</v>
      </c>
      <c r="C26" s="29" t="s">
        <v>123</v>
      </c>
      <c r="D26" s="55"/>
      <c r="E26" s="31">
        <f>A26*D26</f>
        <v>0</v>
      </c>
    </row>
    <row r="27" spans="1:5" x14ac:dyDescent="0.25">
      <c r="A27" s="28"/>
      <c r="B27" s="32"/>
      <c r="C27" s="34" t="s">
        <v>124</v>
      </c>
      <c r="D27" s="34"/>
      <c r="E27" s="31"/>
    </row>
    <row r="28" spans="1:5" x14ac:dyDescent="0.25">
      <c r="A28" s="28"/>
      <c r="B28" s="32"/>
      <c r="C28" s="34"/>
      <c r="D28" s="34"/>
      <c r="E28" s="31"/>
    </row>
    <row r="29" spans="1:5" x14ac:dyDescent="0.25">
      <c r="A29" s="35"/>
      <c r="B29" s="21"/>
      <c r="C29" s="36" t="s">
        <v>8</v>
      </c>
      <c r="D29" s="36"/>
      <c r="E29" s="37">
        <f>SUM(E31:E43)</f>
        <v>0</v>
      </c>
    </row>
    <row r="30" spans="1:5" s="1" customFormat="1" x14ac:dyDescent="0.25">
      <c r="A30" s="38"/>
      <c r="B30" s="25"/>
      <c r="C30" s="39"/>
      <c r="D30" s="39"/>
      <c r="E30" s="40"/>
    </row>
    <row r="31" spans="1:5" x14ac:dyDescent="0.25">
      <c r="A31" s="28">
        <v>4480</v>
      </c>
      <c r="B31" s="29" t="s">
        <v>3</v>
      </c>
      <c r="C31" s="30" t="s">
        <v>101</v>
      </c>
      <c r="D31" s="55"/>
      <c r="E31" s="31">
        <f>A31*D31</f>
        <v>0</v>
      </c>
    </row>
    <row r="32" spans="1:5" ht="60" x14ac:dyDescent="0.25">
      <c r="A32" s="28"/>
      <c r="B32" s="32"/>
      <c r="C32" s="41" t="s">
        <v>50</v>
      </c>
      <c r="D32" s="41"/>
      <c r="E32" s="31"/>
    </row>
    <row r="33" spans="1:5" x14ac:dyDescent="0.25">
      <c r="A33" s="28">
        <v>700</v>
      </c>
      <c r="B33" s="29" t="s">
        <v>3</v>
      </c>
      <c r="C33" s="42" t="s">
        <v>101</v>
      </c>
      <c r="D33" s="55"/>
      <c r="E33" s="31">
        <f>A33*D33</f>
        <v>0</v>
      </c>
    </row>
    <row r="34" spans="1:5" ht="75" x14ac:dyDescent="0.25">
      <c r="A34" s="28"/>
      <c r="B34" s="32"/>
      <c r="C34" s="41" t="s">
        <v>51</v>
      </c>
      <c r="D34" s="41"/>
      <c r="E34" s="31"/>
    </row>
    <row r="35" spans="1:5" x14ac:dyDescent="0.25">
      <c r="A35" s="28">
        <v>140</v>
      </c>
      <c r="B35" s="29" t="s">
        <v>3</v>
      </c>
      <c r="C35" s="42" t="s">
        <v>102</v>
      </c>
      <c r="D35" s="55"/>
      <c r="E35" s="31">
        <f>A35*D35</f>
        <v>0</v>
      </c>
    </row>
    <row r="36" spans="1:5" ht="60" x14ac:dyDescent="0.25">
      <c r="A36" s="28"/>
      <c r="B36" s="32"/>
      <c r="C36" s="41" t="s">
        <v>52</v>
      </c>
      <c r="D36" s="41"/>
      <c r="E36" s="31"/>
    </row>
    <row r="37" spans="1:5" x14ac:dyDescent="0.25">
      <c r="A37" s="28">
        <v>42</v>
      </c>
      <c r="B37" s="29" t="s">
        <v>3</v>
      </c>
      <c r="C37" s="42" t="s">
        <v>103</v>
      </c>
      <c r="D37" s="55"/>
      <c r="E37" s="31">
        <f>A37*D37</f>
        <v>0</v>
      </c>
    </row>
    <row r="38" spans="1:5" ht="60" x14ac:dyDescent="0.25">
      <c r="A38" s="28"/>
      <c r="B38" s="32"/>
      <c r="C38" s="41" t="s">
        <v>53</v>
      </c>
      <c r="D38" s="41"/>
      <c r="E38" s="31"/>
    </row>
    <row r="39" spans="1:5" x14ac:dyDescent="0.25">
      <c r="A39" s="28">
        <v>700</v>
      </c>
      <c r="B39" s="29" t="s">
        <v>1</v>
      </c>
      <c r="C39" s="43" t="s">
        <v>104</v>
      </c>
      <c r="D39" s="55"/>
      <c r="E39" s="31">
        <f>A39*D39</f>
        <v>0</v>
      </c>
    </row>
    <row r="40" spans="1:5" ht="75" x14ac:dyDescent="0.25">
      <c r="A40" s="28"/>
      <c r="B40" s="32"/>
      <c r="C40" s="41" t="s">
        <v>64</v>
      </c>
      <c r="D40" s="41"/>
      <c r="E40" s="31"/>
    </row>
    <row r="41" spans="1:5" x14ac:dyDescent="0.25">
      <c r="A41" s="28">
        <v>28</v>
      </c>
      <c r="B41" s="29" t="s">
        <v>2</v>
      </c>
      <c r="C41" s="42" t="s">
        <v>105</v>
      </c>
      <c r="D41" s="55"/>
      <c r="E41" s="31">
        <f>A41*D41</f>
        <v>0</v>
      </c>
    </row>
    <row r="42" spans="1:5" ht="60" x14ac:dyDescent="0.25">
      <c r="A42" s="28"/>
      <c r="B42" s="32"/>
      <c r="C42" s="41" t="s">
        <v>60</v>
      </c>
      <c r="D42" s="41"/>
      <c r="E42" s="31"/>
    </row>
    <row r="43" spans="1:5" x14ac:dyDescent="0.25">
      <c r="A43" s="28">
        <v>14</v>
      </c>
      <c r="B43" s="29" t="s">
        <v>2</v>
      </c>
      <c r="C43" s="42" t="s">
        <v>106</v>
      </c>
      <c r="D43" s="55"/>
      <c r="E43" s="31">
        <f>A43*D43</f>
        <v>0</v>
      </c>
    </row>
    <row r="44" spans="1:5" ht="75" x14ac:dyDescent="0.25">
      <c r="A44" s="28"/>
      <c r="B44" s="32"/>
      <c r="C44" s="41" t="s">
        <v>61</v>
      </c>
      <c r="D44" s="41"/>
      <c r="E44" s="31"/>
    </row>
    <row r="45" spans="1:5" x14ac:dyDescent="0.25">
      <c r="A45" s="28"/>
      <c r="B45" s="32"/>
      <c r="C45" s="34"/>
      <c r="D45" s="34"/>
      <c r="E45" s="31"/>
    </row>
    <row r="46" spans="1:5" x14ac:dyDescent="0.25">
      <c r="A46" s="44" t="s">
        <v>23</v>
      </c>
      <c r="B46" s="21"/>
      <c r="C46" s="36" t="s">
        <v>9</v>
      </c>
      <c r="D46" s="36"/>
      <c r="E46" s="37">
        <f>SUM(E47:E56)</f>
        <v>0</v>
      </c>
    </row>
    <row r="47" spans="1:5" s="1" customFormat="1" x14ac:dyDescent="0.25">
      <c r="A47" s="38"/>
      <c r="B47" s="25"/>
      <c r="C47" s="45"/>
      <c r="D47" s="45"/>
      <c r="E47" s="40"/>
    </row>
    <row r="48" spans="1:5" x14ac:dyDescent="0.25">
      <c r="A48" s="28">
        <v>140</v>
      </c>
      <c r="B48" s="29" t="s">
        <v>1</v>
      </c>
      <c r="C48" s="30" t="s">
        <v>0</v>
      </c>
      <c r="D48" s="55"/>
      <c r="E48" s="31">
        <f>A48*D48</f>
        <v>0</v>
      </c>
    </row>
    <row r="49" spans="1:5" x14ac:dyDescent="0.25">
      <c r="A49" s="28"/>
      <c r="B49" s="32"/>
      <c r="C49" s="34" t="s">
        <v>4</v>
      </c>
      <c r="D49" s="34"/>
      <c r="E49" s="31"/>
    </row>
    <row r="50" spans="1:5" x14ac:dyDescent="0.25">
      <c r="A50" s="28">
        <v>90</v>
      </c>
      <c r="B50" s="29" t="s">
        <v>127</v>
      </c>
      <c r="C50" s="30" t="s">
        <v>121</v>
      </c>
      <c r="D50" s="56"/>
      <c r="E50" s="31">
        <f>A50*D50</f>
        <v>0</v>
      </c>
    </row>
    <row r="51" spans="1:5" ht="30" x14ac:dyDescent="0.25">
      <c r="A51" s="28"/>
      <c r="B51" s="29"/>
      <c r="C51" s="34" t="s">
        <v>128</v>
      </c>
      <c r="D51" s="41"/>
      <c r="E51" s="31"/>
    </row>
    <row r="52" spans="1:5" x14ac:dyDescent="0.25">
      <c r="A52" s="28">
        <v>300</v>
      </c>
      <c r="B52" s="29" t="s">
        <v>127</v>
      </c>
      <c r="C52" s="30" t="s">
        <v>122</v>
      </c>
      <c r="D52" s="56"/>
      <c r="E52" s="31">
        <f>A52*D52</f>
        <v>0</v>
      </c>
    </row>
    <row r="53" spans="1:5" ht="30" x14ac:dyDescent="0.25">
      <c r="A53" s="28"/>
      <c r="B53" s="29"/>
      <c r="C53" s="34" t="s">
        <v>129</v>
      </c>
      <c r="D53" s="41"/>
      <c r="E53" s="31"/>
    </row>
    <row r="54" spans="1:5" x14ac:dyDescent="0.25">
      <c r="A54" s="28">
        <v>300</v>
      </c>
      <c r="B54" s="29" t="s">
        <v>127</v>
      </c>
      <c r="C54" s="30" t="s">
        <v>125</v>
      </c>
      <c r="D54" s="56"/>
      <c r="E54" s="31">
        <f>A54*D54</f>
        <v>0</v>
      </c>
    </row>
    <row r="55" spans="1:5" ht="30" x14ac:dyDescent="0.25">
      <c r="A55" s="28"/>
      <c r="B55" s="32"/>
      <c r="C55" s="34" t="s">
        <v>130</v>
      </c>
      <c r="D55" s="34"/>
      <c r="E55" s="31"/>
    </row>
    <row r="56" spans="1:5" x14ac:dyDescent="0.25">
      <c r="A56" s="28"/>
      <c r="B56" s="32"/>
      <c r="C56" s="34"/>
      <c r="D56" s="34"/>
      <c r="E56" s="31"/>
    </row>
    <row r="57" spans="1:5" s="6" customFormat="1" ht="18.75" x14ac:dyDescent="0.3">
      <c r="A57" s="16" t="s">
        <v>24</v>
      </c>
      <c r="B57" s="17"/>
      <c r="C57" s="18" t="s">
        <v>10</v>
      </c>
      <c r="D57" s="18"/>
      <c r="E57" s="19">
        <f>+E58+E80+E95</f>
        <v>0</v>
      </c>
    </row>
    <row r="58" spans="1:5" x14ac:dyDescent="0.25">
      <c r="A58" s="20" t="s">
        <v>25</v>
      </c>
      <c r="B58" s="21"/>
      <c r="C58" s="22" t="s">
        <v>12</v>
      </c>
      <c r="D58" s="22"/>
      <c r="E58" s="23">
        <f>SUM(E60:E77)</f>
        <v>0</v>
      </c>
    </row>
    <row r="59" spans="1:5" s="1" customFormat="1" x14ac:dyDescent="0.25">
      <c r="A59" s="24"/>
      <c r="B59" s="25"/>
      <c r="C59" s="26"/>
      <c r="D59" s="26"/>
      <c r="E59" s="27"/>
    </row>
    <row r="60" spans="1:5" x14ac:dyDescent="0.25">
      <c r="A60" s="28">
        <v>30</v>
      </c>
      <c r="B60" s="29" t="s">
        <v>2</v>
      </c>
      <c r="C60" s="30" t="s">
        <v>19</v>
      </c>
      <c r="D60" s="55"/>
      <c r="E60" s="31">
        <f>A60*D60</f>
        <v>0</v>
      </c>
    </row>
    <row r="61" spans="1:5" ht="45" x14ac:dyDescent="0.25">
      <c r="A61" s="46"/>
      <c r="B61" s="47"/>
      <c r="C61" s="33" t="s">
        <v>32</v>
      </c>
      <c r="D61" s="33"/>
      <c r="E61" s="31"/>
    </row>
    <row r="62" spans="1:5" x14ac:dyDescent="0.25">
      <c r="A62" s="28">
        <v>5</v>
      </c>
      <c r="B62" s="29" t="s">
        <v>2</v>
      </c>
      <c r="C62" s="30" t="s">
        <v>45</v>
      </c>
      <c r="D62" s="55"/>
      <c r="E62" s="31">
        <f t="shared" ref="E62:E63" si="0">A62*D62</f>
        <v>0</v>
      </c>
    </row>
    <row r="63" spans="1:5" x14ac:dyDescent="0.25">
      <c r="A63" s="28">
        <v>30</v>
      </c>
      <c r="B63" s="29" t="s">
        <v>2</v>
      </c>
      <c r="C63" s="30" t="s">
        <v>126</v>
      </c>
      <c r="D63" s="55"/>
      <c r="E63" s="31">
        <f t="shared" si="0"/>
        <v>0</v>
      </c>
    </row>
    <row r="64" spans="1:5" ht="45" x14ac:dyDescent="0.25">
      <c r="A64" s="46"/>
      <c r="B64" s="47"/>
      <c r="C64" s="33" t="s">
        <v>34</v>
      </c>
      <c r="D64" s="33"/>
      <c r="E64" s="31"/>
    </row>
    <row r="65" spans="1:5" x14ac:dyDescent="0.25">
      <c r="A65" s="28">
        <v>5</v>
      </c>
      <c r="B65" s="29" t="s">
        <v>2</v>
      </c>
      <c r="C65" s="30" t="s">
        <v>45</v>
      </c>
      <c r="D65" s="55"/>
      <c r="E65" s="31">
        <f t="shared" ref="E65:E66" si="1">A65*D65</f>
        <v>0</v>
      </c>
    </row>
    <row r="66" spans="1:5" x14ac:dyDescent="0.25">
      <c r="A66" s="28">
        <v>20</v>
      </c>
      <c r="B66" s="29" t="s">
        <v>2</v>
      </c>
      <c r="C66" s="30" t="s">
        <v>20</v>
      </c>
      <c r="D66" s="55"/>
      <c r="E66" s="31">
        <f t="shared" si="1"/>
        <v>0</v>
      </c>
    </row>
    <row r="67" spans="1:5" ht="45" x14ac:dyDescent="0.25">
      <c r="A67" s="46"/>
      <c r="B67" s="47"/>
      <c r="C67" s="33" t="s">
        <v>69</v>
      </c>
      <c r="D67" s="33"/>
      <c r="E67" s="31"/>
    </row>
    <row r="68" spans="1:5" x14ac:dyDescent="0.25">
      <c r="A68" s="28">
        <v>1</v>
      </c>
      <c r="B68" s="29" t="s">
        <v>2</v>
      </c>
      <c r="C68" s="30" t="s">
        <v>45</v>
      </c>
      <c r="D68" s="55"/>
      <c r="E68" s="31">
        <f t="shared" ref="E68:E69" si="2">A68*D68</f>
        <v>0</v>
      </c>
    </row>
    <row r="69" spans="1:5" x14ac:dyDescent="0.25">
      <c r="A69" s="28">
        <v>30</v>
      </c>
      <c r="B69" s="29" t="s">
        <v>2</v>
      </c>
      <c r="C69" s="30" t="s">
        <v>36</v>
      </c>
      <c r="D69" s="55"/>
      <c r="E69" s="31">
        <f t="shared" si="2"/>
        <v>0</v>
      </c>
    </row>
    <row r="70" spans="1:5" ht="45" x14ac:dyDescent="0.25">
      <c r="A70" s="46"/>
      <c r="B70" s="47"/>
      <c r="C70" s="34" t="s">
        <v>33</v>
      </c>
      <c r="D70" s="34"/>
      <c r="E70" s="31"/>
    </row>
    <row r="71" spans="1:5" x14ac:dyDescent="0.25">
      <c r="A71" s="28">
        <v>10</v>
      </c>
      <c r="B71" s="29" t="s">
        <v>2</v>
      </c>
      <c r="C71" s="57" t="s">
        <v>65</v>
      </c>
      <c r="D71" s="55"/>
      <c r="E71" s="31">
        <f>A71*D71</f>
        <v>0</v>
      </c>
    </row>
    <row r="72" spans="1:5" ht="60" x14ac:dyDescent="0.25">
      <c r="A72" s="46"/>
      <c r="B72" s="47"/>
      <c r="C72" s="58" t="s">
        <v>134</v>
      </c>
      <c r="D72" s="33"/>
      <c r="E72" s="31"/>
    </row>
    <row r="73" spans="1:5" x14ac:dyDescent="0.25">
      <c r="A73" s="28">
        <v>10</v>
      </c>
      <c r="B73" s="29" t="s">
        <v>2</v>
      </c>
      <c r="C73" s="57" t="s">
        <v>66</v>
      </c>
      <c r="D73" s="55"/>
      <c r="E73" s="31">
        <f>A73*D73</f>
        <v>0</v>
      </c>
    </row>
    <row r="74" spans="1:5" ht="60" x14ac:dyDescent="0.25">
      <c r="A74" s="46"/>
      <c r="B74" s="47"/>
      <c r="C74" s="58" t="s">
        <v>135</v>
      </c>
      <c r="D74" s="33"/>
      <c r="E74" s="31"/>
    </row>
    <row r="75" spans="1:5" x14ac:dyDescent="0.25">
      <c r="A75" s="28">
        <v>5</v>
      </c>
      <c r="B75" s="29" t="s">
        <v>2</v>
      </c>
      <c r="C75" s="57" t="s">
        <v>67</v>
      </c>
      <c r="D75" s="55"/>
      <c r="E75" s="31">
        <f>A75*D75</f>
        <v>0</v>
      </c>
    </row>
    <row r="76" spans="1:5" ht="60" x14ac:dyDescent="0.25">
      <c r="A76" s="46"/>
      <c r="B76" s="47"/>
      <c r="C76" s="58" t="s">
        <v>136</v>
      </c>
      <c r="D76" s="33"/>
      <c r="E76" s="31"/>
    </row>
    <row r="77" spans="1:5" x14ac:dyDescent="0.25">
      <c r="A77" s="28">
        <v>5</v>
      </c>
      <c r="B77" s="29" t="s">
        <v>2</v>
      </c>
      <c r="C77" s="57" t="s">
        <v>68</v>
      </c>
      <c r="D77" s="55"/>
      <c r="E77" s="31">
        <f>A77*D77</f>
        <v>0</v>
      </c>
    </row>
    <row r="78" spans="1:5" ht="60" x14ac:dyDescent="0.25">
      <c r="A78" s="46"/>
      <c r="B78" s="47"/>
      <c r="C78" s="58" t="s">
        <v>137</v>
      </c>
      <c r="D78" s="33"/>
      <c r="E78" s="48"/>
    </row>
    <row r="79" spans="1:5" x14ac:dyDescent="0.25">
      <c r="A79" s="46"/>
      <c r="B79" s="47"/>
      <c r="C79" s="34"/>
      <c r="D79" s="34"/>
      <c r="E79" s="48"/>
    </row>
    <row r="80" spans="1:5" x14ac:dyDescent="0.25">
      <c r="A80" s="20" t="s">
        <v>26</v>
      </c>
      <c r="B80" s="21"/>
      <c r="C80" s="22" t="s">
        <v>13</v>
      </c>
      <c r="D80" s="22"/>
      <c r="E80" s="23">
        <f>SUM(E82:E92)</f>
        <v>0</v>
      </c>
    </row>
    <row r="81" spans="1:5" s="1" customFormat="1" x14ac:dyDescent="0.25">
      <c r="A81" s="24"/>
      <c r="B81" s="25"/>
      <c r="C81" s="26"/>
      <c r="D81" s="26"/>
      <c r="E81" s="27"/>
    </row>
    <row r="82" spans="1:5" x14ac:dyDescent="0.25">
      <c r="A82" s="28">
        <v>20</v>
      </c>
      <c r="B82" s="29" t="s">
        <v>2</v>
      </c>
      <c r="C82" s="42" t="s">
        <v>77</v>
      </c>
      <c r="D82" s="55"/>
      <c r="E82" s="31">
        <f>A82*D82</f>
        <v>0</v>
      </c>
    </row>
    <row r="83" spans="1:5" ht="45" x14ac:dyDescent="0.25">
      <c r="A83" s="46"/>
      <c r="B83" s="47"/>
      <c r="C83" s="33" t="s">
        <v>47</v>
      </c>
      <c r="D83" s="33"/>
      <c r="E83" s="48"/>
    </row>
    <row r="84" spans="1:5" x14ac:dyDescent="0.25">
      <c r="A84" s="28">
        <v>50</v>
      </c>
      <c r="B84" s="29" t="s">
        <v>2</v>
      </c>
      <c r="C84" s="42" t="s">
        <v>78</v>
      </c>
      <c r="D84" s="55"/>
      <c r="E84" s="31">
        <f>A84*D84</f>
        <v>0</v>
      </c>
    </row>
    <row r="85" spans="1:5" ht="45" x14ac:dyDescent="0.25">
      <c r="A85" s="46"/>
      <c r="B85" s="47"/>
      <c r="C85" s="33" t="s">
        <v>46</v>
      </c>
      <c r="D85" s="33"/>
      <c r="E85" s="48"/>
    </row>
    <row r="86" spans="1:5" x14ac:dyDescent="0.25">
      <c r="A86" s="28">
        <v>10</v>
      </c>
      <c r="B86" s="29" t="s">
        <v>2</v>
      </c>
      <c r="C86" s="30" t="s">
        <v>48</v>
      </c>
      <c r="D86" s="55"/>
      <c r="E86" s="31">
        <f>A86*D86</f>
        <v>0</v>
      </c>
    </row>
    <row r="87" spans="1:5" ht="60" x14ac:dyDescent="0.25">
      <c r="A87" s="46"/>
      <c r="B87" s="47"/>
      <c r="C87" s="33" t="s">
        <v>49</v>
      </c>
      <c r="D87" s="33"/>
      <c r="E87" s="31"/>
    </row>
    <row r="88" spans="1:5" x14ac:dyDescent="0.25">
      <c r="A88" s="28">
        <v>10</v>
      </c>
      <c r="B88" s="29" t="s">
        <v>1</v>
      </c>
      <c r="C88" s="30" t="s">
        <v>56</v>
      </c>
      <c r="D88" s="55"/>
      <c r="E88" s="31">
        <f>A88*D88</f>
        <v>0</v>
      </c>
    </row>
    <row r="89" spans="1:5" ht="45" x14ac:dyDescent="0.25">
      <c r="A89" s="46"/>
      <c r="B89" s="47"/>
      <c r="C89" s="33" t="s">
        <v>70</v>
      </c>
      <c r="D89" s="33"/>
      <c r="E89" s="31"/>
    </row>
    <row r="90" spans="1:5" x14ac:dyDescent="0.25">
      <c r="A90" s="28">
        <v>10</v>
      </c>
      <c r="B90" s="29" t="s">
        <v>1</v>
      </c>
      <c r="C90" s="30" t="s">
        <v>57</v>
      </c>
      <c r="D90" s="55"/>
      <c r="E90" s="31">
        <f>A90*D90</f>
        <v>0</v>
      </c>
    </row>
    <row r="91" spans="1:5" ht="45" x14ac:dyDescent="0.25">
      <c r="A91" s="46"/>
      <c r="B91" s="47"/>
      <c r="C91" s="33" t="s">
        <v>71</v>
      </c>
      <c r="D91" s="33"/>
      <c r="E91" s="31"/>
    </row>
    <row r="92" spans="1:5" x14ac:dyDescent="0.25">
      <c r="A92" s="28">
        <v>10</v>
      </c>
      <c r="B92" s="29" t="s">
        <v>1</v>
      </c>
      <c r="C92" s="30" t="s">
        <v>58</v>
      </c>
      <c r="D92" s="55"/>
      <c r="E92" s="31">
        <f>A92*D92</f>
        <v>0</v>
      </c>
    </row>
    <row r="93" spans="1:5" ht="60" x14ac:dyDescent="0.25">
      <c r="A93" s="28"/>
      <c r="B93" s="32"/>
      <c r="C93" s="33" t="s">
        <v>90</v>
      </c>
      <c r="D93" s="33"/>
      <c r="E93" s="31"/>
    </row>
    <row r="94" spans="1:5" x14ac:dyDescent="0.25">
      <c r="A94" s="46"/>
      <c r="B94" s="47"/>
      <c r="C94" s="47"/>
      <c r="D94" s="47"/>
      <c r="E94" s="31"/>
    </row>
    <row r="95" spans="1:5" x14ac:dyDescent="0.25">
      <c r="A95" s="44" t="s">
        <v>27</v>
      </c>
      <c r="B95" s="21"/>
      <c r="C95" s="36" t="s">
        <v>16</v>
      </c>
      <c r="D95" s="36"/>
      <c r="E95" s="37">
        <f>SUM(E97:E119)</f>
        <v>0</v>
      </c>
    </row>
    <row r="96" spans="1:5" x14ac:dyDescent="0.25">
      <c r="A96" s="28"/>
      <c r="B96" s="32"/>
      <c r="C96" s="34"/>
      <c r="D96" s="34"/>
      <c r="E96" s="31"/>
    </row>
    <row r="97" spans="1:5" x14ac:dyDescent="0.25">
      <c r="A97" s="28">
        <v>20</v>
      </c>
      <c r="B97" s="29" t="s">
        <v>2</v>
      </c>
      <c r="C97" s="30" t="s">
        <v>79</v>
      </c>
      <c r="D97" s="55"/>
      <c r="E97" s="31">
        <f>A97*D97</f>
        <v>0</v>
      </c>
    </row>
    <row r="98" spans="1:5" x14ac:dyDescent="0.25">
      <c r="A98" s="46"/>
      <c r="B98" s="47"/>
      <c r="C98" s="33" t="s">
        <v>72</v>
      </c>
      <c r="D98" s="33"/>
      <c r="E98" s="48"/>
    </row>
    <row r="99" spans="1:5" x14ac:dyDescent="0.25">
      <c r="A99" s="28">
        <v>20</v>
      </c>
      <c r="B99" s="29" t="s">
        <v>2</v>
      </c>
      <c r="C99" s="30" t="s">
        <v>80</v>
      </c>
      <c r="D99" s="55"/>
      <c r="E99" s="31">
        <f>A99*D99</f>
        <v>0</v>
      </c>
    </row>
    <row r="100" spans="1:5" x14ac:dyDescent="0.25">
      <c r="A100" s="46"/>
      <c r="B100" s="47"/>
      <c r="C100" s="33" t="s">
        <v>73</v>
      </c>
      <c r="D100" s="33"/>
      <c r="E100" s="48"/>
    </row>
    <row r="101" spans="1:5" x14ac:dyDescent="0.25">
      <c r="A101" s="28">
        <v>15</v>
      </c>
      <c r="B101" s="29" t="s">
        <v>2</v>
      </c>
      <c r="C101" s="42" t="s">
        <v>88</v>
      </c>
      <c r="D101" s="55"/>
      <c r="E101" s="31">
        <f>A101*D101</f>
        <v>0</v>
      </c>
    </row>
    <row r="102" spans="1:5" x14ac:dyDescent="0.25">
      <c r="A102" s="28"/>
      <c r="B102" s="32"/>
      <c r="C102" s="41" t="s">
        <v>84</v>
      </c>
      <c r="D102" s="41"/>
      <c r="E102" s="31"/>
    </row>
    <row r="103" spans="1:5" x14ac:dyDescent="0.25">
      <c r="A103" s="28">
        <v>15</v>
      </c>
      <c r="B103" s="29" t="s">
        <v>2</v>
      </c>
      <c r="C103" s="42" t="s">
        <v>89</v>
      </c>
      <c r="D103" s="55"/>
      <c r="E103" s="31">
        <f>A103*D103</f>
        <v>0</v>
      </c>
    </row>
    <row r="104" spans="1:5" x14ac:dyDescent="0.25">
      <c r="A104" s="28"/>
      <c r="B104" s="32"/>
      <c r="C104" s="41" t="s">
        <v>84</v>
      </c>
      <c r="D104" s="41"/>
      <c r="E104" s="31"/>
    </row>
    <row r="105" spans="1:5" x14ac:dyDescent="0.25">
      <c r="A105" s="28">
        <v>10</v>
      </c>
      <c r="B105" s="29" t="s">
        <v>3</v>
      </c>
      <c r="C105" s="42" t="s">
        <v>81</v>
      </c>
      <c r="D105" s="55"/>
      <c r="E105" s="31">
        <f>A105*D105</f>
        <v>0</v>
      </c>
    </row>
    <row r="106" spans="1:5" x14ac:dyDescent="0.25">
      <c r="A106" s="28"/>
      <c r="B106" s="32"/>
      <c r="C106" s="41" t="s">
        <v>85</v>
      </c>
      <c r="D106" s="41"/>
      <c r="E106" s="31"/>
    </row>
    <row r="107" spans="1:5" x14ac:dyDescent="0.25">
      <c r="A107" s="28">
        <v>10</v>
      </c>
      <c r="B107" s="29" t="s">
        <v>3</v>
      </c>
      <c r="C107" s="42" t="s">
        <v>82</v>
      </c>
      <c r="D107" s="55"/>
      <c r="E107" s="31">
        <f>A107*D107</f>
        <v>0</v>
      </c>
    </row>
    <row r="108" spans="1:5" x14ac:dyDescent="0.25">
      <c r="A108" s="28"/>
      <c r="B108" s="32"/>
      <c r="C108" s="41" t="s">
        <v>86</v>
      </c>
      <c r="D108" s="41"/>
      <c r="E108" s="31"/>
    </row>
    <row r="109" spans="1:5" x14ac:dyDescent="0.25">
      <c r="A109" s="28">
        <v>10</v>
      </c>
      <c r="B109" s="29" t="s">
        <v>3</v>
      </c>
      <c r="C109" s="42" t="s">
        <v>83</v>
      </c>
      <c r="D109" s="55"/>
      <c r="E109" s="31">
        <f>A109*D109</f>
        <v>0</v>
      </c>
    </row>
    <row r="110" spans="1:5" x14ac:dyDescent="0.25">
      <c r="A110" s="28"/>
      <c r="B110" s="32"/>
      <c r="C110" s="41" t="s">
        <v>87</v>
      </c>
      <c r="D110" s="41"/>
      <c r="E110" s="31"/>
    </row>
    <row r="111" spans="1:5" x14ac:dyDescent="0.25">
      <c r="A111" s="28">
        <v>40</v>
      </c>
      <c r="B111" s="29" t="s">
        <v>2</v>
      </c>
      <c r="C111" s="30" t="s">
        <v>74</v>
      </c>
      <c r="D111" s="55"/>
      <c r="E111" s="31">
        <f>A111*D111</f>
        <v>0</v>
      </c>
    </row>
    <row r="112" spans="1:5" ht="45" x14ac:dyDescent="0.25">
      <c r="A112" s="46"/>
      <c r="B112" s="47"/>
      <c r="C112" s="33" t="s">
        <v>75</v>
      </c>
      <c r="D112" s="33"/>
      <c r="E112" s="48"/>
    </row>
    <row r="113" spans="1:5" x14ac:dyDescent="0.25">
      <c r="A113" s="28">
        <v>10</v>
      </c>
      <c r="B113" s="29" t="s">
        <v>2</v>
      </c>
      <c r="C113" s="30" t="s">
        <v>76</v>
      </c>
      <c r="D113" s="55"/>
      <c r="E113" s="31">
        <f>A113*D113</f>
        <v>0</v>
      </c>
    </row>
    <row r="114" spans="1:5" ht="60" x14ac:dyDescent="0.25">
      <c r="A114" s="46"/>
      <c r="B114" s="47"/>
      <c r="C114" s="33" t="s">
        <v>91</v>
      </c>
      <c r="D114" s="33"/>
      <c r="E114" s="48"/>
    </row>
    <row r="115" spans="1:5" x14ac:dyDescent="0.25">
      <c r="A115" s="28">
        <v>40</v>
      </c>
      <c r="B115" s="29" t="s">
        <v>2</v>
      </c>
      <c r="C115" s="30" t="s">
        <v>15</v>
      </c>
      <c r="D115" s="55"/>
      <c r="E115" s="31">
        <f>A115*D115</f>
        <v>0</v>
      </c>
    </row>
    <row r="116" spans="1:5" x14ac:dyDescent="0.25">
      <c r="A116" s="28"/>
      <c r="B116" s="32"/>
      <c r="C116" s="34" t="s">
        <v>35</v>
      </c>
      <c r="D116" s="34"/>
      <c r="E116" s="31"/>
    </row>
    <row r="117" spans="1:5" x14ac:dyDescent="0.25">
      <c r="A117" s="28">
        <v>30</v>
      </c>
      <c r="B117" s="29" t="s">
        <v>2</v>
      </c>
      <c r="C117" s="29" t="s">
        <v>17</v>
      </c>
      <c r="D117" s="55"/>
      <c r="E117" s="31">
        <f>A117*D117</f>
        <v>0</v>
      </c>
    </row>
    <row r="118" spans="1:5" ht="45" x14ac:dyDescent="0.25">
      <c r="A118" s="46"/>
      <c r="B118" s="49"/>
      <c r="C118" s="33" t="s">
        <v>42</v>
      </c>
      <c r="D118" s="33"/>
      <c r="E118" s="48"/>
    </row>
    <row r="119" spans="1:5" x14ac:dyDescent="0.25">
      <c r="A119" s="28">
        <v>30</v>
      </c>
      <c r="B119" s="29" t="s">
        <v>2</v>
      </c>
      <c r="C119" s="29" t="s">
        <v>18</v>
      </c>
      <c r="D119" s="55"/>
      <c r="E119" s="31">
        <f>A119*D119</f>
        <v>0</v>
      </c>
    </row>
    <row r="120" spans="1:5" ht="45" x14ac:dyDescent="0.25">
      <c r="A120" s="46"/>
      <c r="B120" s="49"/>
      <c r="C120" s="33" t="s">
        <v>41</v>
      </c>
      <c r="D120" s="33"/>
      <c r="E120" s="48"/>
    </row>
    <row r="121" spans="1:5" x14ac:dyDescent="0.25">
      <c r="A121" s="28"/>
      <c r="B121" s="32"/>
      <c r="C121" s="34"/>
      <c r="D121" s="34"/>
      <c r="E121" s="31"/>
    </row>
    <row r="122" spans="1:5" s="6" customFormat="1" ht="18.75" x14ac:dyDescent="0.3">
      <c r="A122" s="16" t="s">
        <v>38</v>
      </c>
      <c r="B122" s="17"/>
      <c r="C122" s="18" t="s">
        <v>111</v>
      </c>
      <c r="D122" s="18"/>
      <c r="E122" s="19">
        <f>+E123</f>
        <v>0</v>
      </c>
    </row>
    <row r="123" spans="1:5" x14ac:dyDescent="0.25">
      <c r="A123" s="44" t="s">
        <v>39</v>
      </c>
      <c r="B123" s="21"/>
      <c r="C123" s="36" t="s">
        <v>9</v>
      </c>
      <c r="D123" s="36"/>
      <c r="E123" s="37">
        <f>SUM(E125:E140)</f>
        <v>0</v>
      </c>
    </row>
    <row r="124" spans="1:5" x14ac:dyDescent="0.25">
      <c r="A124" s="28"/>
      <c r="B124" s="32"/>
      <c r="C124" s="34"/>
      <c r="D124" s="34"/>
      <c r="E124" s="31"/>
    </row>
    <row r="125" spans="1:5" x14ac:dyDescent="0.25">
      <c r="A125" s="28">
        <v>10</v>
      </c>
      <c r="B125" s="29" t="s">
        <v>2</v>
      </c>
      <c r="C125" s="30" t="s">
        <v>30</v>
      </c>
      <c r="D125" s="55"/>
      <c r="E125" s="31">
        <f>A125*D125</f>
        <v>0</v>
      </c>
    </row>
    <row r="126" spans="1:5" ht="30" x14ac:dyDescent="0.25">
      <c r="A126" s="28"/>
      <c r="B126" s="32"/>
      <c r="C126" s="34" t="s">
        <v>28</v>
      </c>
      <c r="D126" s="34"/>
      <c r="E126" s="31"/>
    </row>
    <row r="127" spans="1:5" x14ac:dyDescent="0.25">
      <c r="A127" s="28">
        <v>10</v>
      </c>
      <c r="B127" s="29" t="s">
        <v>2</v>
      </c>
      <c r="C127" s="30" t="s">
        <v>31</v>
      </c>
      <c r="D127" s="55"/>
      <c r="E127" s="31">
        <f>A127*D127</f>
        <v>0</v>
      </c>
    </row>
    <row r="128" spans="1:5" ht="30" x14ac:dyDescent="0.25">
      <c r="A128" s="28"/>
      <c r="B128" s="32"/>
      <c r="C128" s="34" t="s">
        <v>29</v>
      </c>
      <c r="D128" s="34"/>
      <c r="E128" s="31"/>
    </row>
    <row r="129" spans="1:5" x14ac:dyDescent="0.25">
      <c r="A129" s="28">
        <v>25</v>
      </c>
      <c r="B129" s="29" t="s">
        <v>2</v>
      </c>
      <c r="C129" s="30" t="s">
        <v>14</v>
      </c>
      <c r="D129" s="55"/>
      <c r="E129" s="31">
        <f>A129*D129</f>
        <v>0</v>
      </c>
    </row>
    <row r="130" spans="1:5" ht="30" x14ac:dyDescent="0.25">
      <c r="A130" s="28"/>
      <c r="B130" s="32"/>
      <c r="C130" s="33" t="s">
        <v>40</v>
      </c>
      <c r="D130" s="33"/>
      <c r="E130" s="31"/>
    </row>
    <row r="131" spans="1:5" x14ac:dyDescent="0.25">
      <c r="A131" s="28">
        <v>6</v>
      </c>
      <c r="B131" s="29" t="s">
        <v>3</v>
      </c>
      <c r="C131" s="30" t="s">
        <v>59</v>
      </c>
      <c r="D131" s="55"/>
      <c r="E131" s="31">
        <f>A131*D131</f>
        <v>0</v>
      </c>
    </row>
    <row r="132" spans="1:5" ht="45" x14ac:dyDescent="0.25">
      <c r="A132" s="28"/>
      <c r="B132" s="32"/>
      <c r="C132" s="34" t="s">
        <v>37</v>
      </c>
      <c r="D132" s="34"/>
      <c r="E132" s="31"/>
    </row>
    <row r="133" spans="1:5" x14ac:dyDescent="0.25">
      <c r="A133" s="28">
        <v>4</v>
      </c>
      <c r="B133" s="29" t="s">
        <v>3</v>
      </c>
      <c r="C133" s="30" t="s">
        <v>62</v>
      </c>
      <c r="D133" s="55"/>
      <c r="E133" s="31">
        <f>A133*D133</f>
        <v>0</v>
      </c>
    </row>
    <row r="134" spans="1:5" ht="45" x14ac:dyDescent="0.25">
      <c r="A134" s="28"/>
      <c r="B134" s="32"/>
      <c r="C134" s="33" t="s">
        <v>63</v>
      </c>
      <c r="D134" s="33"/>
      <c r="E134" s="31"/>
    </row>
    <row r="135" spans="1:5" x14ac:dyDescent="0.25">
      <c r="A135" s="28">
        <v>5</v>
      </c>
      <c r="B135" s="29" t="s">
        <v>3</v>
      </c>
      <c r="C135" s="30" t="s">
        <v>43</v>
      </c>
      <c r="D135" s="55"/>
      <c r="E135" s="31">
        <f>A135*D135</f>
        <v>0</v>
      </c>
    </row>
    <row r="136" spans="1:5" ht="45" x14ac:dyDescent="0.25">
      <c r="A136" s="46"/>
      <c r="B136" s="49"/>
      <c r="C136" s="33" t="s">
        <v>44</v>
      </c>
      <c r="D136" s="33"/>
      <c r="E136" s="31"/>
    </row>
    <row r="137" spans="1:5" x14ac:dyDescent="0.25">
      <c r="A137" s="28">
        <v>100</v>
      </c>
      <c r="B137" s="29" t="s">
        <v>2</v>
      </c>
      <c r="C137" s="29" t="s">
        <v>107</v>
      </c>
      <c r="D137" s="55"/>
      <c r="E137" s="31">
        <f>A137*D137</f>
        <v>0</v>
      </c>
    </row>
    <row r="138" spans="1:5" ht="30" x14ac:dyDescent="0.25">
      <c r="A138" s="28"/>
      <c r="B138" s="29"/>
      <c r="C138" s="34" t="s">
        <v>108</v>
      </c>
      <c r="D138" s="34"/>
      <c r="E138" s="31"/>
    </row>
    <row r="139" spans="1:5" x14ac:dyDescent="0.25">
      <c r="A139" s="28">
        <v>1</v>
      </c>
      <c r="B139" s="29" t="s">
        <v>2</v>
      </c>
      <c r="C139" s="30" t="s">
        <v>110</v>
      </c>
      <c r="D139" s="55"/>
      <c r="E139" s="31">
        <f>A139*D139</f>
        <v>0</v>
      </c>
    </row>
    <row r="140" spans="1:5" ht="30" x14ac:dyDescent="0.25">
      <c r="A140" s="28"/>
      <c r="B140" s="32"/>
      <c r="C140" s="34" t="s">
        <v>109</v>
      </c>
      <c r="D140" s="34"/>
      <c r="E140" s="31"/>
    </row>
    <row r="141" spans="1:5" ht="9.75" customHeight="1" x14ac:dyDescent="0.25">
      <c r="A141" s="28"/>
      <c r="B141" s="32"/>
      <c r="C141" s="34"/>
      <c r="D141" s="34"/>
      <c r="E141" s="31"/>
    </row>
    <row r="142" spans="1:5" s="7" customFormat="1" ht="18.75" x14ac:dyDescent="0.3">
      <c r="A142" s="50"/>
      <c r="B142" s="51"/>
      <c r="C142" s="52" t="s">
        <v>92</v>
      </c>
      <c r="D142" s="52"/>
      <c r="E142" s="53">
        <f>+E122+E57+E3</f>
        <v>0</v>
      </c>
    </row>
  </sheetData>
  <autoFilter ref="A1:E142" xr:uid="{9F076A31-29ED-4705-A900-6422EAEAEBD9}"/>
  <pageMargins left="1.1417322834645669" right="0.43307086614173229" top="0.74803149606299213" bottom="0.27559055118110237" header="0.31496062992125984" footer="0.19685039370078741"/>
  <pageSetup paperSize="9" scale="60" fitToHeight="0" orientation="portrait" horizontalDpi="300" verticalDpi="300" r:id="rId1"/>
  <rowBreaks count="3" manualBreakCount="3">
    <brk id="28" max="4" man="1"/>
    <brk id="68" max="4" man="1"/>
    <brk id="94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2020</vt:lpstr>
      <vt:lpstr>'2020'!Área_de_impresión</vt:lpstr>
      <vt:lpstr>'2020'!Títulos_a_imprimir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ricol</dc:creator>
  <cp:lastModifiedBy>ricol</cp:lastModifiedBy>
  <cp:lastPrinted>2020-01-17T12:50:40Z</cp:lastPrinted>
  <dcterms:created xsi:type="dcterms:W3CDTF">2013-04-12T09:23:44Z</dcterms:created>
  <dcterms:modified xsi:type="dcterms:W3CDTF">2020-02-26T07:52:36Z</dcterms:modified>
</cp:coreProperties>
</file>