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600" yWindow="225" windowWidth="17715" windowHeight="9090"/>
  </bookViews>
  <sheets>
    <sheet name="mediciones" sheetId="4" r:id="rId1"/>
  </sheets>
  <calcPr calcId="145621"/>
</workbook>
</file>

<file path=xl/calcChain.xml><?xml version="1.0" encoding="utf-8"?>
<calcChain xmlns="http://schemas.openxmlformats.org/spreadsheetml/2006/main">
  <c r="G56" i="4" l="1"/>
  <c r="G72" i="4" l="1"/>
  <c r="G71" i="4"/>
  <c r="G66" i="4"/>
  <c r="G65" i="4"/>
  <c r="G64" i="4"/>
  <c r="G63" i="4"/>
  <c r="G62" i="4"/>
  <c r="G61" i="4"/>
  <c r="G60" i="4"/>
  <c r="G59" i="4"/>
  <c r="G58" i="4"/>
  <c r="G57" i="4"/>
  <c r="G55" i="4"/>
  <c r="G54" i="4"/>
  <c r="G53" i="4"/>
  <c r="G52" i="4"/>
  <c r="G51" i="4"/>
  <c r="G50" i="4"/>
  <c r="G49" i="4"/>
  <c r="G48" i="4"/>
  <c r="G47" i="4"/>
  <c r="G46" i="4"/>
  <c r="G45" i="4"/>
  <c r="G44" i="4"/>
  <c r="G43" i="4"/>
  <c r="G42" i="4"/>
  <c r="G41" i="4"/>
  <c r="G40" i="4"/>
  <c r="G39" i="4"/>
  <c r="G38" i="4"/>
  <c r="G37" i="4"/>
  <c r="G36" i="4"/>
  <c r="G35" i="4"/>
  <c r="G30" i="4"/>
  <c r="G29" i="4"/>
  <c r="G28" i="4"/>
  <c r="G27" i="4"/>
  <c r="G26" i="4"/>
  <c r="G25" i="4"/>
  <c r="G24" i="4"/>
  <c r="G23" i="4"/>
  <c r="G22" i="4"/>
  <c r="G21" i="4"/>
  <c r="G20" i="4"/>
  <c r="G16" i="4"/>
  <c r="G15" i="4"/>
  <c r="G17" i="4" l="1"/>
  <c r="G73" i="4"/>
  <c r="G31" i="4"/>
  <c r="G67" i="4"/>
  <c r="G76" i="4" l="1"/>
</calcChain>
</file>

<file path=xl/sharedStrings.xml><?xml version="1.0" encoding="utf-8"?>
<sst xmlns="http://schemas.openxmlformats.org/spreadsheetml/2006/main" count="181" uniqueCount="127">
  <si>
    <t>a)</t>
  </si>
  <si>
    <t xml:space="preserve">Esta hoja de medición se considera una parte del pedido total. No se aceptarán ofertas parciales. Esto se considera llaves en  mano a todos los efectos, e incluye todos aquellos trabajos, materiales y medios auxiliares  para realizar la funcionalidad deseada y en el plazo ofertado.  </t>
  </si>
  <si>
    <t>b)</t>
  </si>
  <si>
    <t xml:space="preserve">En caso de modificación de alguna  de las partidas, esta se deberá indicar claramente y argumentar detalladamente el motivo del cambio y su alcance. </t>
  </si>
  <si>
    <t>c)</t>
  </si>
  <si>
    <t>La empresa adjudicada del pedido generará la documentación as-built de la totalidad de los conceptos de la obra y  documentación gráfica, ambas  de acuerdo con los criterios de TMB y acorde a las indicaciones específicas que aportará la dirección de obra.</t>
  </si>
  <si>
    <t>d)</t>
  </si>
  <si>
    <t>e)</t>
  </si>
  <si>
    <t>f)</t>
  </si>
  <si>
    <t>Se considera incluido el  material intumescente de sellado de pasamuros (del tipo que sea) para aquellos tramos que crucen diferentes sectores de incendio. Se aportará certificado del producto utilizado que indique  la clase de Resistencia al fuego.</t>
  </si>
  <si>
    <t>g)</t>
  </si>
  <si>
    <t>Para casos de montaje superficial en el exterior, la conexión a los equipos u otros elementos deberá realizarse siempre por debajo del elemento para así garantizar la estanqueidad ante lluvias.</t>
  </si>
  <si>
    <t>Posición</t>
  </si>
  <si>
    <t>Unidad</t>
  </si>
  <si>
    <t>Descripción</t>
  </si>
  <si>
    <t>Cantidad</t>
  </si>
  <si>
    <t>Precio</t>
  </si>
  <si>
    <t>Total</t>
  </si>
  <si>
    <t>Partida</t>
  </si>
  <si>
    <t>ud</t>
  </si>
  <si>
    <t>TOTAL</t>
  </si>
  <si>
    <t>ml</t>
  </si>
  <si>
    <t>2.1</t>
  </si>
  <si>
    <t>1.1</t>
  </si>
  <si>
    <t>2.2</t>
  </si>
  <si>
    <t>2.3</t>
  </si>
  <si>
    <t>2.4</t>
  </si>
  <si>
    <t>2.5</t>
  </si>
  <si>
    <t>2.6</t>
  </si>
  <si>
    <t>2.7</t>
  </si>
  <si>
    <t>2.8</t>
  </si>
  <si>
    <t>3.1</t>
  </si>
  <si>
    <t>3.2</t>
  </si>
  <si>
    <t>3.3</t>
  </si>
  <si>
    <t>3.5</t>
  </si>
  <si>
    <t>3.6</t>
  </si>
  <si>
    <t>3.7</t>
  </si>
  <si>
    <t>3.8</t>
  </si>
  <si>
    <t>Pruebas y Trabajos de puesta en marcha del sistema, incluyendo formación de usuario in-situ.</t>
  </si>
  <si>
    <t>4.1</t>
  </si>
  <si>
    <t>Documentación</t>
  </si>
  <si>
    <t>1+2+3+4</t>
  </si>
  <si>
    <t>La empresa ofertante debe incluir trabajos de realización de pasos o agujeros y mecanizado/cierre/obertura de elementos y techos, suelos técnicos, zanjas,  alquiler de medios elevadores/andamiaje u otra maquinaria para realización de trabajos que puedan necesitarse durante su actuación, incluyendo los permisos y tasas que corresponda para su ejecución, según el concepto llaves en mano del primer punto.</t>
  </si>
  <si>
    <t>HOJA DE MEDICIONES Y CONDICIONES PARTICULARES DE LA SOLICITUD INSTALACIÓN DE SISTEMA DE SEGURIDAD DE CONTROL DE ACCESOS DEL FUTURO CENTRO MÉDICO DE TMB</t>
  </si>
  <si>
    <r>
      <t xml:space="preserve">Instalación Sistema de Control de Accesos CAT0 SALTO
</t>
    </r>
    <r>
      <rPr>
        <sz val="10"/>
        <rFont val="Arial"/>
        <family val="2"/>
      </rPr>
      <t>(Las canalizaciones principales (bandejas de señales) y secundarias (tubos coarrugados) necesarios para la instalación de los elementos serán realizados por otros instaladores durante una fase previa de obra civil).</t>
    </r>
  </si>
  <si>
    <t>Subtotal Instalación Sistema de Control de Accesos CAT0 SALTO</t>
  </si>
  <si>
    <t>Integración sistema CONTROL DE ACCESOS - VIGIPLUS</t>
  </si>
  <si>
    <t>3.4</t>
  </si>
  <si>
    <t>3.9</t>
  </si>
  <si>
    <t>3.10</t>
  </si>
  <si>
    <t>3.11</t>
  </si>
  <si>
    <t>3.12</t>
  </si>
  <si>
    <t>3.13</t>
  </si>
  <si>
    <t>3.14</t>
  </si>
  <si>
    <t>3.15</t>
  </si>
  <si>
    <t>3.16</t>
  </si>
  <si>
    <t xml:space="preserve">Suministro e instalación  de un contacto magnetico de superficie o empotrar SENTROL Mod. DC 118 . </t>
  </si>
  <si>
    <t>3.17</t>
  </si>
  <si>
    <t>3.18</t>
  </si>
  <si>
    <t>INSTALACIÓN DE SISTEMA DE SEGURIDAD  DE SEGURIDAD DE CONTROL DE ACCESOS  DEL FUTURO CENTRO MÉDICO DE TMB</t>
  </si>
  <si>
    <t>3.19</t>
  </si>
  <si>
    <t>3.21</t>
  </si>
  <si>
    <t>Suministro, colocación y mecanizado de pulsador de abertura cerradura eléctrica modelo Simon de serie 75 o similar de color gris o a validar por DO empotrado mediante permisión de pulso.</t>
  </si>
  <si>
    <t>2.9</t>
  </si>
  <si>
    <t>2.10</t>
  </si>
  <si>
    <t>Suministro y colocación de Tubo coarrugado D20 necesario para canalizar cableados</t>
  </si>
  <si>
    <t>Suministro y colocación de conjunto de caja mural de poliester estanca y conjunto relé con contactos secos que posibilite el accionamiento, desde la lectora actualizadora CAT0 ubicada en el exterior del acceso principal, con la persiana eléctrica de posición P001 y puerta accionmiento eléctrico 0001. El conjunto se ubicará próxim a la zona de Recepcio|Seguretat.</t>
  </si>
  <si>
    <t>2.11</t>
  </si>
  <si>
    <t>Suministro de escudo XS4-40 SaltoSystems Wireless para TMB. Incluye configuración pomo /mecanización+ herrajes necesarios). Instalar en Posición 0B10.</t>
  </si>
  <si>
    <t>Suministro y colocación de Cajas de conexiones montaje superficial 100x100x50</t>
  </si>
  <si>
    <t>Partida de trabajos de interconexión de elementos, paso de cableado y ajuste mecánico  de elementos de control de acceso electrónico del sistema de control de acceso para puerta con arquitectura de control de acceso configuración tipo 1.</t>
  </si>
  <si>
    <t>Partida de trabajos de interconexión de elementos, paso de cableado y ajuste mecánico  de elementos de control de acceso electrónico del sistema de control de acceso para puerta con arquitectura de control de acceso configuración tipo 2.</t>
  </si>
  <si>
    <t>Partida de trabajos de interconexión de elementos, paso de cableado y ajuste mecánico  de elementos de control de acceso electrónico del sistema de control de acceso para puerta con arquitectura de control de acceso configuración tipo 4.</t>
  </si>
  <si>
    <t>Partida de trabajos de interconexión de elementos, paso de cableado y ajuste mecánico  de elementos de control de acceso electrónico del sistema de control de acceso para puerta con arquitectura de control de acceso configuración tipo 3.</t>
  </si>
  <si>
    <t>Partida de trabajos de interconexión de elementos, paso de cableado y ajuste mecánico  de elementos de control de acceso electrónico del sistema de control de acceso para puerta con arquitectura de control de acceso configuración tipo 5.</t>
  </si>
  <si>
    <t>Partida de trabajos de interconexión de elementos, paso de cableado y ajuste mecánico  de elementos de control de acceso electrónico del sistema de control de acceso para puerta con arquitectura de control de acceso configuración tipo 6.</t>
  </si>
  <si>
    <t>Partida de trabajos de interconexión de elementos, paso de cableado y ajuste mecánico  de elementos de control de acceso electrónico del sistema de control de acceso para puerta con arquitectura de control de acceso configuración tipo 7.</t>
  </si>
  <si>
    <t>Suministro y colocación de cableado SFTP/CAT6 libre de halógenos junto con interconexión de resitencia final de línea para el bus de comunicaciones RS485 entre el AAN100 y AIM4SL's y entre elementos existentes de control de acceso.</t>
  </si>
  <si>
    <t xml:space="preserve">Suministro y colocación de Tubo de acero D20 necesario para canalizar cableados </t>
  </si>
  <si>
    <t>3.20</t>
  </si>
  <si>
    <t>3.22</t>
  </si>
  <si>
    <t>Subtotal instalación Integración sistema Seguridad CONTROL DE ACCESOS - VIGIPLUS</t>
  </si>
  <si>
    <t>Subtotal instalación Sistema de Control de Accesos CAT APOLLO</t>
  </si>
  <si>
    <t>1.2</t>
  </si>
  <si>
    <t>Plan de seguridad y salud</t>
  </si>
  <si>
    <t>3.23</t>
  </si>
  <si>
    <t>3.24</t>
  </si>
  <si>
    <t>3.25</t>
  </si>
  <si>
    <t>3.26</t>
  </si>
  <si>
    <t xml:space="preserve">Suministro de Cerradura JIS Twin lock 1360 + cerradero en marco ref. 1302. </t>
  </si>
  <si>
    <t>3.27</t>
  </si>
  <si>
    <t>3.28</t>
  </si>
  <si>
    <t>3.29</t>
  </si>
  <si>
    <t>Suministro de Cierrapuertas aéreo GEZE, TS 3000 V Fuerza EN 1154, 1-4, con perfil guía deslizante, montaje estándar en hoja, lado bisagras, regulación de fuerza continua lateral.</t>
  </si>
  <si>
    <t>Suministro de Cierrapuertas aéreo GEZE, TS 3000 V Fuerza EN 1154, 1-4, con perfil guía deslizante, montaje estándar en hoja, lado bisagras, regulación de fuerza continua lateral. Con posibilidad de cierrapuertas con posición puerta abierta.</t>
  </si>
  <si>
    <t>3.30</t>
  </si>
  <si>
    <t>Suministro de manillón con placa INOX 304 modelo C325 de Herraki o similar.</t>
  </si>
  <si>
    <t>Suministro de Cerradura JIS TWIN LOCK 1360.</t>
  </si>
  <si>
    <t xml:space="preserve">Suministro de cerradero EFF EFF "Fail Locked" cerrado a falta de tensión KLESCO 17 para 12V DC en marco con palanca que posibilite el desbloqueo. </t>
  </si>
  <si>
    <t>3.31</t>
  </si>
  <si>
    <t>Suministro de muletilla interior de emergencia modelo ZB 225-WC INOX 304 de Herraki o similar.</t>
  </si>
  <si>
    <t>La empresa adjudicada  deberá entregar certificado CE y certificado de instalación de cada instalación una vez realizada.</t>
  </si>
  <si>
    <t>Suministro, colocación y conexionado de caja de registro para albergar relé que posibilite
alimentación a 12V DC y disponga de mínimo 2 contactos (uno NC y otro NA) para realizar
compatibilidad entre sistema CAT0, CAT y . Incluye Relé, mecanizado de este a la caja de registro y tareas de adaptación de la instalación de cerradero CAT con la nueva instalación</t>
  </si>
  <si>
    <t>Proyecto y Documentación AS-Built y de Manual de Uso para el Usuario acorde a Normativa EN-50131-7 y Conforme a lo previsto en el artículo 42 del Reglamento de Seguridad Privada y el artículo 4 de la Orden INT 316/2011.
Planificación de la ejecución de la obra en un plazo no superior a los 4 meses naturales a partir de la  fecha del pedido. 
Sin la recepción y la validación por parte de la Dirección de Obra y TMB de la documentación solicitada, no se considerará la obra cerrada ni iniciado el plazo de garantía.</t>
  </si>
  <si>
    <t>Solicitud suministro e instalación de un conjunto de Unidad de control SaltoSystems para TMB (UC42E00 compuesta por 1 Unidad de control (incluyendo fuente de alimentación Salto) + 2 lectores actualizadores de SALTO para TMB + instalación  + parametrización) y caja metálica con Fuente de alimentación , batería y placa de relés. Incluye todos los trabajos necesarios de adecuación en paredes próximas a éstas. 
Incluirá la partida la prueba de certificación del cableado de comunicaciones. 
La lectora actualizadora 1 será instalada próxima a la posición de puerta 0B10 Acceso Altillo de Planta Baja. 
La lectora actualizadora 2 será instalada en la calle próxima a la posición de puerta P001 y 0001 Acceso PPAL para posibiltiar la obertura de emergencia en caso de fallo del sistema CAT APOLLO. Montaje empotrado
Inlcuye la aprtida el cableado y conexionado de apertura de PAM (panel accionamiento manual) P001 y 0001.</t>
  </si>
  <si>
    <t>Suministro y colocación de cable S/FTP cat6 para lector actualizador desde la Unidad de control y desde la toma de datos a  la misma. El cableado será libre de halógenos y retardante de llama. Se debe presentar certficado producto.</t>
  </si>
  <si>
    <t>Suministro y colocación de cable alimentación 3G2,5mm² para la acometida de la Unidad de Control CU42E00, desde el armario eléctrico con térmico dedicado al servicio de CAT0 ubicado en Sala Comunicacions. El cableado será libre de halógenos y retardante de llama. Se debe presentar certficado producto.</t>
  </si>
  <si>
    <t>Suministro y colocación de cable Manguera RZ1-K 3G 1,5mm2 06/1kV para conexionado eléctrico de Fuente de alimentación del sistema de control de accesos. El cableado será libre de halógenos y retardante de llama. Se debe presentar certficado producto.</t>
  </si>
  <si>
    <t>Suministro de tubo metálico D20 para canalizar cableados</t>
  </si>
  <si>
    <t>Suministro, montaje y conexionado de una protección eléctrica magneto térmica de 6A, de tipo industrial, monofásica a aprobar por la Dirección de obra para alimentar la Unidad de Control.</t>
  </si>
  <si>
    <t>Suministro y colocación de base de montaje de empotrar sobre cajetín estandar para lector actualizador. Incluye protector de metacrilato y componente para dar estanqueidad a la lectora actualizadora.</t>
  </si>
  <si>
    <r>
      <t xml:space="preserve">Instalación Sistema de Control de Accesos CAT1 APOLLO
</t>
    </r>
    <r>
      <rPr>
        <sz val="10"/>
        <rFont val="Arial"/>
        <family val="2"/>
      </rPr>
      <t>(Las canalizaciones principales (bandejas de señales) y secundarias (tubos coarrugados) necesarios para la instalación de los elementos serán realizados por otros instaladores durante una fase previa de obra civil).</t>
    </r>
  </si>
  <si>
    <t>Suministro e instalación de cable 3G 1,5mm2 06/1kV libre de halógenos para conexionado eléctrico de las AAN100, los AIM4SL y hasta las cajas de conexión de cada puerta a controlar con CAT1. El cableado será libre de halógenos y retardante de llama. Se debe presentar certficado producto.</t>
  </si>
  <si>
    <t>Suministro e instalación de cable 2G 1,5mm2 06/1kV libre de halógenos para conexionado eléctrico de las AAN100, los AIM4SL y hasta las cajas de conexión de cada puerta a controlar con CAT1. El cableado será libre de halógenos y retardante de llama. Se debe presentar certficado producto.</t>
  </si>
  <si>
    <t xml:space="preserve">Suministro e instalación de un cuadro mural HIMEL de poliestera validar por la Dirección de Obra, de control de accesos con 4 AIM4SL a colocar en la sala de Baja Tensión con los dispositivos y elementos de interconexión necesarios para comunicar mediante protocolo RS-485 con la controladora principal AAN100.
Se incluye en esta partida un cuadro mural adicional externo a este equipo a validar por la Dirección de obra  que disponga de Fuente de Alimentación lineal (FA), baterías para FA  de autonomía  que agarantice 4horas mínimo y una placa de detección de tensión inferior a 12V para dar señal de alarma al telemando de control de accesos.
Incluye instalación y alta administrativa  de protecciónes necesarias VIGI de 10 A / 0.03A y todos las actuaciones para su completa operatividad. </t>
  </si>
  <si>
    <t xml:space="preserve">Suministro e instalación de controlador APOLLO AAN100 en cuarto de comunicaciones planta altillo con comunicación con los controladores de puertas de nivel inferior mediante RS-485.
Debe incluir el suministro e instalación de módulo interfaz ENI100 (que permita la comunicación IP del AAN100 con la red corporativa de TMB mediante protocolo IP).
Se incluye en esta partida un cuadro mural HIMEL de poliester a validar por la Dirección de Obra que albergue estos componentes.
Se incluye en esta partida un cuadro mural adicional externo a este equipo a validar por la Dirección de obra  que disponga de Fuente de Alimentación lineal (FA), baterías para FA  de autonomía  que agarantice 4horas mínimo y una placa de detección de tensión inferior a 12V para dar señal de alarma al telemando de control de accesos.
Incluye instalación y alta administrativa  de protecciones necesarias VIGI de 10 A / 0.03A y todos las actuaciones para su completa operatividad. </t>
  </si>
  <si>
    <t xml:space="preserve">Suministro e instalación de un cuadro mural de caractarísticas, a validar por la Dirección de Obra, de control de accesos con 4 AIM4SL a colocar en la sala de Comunicacions con los dispositivos necesarios para comunicar mediante protocolo RX-485 con la controladora principal AAN100.
Se incluye en esta partida un cuadro mural adicional externo a este equipo a validar por la Dirección de obra  que disponga de Fuente de Alimentación lineal (FA), baterías para FA  de autonomía  que agarantice 4horas mínimo y una placa de detección de tensión inferior a 12V para dar señal de alarma al telemando de control de accesos.
Incluye instalación y alta administrativa  de protecciónes necesarias VIGI de 10 A / 0.03A y todos las actuaciones para su completa operatividad. </t>
  </si>
  <si>
    <t xml:space="preserve">Suministro e instalación de lector de proximidad de 13,56Mhz dual Mifare - Desfire EV1 con modelo ARCR31APH53IY, compatible para tarjetas exclusivas de TMB, su conexión al AIM4SL y instalación mural de acuerdo con instrucciones de  la Dirección de Obra y de TMB, incluyendo pequeño material </t>
  </si>
  <si>
    <t xml:space="preserve">Suministro e instalación de un cuadro mural HIMEL de poliester a validar por la Dirección de Obra, de control de accesos con 2 AIM4SL, (y 2 espacios de reserva en que uno de ellos se debe incluir la instalación de una placa AIO16/8 de APOLLO aportada por TMB) en la sala de Seguretat|Recepció con los dispositivos y elementos de interconexión necesarios para comunicar mediante protocolo RS-485 con la controladora principal AAN100. 
Se incluye en esta partida un cuadro mural adicional externo a este equipo a validar por la Dirección de obra  que disponga de Fuente de Alimentación lineal (FA), baterías para FA  de autonomía  que agarantice 4horas mínimo y una placa de detección de tensión inferior a 12V para dar señal de alarma al telemando de control de accesos.
Incluye instalación y alta administrativa  de protecciones necesarias VIGI de 10 A / 0.03A y todos las actuaciones para su completa operatividad. </t>
  </si>
  <si>
    <t>Suministro e instalación  de  medio  cilindro de perfil europeo SaltoSystems Wireless para TMB. Incluye configuración pomo /mecanización+ herrajes necesarios). Instalar en Posiciones de puertas número 0B12, 0A11, 0A30 y para partida 3.21 de estas mediciones.</t>
  </si>
  <si>
    <t>Suministro e instalación de sistema que permita desbloqueo local a las 39 puertas controladas con el sistema CAT1. Esta aplicación deberá poderse realizar desde la sala de Recepció|Seguretat. El sistema deberá validarse por la Dirección de Obra y por TMB.
El sistema estará formado por una caja de poliester con 45 pulsadores Electronic grup ref 4183 en frontal y medio cilindro CAT0 para la habilitación. La caja debe posibilitar condena de cierre mediante un Candado ABUS modelo 190 CS/60 series 2 de combinación.</t>
  </si>
  <si>
    <t>Mano de obra necesaria para la instalación, configuración, programación y puesta en marcha del sistema CAT1 APOLLO.</t>
  </si>
  <si>
    <t>Suministro Muletilla y botón de desbloqueo indicador libre-ocupado Ø 64 mm., en acero inoxidable satinado AISI 304, Ref. K2, marca HERRARKIde Herraki o similar para la puerta con posición número 0B52.</t>
  </si>
  <si>
    <t>3.32</t>
  </si>
  <si>
    <t>Suministro e instalación de manguera multifilar de 10 hilos de 1mm2 por canalización existente. El cableado será libre de halógenos y retardante de llama. Se debe presentar certficado producto.</t>
  </si>
  <si>
    <t>Desarrollo del Proyecto y Parametrización en sistema de integrción de VIGIPLUS de DESICO para 80 elementos de control de accesos en 2 planos sinópticos (Planta 1 y Planta Baja) existente (el vigiplus existente estár configurado previamente con 2 módulos dedicados a Sismteas de alarma de Intrusión y videovigilancia). Deberá posibilitarse el acceso a nivel cliente local, y a nivel cliente remoto (desde CSPC), para posibilitar la supervisión, habilitación/deshabilitación y visualización de los elementos de control de acceso.
Queda incluido en esta partida la actualización de estos planos sinópticos y la carga de elementos en el puesto central del CSPC y los costes de licencia que se pudieran precisar para su completa puesta en marcha.</t>
  </si>
  <si>
    <t>4.2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</si>
</sst>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 #,##0.00\ &quot;€&quot;_-;\-* #,##0.00\ &quot;€&quot;_-;_-* &quot;-&quot;??\ &quot;€&quot;_-;_-@_-"/>
    <numFmt numFmtId="164" formatCode="###0;###0"/>
    <numFmt numFmtId="165" formatCode="_-[$€-2]\ * #,##0.00_-;\-[$€-2]\ * #,##0.00_-;_-[$€-2]\ * &quot;-&quot;??_-;_-@_-"/>
  </numFmts>
  <fonts count="8" x14ac:knownFonts="1">
    <font>
      <sz val="11"/>
      <color theme="1"/>
      <name val="Calibri"/>
      <family val="2"/>
      <scheme val="minor"/>
    </font>
    <font>
      <sz val="10"/>
      <name val="Arial"/>
      <family val="2"/>
    </font>
    <font>
      <b/>
      <sz val="10"/>
      <name val="Arial"/>
      <family val="2"/>
    </font>
    <font>
      <sz val="10"/>
      <name val="Arial"/>
      <family val="2"/>
    </font>
    <font>
      <sz val="10"/>
      <color rgb="FF000000"/>
      <name val="Arial"/>
      <family val="2"/>
    </font>
    <font>
      <b/>
      <sz val="10"/>
      <color theme="0"/>
      <name val="Arial"/>
      <family val="2"/>
    </font>
    <font>
      <sz val="11"/>
      <color theme="1"/>
      <name val="Calibri"/>
      <family val="2"/>
      <scheme val="minor"/>
    </font>
    <font>
      <sz val="9"/>
      <name val="Arial"/>
      <family val="2"/>
    </font>
  </fonts>
  <fills count="5">
    <fill>
      <patternFill patternType="none"/>
    </fill>
    <fill>
      <patternFill patternType="gray125"/>
    </fill>
    <fill>
      <patternFill patternType="solid">
        <fgColor theme="2" tint="-9.9978637043366805E-2"/>
        <bgColor indexed="64"/>
      </patternFill>
    </fill>
    <fill>
      <patternFill patternType="solid">
        <fgColor theme="2" tint="-0.499984740745262"/>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medium">
        <color indexed="64"/>
      </bottom>
      <diagonal/>
    </border>
    <border>
      <left style="thin">
        <color indexed="64"/>
      </left>
      <right/>
      <top style="thin">
        <color indexed="64"/>
      </top>
      <bottom style="medium">
        <color indexed="64"/>
      </bottom>
      <diagonal/>
    </border>
    <border>
      <left style="thin">
        <color rgb="FF000000"/>
      </left>
      <right style="thin">
        <color rgb="FF000000"/>
      </right>
      <top style="thin">
        <color rgb="FF000000"/>
      </top>
      <bottom/>
      <diagonal/>
    </border>
    <border>
      <left style="thin">
        <color indexed="64"/>
      </left>
      <right/>
      <top style="thin">
        <color indexed="64"/>
      </top>
      <bottom/>
      <diagonal/>
    </border>
    <border>
      <left style="thin">
        <color rgb="FF000000"/>
      </left>
      <right style="thin">
        <color rgb="FF000000"/>
      </right>
      <top style="thin">
        <color rgb="FF000000"/>
      </top>
      <bottom style="thin">
        <color indexed="64"/>
      </bottom>
      <diagonal/>
    </border>
    <border>
      <left style="thin">
        <color indexed="64"/>
      </left>
      <right/>
      <top style="thin">
        <color indexed="64"/>
      </top>
      <bottom style="thin">
        <color indexed="64"/>
      </bottom>
      <diagonal/>
    </border>
    <border>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s>
  <cellStyleXfs count="4">
    <xf numFmtId="0" fontId="0" fillId="0" borderId="0"/>
    <xf numFmtId="0" fontId="1" fillId="0" borderId="0"/>
    <xf numFmtId="44" fontId="3" fillId="0" borderId="0" applyFont="0" applyFill="0" applyBorder="0" applyAlignment="0" applyProtection="0"/>
    <xf numFmtId="44" fontId="6" fillId="0" borderId="0" applyFont="0" applyFill="0" applyBorder="0" applyAlignment="0" applyProtection="0"/>
  </cellStyleXfs>
  <cellXfs count="76">
    <xf numFmtId="0" fontId="0" fillId="0" borderId="0" xfId="0"/>
    <xf numFmtId="0" fontId="1" fillId="0" borderId="0" xfId="1"/>
    <xf numFmtId="0" fontId="3" fillId="0" borderId="0" xfId="1" applyFont="1" applyAlignment="1">
      <alignment vertical="center" wrapText="1"/>
    </xf>
    <xf numFmtId="0" fontId="1" fillId="0" borderId="0" xfId="1" applyFill="1"/>
    <xf numFmtId="0" fontId="1" fillId="0" borderId="0" xfId="1" applyFill="1" applyAlignment="1">
      <alignment horizontal="center" vertical="center" wrapText="1"/>
    </xf>
    <xf numFmtId="0" fontId="1" fillId="0" borderId="0" xfId="1" applyFill="1" applyAlignment="1">
      <alignment vertical="center" wrapText="1"/>
    </xf>
    <xf numFmtId="0" fontId="3" fillId="0" borderId="0" xfId="1" applyFont="1" applyAlignment="1">
      <alignment horizontal="left" vertical="center" wrapText="1"/>
    </xf>
    <xf numFmtId="0" fontId="3" fillId="0" borderId="0" xfId="1" applyFont="1" applyFill="1" applyAlignment="1">
      <alignment vertical="center" wrapText="1"/>
    </xf>
    <xf numFmtId="4" fontId="1" fillId="0" borderId="1" xfId="1" applyNumberFormat="1" applyFill="1" applyBorder="1" applyAlignment="1">
      <alignment horizontal="center" vertical="center"/>
    </xf>
    <xf numFmtId="4" fontId="1" fillId="0" borderId="1" xfId="1" applyNumberFormat="1" applyBorder="1" applyAlignment="1">
      <alignment horizontal="center" vertical="center"/>
    </xf>
    <xf numFmtId="0" fontId="3" fillId="0" borderId="2" xfId="1" applyFont="1" applyFill="1" applyBorder="1" applyAlignment="1">
      <alignment horizontal="center" vertical="center" wrapText="1"/>
    </xf>
    <xf numFmtId="0" fontId="3" fillId="0" borderId="2" xfId="1" applyFont="1" applyFill="1" applyBorder="1" applyAlignment="1">
      <alignment horizontal="left" vertical="top" wrapText="1"/>
    </xf>
    <xf numFmtId="164" fontId="4" fillId="0" borderId="2" xfId="1" applyNumberFormat="1" applyFont="1" applyFill="1" applyBorder="1" applyAlignment="1">
      <alignment horizontal="center" vertical="center" wrapText="1"/>
    </xf>
    <xf numFmtId="0" fontId="2" fillId="0" borderId="0" xfId="1" applyFont="1" applyAlignment="1">
      <alignment horizontal="center" vertical="center" wrapText="1"/>
    </xf>
    <xf numFmtId="0" fontId="2" fillId="2" borderId="2" xfId="1" applyFont="1" applyFill="1" applyBorder="1" applyAlignment="1">
      <alignment horizontal="center" vertical="center" wrapText="1"/>
    </xf>
    <xf numFmtId="164" fontId="4" fillId="2" borderId="2" xfId="1" applyNumberFormat="1" applyFont="1" applyFill="1" applyBorder="1" applyAlignment="1">
      <alignment horizontal="center" vertical="center" wrapText="1"/>
    </xf>
    <xf numFmtId="4" fontId="1" fillId="2" borderId="1" xfId="1" applyNumberFormat="1" applyFill="1" applyBorder="1" applyAlignment="1">
      <alignment horizontal="center" vertical="center"/>
    </xf>
    <xf numFmtId="4" fontId="1" fillId="0" borderId="4" xfId="1" applyNumberFormat="1" applyBorder="1" applyAlignment="1">
      <alignment horizontal="center" vertical="center"/>
    </xf>
    <xf numFmtId="0" fontId="3" fillId="0" borderId="5" xfId="1" applyFont="1" applyFill="1" applyBorder="1" applyAlignment="1">
      <alignment horizontal="center" vertical="center" wrapText="1"/>
    </xf>
    <xf numFmtId="0" fontId="3" fillId="0" borderId="5" xfId="1" applyFont="1" applyFill="1" applyBorder="1" applyAlignment="1">
      <alignment horizontal="left" vertical="top" wrapText="1"/>
    </xf>
    <xf numFmtId="164" fontId="4" fillId="0" borderId="5" xfId="1" applyNumberFormat="1" applyFont="1" applyFill="1" applyBorder="1" applyAlignment="1">
      <alignment horizontal="center" vertical="center" wrapText="1"/>
    </xf>
    <xf numFmtId="4" fontId="1" fillId="0" borderId="4" xfId="1" applyNumberFormat="1" applyFill="1" applyBorder="1" applyAlignment="1">
      <alignment horizontal="center" vertical="center"/>
    </xf>
    <xf numFmtId="164" fontId="4" fillId="2" borderId="6" xfId="1" applyNumberFormat="1" applyFont="1" applyFill="1" applyBorder="1" applyAlignment="1">
      <alignment horizontal="center" vertical="center" wrapText="1"/>
    </xf>
    <xf numFmtId="4" fontId="1" fillId="2" borderId="7" xfId="1" applyNumberFormat="1" applyFill="1" applyBorder="1" applyAlignment="1">
      <alignment horizontal="center" vertical="center"/>
    </xf>
    <xf numFmtId="0" fontId="2" fillId="0" borderId="5" xfId="1" applyFont="1" applyFill="1" applyBorder="1" applyAlignment="1">
      <alignment horizontal="left" wrapText="1"/>
    </xf>
    <xf numFmtId="0" fontId="2" fillId="2" borderId="6" xfId="1" applyFont="1" applyFill="1" applyBorder="1" applyAlignment="1">
      <alignment horizontal="center" vertical="center" wrapText="1"/>
    </xf>
    <xf numFmtId="0" fontId="2" fillId="0" borderId="6" xfId="1" applyFont="1" applyFill="1" applyBorder="1" applyAlignment="1">
      <alignment horizontal="left" vertical="center" wrapText="1"/>
    </xf>
    <xf numFmtId="0" fontId="2" fillId="2" borderId="2" xfId="1" applyFont="1" applyFill="1" applyBorder="1" applyAlignment="1">
      <alignment horizontal="left" vertical="center" wrapText="1"/>
    </xf>
    <xf numFmtId="0" fontId="2" fillId="0" borderId="6" xfId="1" applyFont="1" applyFill="1" applyBorder="1" applyAlignment="1">
      <alignment horizontal="left" vertical="top" wrapText="1"/>
    </xf>
    <xf numFmtId="164" fontId="4" fillId="0" borderId="6" xfId="1" applyNumberFormat="1" applyFont="1" applyFill="1" applyBorder="1" applyAlignment="1">
      <alignment horizontal="center" vertical="center" wrapText="1"/>
    </xf>
    <xf numFmtId="4" fontId="1" fillId="0" borderId="7" xfId="1" applyNumberFormat="1" applyFill="1" applyBorder="1" applyAlignment="1">
      <alignment horizontal="center" vertical="center"/>
    </xf>
    <xf numFmtId="165" fontId="1" fillId="0" borderId="3" xfId="1" applyNumberFormat="1" applyBorder="1" applyAlignment="1">
      <alignment horizontal="center" vertical="center"/>
    </xf>
    <xf numFmtId="44" fontId="1" fillId="0" borderId="1" xfId="2" applyFont="1" applyBorder="1" applyAlignment="1">
      <alignment horizontal="center" vertical="center"/>
    </xf>
    <xf numFmtId="44" fontId="1" fillId="0" borderId="3" xfId="2" applyFont="1" applyBorder="1" applyAlignment="1">
      <alignment horizontal="center" vertical="center"/>
    </xf>
    <xf numFmtId="0" fontId="3" fillId="0" borderId="8" xfId="1" applyFont="1" applyFill="1" applyBorder="1" applyAlignment="1">
      <alignment horizontal="center" vertical="center" wrapText="1"/>
    </xf>
    <xf numFmtId="164" fontId="4" fillId="0" borderId="8" xfId="1" applyNumberFormat="1" applyFont="1" applyFill="1" applyBorder="1" applyAlignment="1">
      <alignment horizontal="center" vertical="center" wrapText="1"/>
    </xf>
    <xf numFmtId="4" fontId="1" fillId="0" borderId="9" xfId="1" applyNumberFormat="1" applyFill="1" applyBorder="1" applyAlignment="1">
      <alignment horizontal="center" vertical="center"/>
    </xf>
    <xf numFmtId="0" fontId="2" fillId="0" borderId="0" xfId="1" applyFont="1" applyAlignment="1">
      <alignment horizontal="left" vertical="center" wrapText="1"/>
    </xf>
    <xf numFmtId="0" fontId="2" fillId="0" borderId="6" xfId="1" applyFont="1" applyFill="1" applyBorder="1" applyAlignment="1">
      <alignment horizontal="center" vertical="center" wrapText="1"/>
    </xf>
    <xf numFmtId="164" fontId="4" fillId="4" borderId="2" xfId="1" applyNumberFormat="1" applyFont="1" applyFill="1" applyBorder="1" applyAlignment="1">
      <alignment horizontal="center" vertical="center" wrapText="1"/>
    </xf>
    <xf numFmtId="164" fontId="4" fillId="4" borderId="8" xfId="1"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wrapText="1"/>
    </xf>
    <xf numFmtId="164" fontId="4" fillId="2" borderId="2" xfId="0" applyNumberFormat="1" applyFont="1" applyFill="1" applyBorder="1" applyAlignment="1">
      <alignment horizontal="center" vertical="center" wrapText="1"/>
    </xf>
    <xf numFmtId="4" fontId="0" fillId="2" borderId="1" xfId="0" applyNumberFormat="1" applyFill="1" applyBorder="1" applyAlignment="1">
      <alignment horizontal="center" vertical="center"/>
    </xf>
    <xf numFmtId="0" fontId="1" fillId="0" borderId="2" xfId="0" applyFont="1" applyFill="1" applyBorder="1" applyAlignment="1">
      <alignment horizontal="center" vertical="center" wrapText="1"/>
    </xf>
    <xf numFmtId="164" fontId="4" fillId="0" borderId="2" xfId="0" applyNumberFormat="1" applyFont="1" applyFill="1" applyBorder="1" applyAlignment="1">
      <alignment horizontal="center" vertical="center" wrapText="1"/>
    </xf>
    <xf numFmtId="4" fontId="0" fillId="0" borderId="1" xfId="0" applyNumberFormat="1" applyFill="1" applyBorder="1" applyAlignment="1">
      <alignment horizontal="center" vertical="center"/>
    </xf>
    <xf numFmtId="44" fontId="0" fillId="0" borderId="1" xfId="3" applyFont="1" applyBorder="1" applyAlignment="1">
      <alignment horizontal="center" vertical="center"/>
    </xf>
    <xf numFmtId="164" fontId="4" fillId="0" borderId="8" xfId="0" applyNumberFormat="1" applyFont="1" applyFill="1" applyBorder="1" applyAlignment="1">
      <alignment horizontal="center" vertical="center" wrapText="1"/>
    </xf>
    <xf numFmtId="4" fontId="0" fillId="0" borderId="9" xfId="0" applyNumberFormat="1" applyFill="1" applyBorder="1" applyAlignment="1">
      <alignment horizontal="center" vertical="center"/>
    </xf>
    <xf numFmtId="0" fontId="2" fillId="2" borderId="6" xfId="0" applyFont="1" applyFill="1" applyBorder="1" applyAlignment="1">
      <alignment horizontal="center" vertical="center" wrapText="1"/>
    </xf>
    <xf numFmtId="0" fontId="2" fillId="0" borderId="6" xfId="0" applyFont="1" applyFill="1" applyBorder="1" applyAlignment="1">
      <alignment horizontal="left" vertical="center" wrapText="1"/>
    </xf>
    <xf numFmtId="164" fontId="4" fillId="2" borderId="6" xfId="0" applyNumberFormat="1" applyFont="1" applyFill="1" applyBorder="1" applyAlignment="1">
      <alignment horizontal="center" vertical="center" wrapText="1"/>
    </xf>
    <xf numFmtId="4" fontId="0" fillId="2" borderId="7" xfId="0" applyNumberFormat="1" applyFill="1" applyBorder="1" applyAlignment="1">
      <alignment horizontal="center" vertical="center"/>
    </xf>
    <xf numFmtId="44" fontId="0" fillId="0" borderId="3" xfId="3" applyFont="1" applyBorder="1" applyAlignment="1">
      <alignment horizontal="center" vertical="center"/>
    </xf>
    <xf numFmtId="0" fontId="1" fillId="0" borderId="8" xfId="1" applyFont="1" applyFill="1" applyBorder="1" applyAlignment="1">
      <alignment horizontal="center" vertical="center" wrapText="1"/>
    </xf>
    <xf numFmtId="0" fontId="1" fillId="0" borderId="2" xfId="1" applyFont="1" applyFill="1" applyBorder="1" applyAlignment="1">
      <alignment horizontal="center" vertical="center" wrapText="1"/>
    </xf>
    <xf numFmtId="0" fontId="1" fillId="0" borderId="5" xfId="1" applyFont="1" applyFill="1" applyBorder="1" applyAlignment="1">
      <alignment horizontal="center" vertical="center" wrapText="1"/>
    </xf>
    <xf numFmtId="164" fontId="4" fillId="0" borderId="10" xfId="1" applyNumberFormat="1" applyFont="1" applyFill="1" applyBorder="1" applyAlignment="1">
      <alignment horizontal="center" vertical="center" wrapText="1"/>
    </xf>
    <xf numFmtId="4" fontId="1" fillId="0" borderId="11" xfId="1" applyNumberFormat="1" applyFill="1" applyBorder="1" applyAlignment="1">
      <alignment horizontal="center" vertical="center"/>
    </xf>
    <xf numFmtId="0" fontId="1" fillId="0" borderId="5" xfId="1" applyFont="1" applyFill="1" applyBorder="1" applyAlignment="1">
      <alignment horizontal="left" vertical="top" wrapText="1"/>
    </xf>
    <xf numFmtId="0" fontId="3" fillId="0" borderId="0" xfId="1" applyFont="1" applyFill="1" applyAlignment="1">
      <alignment horizontal="center" vertical="center" wrapText="1"/>
    </xf>
    <xf numFmtId="0" fontId="1" fillId="0" borderId="0" xfId="1" applyFont="1" applyFill="1" applyAlignment="1">
      <alignment horizontal="center" vertical="center" wrapText="1"/>
    </xf>
    <xf numFmtId="0" fontId="7" fillId="0" borderId="12" xfId="0" applyFont="1" applyFill="1" applyBorder="1" applyAlignment="1">
      <alignment horizontal="left" vertical="center" wrapText="1"/>
    </xf>
    <xf numFmtId="0" fontId="0" fillId="0" borderId="0" xfId="0" applyAlignment="1">
      <alignment wrapText="1"/>
    </xf>
    <xf numFmtId="164" fontId="4" fillId="0" borderId="14" xfId="1"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1" fillId="0" borderId="13" xfId="1" applyFont="1" applyFill="1" applyBorder="1" applyAlignment="1">
      <alignment horizontal="center" vertical="center" wrapText="1"/>
    </xf>
    <xf numFmtId="164" fontId="1" fillId="0" borderId="8" xfId="1" applyNumberFormat="1" applyFont="1" applyFill="1" applyBorder="1" applyAlignment="1">
      <alignment horizontal="center" vertical="center" wrapText="1"/>
    </xf>
    <xf numFmtId="0" fontId="7" fillId="0" borderId="0" xfId="0" applyFont="1" applyFill="1" applyBorder="1" applyAlignment="1">
      <alignment horizontal="left" vertical="center" wrapText="1"/>
    </xf>
    <xf numFmtId="4" fontId="1" fillId="0" borderId="9" xfId="1" applyNumberFormat="1" applyFont="1" applyFill="1" applyBorder="1" applyAlignment="1">
      <alignment horizontal="center" vertical="center"/>
    </xf>
    <xf numFmtId="0" fontId="3" fillId="0" borderId="0" xfId="1" applyFont="1" applyFill="1" applyAlignment="1">
      <alignment horizontal="left" vertical="center" wrapText="1"/>
    </xf>
    <xf numFmtId="0" fontId="1" fillId="0" borderId="0" xfId="1" applyFont="1" applyFill="1" applyAlignment="1">
      <alignment horizontal="left" vertical="center" wrapText="1"/>
    </xf>
    <xf numFmtId="0" fontId="5" fillId="3" borderId="0" xfId="1" applyFont="1" applyFill="1" applyAlignment="1">
      <alignment horizontal="center" vertical="center" wrapText="1"/>
    </xf>
    <xf numFmtId="0" fontId="7" fillId="0" borderId="10" xfId="0" applyFont="1" applyFill="1" applyBorder="1" applyAlignment="1">
      <alignment horizontal="left" vertical="center" wrapText="1"/>
    </xf>
  </cellXfs>
  <cellStyles count="4">
    <cellStyle name="Moneda" xfId="3" builtinId="4"/>
    <cellStyle name="Moneda 2" xfId="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J76"/>
  <sheetViews>
    <sheetView tabSelected="1" topLeftCell="B58" zoomScale="85" zoomScaleNormal="85" workbookViewId="0">
      <selection activeCell="B31" sqref="A31:XFD31"/>
    </sheetView>
  </sheetViews>
  <sheetFormatPr baseColWidth="10" defaultRowHeight="15" x14ac:dyDescent="0.25"/>
  <cols>
    <col min="4" max="4" width="75.7109375" customWidth="1"/>
    <col min="7" max="7" width="13.7109375" customWidth="1"/>
    <col min="10" max="10" width="88.42578125" customWidth="1"/>
  </cols>
  <sheetData>
    <row r="2" spans="2:7" ht="43.5" customHeight="1" x14ac:dyDescent="0.25">
      <c r="B2" s="74" t="s">
        <v>43</v>
      </c>
      <c r="C2" s="74"/>
      <c r="D2" s="74"/>
      <c r="E2" s="74"/>
      <c r="F2" s="74"/>
      <c r="G2" s="74"/>
    </row>
    <row r="3" spans="2:7" x14ac:dyDescent="0.25">
      <c r="B3" s="1"/>
      <c r="C3" s="4"/>
      <c r="D3" s="5"/>
      <c r="E3" s="5"/>
      <c r="F3" s="5"/>
      <c r="G3" s="3"/>
    </row>
    <row r="4" spans="2:7" ht="51.75" customHeight="1" x14ac:dyDescent="0.25">
      <c r="B4" s="1"/>
      <c r="C4" s="62" t="s">
        <v>0</v>
      </c>
      <c r="D4" s="72" t="s">
        <v>1</v>
      </c>
      <c r="E4" s="72"/>
      <c r="F4" s="72"/>
      <c r="G4" s="7"/>
    </row>
    <row r="5" spans="2:7" ht="39.75" customHeight="1" x14ac:dyDescent="0.25">
      <c r="B5" s="1"/>
      <c r="C5" s="62" t="s">
        <v>2</v>
      </c>
      <c r="D5" s="72" t="s">
        <v>3</v>
      </c>
      <c r="E5" s="72"/>
      <c r="F5" s="72"/>
      <c r="G5" s="2"/>
    </row>
    <row r="6" spans="2:7" ht="51" customHeight="1" x14ac:dyDescent="0.25">
      <c r="B6" s="1"/>
      <c r="C6" s="62" t="s">
        <v>4</v>
      </c>
      <c r="D6" s="72" t="s">
        <v>5</v>
      </c>
      <c r="E6" s="72"/>
      <c r="F6" s="72"/>
      <c r="G6" s="2"/>
    </row>
    <row r="7" spans="2:7" ht="57.75" customHeight="1" x14ac:dyDescent="0.25">
      <c r="B7" s="1"/>
      <c r="C7" s="63" t="s">
        <v>6</v>
      </c>
      <c r="D7" s="73" t="s">
        <v>42</v>
      </c>
      <c r="E7" s="72"/>
      <c r="F7" s="72"/>
      <c r="G7" s="2"/>
    </row>
    <row r="8" spans="2:7" ht="39" customHeight="1" x14ac:dyDescent="0.25">
      <c r="B8" s="1"/>
      <c r="C8" s="63" t="s">
        <v>7</v>
      </c>
      <c r="D8" s="72" t="s">
        <v>9</v>
      </c>
      <c r="E8" s="72"/>
      <c r="F8" s="72"/>
      <c r="G8" s="2"/>
    </row>
    <row r="9" spans="2:7" ht="39.75" customHeight="1" x14ac:dyDescent="0.25">
      <c r="B9" s="1"/>
      <c r="C9" s="62" t="s">
        <v>8</v>
      </c>
      <c r="D9" s="72" t="s">
        <v>11</v>
      </c>
      <c r="E9" s="72"/>
      <c r="F9" s="72"/>
      <c r="G9" s="2"/>
    </row>
    <row r="10" spans="2:7" ht="30.75" customHeight="1" x14ac:dyDescent="0.25">
      <c r="B10" s="1"/>
      <c r="C10" s="63" t="s">
        <v>10</v>
      </c>
      <c r="D10" s="73" t="s">
        <v>101</v>
      </c>
      <c r="E10" s="73"/>
      <c r="F10" s="73"/>
      <c r="G10" s="6"/>
    </row>
    <row r="12" spans="2:7" x14ac:dyDescent="0.25">
      <c r="B12" s="13" t="s">
        <v>12</v>
      </c>
      <c r="C12" s="13" t="s">
        <v>13</v>
      </c>
      <c r="D12" s="37" t="s">
        <v>14</v>
      </c>
      <c r="E12" s="13" t="s">
        <v>15</v>
      </c>
      <c r="F12" s="13" t="s">
        <v>16</v>
      </c>
      <c r="G12" s="13" t="s">
        <v>17</v>
      </c>
    </row>
    <row r="13" spans="2:7" x14ac:dyDescent="0.25">
      <c r="B13" s="13"/>
      <c r="C13" s="13"/>
      <c r="D13" s="37"/>
      <c r="E13" s="13"/>
      <c r="F13" s="13"/>
      <c r="G13" s="13"/>
    </row>
    <row r="14" spans="2:7" x14ac:dyDescent="0.25">
      <c r="B14" s="41">
        <v>1</v>
      </c>
      <c r="C14" s="41" t="s">
        <v>18</v>
      </c>
      <c r="D14" s="42" t="s">
        <v>40</v>
      </c>
      <c r="E14" s="43"/>
      <c r="F14" s="44"/>
      <c r="G14" s="44"/>
    </row>
    <row r="15" spans="2:7" ht="105" customHeight="1" x14ac:dyDescent="0.25">
      <c r="B15" s="45" t="s">
        <v>23</v>
      </c>
      <c r="C15" s="45" t="s">
        <v>19</v>
      </c>
      <c r="D15" s="75" t="s">
        <v>103</v>
      </c>
      <c r="E15" s="46">
        <v>1</v>
      </c>
      <c r="F15" s="47"/>
      <c r="G15" s="48">
        <f>E15*F15</f>
        <v>0</v>
      </c>
    </row>
    <row r="16" spans="2:7" ht="15.75" thickBot="1" x14ac:dyDescent="0.3">
      <c r="B16" s="45" t="s">
        <v>83</v>
      </c>
      <c r="C16" s="45" t="s">
        <v>19</v>
      </c>
      <c r="D16" s="64" t="s">
        <v>84</v>
      </c>
      <c r="E16" s="49">
        <v>1</v>
      </c>
      <c r="F16" s="50"/>
      <c r="G16" s="48">
        <f>E16*F16</f>
        <v>0</v>
      </c>
    </row>
    <row r="17" spans="2:10" ht="15.75" thickBot="1" x14ac:dyDescent="0.3">
      <c r="B17" s="51">
        <v>1</v>
      </c>
      <c r="C17" s="51" t="s">
        <v>18</v>
      </c>
      <c r="D17" s="52" t="s">
        <v>40</v>
      </c>
      <c r="E17" s="53"/>
      <c r="F17" s="54"/>
      <c r="G17" s="55">
        <f>SUM(G15:G16)</f>
        <v>0</v>
      </c>
    </row>
    <row r="18" spans="2:10" x14ac:dyDescent="0.25">
      <c r="B18" s="13"/>
      <c r="C18" s="13"/>
      <c r="D18" s="37"/>
      <c r="E18" s="13"/>
      <c r="F18" s="13"/>
      <c r="G18" s="13"/>
    </row>
    <row r="19" spans="2:10" ht="51" x14ac:dyDescent="0.25">
      <c r="B19" s="14">
        <v>2</v>
      </c>
      <c r="C19" s="14" t="s">
        <v>18</v>
      </c>
      <c r="D19" s="27" t="s">
        <v>44</v>
      </c>
      <c r="E19" s="15"/>
      <c r="F19" s="16"/>
      <c r="G19" s="16"/>
    </row>
    <row r="20" spans="2:10" ht="167.25" customHeight="1" x14ac:dyDescent="0.25">
      <c r="B20" s="56" t="s">
        <v>22</v>
      </c>
      <c r="C20" s="34" t="s">
        <v>19</v>
      </c>
      <c r="D20" s="64" t="s">
        <v>104</v>
      </c>
      <c r="E20" s="35">
        <v>1</v>
      </c>
      <c r="F20" s="36"/>
      <c r="G20" s="32">
        <f>E20*F20</f>
        <v>0</v>
      </c>
      <c r="J20" s="65"/>
    </row>
    <row r="21" spans="2:10" ht="48" x14ac:dyDescent="0.25">
      <c r="B21" s="56" t="s">
        <v>24</v>
      </c>
      <c r="C21" s="68" t="s">
        <v>21</v>
      </c>
      <c r="D21" s="67" t="s">
        <v>106</v>
      </c>
      <c r="E21" s="66">
        <v>70</v>
      </c>
      <c r="F21" s="36"/>
      <c r="G21" s="32">
        <f t="shared" ref="G21:G30" si="0">E21*F21</f>
        <v>0</v>
      </c>
      <c r="J21" s="65"/>
    </row>
    <row r="22" spans="2:10" ht="36" x14ac:dyDescent="0.25">
      <c r="B22" s="56" t="s">
        <v>25</v>
      </c>
      <c r="C22" s="56" t="s">
        <v>21</v>
      </c>
      <c r="D22" s="64" t="s">
        <v>105</v>
      </c>
      <c r="E22" s="35">
        <v>70</v>
      </c>
      <c r="F22" s="36"/>
      <c r="G22" s="32">
        <f t="shared" si="0"/>
        <v>0</v>
      </c>
      <c r="J22" s="65"/>
    </row>
    <row r="23" spans="2:10" ht="36" x14ac:dyDescent="0.25">
      <c r="B23" s="56" t="s">
        <v>26</v>
      </c>
      <c r="C23" s="68" t="s">
        <v>21</v>
      </c>
      <c r="D23" s="67" t="s">
        <v>107</v>
      </c>
      <c r="E23" s="66">
        <v>30</v>
      </c>
      <c r="F23" s="36"/>
      <c r="G23" s="32">
        <f t="shared" si="0"/>
        <v>0</v>
      </c>
      <c r="J23" s="65"/>
    </row>
    <row r="24" spans="2:10" ht="60" x14ac:dyDescent="0.25">
      <c r="B24" s="56" t="s">
        <v>27</v>
      </c>
      <c r="C24" s="56" t="s">
        <v>19</v>
      </c>
      <c r="D24" s="70" t="s">
        <v>66</v>
      </c>
      <c r="E24" s="35">
        <v>1</v>
      </c>
      <c r="F24" s="36"/>
      <c r="G24" s="32">
        <f t="shared" si="0"/>
        <v>0</v>
      </c>
      <c r="J24" s="65"/>
    </row>
    <row r="25" spans="2:10" ht="28.5" customHeight="1" x14ac:dyDescent="0.25">
      <c r="B25" s="56" t="s">
        <v>28</v>
      </c>
      <c r="C25" s="56" t="s">
        <v>21</v>
      </c>
      <c r="D25" s="67" t="s">
        <v>108</v>
      </c>
      <c r="E25" s="35">
        <v>20</v>
      </c>
      <c r="F25" s="36"/>
      <c r="G25" s="32">
        <f t="shared" si="0"/>
        <v>0</v>
      </c>
    </row>
    <row r="26" spans="2:10" ht="28.5" customHeight="1" x14ac:dyDescent="0.25">
      <c r="B26" s="56" t="s">
        <v>29</v>
      </c>
      <c r="C26" s="56" t="s">
        <v>21</v>
      </c>
      <c r="D26" s="67" t="s">
        <v>65</v>
      </c>
      <c r="E26" s="35">
        <v>50</v>
      </c>
      <c r="F26" s="36"/>
      <c r="G26" s="32">
        <f t="shared" si="0"/>
        <v>0</v>
      </c>
    </row>
    <row r="27" spans="2:10" ht="36" x14ac:dyDescent="0.25">
      <c r="B27" s="56" t="s">
        <v>30</v>
      </c>
      <c r="C27" s="56" t="s">
        <v>19</v>
      </c>
      <c r="D27" s="67" t="s">
        <v>109</v>
      </c>
      <c r="E27" s="35">
        <v>1</v>
      </c>
      <c r="F27" s="36"/>
      <c r="G27" s="32">
        <f t="shared" si="0"/>
        <v>0</v>
      </c>
    </row>
    <row r="28" spans="2:10" ht="36" x14ac:dyDescent="0.25">
      <c r="B28" s="56" t="s">
        <v>63</v>
      </c>
      <c r="C28" s="56" t="s">
        <v>19</v>
      </c>
      <c r="D28" s="67" t="s">
        <v>110</v>
      </c>
      <c r="E28" s="35">
        <v>2</v>
      </c>
      <c r="F28" s="36"/>
      <c r="G28" s="32">
        <f t="shared" si="0"/>
        <v>0</v>
      </c>
    </row>
    <row r="29" spans="2:10" ht="36" x14ac:dyDescent="0.25">
      <c r="B29" s="56" t="s">
        <v>64</v>
      </c>
      <c r="C29" s="56" t="s">
        <v>19</v>
      </c>
      <c r="D29" s="67" t="s">
        <v>119</v>
      </c>
      <c r="E29" s="35">
        <v>4</v>
      </c>
      <c r="F29" s="36"/>
      <c r="G29" s="32">
        <f t="shared" si="0"/>
        <v>0</v>
      </c>
    </row>
    <row r="30" spans="2:10" ht="24.75" thickBot="1" x14ac:dyDescent="0.3">
      <c r="B30" s="56" t="s">
        <v>67</v>
      </c>
      <c r="C30" s="56" t="s">
        <v>19</v>
      </c>
      <c r="D30" s="67" t="s">
        <v>68</v>
      </c>
      <c r="E30" s="35">
        <v>1</v>
      </c>
      <c r="F30" s="36"/>
      <c r="G30" s="32">
        <f t="shared" si="0"/>
        <v>0</v>
      </c>
    </row>
    <row r="31" spans="2:10" ht="26.25" customHeight="1" thickBot="1" x14ac:dyDescent="0.3">
      <c r="B31" s="25">
        <v>2</v>
      </c>
      <c r="C31" s="25" t="s">
        <v>18</v>
      </c>
      <c r="D31" s="26" t="s">
        <v>45</v>
      </c>
      <c r="E31" s="22"/>
      <c r="F31" s="23"/>
      <c r="G31" s="33">
        <f>SUM(G20:G30)</f>
        <v>0</v>
      </c>
    </row>
    <row r="32" spans="2:10" x14ac:dyDescent="0.25">
      <c r="B32" s="18"/>
      <c r="C32" s="18"/>
      <c r="D32" s="24"/>
      <c r="E32" s="20"/>
      <c r="F32" s="21"/>
      <c r="G32" s="17"/>
    </row>
    <row r="33" spans="2:7" x14ac:dyDescent="0.25">
      <c r="B33" s="10"/>
      <c r="C33" s="10"/>
      <c r="D33" s="11"/>
      <c r="E33" s="12"/>
      <c r="F33" s="8"/>
      <c r="G33" s="9"/>
    </row>
    <row r="34" spans="2:7" ht="51" x14ac:dyDescent="0.25">
      <c r="B34" s="14">
        <v>3</v>
      </c>
      <c r="C34" s="14" t="s">
        <v>18</v>
      </c>
      <c r="D34" s="27" t="s">
        <v>111</v>
      </c>
      <c r="E34" s="15"/>
      <c r="F34" s="16"/>
      <c r="G34" s="16"/>
    </row>
    <row r="35" spans="2:7" ht="156" x14ac:dyDescent="0.25">
      <c r="B35" s="57" t="s">
        <v>31</v>
      </c>
      <c r="C35" s="10" t="s">
        <v>19</v>
      </c>
      <c r="D35" s="67" t="s">
        <v>115</v>
      </c>
      <c r="E35" s="12">
        <v>1</v>
      </c>
      <c r="F35" s="8"/>
      <c r="G35" s="32">
        <f>E35*F35</f>
        <v>0</v>
      </c>
    </row>
    <row r="36" spans="2:7" ht="36" x14ac:dyDescent="0.25">
      <c r="B36" s="57" t="s">
        <v>32</v>
      </c>
      <c r="C36" s="57" t="s">
        <v>21</v>
      </c>
      <c r="D36" s="67" t="s">
        <v>77</v>
      </c>
      <c r="E36" s="12">
        <v>1800</v>
      </c>
      <c r="F36" s="8"/>
      <c r="G36" s="32">
        <f t="shared" ref="G36:G66" si="1">E36*F36</f>
        <v>0</v>
      </c>
    </row>
    <row r="37" spans="2:7" ht="48" x14ac:dyDescent="0.25">
      <c r="B37" s="57" t="s">
        <v>33</v>
      </c>
      <c r="C37" s="68" t="s">
        <v>21</v>
      </c>
      <c r="D37" s="67" t="s">
        <v>112</v>
      </c>
      <c r="E37" s="66">
        <v>60</v>
      </c>
      <c r="F37" s="36"/>
      <c r="G37" s="32">
        <f t="shared" si="1"/>
        <v>0</v>
      </c>
    </row>
    <row r="38" spans="2:7" ht="48" x14ac:dyDescent="0.25">
      <c r="B38" s="57" t="s">
        <v>47</v>
      </c>
      <c r="C38" s="68" t="s">
        <v>21</v>
      </c>
      <c r="D38" s="67" t="s">
        <v>113</v>
      </c>
      <c r="E38" s="66">
        <v>1200</v>
      </c>
      <c r="F38" s="36"/>
      <c r="G38" s="32">
        <f t="shared" si="1"/>
        <v>0</v>
      </c>
    </row>
    <row r="39" spans="2:7" x14ac:dyDescent="0.25">
      <c r="B39" s="57" t="s">
        <v>34</v>
      </c>
      <c r="C39" s="56" t="s">
        <v>21</v>
      </c>
      <c r="D39" s="67" t="s">
        <v>78</v>
      </c>
      <c r="E39" s="35">
        <v>20</v>
      </c>
      <c r="F39" s="36"/>
      <c r="G39" s="32">
        <f t="shared" si="1"/>
        <v>0</v>
      </c>
    </row>
    <row r="40" spans="2:7" x14ac:dyDescent="0.25">
      <c r="B40" s="57" t="s">
        <v>35</v>
      </c>
      <c r="C40" s="56" t="s">
        <v>21</v>
      </c>
      <c r="D40" s="67" t="s">
        <v>65</v>
      </c>
      <c r="E40" s="35">
        <v>2000</v>
      </c>
      <c r="F40" s="36"/>
      <c r="G40" s="32">
        <f t="shared" si="1"/>
        <v>0</v>
      </c>
    </row>
    <row r="41" spans="2:7" ht="139.5" customHeight="1" x14ac:dyDescent="0.25">
      <c r="B41" s="57" t="s">
        <v>36</v>
      </c>
      <c r="C41" s="57" t="s">
        <v>19</v>
      </c>
      <c r="D41" s="67" t="s">
        <v>118</v>
      </c>
      <c r="E41" s="39">
        <v>1</v>
      </c>
      <c r="F41" s="8"/>
      <c r="G41" s="32">
        <f t="shared" si="1"/>
        <v>0</v>
      </c>
    </row>
    <row r="42" spans="2:7" ht="120" x14ac:dyDescent="0.25">
      <c r="B42" s="57" t="s">
        <v>37</v>
      </c>
      <c r="C42" s="10" t="s">
        <v>19</v>
      </c>
      <c r="D42" s="67" t="s">
        <v>114</v>
      </c>
      <c r="E42" s="39">
        <v>1</v>
      </c>
      <c r="F42" s="8"/>
      <c r="G42" s="32">
        <f>E42*F42</f>
        <v>0</v>
      </c>
    </row>
    <row r="43" spans="2:7" ht="120" x14ac:dyDescent="0.25">
      <c r="B43" s="57" t="s">
        <v>48</v>
      </c>
      <c r="C43" s="34" t="s">
        <v>19</v>
      </c>
      <c r="D43" s="67" t="s">
        <v>116</v>
      </c>
      <c r="E43" s="35">
        <v>1</v>
      </c>
      <c r="F43" s="8"/>
      <c r="G43" s="32">
        <f t="shared" si="1"/>
        <v>0</v>
      </c>
    </row>
    <row r="44" spans="2:7" ht="48" x14ac:dyDescent="0.25">
      <c r="B44" s="57" t="s">
        <v>49</v>
      </c>
      <c r="C44" s="34" t="s">
        <v>19</v>
      </c>
      <c r="D44" s="67" t="s">
        <v>117</v>
      </c>
      <c r="E44" s="40">
        <v>39</v>
      </c>
      <c r="F44" s="71"/>
      <c r="G44" s="32">
        <f t="shared" si="1"/>
        <v>0</v>
      </c>
    </row>
    <row r="45" spans="2:7" ht="24" x14ac:dyDescent="0.25">
      <c r="B45" s="57" t="s">
        <v>50</v>
      </c>
      <c r="C45" s="34" t="s">
        <v>19</v>
      </c>
      <c r="D45" s="67" t="s">
        <v>56</v>
      </c>
      <c r="E45" s="69">
        <v>39</v>
      </c>
      <c r="F45" s="36"/>
      <c r="G45" s="32">
        <f t="shared" si="1"/>
        <v>0</v>
      </c>
    </row>
    <row r="46" spans="2:7" ht="36" x14ac:dyDescent="0.25">
      <c r="B46" s="57" t="s">
        <v>51</v>
      </c>
      <c r="C46" s="34" t="s">
        <v>19</v>
      </c>
      <c r="D46" s="67" t="s">
        <v>62</v>
      </c>
      <c r="E46" s="69">
        <v>48</v>
      </c>
      <c r="F46" s="36"/>
      <c r="G46" s="32">
        <f t="shared" si="1"/>
        <v>0</v>
      </c>
    </row>
    <row r="47" spans="2:7" x14ac:dyDescent="0.25">
      <c r="B47" s="57" t="s">
        <v>52</v>
      </c>
      <c r="C47" s="34" t="s">
        <v>19</v>
      </c>
      <c r="D47" s="67" t="s">
        <v>69</v>
      </c>
      <c r="E47" s="69">
        <v>39</v>
      </c>
      <c r="F47" s="36"/>
      <c r="G47" s="32">
        <f t="shared" si="1"/>
        <v>0</v>
      </c>
    </row>
    <row r="48" spans="2:7" ht="36" x14ac:dyDescent="0.25">
      <c r="B48" s="57" t="s">
        <v>53</v>
      </c>
      <c r="C48" s="56" t="s">
        <v>19</v>
      </c>
      <c r="D48" s="67" t="s">
        <v>70</v>
      </c>
      <c r="E48" s="35">
        <v>19</v>
      </c>
      <c r="F48" s="60"/>
      <c r="G48" s="32">
        <f t="shared" si="1"/>
        <v>0</v>
      </c>
    </row>
    <row r="49" spans="2:7" ht="36" x14ac:dyDescent="0.25">
      <c r="B49" s="57" t="s">
        <v>54</v>
      </c>
      <c r="C49" s="56" t="s">
        <v>19</v>
      </c>
      <c r="D49" s="67" t="s">
        <v>71</v>
      </c>
      <c r="E49" s="35">
        <v>9</v>
      </c>
      <c r="F49" s="60"/>
      <c r="G49" s="32">
        <f t="shared" si="1"/>
        <v>0</v>
      </c>
    </row>
    <row r="50" spans="2:7" ht="36" x14ac:dyDescent="0.25">
      <c r="B50" s="57" t="s">
        <v>55</v>
      </c>
      <c r="C50" s="56" t="s">
        <v>19</v>
      </c>
      <c r="D50" s="67" t="s">
        <v>73</v>
      </c>
      <c r="E50" s="35">
        <v>1</v>
      </c>
      <c r="F50" s="60"/>
      <c r="G50" s="32">
        <f t="shared" si="1"/>
        <v>0</v>
      </c>
    </row>
    <row r="51" spans="2:7" ht="36" x14ac:dyDescent="0.25">
      <c r="B51" s="57" t="s">
        <v>57</v>
      </c>
      <c r="C51" s="56" t="s">
        <v>19</v>
      </c>
      <c r="D51" s="67" t="s">
        <v>72</v>
      </c>
      <c r="E51" s="35">
        <v>3</v>
      </c>
      <c r="F51" s="60"/>
      <c r="G51" s="32">
        <f t="shared" si="1"/>
        <v>0</v>
      </c>
    </row>
    <row r="52" spans="2:7" ht="36" x14ac:dyDescent="0.25">
      <c r="B52" s="57" t="s">
        <v>58</v>
      </c>
      <c r="C52" s="56" t="s">
        <v>19</v>
      </c>
      <c r="D52" s="67" t="s">
        <v>74</v>
      </c>
      <c r="E52" s="35">
        <v>2</v>
      </c>
      <c r="F52" s="60"/>
      <c r="G52" s="32">
        <f t="shared" si="1"/>
        <v>0</v>
      </c>
    </row>
    <row r="53" spans="2:7" ht="36" x14ac:dyDescent="0.25">
      <c r="B53" s="57" t="s">
        <v>60</v>
      </c>
      <c r="C53" s="56" t="s">
        <v>19</v>
      </c>
      <c r="D53" s="67" t="s">
        <v>75</v>
      </c>
      <c r="E53" s="35">
        <v>4</v>
      </c>
      <c r="F53" s="60"/>
      <c r="G53" s="32">
        <f t="shared" si="1"/>
        <v>0</v>
      </c>
    </row>
    <row r="54" spans="2:7" ht="36" x14ac:dyDescent="0.25">
      <c r="B54" s="57" t="s">
        <v>79</v>
      </c>
      <c r="C54" s="56" t="s">
        <v>19</v>
      </c>
      <c r="D54" s="67" t="s">
        <v>76</v>
      </c>
      <c r="E54" s="35">
        <v>1</v>
      </c>
      <c r="F54" s="60"/>
      <c r="G54" s="32">
        <f t="shared" si="1"/>
        <v>0</v>
      </c>
    </row>
    <row r="55" spans="2:7" ht="79.5" customHeight="1" x14ac:dyDescent="0.25">
      <c r="B55" s="57" t="s">
        <v>61</v>
      </c>
      <c r="C55" s="56" t="s">
        <v>19</v>
      </c>
      <c r="D55" s="67" t="s">
        <v>120</v>
      </c>
      <c r="E55" s="35">
        <v>1</v>
      </c>
      <c r="F55" s="36"/>
      <c r="G55" s="32">
        <f t="shared" si="1"/>
        <v>0</v>
      </c>
    </row>
    <row r="56" spans="2:7" ht="40.5" customHeight="1" x14ac:dyDescent="0.25">
      <c r="B56" s="57" t="s">
        <v>80</v>
      </c>
      <c r="C56" s="56" t="s">
        <v>21</v>
      </c>
      <c r="D56" s="67" t="s">
        <v>124</v>
      </c>
      <c r="E56" s="35">
        <v>60</v>
      </c>
      <c r="F56" s="36"/>
      <c r="G56" s="32">
        <f t="shared" si="1"/>
        <v>0</v>
      </c>
    </row>
    <row r="57" spans="2:7" ht="57.75" customHeight="1" x14ac:dyDescent="0.25">
      <c r="B57" s="57" t="s">
        <v>85</v>
      </c>
      <c r="C57" s="56" t="s">
        <v>19</v>
      </c>
      <c r="D57" s="67" t="s">
        <v>102</v>
      </c>
      <c r="E57" s="35">
        <v>2</v>
      </c>
      <c r="F57" s="36"/>
      <c r="G57" s="32">
        <f t="shared" si="1"/>
        <v>0</v>
      </c>
    </row>
    <row r="58" spans="2:7" ht="24" x14ac:dyDescent="0.25">
      <c r="B58" s="57" t="s">
        <v>86</v>
      </c>
      <c r="C58" s="34" t="s">
        <v>19</v>
      </c>
      <c r="D58" s="67" t="s">
        <v>121</v>
      </c>
      <c r="E58" s="59">
        <v>1</v>
      </c>
      <c r="F58" s="60"/>
      <c r="G58" s="32">
        <f t="shared" si="1"/>
        <v>0</v>
      </c>
    </row>
    <row r="59" spans="2:7" ht="24" x14ac:dyDescent="0.25">
      <c r="B59" s="57" t="s">
        <v>87</v>
      </c>
      <c r="C59" s="56" t="s">
        <v>19</v>
      </c>
      <c r="D59" s="67" t="s">
        <v>98</v>
      </c>
      <c r="E59" s="35">
        <v>9</v>
      </c>
      <c r="F59" s="60"/>
      <c r="G59" s="32">
        <f t="shared" si="1"/>
        <v>0</v>
      </c>
    </row>
    <row r="60" spans="2:7" x14ac:dyDescent="0.25">
      <c r="B60" s="57" t="s">
        <v>88</v>
      </c>
      <c r="C60" s="56" t="s">
        <v>19</v>
      </c>
      <c r="D60" s="67" t="s">
        <v>89</v>
      </c>
      <c r="E60" s="35">
        <v>26</v>
      </c>
      <c r="F60" s="60"/>
      <c r="G60" s="32">
        <f t="shared" si="1"/>
        <v>0</v>
      </c>
    </row>
    <row r="61" spans="2:7" x14ac:dyDescent="0.25">
      <c r="B61" s="57" t="s">
        <v>90</v>
      </c>
      <c r="C61" s="56" t="s">
        <v>19</v>
      </c>
      <c r="D61" s="67" t="s">
        <v>97</v>
      </c>
      <c r="E61" s="35">
        <v>2</v>
      </c>
      <c r="F61" s="60"/>
      <c r="G61" s="32">
        <f t="shared" si="1"/>
        <v>0</v>
      </c>
    </row>
    <row r="62" spans="2:7" x14ac:dyDescent="0.25">
      <c r="B62" s="57" t="s">
        <v>91</v>
      </c>
      <c r="C62" s="56" t="s">
        <v>19</v>
      </c>
      <c r="D62" s="67" t="s">
        <v>96</v>
      </c>
      <c r="E62" s="35">
        <v>70</v>
      </c>
      <c r="F62" s="60"/>
      <c r="G62" s="32">
        <f t="shared" si="1"/>
        <v>0</v>
      </c>
    </row>
    <row r="63" spans="2:7" ht="36" x14ac:dyDescent="0.25">
      <c r="B63" s="57" t="s">
        <v>92</v>
      </c>
      <c r="C63" s="56" t="s">
        <v>19</v>
      </c>
      <c r="D63" s="67" t="s">
        <v>122</v>
      </c>
      <c r="E63" s="35">
        <v>1</v>
      </c>
      <c r="F63" s="36"/>
      <c r="G63" s="32">
        <f t="shared" si="1"/>
        <v>0</v>
      </c>
    </row>
    <row r="64" spans="2:7" ht="24" x14ac:dyDescent="0.25">
      <c r="B64" s="57" t="s">
        <v>95</v>
      </c>
      <c r="C64" s="56" t="s">
        <v>19</v>
      </c>
      <c r="D64" s="67" t="s">
        <v>100</v>
      </c>
      <c r="E64" s="35">
        <v>32</v>
      </c>
      <c r="F64" s="36"/>
      <c r="G64" s="32">
        <f t="shared" si="1"/>
        <v>0</v>
      </c>
    </row>
    <row r="65" spans="2:7" ht="26.25" customHeight="1" x14ac:dyDescent="0.25">
      <c r="B65" s="57" t="s">
        <v>99</v>
      </c>
      <c r="C65" s="56" t="s">
        <v>19</v>
      </c>
      <c r="D65" s="67" t="s">
        <v>93</v>
      </c>
      <c r="E65" s="35">
        <v>21</v>
      </c>
      <c r="F65" s="36"/>
      <c r="G65" s="32">
        <f t="shared" si="1"/>
        <v>0</v>
      </c>
    </row>
    <row r="66" spans="2:7" ht="36.75" thickBot="1" x14ac:dyDescent="0.3">
      <c r="B66" s="57" t="s">
        <v>123</v>
      </c>
      <c r="C66" s="56" t="s">
        <v>19</v>
      </c>
      <c r="D66" s="67" t="s">
        <v>94</v>
      </c>
      <c r="E66" s="35">
        <v>11</v>
      </c>
      <c r="F66" s="36"/>
      <c r="G66" s="32">
        <f t="shared" si="1"/>
        <v>0</v>
      </c>
    </row>
    <row r="67" spans="2:7" ht="15.75" thickBot="1" x14ac:dyDescent="0.3">
      <c r="B67" s="25">
        <v>3</v>
      </c>
      <c r="C67" s="25" t="s">
        <v>18</v>
      </c>
      <c r="D67" s="26" t="s">
        <v>82</v>
      </c>
      <c r="E67" s="22"/>
      <c r="F67" s="23"/>
      <c r="G67" s="33">
        <f>SUM(G35:G66)</f>
        <v>0</v>
      </c>
    </row>
    <row r="68" spans="2:7" x14ac:dyDescent="0.25">
      <c r="B68" s="18"/>
      <c r="C68" s="18"/>
      <c r="D68" s="19"/>
      <c r="E68" s="20"/>
      <c r="F68" s="21"/>
      <c r="G68" s="17"/>
    </row>
    <row r="69" spans="2:7" x14ac:dyDescent="0.25">
      <c r="B69" s="18"/>
      <c r="C69" s="18"/>
      <c r="D69" s="19"/>
      <c r="E69" s="20"/>
      <c r="F69" s="21"/>
      <c r="G69" s="17"/>
    </row>
    <row r="70" spans="2:7" x14ac:dyDescent="0.25">
      <c r="B70" s="14">
        <v>4</v>
      </c>
      <c r="C70" s="14" t="s">
        <v>18</v>
      </c>
      <c r="D70" s="27" t="s">
        <v>46</v>
      </c>
      <c r="E70" s="15"/>
      <c r="F70" s="16"/>
      <c r="G70" s="16"/>
    </row>
    <row r="71" spans="2:7" ht="108" x14ac:dyDescent="0.25">
      <c r="B71" s="57" t="s">
        <v>39</v>
      </c>
      <c r="C71" s="10" t="s">
        <v>19</v>
      </c>
      <c r="D71" s="67" t="s">
        <v>125</v>
      </c>
      <c r="E71" s="12">
        <v>1</v>
      </c>
      <c r="F71" s="8"/>
      <c r="G71" s="32">
        <f>E71*F71</f>
        <v>0</v>
      </c>
    </row>
    <row r="72" spans="2:7" ht="24.75" thickBot="1" x14ac:dyDescent="0.3">
      <c r="B72" s="57" t="s">
        <v>126</v>
      </c>
      <c r="C72" s="58" t="s">
        <v>19</v>
      </c>
      <c r="D72" s="67" t="s">
        <v>38</v>
      </c>
      <c r="E72" s="20">
        <v>1</v>
      </c>
      <c r="F72" s="21"/>
      <c r="G72" s="32">
        <f>E72*F72</f>
        <v>0</v>
      </c>
    </row>
    <row r="73" spans="2:7" ht="28.5" customHeight="1" thickBot="1" x14ac:dyDescent="0.3">
      <c r="B73" s="14">
        <v>4</v>
      </c>
      <c r="C73" s="14" t="s">
        <v>18</v>
      </c>
      <c r="D73" s="26" t="s">
        <v>81</v>
      </c>
      <c r="E73" s="22"/>
      <c r="F73" s="23"/>
      <c r="G73" s="33">
        <f>SUM(G71:G72)</f>
        <v>0</v>
      </c>
    </row>
    <row r="74" spans="2:7" x14ac:dyDescent="0.25">
      <c r="B74" s="18"/>
      <c r="C74" s="18"/>
      <c r="D74" s="61"/>
      <c r="E74" s="20"/>
      <c r="F74" s="21"/>
      <c r="G74" s="17"/>
    </row>
    <row r="75" spans="2:7" ht="15.75" thickBot="1" x14ac:dyDescent="0.3">
      <c r="B75" s="18"/>
      <c r="C75" s="18"/>
      <c r="D75" s="19"/>
      <c r="E75" s="20"/>
      <c r="F75" s="21"/>
      <c r="G75" s="17"/>
    </row>
    <row r="76" spans="2:7" ht="26.25" thickBot="1" x14ac:dyDescent="0.3">
      <c r="B76" s="38" t="s">
        <v>41</v>
      </c>
      <c r="C76" s="38" t="s">
        <v>20</v>
      </c>
      <c r="D76" s="28" t="s">
        <v>59</v>
      </c>
      <c r="E76" s="29"/>
      <c r="F76" s="30"/>
      <c r="G76" s="31">
        <f>G31+G67+G17+G73</f>
        <v>0</v>
      </c>
    </row>
  </sheetData>
  <mergeCells count="8">
    <mergeCell ref="D9:F9"/>
    <mergeCell ref="D10:F10"/>
    <mergeCell ref="B2:G2"/>
    <mergeCell ref="D4:F4"/>
    <mergeCell ref="D5:F5"/>
    <mergeCell ref="D6:F6"/>
    <mergeCell ref="D7:F7"/>
    <mergeCell ref="D8:F8"/>
  </mergeCells>
  <pageMargins left="0.70866141732283472" right="0.70866141732283472" top="0.74803149606299213" bottom="0.74803149606299213" header="0.31496062992125984" footer="0.31496062992125984"/>
  <pageSetup paperSize="9" scale="60" fitToHeight="0" orientation="portrait" r:id="rId1"/>
  <headerFooter>
    <oddHeader>Página &amp;P de &amp;F</oddHeader>
    <oddFooter>&amp;F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romotor" ma:contentTypeID="0x010100F6F6268EE961D940B027149F9A3DAE9B006D943EAB4C75B04A95E605B4D46A185C" ma:contentTypeVersion="24" ma:contentTypeDescription="" ma:contentTypeScope="" ma:versionID="c74d6e64a8baf4275d9980fc6f0b492a">
  <xsd:schema xmlns:xsd="http://www.w3.org/2001/XMLSchema" xmlns:xs="http://www.w3.org/2001/XMLSchema" xmlns:p="http://schemas.microsoft.com/office/2006/metadata/properties" xmlns:ns1="44749c69-1580-4f0d-a6d8-a8cd41ff0bde" xmlns:ns3="b79bfe3e-2b58-4328-9409-087cb389a834" targetNamespace="http://schemas.microsoft.com/office/2006/metadata/properties" ma:root="true" ma:fieldsID="dcbe634e6b306b16e0dd5cde8b468666" ns1:_="" ns3:_="">
    <xsd:import namespace="44749c69-1580-4f0d-a6d8-a8cd41ff0bde"/>
    <xsd:import namespace="b79bfe3e-2b58-4328-9409-087cb389a834"/>
    <xsd:element name="properties">
      <xsd:complexType>
        <xsd:sequence>
          <xsd:element name="documentManagement">
            <xsd:complexType>
              <xsd:all>
                <xsd:element ref="ns1:TMB_Perfil" minOccurs="0"/>
                <xsd:element ref="ns1:TMB_OP" minOccurs="0"/>
                <xsd:element ref="ns1:TMB_CA" minOccurs="0"/>
                <xsd:element ref="ns1:TMB_CC" minOccurs="0"/>
                <xsd:element ref="ns1:TMB_DataAltres" minOccurs="0"/>
                <xsd:element ref="ns1:TMB_Nota" minOccurs="0"/>
                <xsd:element ref="ns1:b82b7a08db3a4ab5a955c48b15659d84" minOccurs="0"/>
                <xsd:element ref="ns1:b3a2275c509d4b0394d7e35eb2e777cd" minOccurs="0"/>
                <xsd:element ref="ns1:ecb982cbbbba49edba287c0296970fd2" minOccurs="0"/>
                <xsd:element ref="ns3:TaxCatchAll" minOccurs="0"/>
                <xsd:element ref="ns3:TaxCatchAllLabel" minOccurs="0"/>
                <xsd:element ref="ns1:g93776c333e34272ab15451ee7fa82be" minOccurs="0"/>
                <xsd:element ref="ns1:naa6efc61e6a4939b0c7cbd604dc4f3f" minOccurs="0"/>
                <xsd:element ref="ns1:TMB_ValorEstimat" minOccurs="0"/>
                <xsd:element ref="ns1:TMB_GestorsAprov" minOccurs="0"/>
                <xsd:element ref="ns1:le0c52352efb434580b04b07825812e4" minOccurs="0"/>
                <xsd:element ref="ns1:TMB_PromotorDeLaLicitacio" minOccurs="0"/>
                <xsd:element ref="ns1:mb7b983a6cd84533ba1724e16acaf003" minOccurs="0"/>
                <xsd:element ref="ns1:TMB_NumeroSolicitud" minOccurs="0"/>
                <xsd:element ref="ns1:TMB_GestorsProm" minOccurs="0"/>
                <xsd:element ref="ns1:e8e3a3e0d7904c309a67420ceba680de" minOccurs="0"/>
                <xsd:element ref="ns1:TMB_ActaObSobre1" minOccurs="0"/>
                <xsd:element ref="ns1:TMB_ActaObSobre2" minOccurs="0"/>
                <xsd:element ref="ns1:TMB_ActaObSobre3"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749c69-1580-4f0d-a6d8-a8cd41ff0bde" elementFormDefault="qualified">
    <xsd:import namespace="http://schemas.microsoft.com/office/2006/documentManagement/types"/>
    <xsd:import namespace="http://schemas.microsoft.com/office/infopath/2007/PartnerControls"/>
    <xsd:element name="TMB_Perfil" ma:index="4" nillable="true" ma:displayName="Perfil" ma:default="0" ma:internalName="TMB_Perfil">
      <xsd:simpleType>
        <xsd:restriction base="dms:Boolean"/>
      </xsd:simpleType>
    </xsd:element>
    <xsd:element name="TMB_OP" ma:index="5" nillable="true" ma:displayName="OP" ma:format="DateOnly" ma:internalName="TMB_OP">
      <xsd:simpleType>
        <xsd:restriction base="dms:DateTime"/>
      </xsd:simpleType>
    </xsd:element>
    <xsd:element name="TMB_CA" ma:index="6" nillable="true" ma:displayName="CA" ma:format="DateOnly" ma:internalName="TMB_CA">
      <xsd:simpleType>
        <xsd:restriction base="dms:DateTime"/>
      </xsd:simpleType>
    </xsd:element>
    <xsd:element name="TMB_CC" ma:index="7" nillable="true" ma:displayName="CC" ma:format="DateOnly" ma:internalName="TMB_CC">
      <xsd:simpleType>
        <xsd:restriction base="dms:DateTime"/>
      </xsd:simpleType>
    </xsd:element>
    <xsd:element name="TMB_DataAltres" ma:index="8" nillable="true" ma:displayName="Altres" ma:format="DateOnly" ma:internalName="TMB_DataAltres">
      <xsd:simpleType>
        <xsd:restriction base="dms:DateTime"/>
      </xsd:simpleType>
    </xsd:element>
    <xsd:element name="TMB_Nota" ma:index="9" nillable="true" ma:displayName="Nota" ma:internalName="TMB_Nota">
      <xsd:simpleType>
        <xsd:restriction base="dms:Note">
          <xsd:maxLength value="255"/>
        </xsd:restriction>
      </xsd:simpleType>
    </xsd:element>
    <xsd:element name="b82b7a08db3a4ab5a955c48b15659d84" ma:index="13" nillable="true" ma:taxonomy="true" ma:internalName="b82b7a08db3a4ab5a955c48b15659d84" ma:taxonomyFieldName="TMB_Plecs" ma:displayName="Plecs" ma:readOnly="false" ma:default="" ma:fieldId="{b82b7a08-db3a-4ab5-a955-c48b15659d84}" ma:sspId="f0ead1c3-ac5c-4bd1-9e83-de251faf6ae8" ma:termSetId="e13197b8-6577-42a1-8c14-590c785d38b9" ma:anchorId="00000000-0000-0000-0000-000000000000" ma:open="false" ma:isKeyword="false">
      <xsd:complexType>
        <xsd:sequence>
          <xsd:element ref="pc:Terms" minOccurs="0" maxOccurs="1"/>
        </xsd:sequence>
      </xsd:complexType>
    </xsd:element>
    <xsd:element name="b3a2275c509d4b0394d7e35eb2e777cd" ma:index="15" nillable="true" ma:taxonomy="true" ma:internalName="b3a2275c509d4b0394d7e35eb2e777cd" ma:taxonomyFieldName="TMB_Estat" ma:displayName="Estat doc." ma:default="" ma:fieldId="{b3a2275c-509d-4b03-94d7-e35eb2e777cd}" ma:sspId="f0ead1c3-ac5c-4bd1-9e83-de251faf6ae8" ma:termSetId="c9741bec-2e2c-46aa-b9c9-ee0466866e37" ma:anchorId="00000000-0000-0000-0000-000000000000" ma:open="false" ma:isKeyword="false">
      <xsd:complexType>
        <xsd:sequence>
          <xsd:element ref="pc:Terms" minOccurs="0" maxOccurs="1"/>
        </xsd:sequence>
      </xsd:complexType>
    </xsd:element>
    <xsd:element name="ecb982cbbbba49edba287c0296970fd2" ma:index="17" nillable="true" ma:taxonomy="true" ma:internalName="ecb982cbbbba49edba287c0296970fd2" ma:taxonomyFieldName="TMB_TipusDoc" ma:displayName="Tipus Docu." ma:default="" ma:fieldId="{ecb982cb-bbba-49ed-ba28-7c0296970fd2}" ma:sspId="f0ead1c3-ac5c-4bd1-9e83-de251faf6ae8" ma:termSetId="57e38b99-a593-4f1c-b130-58a39ad263ae" ma:anchorId="00000000-0000-0000-0000-000000000000" ma:open="false" ma:isKeyword="false">
      <xsd:complexType>
        <xsd:sequence>
          <xsd:element ref="pc:Terms" minOccurs="0" maxOccurs="1"/>
        </xsd:sequence>
      </xsd:complexType>
    </xsd:element>
    <xsd:element name="g93776c333e34272ab15451ee7fa82be" ma:index="23" ma:taxonomy="true" ma:internalName="g93776c333e34272ab15451ee7fa82be" ma:taxonomyFieldName="TMB_Fase" ma:displayName="Fase licitació" ma:readOnly="false" ma:default="" ma:fieldId="{093776c3-33e3-4272-ab15-451ee7fa82be}" ma:sspId="f0ead1c3-ac5c-4bd1-9e83-de251faf6ae8" ma:termSetId="0a3c70e4-a445-405e-9e86-2a73306d24d4" ma:anchorId="00000000-0000-0000-0000-000000000000" ma:open="false" ma:isKeyword="false">
      <xsd:complexType>
        <xsd:sequence>
          <xsd:element ref="pc:Terms" minOccurs="0" maxOccurs="1"/>
        </xsd:sequence>
      </xsd:complexType>
    </xsd:element>
    <xsd:element name="naa6efc61e6a4939b0c7cbd604dc4f3f" ma:index="24" nillable="true" ma:taxonomy="true" ma:internalName="naa6efc61e6a4939b0c7cbd604dc4f3f" ma:taxonomyFieldName="TMB_Procediment0" ma:displayName="Procediment" ma:readOnly="false" ma:default="" ma:fieldId="{7aa6efc6-1e6a-4939-b0c7-cbd604dc4f3f}" ma:sspId="f0ead1c3-ac5c-4bd1-9e83-de251faf6ae8" ma:termSetId="e26dae63-70eb-4e58-b4d1-e83d56c1ac00" ma:anchorId="00000000-0000-0000-0000-000000000000" ma:open="false" ma:isKeyword="false">
      <xsd:complexType>
        <xsd:sequence>
          <xsd:element ref="pc:Terms" minOccurs="0" maxOccurs="1"/>
        </xsd:sequence>
      </xsd:complexType>
    </xsd:element>
    <xsd:element name="TMB_ValorEstimat" ma:index="26" nillable="true" ma:displayName="PBL" ma:description="Amb IVA" ma:hidden="true" ma:internalName="TMB_ValorEstimat" ma:readOnly="false">
      <xsd:simpleType>
        <xsd:restriction base="dms:Text">
          <xsd:maxLength value="255"/>
        </xsd:restriction>
      </xsd:simpleType>
    </xsd:element>
    <xsd:element name="TMB_GestorsAprov" ma:index="27" nillable="true" ma:displayName="Gestors aprov" ma:hidden="true" ma:list="UserInfo" ma:SharePointGroup="0" ma:internalName="TMB_GestorsAprov"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e0c52352efb434580b04b07825812e4" ma:index="28" nillable="true" ma:taxonomy="true" ma:internalName="le0c52352efb434580b04b07825812e4" ma:taxonomyFieldName="TMB_Tipus" ma:displayName="Tipus licitacio" ma:readOnly="false" ma:default="" ma:fieldId="{5e0c5235-2efb-4345-80b0-4b07825812e4}" ma:sspId="f0ead1c3-ac5c-4bd1-9e83-de251faf6ae8" ma:termSetId="a33a5355-65b0-4163-9e76-e3effc258360" ma:anchorId="00000000-0000-0000-0000-000000000000" ma:open="false" ma:isKeyword="false">
      <xsd:complexType>
        <xsd:sequence>
          <xsd:element ref="pc:Terms" minOccurs="0" maxOccurs="1"/>
        </xsd:sequence>
      </xsd:complexType>
    </xsd:element>
    <xsd:element name="TMB_PromotorDeLaLicitacio" ma:index="30" nillable="true" ma:displayName="Promotor" ma:hidden="true" ma:list="UserInfo" ma:SharePointGroup="0" ma:internalName="TMB_PromotorDeLaLicitacio"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b7b983a6cd84533ba1724e16acaf003" ma:index="31" nillable="true" ma:taxonomy="true" ma:internalName="mb7b983a6cd84533ba1724e16acaf003" ma:taxonomyFieldName="TMB_Tramitaci_x00f3_" ma:displayName="Ambit normatiu" ma:readOnly="false" ma:default="" ma:fieldId="{6b7b983a-6cd8-4533-ba17-24e16acaf003}" ma:sspId="f0ead1c3-ac5c-4bd1-9e83-de251faf6ae8" ma:termSetId="ce283abe-0f4e-40d7-8ded-dcdfef8855fc" ma:anchorId="00000000-0000-0000-0000-000000000000" ma:open="false" ma:isKeyword="false">
      <xsd:complexType>
        <xsd:sequence>
          <xsd:element ref="pc:Terms" minOccurs="0" maxOccurs="1"/>
        </xsd:sequence>
      </xsd:complexType>
    </xsd:element>
    <xsd:element name="TMB_NumeroSolicitud" ma:index="33" nillable="true" ma:displayName="Sol·licitud" ma:hidden="true" ma:internalName="TMB_NumeroSolicitud" ma:readOnly="false">
      <xsd:simpleType>
        <xsd:restriction base="dms:Text">
          <xsd:maxLength value="255"/>
        </xsd:restriction>
      </xsd:simpleType>
    </xsd:element>
    <xsd:element name="TMB_GestorsProm" ma:index="34" nillable="true" ma:displayName="Gestors prom" ma:hidden="true" ma:list="UserInfo" ma:SharePointGroup="0" ma:internalName="TMB_GestorsProm"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8e3a3e0d7904c309a67420ceba680de" ma:index="35" nillable="true" ma:taxonomy="true" ma:internalName="e8e3a3e0d7904c309a67420ceba680de" ma:taxonomyFieldName="TMB_Empresa" ma:displayName="Empresa" ma:readOnly="false" ma:default="" ma:fieldId="{e8e3a3e0-d790-4c30-9a67-420ceba680de}" ma:taxonomyMulti="true" ma:sspId="f0ead1c3-ac5c-4bd1-9e83-de251faf6ae8" ma:termSetId="629073c6-5778-45f5-a2d8-1b76a36ebdd2" ma:anchorId="00000000-0000-0000-0000-000000000000" ma:open="false" ma:isKeyword="false">
      <xsd:complexType>
        <xsd:sequence>
          <xsd:element ref="pc:Terms" minOccurs="0" maxOccurs="1"/>
        </xsd:sequence>
      </xsd:complexType>
    </xsd:element>
    <xsd:element name="TMB_ActaObSobre1" ma:index="37" nillable="true" ma:displayName="Acta Ob s1" ma:format="DateOnly" ma:hidden="true" ma:internalName="TMB_ActaObSobre1" ma:readOnly="false">
      <xsd:simpleType>
        <xsd:restriction base="dms:DateTime"/>
      </xsd:simpleType>
    </xsd:element>
    <xsd:element name="TMB_ActaObSobre2" ma:index="38" nillable="true" ma:displayName="Acta Ob s2" ma:format="DateOnly" ma:hidden="true" ma:internalName="TMB_ActaObSobre2" ma:readOnly="false">
      <xsd:simpleType>
        <xsd:restriction base="dms:DateTime"/>
      </xsd:simpleType>
    </xsd:element>
    <xsd:element name="TMB_ActaObSobre3" ma:index="39" nillable="true" ma:displayName="Acta Ob s3" ma:format="DateOnly" ma:hidden="true" ma:internalName="TMB_ActaObSobre3"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79bfe3e-2b58-4328-9409-087cb389a834" elementFormDefault="qualified">
    <xsd:import namespace="http://schemas.microsoft.com/office/2006/documentManagement/types"/>
    <xsd:import namespace="http://schemas.microsoft.com/office/infopath/2007/PartnerControls"/>
    <xsd:element name="TaxCatchAll" ma:index="21" nillable="true" ma:displayName="Taxonomy Catch All Column" ma:description="" ma:hidden="true" ma:list="{AAF3B7D9-876D-4251-B8B0-759C29E4F9EF}" ma:internalName="TaxCatchAll" ma:showField="CatchAllData" ma:web="{44749c69-1580-4f0d-a6d8-a8cd41ff0bde}">
      <xsd:complexType>
        <xsd:complexContent>
          <xsd:extension base="dms:MultiChoiceLookup">
            <xsd:sequence>
              <xsd:element name="Value" type="dms:Lookup" maxOccurs="unbounded" minOccurs="0" nillable="true"/>
            </xsd:sequence>
          </xsd:extension>
        </xsd:complexContent>
      </xsd:complexType>
    </xsd:element>
    <xsd:element name="TaxCatchAllLabel" ma:index="22" nillable="true" ma:displayName="Taxonomy Catch All Column1" ma:description="" ma:hidden="true" ma:list="{AAF3B7D9-876D-4251-B8B0-759C29E4F9EF}" ma:internalName="TaxCatchAllLabel" ma:readOnly="true" ma:showField="CatchAllDataLabel" ma:web="{44749c69-1580-4f0d-a6d8-a8cd41ff0bd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Tipus de contingut"/>
        <xsd:element ref="dc:title" minOccurs="0" maxOccurs="1"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MB_ActaObSobre1 xmlns="44749c69-1580-4f0d-a6d8-a8cd41ff0bde" xsi:nil="true"/>
    <le0c52352efb434580b04b07825812e4 xmlns="44749c69-1580-4f0d-a6d8-a8cd41ff0bde">
      <Terms xmlns="http://schemas.microsoft.com/office/infopath/2007/PartnerControls">
        <TermInfo xmlns="http://schemas.microsoft.com/office/infopath/2007/PartnerControls">
          <TermName xmlns="http://schemas.microsoft.com/office/infopath/2007/PartnerControls">Obres</TermName>
          <TermId xmlns="http://schemas.microsoft.com/office/infopath/2007/PartnerControls">d9de52d9-3470-4ba6-acac-9883eca02f06</TermId>
        </TermInfo>
      </Terms>
    </le0c52352efb434580b04b07825812e4>
    <TMB_GestorsProm xmlns="44749c69-1580-4f0d-a6d8-a8cd41ff0bde">
      <UserInfo>
        <DisplayName>Ortega Paricio, Ricardo</DisplayName>
        <AccountId>286</AccountId>
        <AccountType/>
      </UserInfo>
      <UserInfo>
        <DisplayName>Morato Guell, Moises</DisplayName>
        <AccountId>400</AccountId>
        <AccountType/>
      </UserInfo>
    </TMB_GestorsProm>
    <TMB_Nota xmlns="44749c69-1580-4f0d-a6d8-a8cd41ff0bde" xsi:nil="true"/>
    <TMB_GestorsAprov xmlns="44749c69-1580-4f0d-a6d8-a8cd41ff0bde">
      <UserInfo>
        <DisplayName>Lopera Gutierrez, Daniel</DisplayName>
        <AccountId>34</AccountId>
        <AccountType/>
      </UserInfo>
      <UserInfo>
        <DisplayName>Arribas Hernandez, Ana</DisplayName>
        <AccountId>72</AccountId>
        <AccountType/>
      </UserInfo>
    </TMB_GestorsAprov>
    <TMB_NumeroSolicitud xmlns="44749c69-1580-4f0d-a6d8-a8cd41ff0bde">15009903</TMB_NumeroSolicitud>
    <TMB_ActaObSobre3 xmlns="44749c69-1580-4f0d-a6d8-a8cd41ff0bde" xsi:nil="true"/>
    <TMB_ValorEstimat xmlns="44749c69-1580-4f0d-a6d8-a8cd41ff0bde">157.300,00</TMB_ValorEstimat>
    <TaxCatchAll xmlns="b79bfe3e-2b58-4328-9409-087cb389a834">
      <Value>16</Value>
      <Value>49</Value>
      <Value>27</Value>
      <Value>9</Value>
      <Value>42</Value>
      <Value>24</Value>
      <Value>3</Value>
      <Value>1</Value>
    </TaxCatchAll>
    <mb7b983a6cd84533ba1724e16acaf003 xmlns="44749c69-1580-4f0d-a6d8-a8cd41ff0bde">
      <Terms xmlns="http://schemas.microsoft.com/office/infopath/2007/PartnerControls">
        <TermInfo xmlns="http://schemas.microsoft.com/office/infopath/2007/PartnerControls">
          <TermName xmlns="http://schemas.microsoft.com/office/infopath/2007/PartnerControls">LCSP</TermName>
          <TermId xmlns="http://schemas.microsoft.com/office/infopath/2007/PartnerControls">e0a711b5-fe0e-43f4-830f-b8802b2c404d</TermId>
        </TermInfo>
      </Terms>
    </mb7b983a6cd84533ba1724e16acaf003>
    <naa6efc61e6a4939b0c7cbd604dc4f3f xmlns="44749c69-1580-4f0d-a6d8-a8cd41ff0bde">
      <Terms xmlns="http://schemas.microsoft.com/office/infopath/2007/PartnerControls">
        <TermInfo xmlns="http://schemas.microsoft.com/office/infopath/2007/PartnerControls">
          <TermName xmlns="http://schemas.microsoft.com/office/infopath/2007/PartnerControls">Obert</TermName>
          <TermId xmlns="http://schemas.microsoft.com/office/infopath/2007/PartnerControls">5b22b4c7-5348-4a77-ba48-9b331f309ca4</TermId>
        </TermInfo>
      </Terms>
    </naa6efc61e6a4939b0c7cbd604dc4f3f>
    <TMB_ActaObSobre2 xmlns="44749c69-1580-4f0d-a6d8-a8cd41ff0bde" xsi:nil="true"/>
    <e8e3a3e0d7904c309a67420ceba680de xmlns="44749c69-1580-4f0d-a6d8-a8cd41ff0bde">
      <Terms xmlns="http://schemas.microsoft.com/office/infopath/2007/PartnerControls">
        <TermInfo xmlns="http://schemas.microsoft.com/office/infopath/2007/PartnerControls">
          <TermName xmlns="http://schemas.microsoft.com/office/infopath/2007/PartnerControls">M</TermName>
          <TermId xmlns="http://schemas.microsoft.com/office/infopath/2007/PartnerControls">1ed77579-6e18-4972-8357-ea73532ade2d</TermId>
        </TermInfo>
        <TermInfo xmlns="http://schemas.microsoft.com/office/infopath/2007/PartnerControls">
          <TermName xmlns="http://schemas.microsoft.com/office/infopath/2007/PartnerControls">TB</TermName>
          <TermId xmlns="http://schemas.microsoft.com/office/infopath/2007/PartnerControls">8361378b-3d08-4992-a3dd-28e04db0026d</TermId>
        </TermInfo>
      </Terms>
    </e8e3a3e0d7904c309a67420ceba680de>
    <TMB_PromotorDeLaLicitacio xmlns="44749c69-1580-4f0d-a6d8-a8cd41ff0bde">
      <UserInfo>
        <DisplayName>Lorente Cebrian, Luis</DisplayName>
        <AccountId>285</AccountId>
        <AccountType/>
      </UserInfo>
    </TMB_PromotorDeLaLicitacio>
    <g93776c333e34272ab15451ee7fa82be xmlns="44749c69-1580-4f0d-a6d8-a8cd41ff0bde">
      <Terms xmlns="http://schemas.microsoft.com/office/infopath/2007/PartnerControls">
        <TermInfo xmlns="http://schemas.microsoft.com/office/infopath/2007/PartnerControls">
          <TermName xmlns="http://schemas.microsoft.com/office/infopath/2007/PartnerControls">Inici</TermName>
          <TermId xmlns="http://schemas.microsoft.com/office/infopath/2007/PartnerControls">1ed37523-d63e-4991-aef8-399e829bfef8</TermId>
        </TermInfo>
      </Terms>
    </g93776c333e34272ab15451ee7fa82be>
    <b3a2275c509d4b0394d7e35eb2e777cd xmlns="44749c69-1580-4f0d-a6d8-a8cd41ff0bde">
      <Terms xmlns="http://schemas.microsoft.com/office/infopath/2007/PartnerControls">
        <TermInfo xmlns="http://schemas.microsoft.com/office/infopath/2007/PartnerControls">
          <TermName xmlns="http://schemas.microsoft.com/office/infopath/2007/PartnerControls">Treball</TermName>
          <TermId xmlns="http://schemas.microsoft.com/office/infopath/2007/PartnerControls">4736133f-b040-479b-9ef4-c2d414921eef</TermId>
        </TermInfo>
      </Terms>
    </b3a2275c509d4b0394d7e35eb2e777cd>
    <b82b7a08db3a4ab5a955c48b15659d84 xmlns="44749c69-1580-4f0d-a6d8-a8cd41ff0bde">
      <Terms xmlns="http://schemas.microsoft.com/office/infopath/2007/PartnerControls"/>
    </b82b7a08db3a4ab5a955c48b15659d84>
    <ecb982cbbbba49edba287c0296970fd2 xmlns="44749c69-1580-4f0d-a6d8-a8cd41ff0bde">
      <Terms xmlns="http://schemas.microsoft.com/office/infopath/2007/PartnerControls">
        <TermInfo xmlns="http://schemas.microsoft.com/office/infopath/2007/PartnerControls">
          <TermName xmlns="http://schemas.microsoft.com/office/infopath/2007/PartnerControls">PPT</TermName>
          <TermId xmlns="http://schemas.microsoft.com/office/infopath/2007/PartnerControls">e4f92525-e1ab-4a90-90fb-e8ed72f9aa6d</TermId>
        </TermInfo>
      </Terms>
    </ecb982cbbbba49edba287c0296970fd2>
    <TMB_DataAltres xmlns="44749c69-1580-4f0d-a6d8-a8cd41ff0bde" xsi:nil="true"/>
    <TMB_Perfil xmlns="44749c69-1580-4f0d-a6d8-a8cd41ff0bde">false</TMB_Perfil>
    <TMB_OP xmlns="44749c69-1580-4f0d-a6d8-a8cd41ff0bde">2019-11-28T23:00:00+00:00</TMB_OP>
    <TMB_CC xmlns="44749c69-1580-4f0d-a6d8-a8cd41ff0bde" xsi:nil="true"/>
    <TMB_CA xmlns="44749c69-1580-4f0d-a6d8-a8cd41ff0bde">2019-12-15T23:00:00+00:00</TMB_CA>
  </documentManagement>
</p:properties>
</file>

<file path=customXml/itemProps1.xml><?xml version="1.0" encoding="utf-8"?>
<ds:datastoreItem xmlns:ds="http://schemas.openxmlformats.org/officeDocument/2006/customXml" ds:itemID="{05262CFD-1C54-48DE-ABF6-C2955E13940D}"/>
</file>

<file path=customXml/itemProps2.xml><?xml version="1.0" encoding="utf-8"?>
<ds:datastoreItem xmlns:ds="http://schemas.openxmlformats.org/officeDocument/2006/customXml" ds:itemID="{8DBB4314-E1F7-486C-90BA-C63C0F133842}"/>
</file>

<file path=customXml/itemProps3.xml><?xml version="1.0" encoding="utf-8"?>
<ds:datastoreItem xmlns:ds="http://schemas.openxmlformats.org/officeDocument/2006/customXml" ds:itemID="{DAFE58B3-5E53-4E7D-9C6A-7E4000ABDD4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mediciones</vt:lpstr>
    </vt:vector>
  </TitlesOfParts>
  <Company>TMB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Espejo, Carlos</dc:creator>
  <cp:lastModifiedBy>Juan Espejo, Carlos</cp:lastModifiedBy>
  <cp:lastPrinted>2019-07-09T14:06:45Z</cp:lastPrinted>
  <dcterms:created xsi:type="dcterms:W3CDTF">2018-08-24T11:04:23Z</dcterms:created>
  <dcterms:modified xsi:type="dcterms:W3CDTF">2019-08-30T05:25:39Z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0x010100F6F6268EE961D940B027149F9A3DAE9B006D943EAB4C75B04A95E605B4D46A185C</vt:lpwstr>
  </property>
  <property fmtid="{D5CDD505-2E9C-101B-9397-08002B2CF9AE}" pid="3" name="TMB_Empresa">
    <vt:lpwstr>1;#M|1ed77579-6e18-4972-8357-ea73532ade2d;#3;#TB|8361378b-3d08-4992-a3dd-28e04db0026d</vt:lpwstr>
  </property>
  <property fmtid="{D5CDD505-2E9C-101B-9397-08002B2CF9AE}" pid="4" name="TMB_Procediment0">
    <vt:lpwstr>27;#Obert|5b22b4c7-5348-4a77-ba48-9b331f309ca4</vt:lpwstr>
  </property>
  <property fmtid="{D5CDD505-2E9C-101B-9397-08002B2CF9AE}" pid="5" name="TMB_Tipus">
    <vt:lpwstr>24;#Obres|d9de52d9-3470-4ba6-acac-9883eca02f06</vt:lpwstr>
  </property>
  <property fmtid="{D5CDD505-2E9C-101B-9397-08002B2CF9AE}" pid="6" name="TMB_Tramitació">
    <vt:lpwstr>42;#LCSP|e0a711b5-fe0e-43f4-830f-b8802b2c404d</vt:lpwstr>
  </property>
  <property fmtid="{D5CDD505-2E9C-101B-9397-08002B2CF9AE}" pid="7" name="eaedb32f61974917bc22b3946021685c">
    <vt:lpwstr/>
  </property>
  <property fmtid="{D5CDD505-2E9C-101B-9397-08002B2CF9AE}" pid="8" name="Proveïdor">
    <vt:lpwstr/>
  </property>
  <property fmtid="{D5CDD505-2E9C-101B-9397-08002B2CF9AE}" pid="9" name="h3e189544f4e4582960eb2fb36374928">
    <vt:lpwstr/>
  </property>
  <property fmtid="{D5CDD505-2E9C-101B-9397-08002B2CF9AE}" pid="10" name="TMB_Docprov">
    <vt:lpwstr/>
  </property>
  <property fmtid="{D5CDD505-2E9C-101B-9397-08002B2CF9AE}" pid="11" name="TMB_Plecs">
    <vt:lpwstr/>
  </property>
  <property fmtid="{D5CDD505-2E9C-101B-9397-08002B2CF9AE}" pid="12" name="TMB_FaseDocProv">
    <vt:lpwstr/>
  </property>
  <property fmtid="{D5CDD505-2E9C-101B-9397-08002B2CF9AE}" pid="13" name="h80888fb7b914359b90c46b7c452b251">
    <vt:lpwstr/>
  </property>
  <property fmtid="{D5CDD505-2E9C-101B-9397-08002B2CF9AE}" pid="14" name="b37f7dca411045a88b8e1f3020841951">
    <vt:lpwstr/>
  </property>
  <property fmtid="{D5CDD505-2E9C-101B-9397-08002B2CF9AE}" pid="15" name="TMB_OrganC">
    <vt:lpwstr/>
  </property>
  <property fmtid="{D5CDD505-2E9C-101B-9397-08002B2CF9AE}" pid="16" name="TMB_Tramitacio">
    <vt:lpwstr/>
  </property>
  <property fmtid="{D5CDD505-2E9C-101B-9397-08002B2CF9AE}" pid="17" name="TMB_TipusDoc">
    <vt:lpwstr>49;#PPT|e4f92525-e1ab-4a90-90fb-e8ed72f9aa6d</vt:lpwstr>
  </property>
  <property fmtid="{D5CDD505-2E9C-101B-9397-08002B2CF9AE}" pid="18" name="o0f6527fa5184dfa91381007b0eb82df">
    <vt:lpwstr/>
  </property>
  <property fmtid="{D5CDD505-2E9C-101B-9397-08002B2CF9AE}" pid="19" name="TMB_Fase">
    <vt:lpwstr>9;#Inici|1ed37523-d63e-4991-aef8-399e829bfef8</vt:lpwstr>
  </property>
  <property fmtid="{D5CDD505-2E9C-101B-9397-08002B2CF9AE}" pid="20" name="TMB_Sobres">
    <vt:lpwstr/>
  </property>
  <property fmtid="{D5CDD505-2E9C-101B-9397-08002B2CF9AE}" pid="21" name="ba05a5f98ed745b98d9dacf37bda167c">
    <vt:lpwstr/>
  </property>
  <property fmtid="{D5CDD505-2E9C-101B-9397-08002B2CF9AE}" pid="22" name="TMB_Estat">
    <vt:lpwstr>16;#Treball|4736133f-b040-479b-9ef4-c2d414921eef</vt:lpwstr>
  </property>
  <property fmtid="{D5CDD505-2E9C-101B-9397-08002B2CF9AE}" pid="23" name="_docset_NoMedatataSyncRequired">
    <vt:lpwstr>False</vt:lpwstr>
  </property>
</Properties>
</file>