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au\Documents\CONTRACTACIÓ\PROCEDIMENTS OBERTS\LICITADES\22.(exp.03.2019) (OBERT) ACORD MARC SERVEI EXPERTS DOCENTS HOSTALERIA I TURISME 2019-2020\"/>
    </mc:Choice>
  </mc:AlternateContent>
  <xr:revisionPtr revIDLastSave="0" documentId="13_ncr:1_{33257056-2FDF-4AFE-B102-6FD6F908DBAE}" xr6:coauthVersionLast="43" xr6:coauthVersionMax="43" xr10:uidLastSave="{00000000-0000-0000-0000-000000000000}"/>
  <bookViews>
    <workbookView xWindow="-120" yWindow="-120" windowWidth="29040" windowHeight="15840" tabRatio="953" xr2:uid="{00000000-000D-0000-FFFF-FFFF00000000}"/>
  </bookViews>
  <sheets>
    <sheet name="LOT 1" sheetId="12" r:id="rId1"/>
    <sheet name="LOT 2" sheetId="36" r:id="rId2"/>
    <sheet name="LOT 3" sheetId="37" r:id="rId3"/>
    <sheet name="LOT 4" sheetId="38" r:id="rId4"/>
    <sheet name="LOT 5" sheetId="39" r:id="rId5"/>
    <sheet name="LOT 6" sheetId="40" r:id="rId6"/>
    <sheet name="LOT 7" sheetId="41" r:id="rId7"/>
    <sheet name="LOT 8" sheetId="42" r:id="rId8"/>
    <sheet name="LOT 9" sheetId="43" r:id="rId9"/>
  </sheets>
  <definedNames>
    <definedName name="_xlnm.Print_Area" localSheetId="1">'LOT 2'!$A$1:$F$57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2" i="39" l="1"/>
  <c r="F46" i="43"/>
  <c r="B46" i="43"/>
  <c r="B12" i="42"/>
  <c r="F12" i="40"/>
  <c r="B12" i="40"/>
  <c r="B53" i="36"/>
  <c r="B60" i="38"/>
  <c r="B41" i="38"/>
  <c r="F23" i="38"/>
  <c r="B12" i="38"/>
  <c r="B40" i="36"/>
  <c r="B22" i="36"/>
  <c r="B52" i="12"/>
  <c r="F23" i="12"/>
  <c r="B22" i="12"/>
  <c r="F67" i="43" l="1"/>
  <c r="B65" i="43"/>
  <c r="B67" i="43" s="1"/>
  <c r="B48" i="43"/>
  <c r="B50" i="43" s="1"/>
  <c r="F28" i="43"/>
  <c r="F30" i="43" s="1"/>
  <c r="F32" i="43" s="1"/>
  <c r="B28" i="43"/>
  <c r="B30" i="43" s="1"/>
  <c r="B32" i="43" s="1"/>
  <c r="F11" i="43"/>
  <c r="F13" i="43" s="1"/>
  <c r="F15" i="43" s="1"/>
  <c r="B11" i="43"/>
  <c r="B13" i="43" s="1"/>
  <c r="B15" i="43" s="1"/>
  <c r="F12" i="42"/>
  <c r="F16" i="42" s="1"/>
  <c r="B31" i="41"/>
  <c r="F11" i="41"/>
  <c r="B11" i="41"/>
  <c r="F14" i="40"/>
  <c r="F16" i="40" s="1"/>
  <c r="F25" i="39"/>
  <c r="F27" i="39" s="1"/>
  <c r="F13" i="39"/>
  <c r="B27" i="39"/>
  <c r="B62" i="38"/>
  <c r="F28" i="38"/>
  <c r="B28" i="38"/>
  <c r="B55" i="36"/>
  <c r="F26" i="36"/>
  <c r="B14" i="40"/>
  <c r="B16" i="40" s="1"/>
  <c r="B12" i="36"/>
  <c r="B57" i="12"/>
  <c r="B43" i="12"/>
  <c r="F27" i="12"/>
  <c r="F13" i="12"/>
  <c r="B26" i="36" l="1"/>
  <c r="B13" i="12"/>
  <c r="B27" i="12" l="1"/>
</calcChain>
</file>

<file path=xl/sharedStrings.xml><?xml version="1.0" encoding="utf-8"?>
<sst xmlns="http://schemas.openxmlformats.org/spreadsheetml/2006/main" count="289" uniqueCount="102">
  <si>
    <t>PUNTUACIÓ</t>
  </si>
  <si>
    <t>TOTAL (0-15 punts)</t>
  </si>
  <si>
    <t>TOTAL (0-25 punts)</t>
  </si>
  <si>
    <t>LOT 1: EXPERTS DOCENTS EN CUINA</t>
  </si>
  <si>
    <t>LOT 2: EXPERTS DOCENTS EN SERVEI DE RESTAURANT, BAR I CAFETERIA</t>
  </si>
  <si>
    <t>LOT 3: EXPERTS DOCENTS EN ANGLÈS</t>
  </si>
  <si>
    <t>LOT 4: EXPERTS DOCENTS EN SOMMELIERIA</t>
  </si>
  <si>
    <t>LOT 5: EXPERTS DOCENTS EN DIRECCIÓ I GESTIÓ DE RESTAURANT, BAR I CAFETERIA</t>
  </si>
  <si>
    <t>LOT 6: EXPERTS DOCENTS EN SEGURETAT I HIGIENE</t>
  </si>
  <si>
    <t>LOT 7: EXPERTS DOCENTS EN FORMACIÓ COMPLEMENTÀRIA</t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</si>
  <si>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SERGI ARA CABALLERIA</t>
    </r>
  </si>
  <si>
    <t>ACORD MARC PER L’HOMOLOGACIÓ DEL SERVEI D’EXPERTS DOCENTS PER IMPARTIR ELS CURSOS DE FORMACIÓ OCUPACIONAL SUBVENCIONATS PEL SOC INCLOSOS EN L’ACORD MARC PER LA FORMACIÓ DE L’HOSTALERIA I EL TURISME PELS ANYS 2019-2020 (expedient 3/2019)</t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</si>
  <si>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EDUARD CERRO RODERO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</si>
  <si>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PABLO DÍAZ ULLATE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</si>
  <si>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VÍCTOR ARRIAGA FUNDAZURI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</si>
  <si>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SUSANA TOLOSANA CHECA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</si>
  <si>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JUAN LUIS GÓMEZ CONDE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</si>
  <si>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DESERT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</si>
  <si>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PEDRO CASADO GARCIA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</si>
  <si>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FRANCISCO CORDERO ARCOS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</si>
  <si>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JAUME COLILLAS TRAVESET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</si>
  <si>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SONIA JIMÉNEZ RODRÍGUEZ</t>
    </r>
  </si>
  <si>
    <r>
      <rPr>
        <sz val="12"/>
        <color theme="1"/>
        <rFont val="Calibri"/>
        <family val="2"/>
        <scheme val="minor"/>
      </rPr>
      <t xml:space="preserve">PERSONA LICITADORA: </t>
    </r>
    <r>
      <rPr>
        <b/>
        <sz val="12"/>
        <color theme="1"/>
        <rFont val="Calibri"/>
        <family val="2"/>
        <scheme val="minor"/>
      </rPr>
      <t>MONICA CHAMORRO AIRA</t>
    </r>
  </si>
  <si>
    <t>TOTAL PROPOSTA TÈCNICA (SOBRE Nº 2A) (0-40 punts)</t>
  </si>
  <si>
    <t>B) EXPERIÈNCIA DOCENT EN FORMACIÓ OCUPACIONAL (MÀXIM 25 PUNTS): 1 punt per cada 100 hores (o proporció)</t>
  </si>
  <si>
    <t>A) EXPERIÈNCIA PROFESSIONAL (MÀXIM 15 PUNTS): 1 punt per any complert treballat</t>
  </si>
  <si>
    <t>B) EXPERIÈNCIA DOCENT EN FORMACIÓ OCUPACIONAL (MÀXIM 25 PUNTS): 1 punt per cada 50 hores (o proporció)</t>
  </si>
  <si>
    <t>TOTAL (0-40 punts)</t>
  </si>
  <si>
    <t>EXPERIÈNCIA DOCENT EN FORMACIÓ OCUPACIONAL (MÀXIM 40 PUNTS): 1 punt per cada 100 hores (o proporció)</t>
  </si>
  <si>
    <t>EXPERIÈNCIA DOCENT EN FORMACIÓ OCUPACIONAL (MÀXIM 40 PUNTS): 1 punt per cada 10 hores (o proporció)</t>
  </si>
  <si>
    <t>EXPERIÈNCIA DOCENT EN FORMACIÓ OCUPACIONAL (MÀXIM 40 PUNTS): 1 punt per cada 5 hores (o proporció)</t>
  </si>
  <si>
    <t>EXPERIÈNCIA DOCENT EN FORMACIÓ OCUPACIONAL (MÀXIM 40 PUNTS): 1 punt per cada 20 hores (o proporció)</t>
  </si>
  <si>
    <t>GRAMEIMPULS, S.A. 20 hores</t>
  </si>
  <si>
    <t>LOT 8: EXPERTS DOCENTS EN PREVENCIÓ DE RISCOS</t>
  </si>
  <si>
    <t>LOT 9: EXPERTS DOCENTS EN MÒDULS DE PRÀCTIQUES PROFESSIONALS NO LABORALS</t>
  </si>
  <si>
    <t>FLAMA ROJA,SCL.</t>
  </si>
  <si>
    <t>ALCOTAS HOTELES</t>
  </si>
  <si>
    <t>FST</t>
  </si>
  <si>
    <t>RESTAURANT EL TOURMALET, SCP</t>
  </si>
  <si>
    <t>GRAMEIMPULS, S.A. 606 hores</t>
  </si>
  <si>
    <t>FUNDACIÓ MAIN. 3.085 hores</t>
  </si>
  <si>
    <t>FOOD AND BEVERAGE MANAGEMENT, SL</t>
  </si>
  <si>
    <t>HORBUL, SL</t>
  </si>
  <si>
    <t>IMPO. 577,5 hores</t>
  </si>
  <si>
    <t>AJUNTAMENT L'HOSPITALET. 4.020 hores</t>
  </si>
  <si>
    <t>GRAMEIMPULS, S.A. 1.954 hores</t>
  </si>
  <si>
    <t>GRAMEIMPULS, S.A. 1.595 hores</t>
  </si>
  <si>
    <t>CETT. 3.975 hores</t>
  </si>
  <si>
    <t>EUREST CATALUNYA, SL</t>
  </si>
  <si>
    <t>GREMI HOSTALERIA I TURISME MATARÓ I MARESME. 60 hores</t>
  </si>
  <si>
    <t>ESCOLA SUPERIOR DE TURISME DE BARCELONA. 120 hores</t>
  </si>
  <si>
    <t>GRAMEIMPULS, S.A. 1.081 hores</t>
  </si>
  <si>
    <t>MAURICIO DE VEI</t>
  </si>
  <si>
    <t>CAMPS GUMA MARTA</t>
  </si>
  <si>
    <t>GRAMEIMPULS, S.A. 1.965 hores</t>
  </si>
  <si>
    <t>GARCIA RICART, SCP</t>
  </si>
  <si>
    <t>CARME RUSCALLEDA-SANT PAU, S.L.</t>
  </si>
  <si>
    <t>GRUPO IBEROSTAR. 56 hores</t>
  </si>
  <si>
    <t>CASADOWINES, SL</t>
  </si>
  <si>
    <t>VALLES GOURMET, SL</t>
  </si>
  <si>
    <t>GRAMEIMPULS, S.A. 2.110,5 hores</t>
  </si>
  <si>
    <t>RESTAURANT EL CANTÓ</t>
  </si>
  <si>
    <t>EDUCATUR. 122 hores</t>
  </si>
  <si>
    <t>GRAMEIMPULS, S.A. 1.812,5 hores</t>
  </si>
  <si>
    <t>CETT. 33,5 hores</t>
  </si>
  <si>
    <t>FUNDACIÓ U.ROVIRA I VIRGILI. 12,5 hores</t>
  </si>
  <si>
    <t>ATTITTUD TALENT. 84 hores</t>
  </si>
  <si>
    <t>ENSESA WINES. 90 hores</t>
  </si>
  <si>
    <t>JESUÏTES SARRIÀ. 6,5 hores</t>
  </si>
  <si>
    <t>INSTITUT MUNICIPAL DE FORMACIÓ. 200 hores</t>
  </si>
  <si>
    <t>IES BISBA SIVILLA. 8 hores</t>
  </si>
  <si>
    <t>COMPLEMENTOS ACTIVIDADES PEDAG. 81 hores</t>
  </si>
  <si>
    <t>AJUNTAMENT MOLINS DE REI. 237 hores</t>
  </si>
  <si>
    <t>COMPLEMENTOS ACTIVIDADES PEDAG. 12 hores</t>
  </si>
  <si>
    <t>GRAMEIMPULS, S.A. 1.333,5 hores</t>
  </si>
  <si>
    <t>MERIT CONSULTING. 152 hores</t>
  </si>
  <si>
    <t>STICSA. 1.094 hores</t>
  </si>
  <si>
    <t>GRAMEIMPULS, S.A. 898 hores</t>
  </si>
  <si>
    <t>GREMI D'HOSTALERIA DE CASTELLDEFELS. 240 hores</t>
  </si>
  <si>
    <t>GRAMEIMPULS, S.A. 728,5 hores</t>
  </si>
  <si>
    <t>GRAMEIMPULS, S.A. 431,5 hores</t>
  </si>
  <si>
    <t>GRAMEIMPULS, S.A. 40 hores</t>
  </si>
  <si>
    <t>GRAMEIMPULS, S.A. 191,5 hores</t>
  </si>
  <si>
    <t>MERIT SCHOOL. 10 hores</t>
  </si>
  <si>
    <t>STICSA. 200 hores</t>
  </si>
  <si>
    <t>GRAMEIMPULS, S.A. 255 hores</t>
  </si>
  <si>
    <t>GRAMEIMPULS, S.A. 320 hores</t>
  </si>
  <si>
    <t>GRAMEIMPULS, S.A. 520 hores</t>
  </si>
  <si>
    <t>GRAMEIMPULS, S.A. 240 hores</t>
  </si>
  <si>
    <t>GRAMEIMPULS, S.A. 640 hores</t>
  </si>
  <si>
    <t>IMPULSEM. 80 hores</t>
  </si>
  <si>
    <t>GRAMEIMPULS, S.A. 80 hores</t>
  </si>
  <si>
    <t>IMPO. 200 hores</t>
  </si>
  <si>
    <t>GRAMEIMPULS, S.A. 560 hores</t>
  </si>
  <si>
    <t>BLANQUERNA. 1.110 hores</t>
  </si>
  <si>
    <t>UNIVERSITAT DE VIC. 180 hores</t>
  </si>
  <si>
    <t>-</t>
  </si>
  <si>
    <t>FUNDACIÓ MAIN. 220 hores</t>
  </si>
  <si>
    <t>GRAMEIMPULS, S.A. 1.912 hores</t>
  </si>
  <si>
    <t>ESCOLA SUPERIOR DE TURISME DE BARCELONA. 180 hores</t>
  </si>
  <si>
    <t>TRANSCOLISA LOGISTICA, SL</t>
  </si>
  <si>
    <t>GRAMEIMPULS, S.A. 659 hores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</si>
</sst>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Font="1"/>
    <xf numFmtId="0" fontId="0" fillId="2" borderId="0" xfId="0" applyFill="1"/>
    <xf numFmtId="0" fontId="0" fillId="0" borderId="0" xfId="0" applyFill="1"/>
    <xf numFmtId="0" fontId="5" fillId="4" borderId="0" xfId="0" applyFont="1" applyFill="1"/>
    <xf numFmtId="0" fontId="1" fillId="0" borderId="0" xfId="0" applyFont="1" applyFill="1"/>
    <xf numFmtId="0" fontId="2" fillId="0" borderId="0" xfId="0" applyFont="1" applyFill="1" applyAlignment="1">
      <alignment horizontal="right"/>
    </xf>
    <xf numFmtId="0" fontId="2" fillId="0" borderId="0" xfId="0" applyFont="1" applyFill="1"/>
    <xf numFmtId="0" fontId="3" fillId="3" borderId="0" xfId="0" applyFont="1" applyFill="1" applyAlignment="1">
      <alignment horizontal="right"/>
    </xf>
    <xf numFmtId="0" fontId="3" fillId="3" borderId="0" xfId="0" applyFont="1" applyFill="1"/>
    <xf numFmtId="0" fontId="6" fillId="2" borderId="0" xfId="0" applyFont="1" applyFill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6" fillId="0" borderId="0" xfId="0" applyFont="1" applyFill="1"/>
    <xf numFmtId="0" fontId="9" fillId="0" borderId="0" xfId="0" applyFont="1" applyFill="1" applyAlignment="1">
      <alignment horizontal="center"/>
    </xf>
    <xf numFmtId="0" fontId="0" fillId="0" borderId="0" xfId="0" applyFont="1" applyFill="1"/>
    <xf numFmtId="0" fontId="3" fillId="0" borderId="0" xfId="0" applyFont="1" applyFill="1" applyAlignment="1">
      <alignment horizontal="right"/>
    </xf>
    <xf numFmtId="0" fontId="3" fillId="0" borderId="0" xfId="0" applyFont="1" applyFill="1"/>
    <xf numFmtId="0" fontId="5" fillId="0" borderId="0" xfId="0" applyFont="1" applyFill="1"/>
    <xf numFmtId="0" fontId="7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/>
    </xf>
    <xf numFmtId="0" fontId="8" fillId="0" borderId="0" xfId="0" applyFont="1" applyAlignment="1">
      <alignment horizontal="center" wrapText="1"/>
    </xf>
    <xf numFmtId="0" fontId="8" fillId="0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7"/>
  <sheetViews>
    <sheetView tabSelected="1" zoomScaleNormal="100" zoomScaleSheetLayoutView="150" workbookViewId="0">
      <selection activeCell="A3" sqref="A3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1" spans="1:11" s="13" customFormat="1" ht="52.5" customHeight="1" x14ac:dyDescent="0.25">
      <c r="A1" s="24" t="s">
        <v>11</v>
      </c>
      <c r="B1" s="24"/>
      <c r="E1" s="24" t="s">
        <v>11</v>
      </c>
      <c r="F1" s="24"/>
    </row>
    <row r="2" spans="1:11" s="13" customFormat="1" ht="30" customHeight="1" x14ac:dyDescent="0.25">
      <c r="A2" s="14"/>
      <c r="B2" s="14"/>
      <c r="E2" s="14"/>
      <c r="F2" s="14"/>
    </row>
    <row r="3" spans="1:11" ht="31.5" customHeight="1" x14ac:dyDescent="0.25">
      <c r="A3" s="12" t="s">
        <v>10</v>
      </c>
      <c r="B3" s="4"/>
      <c r="C3" s="5"/>
      <c r="D3" s="5"/>
      <c r="E3" s="12" t="s">
        <v>12</v>
      </c>
      <c r="F3" s="4"/>
      <c r="G3" s="5"/>
      <c r="H3" s="5"/>
      <c r="I3" s="5"/>
      <c r="J3" s="5"/>
      <c r="K3" s="5"/>
    </row>
    <row r="4" spans="1:11" x14ac:dyDescent="0.25">
      <c r="A4" s="1" t="s">
        <v>3</v>
      </c>
      <c r="B4" s="1"/>
      <c r="C4" s="1"/>
      <c r="E4" s="1" t="s">
        <v>3</v>
      </c>
      <c r="F4" s="1"/>
    </row>
    <row r="7" spans="1:11" x14ac:dyDescent="0.25">
      <c r="A7" s="15" t="s">
        <v>25</v>
      </c>
      <c r="B7" s="15" t="s">
        <v>0</v>
      </c>
      <c r="E7" s="15" t="s">
        <v>25</v>
      </c>
      <c r="F7" s="15" t="s">
        <v>0</v>
      </c>
    </row>
    <row r="8" spans="1:11" x14ac:dyDescent="0.25">
      <c r="A8" s="3"/>
      <c r="E8" s="3"/>
    </row>
    <row r="9" spans="1:11" x14ac:dyDescent="0.25">
      <c r="A9" s="1" t="s">
        <v>35</v>
      </c>
      <c r="B9">
        <v>1</v>
      </c>
      <c r="E9" s="1" t="s">
        <v>41</v>
      </c>
      <c r="F9">
        <v>2</v>
      </c>
    </row>
    <row r="10" spans="1:11" x14ac:dyDescent="0.25">
      <c r="A10" s="1" t="s">
        <v>36</v>
      </c>
      <c r="B10">
        <v>2</v>
      </c>
      <c r="E10" s="1" t="s">
        <v>42</v>
      </c>
      <c r="F10">
        <v>1</v>
      </c>
    </row>
    <row r="11" spans="1:11" x14ac:dyDescent="0.25">
      <c r="A11" s="1" t="s">
        <v>37</v>
      </c>
      <c r="B11">
        <v>4</v>
      </c>
      <c r="E11" s="1"/>
    </row>
    <row r="12" spans="1:11" x14ac:dyDescent="0.25">
      <c r="A12" s="1" t="s">
        <v>38</v>
      </c>
      <c r="B12">
        <v>3</v>
      </c>
      <c r="E12" s="1"/>
    </row>
    <row r="13" spans="1:11" x14ac:dyDescent="0.25">
      <c r="B13">
        <f>SUM(B9:B12)</f>
        <v>10</v>
      </c>
      <c r="F13">
        <f>SUM(F9:F12)</f>
        <v>3</v>
      </c>
    </row>
    <row r="15" spans="1:11" x14ac:dyDescent="0.25">
      <c r="A15" s="10" t="s">
        <v>1</v>
      </c>
      <c r="B15" s="11">
        <v>10</v>
      </c>
      <c r="C15" s="2"/>
      <c r="E15" s="10" t="s">
        <v>1</v>
      </c>
      <c r="F15" s="11">
        <v>3</v>
      </c>
    </row>
    <row r="17" spans="1:6" s="5" customFormat="1" x14ac:dyDescent="0.25">
      <c r="A17" s="8"/>
      <c r="B17" s="9"/>
      <c r="C17" s="7"/>
      <c r="E17" s="8"/>
      <c r="F17" s="9"/>
    </row>
    <row r="18" spans="1:6" s="5" customFormat="1" x14ac:dyDescent="0.25">
      <c r="A18" s="15" t="s">
        <v>24</v>
      </c>
      <c r="B18" s="15" t="s">
        <v>0</v>
      </c>
      <c r="C18" s="7"/>
      <c r="E18" s="15" t="s">
        <v>24</v>
      </c>
      <c r="F18" s="15" t="s">
        <v>0</v>
      </c>
    </row>
    <row r="19" spans="1:6" s="5" customFormat="1" x14ac:dyDescent="0.25">
      <c r="A19" s="3"/>
      <c r="B19"/>
      <c r="C19" s="7"/>
      <c r="E19" s="3"/>
      <c r="F19"/>
    </row>
    <row r="20" spans="1:6" s="5" customFormat="1" x14ac:dyDescent="0.25">
      <c r="A20" s="1" t="s">
        <v>39</v>
      </c>
      <c r="B20">
        <v>6.06</v>
      </c>
      <c r="C20" s="7"/>
      <c r="E20" s="1" t="s">
        <v>43</v>
      </c>
      <c r="F20">
        <v>5.77</v>
      </c>
    </row>
    <row r="21" spans="1:6" s="5" customFormat="1" x14ac:dyDescent="0.25">
      <c r="A21" s="1" t="s">
        <v>40</v>
      </c>
      <c r="B21">
        <v>30.85</v>
      </c>
      <c r="C21" s="7"/>
      <c r="E21" s="1" t="s">
        <v>44</v>
      </c>
      <c r="F21">
        <v>40.200000000000003</v>
      </c>
    </row>
    <row r="22" spans="1:6" s="5" customFormat="1" x14ac:dyDescent="0.25">
      <c r="A22" s="1"/>
      <c r="B22">
        <f>B20+B21</f>
        <v>36.910000000000004</v>
      </c>
      <c r="C22" s="7"/>
      <c r="E22" s="1" t="s">
        <v>45</v>
      </c>
      <c r="F22">
        <v>19.54</v>
      </c>
    </row>
    <row r="23" spans="1:6" s="5" customFormat="1" x14ac:dyDescent="0.25">
      <c r="A23" s="1"/>
      <c r="B23"/>
      <c r="C23" s="7"/>
      <c r="E23" s="1"/>
      <c r="F23">
        <f>F20+F21+F22</f>
        <v>65.509999999999991</v>
      </c>
    </row>
    <row r="24" spans="1:6" s="5" customFormat="1" x14ac:dyDescent="0.25">
      <c r="A24"/>
      <c r="B24"/>
      <c r="C24" s="7"/>
      <c r="E24"/>
      <c r="F24"/>
    </row>
    <row r="25" spans="1:6" s="5" customFormat="1" x14ac:dyDescent="0.25">
      <c r="A25" s="10" t="s">
        <v>2</v>
      </c>
      <c r="B25" s="11">
        <v>25</v>
      </c>
      <c r="C25" s="7"/>
      <c r="E25" s="10" t="s">
        <v>2</v>
      </c>
      <c r="F25" s="11">
        <v>25</v>
      </c>
    </row>
    <row r="26" spans="1:6" s="5" customFormat="1" x14ac:dyDescent="0.25">
      <c r="A26" s="8"/>
      <c r="B26" s="9"/>
      <c r="C26" s="7"/>
      <c r="E26" s="8"/>
      <c r="F26" s="9"/>
    </row>
    <row r="27" spans="1:6" ht="18.75" x14ac:dyDescent="0.3">
      <c r="A27" s="6" t="s">
        <v>23</v>
      </c>
      <c r="B27" s="6">
        <f>SUM(B15+B25)</f>
        <v>35</v>
      </c>
      <c r="E27" s="6" t="s">
        <v>23</v>
      </c>
      <c r="F27" s="6">
        <f>SUM(F15+F25)</f>
        <v>28</v>
      </c>
    </row>
    <row r="31" spans="1:6" ht="52.5" customHeight="1" x14ac:dyDescent="0.25">
      <c r="A31" s="24" t="s">
        <v>11</v>
      </c>
      <c r="B31" s="24"/>
      <c r="E31" s="24"/>
      <c r="F31" s="24"/>
    </row>
    <row r="32" spans="1:6" ht="30" customHeight="1" x14ac:dyDescent="0.25">
      <c r="A32" s="14"/>
      <c r="B32" s="14"/>
      <c r="E32" s="14"/>
      <c r="F32" s="14"/>
    </row>
    <row r="33" spans="1:6" ht="31.5" customHeight="1" x14ac:dyDescent="0.25">
      <c r="A33" s="12" t="s">
        <v>13</v>
      </c>
      <c r="B33" s="4"/>
      <c r="E33" s="16"/>
      <c r="F33" s="5"/>
    </row>
    <row r="34" spans="1:6" x14ac:dyDescent="0.25">
      <c r="A34" s="1" t="s">
        <v>3</v>
      </c>
      <c r="B34" s="1"/>
      <c r="E34" s="9"/>
      <c r="F34" s="9"/>
    </row>
    <row r="35" spans="1:6" x14ac:dyDescent="0.25">
      <c r="E35" s="5"/>
      <c r="F35" s="5"/>
    </row>
    <row r="36" spans="1:6" x14ac:dyDescent="0.25">
      <c r="E36" s="5"/>
      <c r="F36" s="5"/>
    </row>
    <row r="37" spans="1:6" x14ac:dyDescent="0.25">
      <c r="A37" s="15" t="s">
        <v>25</v>
      </c>
      <c r="B37" s="15" t="s">
        <v>0</v>
      </c>
      <c r="E37" s="17"/>
      <c r="F37" s="17"/>
    </row>
    <row r="38" spans="1:6" x14ac:dyDescent="0.25">
      <c r="A38" s="3"/>
      <c r="E38" s="18"/>
      <c r="F38" s="5"/>
    </row>
    <row r="39" spans="1:6" x14ac:dyDescent="0.25">
      <c r="A39" s="1"/>
      <c r="E39" s="9"/>
      <c r="F39" s="5"/>
    </row>
    <row r="40" spans="1:6" x14ac:dyDescent="0.25">
      <c r="A40" s="1"/>
      <c r="E40" s="9"/>
      <c r="F40" s="5"/>
    </row>
    <row r="41" spans="1:6" x14ac:dyDescent="0.25">
      <c r="A41" s="1"/>
      <c r="E41" s="9"/>
      <c r="F41" s="5"/>
    </row>
    <row r="42" spans="1:6" x14ac:dyDescent="0.25">
      <c r="A42" s="1"/>
      <c r="E42" s="9"/>
      <c r="F42" s="5"/>
    </row>
    <row r="43" spans="1:6" x14ac:dyDescent="0.25">
      <c r="B43">
        <f>SUM(B39:B42)</f>
        <v>0</v>
      </c>
      <c r="E43" s="5"/>
      <c r="F43" s="5"/>
    </row>
    <row r="44" spans="1:6" x14ac:dyDescent="0.25">
      <c r="E44" s="5"/>
      <c r="F44" s="5"/>
    </row>
    <row r="45" spans="1:6" x14ac:dyDescent="0.25">
      <c r="A45" s="10" t="s">
        <v>1</v>
      </c>
      <c r="B45" s="11">
        <v>0</v>
      </c>
      <c r="E45" s="19"/>
      <c r="F45" s="20"/>
    </row>
    <row r="46" spans="1:6" x14ac:dyDescent="0.25">
      <c r="E46" s="5"/>
      <c r="F46" s="5"/>
    </row>
    <row r="47" spans="1:6" x14ac:dyDescent="0.25">
      <c r="A47" s="8"/>
      <c r="B47" s="9"/>
      <c r="E47" s="8"/>
      <c r="F47" s="9"/>
    </row>
    <row r="48" spans="1:6" x14ac:dyDescent="0.25">
      <c r="A48" s="15" t="s">
        <v>24</v>
      </c>
      <c r="B48" s="15" t="s">
        <v>0</v>
      </c>
      <c r="E48" s="17"/>
      <c r="F48" s="17"/>
    </row>
    <row r="49" spans="1:6" x14ac:dyDescent="0.25">
      <c r="A49" s="3"/>
      <c r="E49" s="18"/>
      <c r="F49" s="5"/>
    </row>
    <row r="50" spans="1:6" x14ac:dyDescent="0.25">
      <c r="A50" s="1" t="s">
        <v>46</v>
      </c>
      <c r="B50">
        <v>15.95</v>
      </c>
      <c r="E50" s="9"/>
      <c r="F50" s="5"/>
    </row>
    <row r="51" spans="1:6" x14ac:dyDescent="0.25">
      <c r="A51" s="1" t="s">
        <v>47</v>
      </c>
      <c r="B51">
        <v>39.75</v>
      </c>
      <c r="E51" s="9"/>
      <c r="F51" s="5"/>
    </row>
    <row r="52" spans="1:6" x14ac:dyDescent="0.25">
      <c r="A52" s="1"/>
      <c r="B52">
        <f>B50+B51</f>
        <v>55.7</v>
      </c>
      <c r="E52" s="9"/>
      <c r="F52" s="5"/>
    </row>
    <row r="53" spans="1:6" x14ac:dyDescent="0.25">
      <c r="A53" s="1"/>
      <c r="E53" s="9"/>
      <c r="F53" s="5"/>
    </row>
    <row r="54" spans="1:6" x14ac:dyDescent="0.25">
      <c r="E54" s="5"/>
      <c r="F54" s="5"/>
    </row>
    <row r="55" spans="1:6" x14ac:dyDescent="0.25">
      <c r="A55" s="10" t="s">
        <v>2</v>
      </c>
      <c r="B55" s="11">
        <v>25</v>
      </c>
      <c r="E55" s="19"/>
      <c r="F55" s="20"/>
    </row>
    <row r="56" spans="1:6" x14ac:dyDescent="0.25">
      <c r="A56" s="8"/>
      <c r="B56" s="9"/>
      <c r="E56" s="8"/>
      <c r="F56" s="9"/>
    </row>
    <row r="57" spans="1:6" ht="18.75" x14ac:dyDescent="0.3">
      <c r="A57" s="6" t="s">
        <v>23</v>
      </c>
      <c r="B57" s="6">
        <f>SUM(B45+B55)</f>
        <v>25</v>
      </c>
      <c r="E57" s="21"/>
      <c r="F57" s="21"/>
    </row>
  </sheetData>
  <mergeCells count="4">
    <mergeCell ref="A1:B1"/>
    <mergeCell ref="E1:F1"/>
    <mergeCell ref="A31:B31"/>
    <mergeCell ref="E31:F31"/>
  </mergeCells>
  <printOptions horizontalCentered="1"/>
  <pageMargins left="0.7" right="0.7" top="0.75" bottom="0.75" header="0.3" footer="0.3"/>
  <pageSetup paperSize="8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57"/>
  <sheetViews>
    <sheetView view="pageBreakPreview" zoomScaleNormal="100" zoomScaleSheetLayoutView="100" zoomScalePageLayoutView="60" workbookViewId="0">
      <selection activeCell="A12" sqref="A12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1" spans="1:11" s="13" customFormat="1" ht="52.5" customHeight="1" x14ac:dyDescent="0.25">
      <c r="A1" s="24" t="s">
        <v>11</v>
      </c>
      <c r="B1" s="24"/>
      <c r="E1" s="24" t="s">
        <v>11</v>
      </c>
      <c r="F1" s="24"/>
    </row>
    <row r="2" spans="1:11" s="13" customFormat="1" ht="30" customHeight="1" x14ac:dyDescent="0.25">
      <c r="A2" s="14"/>
      <c r="B2" s="14"/>
      <c r="E2" s="14"/>
      <c r="F2" s="14"/>
    </row>
    <row r="3" spans="1:11" ht="31.5" customHeight="1" x14ac:dyDescent="0.25">
      <c r="A3" s="12" t="s">
        <v>14</v>
      </c>
      <c r="B3" s="4"/>
      <c r="C3" s="5"/>
      <c r="D3" s="5"/>
      <c r="E3" s="12" t="s">
        <v>15</v>
      </c>
      <c r="F3" s="4"/>
      <c r="G3" s="5"/>
      <c r="H3" s="5"/>
      <c r="I3" s="5"/>
      <c r="J3" s="5"/>
      <c r="K3" s="5"/>
    </row>
    <row r="4" spans="1:11" x14ac:dyDescent="0.25">
      <c r="A4" s="1" t="s">
        <v>4</v>
      </c>
      <c r="B4" s="1"/>
      <c r="C4" s="1"/>
      <c r="E4" s="1" t="s">
        <v>4</v>
      </c>
      <c r="F4" s="1"/>
    </row>
    <row r="7" spans="1:11" x14ac:dyDescent="0.25">
      <c r="A7" s="15" t="s">
        <v>25</v>
      </c>
      <c r="B7" s="15" t="s">
        <v>0</v>
      </c>
      <c r="E7" s="15" t="s">
        <v>25</v>
      </c>
      <c r="F7" s="15" t="s">
        <v>0</v>
      </c>
    </row>
    <row r="8" spans="1:11" x14ac:dyDescent="0.25">
      <c r="A8" s="3"/>
      <c r="E8" s="3"/>
    </row>
    <row r="9" spans="1:11" x14ac:dyDescent="0.25">
      <c r="A9" s="1" t="s">
        <v>48</v>
      </c>
      <c r="B9">
        <v>12</v>
      </c>
      <c r="E9" s="1" t="s">
        <v>52</v>
      </c>
      <c r="F9">
        <v>2</v>
      </c>
    </row>
    <row r="10" spans="1:11" x14ac:dyDescent="0.25">
      <c r="A10" s="1"/>
      <c r="E10" s="1" t="s">
        <v>53</v>
      </c>
      <c r="F10">
        <v>1</v>
      </c>
    </row>
    <row r="11" spans="1:11" x14ac:dyDescent="0.25">
      <c r="A11" s="1"/>
      <c r="E11" s="1"/>
      <c r="F11">
        <v>3</v>
      </c>
    </row>
    <row r="12" spans="1:11" x14ac:dyDescent="0.25">
      <c r="B12">
        <f>SUM(B9:B11)</f>
        <v>12</v>
      </c>
    </row>
    <row r="14" spans="1:11" x14ac:dyDescent="0.25">
      <c r="A14" s="10" t="s">
        <v>1</v>
      </c>
      <c r="B14" s="11">
        <v>12</v>
      </c>
      <c r="C14" s="2"/>
      <c r="E14" s="10" t="s">
        <v>1</v>
      </c>
      <c r="F14" s="11">
        <v>3</v>
      </c>
    </row>
    <row r="16" spans="1:11" s="5" customFormat="1" x14ac:dyDescent="0.25">
      <c r="A16" s="8"/>
      <c r="B16" s="9"/>
      <c r="C16" s="7"/>
      <c r="E16" s="8"/>
      <c r="F16" s="9"/>
    </row>
    <row r="17" spans="1:6" s="5" customFormat="1" x14ac:dyDescent="0.25">
      <c r="A17" s="15" t="s">
        <v>26</v>
      </c>
      <c r="B17" s="15" t="s">
        <v>0</v>
      </c>
      <c r="C17" s="7"/>
      <c r="E17" s="15" t="s">
        <v>26</v>
      </c>
      <c r="F17" s="15" t="s">
        <v>0</v>
      </c>
    </row>
    <row r="18" spans="1:6" s="5" customFormat="1" x14ac:dyDescent="0.25">
      <c r="A18" s="3"/>
      <c r="B18"/>
      <c r="C18" s="7"/>
      <c r="E18" s="3"/>
      <c r="F18"/>
    </row>
    <row r="19" spans="1:6" s="5" customFormat="1" x14ac:dyDescent="0.25">
      <c r="A19" s="1" t="s">
        <v>51</v>
      </c>
      <c r="B19">
        <v>21.62</v>
      </c>
      <c r="C19" s="7"/>
      <c r="E19" s="1" t="s">
        <v>54</v>
      </c>
      <c r="F19">
        <v>39.299999999999997</v>
      </c>
    </row>
    <row r="20" spans="1:6" s="5" customFormat="1" x14ac:dyDescent="0.25">
      <c r="A20" s="1" t="s">
        <v>49</v>
      </c>
      <c r="B20">
        <v>1.2</v>
      </c>
      <c r="C20" s="7"/>
      <c r="E20" s="1"/>
      <c r="F20"/>
    </row>
    <row r="21" spans="1:6" s="5" customFormat="1" x14ac:dyDescent="0.25">
      <c r="A21" s="1" t="s">
        <v>50</v>
      </c>
      <c r="B21">
        <v>2.4</v>
      </c>
      <c r="C21" s="7"/>
      <c r="E21" s="1"/>
      <c r="F21"/>
    </row>
    <row r="22" spans="1:6" s="5" customFormat="1" x14ac:dyDescent="0.25">
      <c r="A22" s="1"/>
      <c r="B22">
        <f>B19+B20+B21</f>
        <v>25.22</v>
      </c>
      <c r="C22" s="7"/>
      <c r="E22" s="1"/>
      <c r="F22"/>
    </row>
    <row r="23" spans="1:6" s="5" customFormat="1" x14ac:dyDescent="0.25">
      <c r="A23"/>
      <c r="B23"/>
      <c r="C23" s="7"/>
      <c r="E23"/>
      <c r="F23"/>
    </row>
    <row r="24" spans="1:6" s="5" customFormat="1" x14ac:dyDescent="0.25">
      <c r="A24" s="10" t="s">
        <v>2</v>
      </c>
      <c r="B24" s="11">
        <v>25</v>
      </c>
      <c r="C24" s="7"/>
      <c r="E24" s="10" t="s">
        <v>2</v>
      </c>
      <c r="F24" s="11">
        <v>25</v>
      </c>
    </row>
    <row r="25" spans="1:6" s="5" customFormat="1" x14ac:dyDescent="0.25">
      <c r="A25" s="8"/>
      <c r="B25" s="9"/>
      <c r="C25" s="7"/>
      <c r="E25" s="8"/>
      <c r="F25" s="9"/>
    </row>
    <row r="26" spans="1:6" ht="18.75" x14ac:dyDescent="0.3">
      <c r="A26" s="6" t="s">
        <v>23</v>
      </c>
      <c r="B26" s="6">
        <f>SUM(B14+B24)</f>
        <v>37</v>
      </c>
      <c r="E26" s="6" t="s">
        <v>23</v>
      </c>
      <c r="F26" s="6">
        <f>SUM(F14+F24)</f>
        <v>28</v>
      </c>
    </row>
    <row r="30" spans="1:6" ht="52.5" customHeight="1" x14ac:dyDescent="0.25">
      <c r="A30" s="24" t="s">
        <v>11</v>
      </c>
      <c r="B30" s="24"/>
      <c r="E30" s="24"/>
      <c r="F30" s="24"/>
    </row>
    <row r="31" spans="1:6" ht="30" customHeight="1" x14ac:dyDescent="0.25">
      <c r="A31" s="14"/>
      <c r="B31" s="14"/>
      <c r="E31" s="14"/>
      <c r="F31" s="14"/>
    </row>
    <row r="32" spans="1:6" ht="31.5" customHeight="1" x14ac:dyDescent="0.25">
      <c r="A32" s="12" t="s">
        <v>16</v>
      </c>
      <c r="B32" s="4"/>
    </row>
    <row r="33" spans="1:6" x14ac:dyDescent="0.25">
      <c r="A33" s="1" t="s">
        <v>4</v>
      </c>
      <c r="B33" s="1"/>
    </row>
    <row r="36" spans="1:6" x14ac:dyDescent="0.25">
      <c r="A36" s="15" t="s">
        <v>25</v>
      </c>
      <c r="B36" s="15" t="s">
        <v>0</v>
      </c>
    </row>
    <row r="37" spans="1:6" x14ac:dyDescent="0.25">
      <c r="A37" s="3"/>
    </row>
    <row r="38" spans="1:6" x14ac:dyDescent="0.25">
      <c r="A38" s="1" t="s">
        <v>55</v>
      </c>
      <c r="B38">
        <v>4</v>
      </c>
    </row>
    <row r="39" spans="1:6" x14ac:dyDescent="0.25">
      <c r="A39" s="1" t="s">
        <v>56</v>
      </c>
      <c r="B39">
        <v>10</v>
      </c>
    </row>
    <row r="40" spans="1:6" x14ac:dyDescent="0.25">
      <c r="A40" s="1"/>
      <c r="B40">
        <f>B38+B39</f>
        <v>14</v>
      </c>
    </row>
    <row r="43" spans="1:6" x14ac:dyDescent="0.25">
      <c r="A43" s="10" t="s">
        <v>1</v>
      </c>
      <c r="B43" s="11">
        <v>14</v>
      </c>
    </row>
    <row r="45" spans="1:6" x14ac:dyDescent="0.25">
      <c r="A45" s="8"/>
      <c r="B45" s="9"/>
    </row>
    <row r="46" spans="1:6" x14ac:dyDescent="0.25">
      <c r="A46" s="15" t="s">
        <v>26</v>
      </c>
      <c r="B46" s="15" t="s">
        <v>0</v>
      </c>
      <c r="E46" s="24"/>
      <c r="F46" s="24"/>
    </row>
    <row r="47" spans="1:6" x14ac:dyDescent="0.25">
      <c r="A47" s="3"/>
      <c r="E47" s="14"/>
      <c r="F47" s="14"/>
    </row>
    <row r="48" spans="1:6" ht="15.75" x14ac:dyDescent="0.25">
      <c r="A48" s="1" t="s">
        <v>72</v>
      </c>
      <c r="B48">
        <v>4.74</v>
      </c>
      <c r="E48" s="16"/>
      <c r="F48" s="5"/>
    </row>
    <row r="49" spans="1:6" x14ac:dyDescent="0.25">
      <c r="A49" s="1" t="s">
        <v>57</v>
      </c>
      <c r="B49">
        <v>1.1200000000000001</v>
      </c>
      <c r="E49" s="9"/>
      <c r="F49" s="9"/>
    </row>
    <row r="50" spans="1:6" x14ac:dyDescent="0.25">
      <c r="A50" s="1" t="s">
        <v>73</v>
      </c>
      <c r="B50">
        <v>0.24</v>
      </c>
      <c r="E50" s="5"/>
      <c r="F50" s="5"/>
    </row>
    <row r="51" spans="1:6" x14ac:dyDescent="0.25">
      <c r="A51" s="1"/>
      <c r="E51" s="5"/>
      <c r="F51" s="5"/>
    </row>
    <row r="52" spans="1:6" x14ac:dyDescent="0.25">
      <c r="E52" s="17"/>
      <c r="F52" s="17"/>
    </row>
    <row r="53" spans="1:6" x14ac:dyDescent="0.25">
      <c r="A53" s="10" t="s">
        <v>2</v>
      </c>
      <c r="B53" s="11">
        <f>SUM(B48:B51)</f>
        <v>6.1000000000000005</v>
      </c>
      <c r="E53" s="18"/>
      <c r="F53" s="5"/>
    </row>
    <row r="54" spans="1:6" x14ac:dyDescent="0.25">
      <c r="A54" s="8"/>
      <c r="B54" s="9"/>
      <c r="E54" s="9"/>
      <c r="F54" s="5"/>
    </row>
    <row r="55" spans="1:6" ht="18.75" x14ac:dyDescent="0.3">
      <c r="A55" s="6" t="s">
        <v>23</v>
      </c>
      <c r="B55" s="6">
        <f>SUM(B43+B53)</f>
        <v>20.100000000000001</v>
      </c>
      <c r="E55" s="9"/>
      <c r="F55" s="5"/>
    </row>
    <row r="56" spans="1:6" x14ac:dyDescent="0.25">
      <c r="E56" s="9"/>
      <c r="F56" s="5"/>
    </row>
    <row r="57" spans="1:6" x14ac:dyDescent="0.25">
      <c r="E57" s="9"/>
      <c r="F57" s="5"/>
    </row>
  </sheetData>
  <mergeCells count="5">
    <mergeCell ref="A1:B1"/>
    <mergeCell ref="E1:F1"/>
    <mergeCell ref="A30:B30"/>
    <mergeCell ref="E30:F30"/>
    <mergeCell ref="E46:F46"/>
  </mergeCells>
  <printOptions horizontalCentered="1"/>
  <pageMargins left="0.7" right="0.7" top="0.75" bottom="0.75" header="0.3" footer="0.3"/>
  <pageSetup paperSize="8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36"/>
  <sheetViews>
    <sheetView zoomScaleNormal="100" zoomScaleSheetLayoutView="150" workbookViewId="0">
      <selection activeCell="A15" sqref="A15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1" spans="1:11" s="13" customFormat="1" ht="52.5" customHeight="1" x14ac:dyDescent="0.25">
      <c r="A1" s="24" t="s">
        <v>11</v>
      </c>
      <c r="B1" s="24"/>
      <c r="D1" s="23"/>
      <c r="E1" s="25"/>
      <c r="F1" s="25"/>
      <c r="G1" s="23"/>
      <c r="H1" s="23"/>
      <c r="I1" s="23"/>
      <c r="J1" s="23"/>
    </row>
    <row r="2" spans="1:11" s="13" customFormat="1" ht="30" customHeight="1" x14ac:dyDescent="0.25">
      <c r="A2" s="14"/>
      <c r="B2" s="14"/>
      <c r="D2" s="23"/>
      <c r="E2" s="22"/>
      <c r="F2" s="22"/>
      <c r="G2" s="23"/>
      <c r="H2" s="23"/>
      <c r="I2" s="23"/>
      <c r="J2" s="23"/>
    </row>
    <row r="3" spans="1:11" ht="31.5" customHeight="1" x14ac:dyDescent="0.25">
      <c r="A3" s="12" t="s">
        <v>17</v>
      </c>
      <c r="B3" s="4"/>
      <c r="C3" s="5"/>
      <c r="D3" s="5"/>
      <c r="E3" s="16"/>
      <c r="F3" s="5"/>
      <c r="G3" s="5"/>
      <c r="H3" s="5"/>
      <c r="I3" s="5"/>
      <c r="J3" s="5"/>
      <c r="K3" s="5"/>
    </row>
    <row r="4" spans="1:11" x14ac:dyDescent="0.25">
      <c r="A4" s="1" t="s">
        <v>5</v>
      </c>
      <c r="B4" s="1"/>
      <c r="C4" s="1"/>
      <c r="D4" s="5"/>
      <c r="E4" s="9"/>
      <c r="F4" s="9"/>
      <c r="G4" s="5"/>
      <c r="H4" s="5"/>
      <c r="I4" s="5"/>
      <c r="J4" s="5"/>
    </row>
    <row r="5" spans="1:11" x14ac:dyDescent="0.25">
      <c r="D5" s="5"/>
      <c r="E5" s="5"/>
      <c r="F5" s="5"/>
      <c r="G5" s="5"/>
      <c r="H5" s="5"/>
      <c r="I5" s="5"/>
      <c r="J5" s="5"/>
    </row>
    <row r="6" spans="1:11" x14ac:dyDescent="0.25">
      <c r="D6" s="5"/>
      <c r="E6" s="5"/>
      <c r="F6" s="5"/>
      <c r="G6" s="5"/>
      <c r="H6" s="5"/>
      <c r="I6" s="5"/>
      <c r="J6" s="5"/>
    </row>
    <row r="7" spans="1:11" x14ac:dyDescent="0.25">
      <c r="D7" s="5"/>
      <c r="E7" s="5"/>
      <c r="F7" s="5"/>
      <c r="G7" s="5"/>
      <c r="H7" s="5"/>
      <c r="I7" s="5"/>
      <c r="J7" s="5"/>
    </row>
    <row r="8" spans="1:11" x14ac:dyDescent="0.25">
      <c r="D8" s="5"/>
      <c r="E8" s="5"/>
      <c r="F8" s="5"/>
      <c r="G8" s="5"/>
      <c r="H8" s="5"/>
      <c r="I8" s="5"/>
      <c r="J8" s="5"/>
    </row>
    <row r="9" spans="1:11" ht="30" customHeight="1" x14ac:dyDescent="0.25">
      <c r="A9" s="25"/>
      <c r="B9" s="25"/>
      <c r="D9" s="5"/>
      <c r="E9" s="25"/>
      <c r="F9" s="25"/>
      <c r="G9" s="5"/>
      <c r="H9" s="5"/>
      <c r="I9" s="5"/>
      <c r="J9" s="5"/>
    </row>
    <row r="10" spans="1:11" ht="30" customHeight="1" x14ac:dyDescent="0.25">
      <c r="A10" s="22"/>
      <c r="B10" s="22"/>
      <c r="E10" s="14"/>
      <c r="F10" s="14"/>
    </row>
    <row r="11" spans="1:11" ht="31.5" customHeight="1" x14ac:dyDescent="0.25">
      <c r="A11" s="16"/>
      <c r="B11" s="5"/>
      <c r="E11" s="16"/>
      <c r="F11" s="5"/>
    </row>
    <row r="12" spans="1:11" x14ac:dyDescent="0.25">
      <c r="A12" s="9"/>
      <c r="B12" s="9"/>
      <c r="E12" s="9"/>
      <c r="F12" s="9"/>
    </row>
    <row r="13" spans="1:11" x14ac:dyDescent="0.25">
      <c r="A13" s="5"/>
      <c r="B13" s="5"/>
      <c r="E13" s="5"/>
      <c r="F13" s="5"/>
    </row>
    <row r="14" spans="1:11" x14ac:dyDescent="0.25">
      <c r="A14" s="5"/>
      <c r="B14" s="5"/>
      <c r="E14" s="5"/>
      <c r="F14" s="5"/>
    </row>
    <row r="15" spans="1:11" x14ac:dyDescent="0.25">
      <c r="A15" s="17"/>
      <c r="B15" s="17"/>
      <c r="E15" s="17"/>
      <c r="F15" s="17"/>
    </row>
    <row r="16" spans="1:11" x14ac:dyDescent="0.25">
      <c r="A16" s="18"/>
      <c r="B16" s="5"/>
      <c r="E16" s="18"/>
      <c r="F16" s="5"/>
    </row>
    <row r="17" spans="1:6" x14ac:dyDescent="0.25">
      <c r="A17" s="9"/>
      <c r="B17" s="5"/>
      <c r="E17" s="9"/>
      <c r="F17" s="5"/>
    </row>
    <row r="18" spans="1:6" x14ac:dyDescent="0.25">
      <c r="A18" s="9"/>
      <c r="B18" s="5"/>
      <c r="E18" s="9"/>
      <c r="F18" s="5"/>
    </row>
    <row r="19" spans="1:6" x14ac:dyDescent="0.25">
      <c r="A19" s="9"/>
      <c r="B19" s="5"/>
      <c r="E19" s="9"/>
      <c r="F19" s="5"/>
    </row>
    <row r="20" spans="1:6" x14ac:dyDescent="0.25">
      <c r="A20" s="9"/>
      <c r="B20" s="5"/>
      <c r="E20" s="9"/>
      <c r="F20" s="5"/>
    </row>
    <row r="21" spans="1:6" x14ac:dyDescent="0.25">
      <c r="A21" s="5"/>
      <c r="B21" s="5"/>
      <c r="E21" s="5"/>
      <c r="F21" s="5"/>
    </row>
    <row r="22" spans="1:6" x14ac:dyDescent="0.25">
      <c r="A22" s="5"/>
      <c r="B22" s="5"/>
      <c r="E22" s="5"/>
      <c r="F22" s="5"/>
    </row>
    <row r="23" spans="1:6" x14ac:dyDescent="0.25">
      <c r="A23" s="19"/>
      <c r="B23" s="20"/>
      <c r="E23" s="19"/>
      <c r="F23" s="20"/>
    </row>
    <row r="24" spans="1:6" x14ac:dyDescent="0.25">
      <c r="A24" s="5"/>
      <c r="B24" s="5"/>
      <c r="E24" s="5"/>
      <c r="F24" s="5"/>
    </row>
    <row r="25" spans="1:6" x14ac:dyDescent="0.25">
      <c r="A25" s="8"/>
      <c r="B25" s="9"/>
      <c r="E25" s="8"/>
      <c r="F25" s="9"/>
    </row>
    <row r="26" spans="1:6" x14ac:dyDescent="0.25">
      <c r="A26" s="17"/>
      <c r="B26" s="17"/>
      <c r="E26" s="17"/>
      <c r="F26" s="17"/>
    </row>
    <row r="27" spans="1:6" x14ac:dyDescent="0.25">
      <c r="A27" s="18"/>
      <c r="B27" s="5"/>
      <c r="E27" s="18"/>
      <c r="F27" s="5"/>
    </row>
    <row r="28" spans="1:6" x14ac:dyDescent="0.25">
      <c r="A28" s="9"/>
      <c r="B28" s="5"/>
      <c r="E28" s="9"/>
      <c r="F28" s="5"/>
    </row>
    <row r="29" spans="1:6" x14ac:dyDescent="0.25">
      <c r="A29" s="9"/>
      <c r="B29" s="5"/>
      <c r="E29" s="9"/>
      <c r="F29" s="5"/>
    </row>
    <row r="30" spans="1:6" x14ac:dyDescent="0.25">
      <c r="A30" s="9"/>
      <c r="B30" s="5"/>
      <c r="E30" s="9"/>
      <c r="F30" s="5"/>
    </row>
    <row r="31" spans="1:6" x14ac:dyDescent="0.25">
      <c r="A31" s="9"/>
      <c r="B31" s="5"/>
      <c r="E31" s="9"/>
      <c r="F31" s="5"/>
    </row>
    <row r="32" spans="1:6" x14ac:dyDescent="0.25">
      <c r="A32" s="5"/>
      <c r="B32" s="5"/>
      <c r="E32" s="5"/>
      <c r="F32" s="5"/>
    </row>
    <row r="33" spans="1:6" x14ac:dyDescent="0.25">
      <c r="A33" s="19"/>
      <c r="B33" s="20"/>
      <c r="E33" s="19"/>
      <c r="F33" s="20"/>
    </row>
    <row r="34" spans="1:6" x14ac:dyDescent="0.25">
      <c r="A34" s="8"/>
      <c r="B34" s="9"/>
      <c r="E34" s="8"/>
      <c r="F34" s="9"/>
    </row>
    <row r="35" spans="1:6" ht="18.75" x14ac:dyDescent="0.3">
      <c r="A35" s="21"/>
      <c r="B35" s="21"/>
      <c r="E35" s="21"/>
      <c r="F35" s="21"/>
    </row>
    <row r="36" spans="1:6" x14ac:dyDescent="0.25">
      <c r="A36" s="5"/>
      <c r="B36" s="5"/>
    </row>
  </sheetData>
  <mergeCells count="4">
    <mergeCell ref="A1:B1"/>
    <mergeCell ref="E1:F1"/>
    <mergeCell ref="A9:B9"/>
    <mergeCell ref="E9:F9"/>
  </mergeCells>
  <printOptions horizontalCentered="1"/>
  <pageMargins left="0.7" right="0.7" top="0.75" bottom="0.75" header="0.3" footer="0.3"/>
  <pageSetup paperSize="8" scale="7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F62"/>
  <sheetViews>
    <sheetView zoomScaleNormal="100" zoomScaleSheetLayoutView="150" workbookViewId="0">
      <selection activeCell="E59" sqref="E59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2" spans="1:6" ht="52.5" customHeight="1" x14ac:dyDescent="0.25">
      <c r="A2" s="24" t="s">
        <v>11</v>
      </c>
      <c r="B2" s="24"/>
      <c r="E2" s="24" t="s">
        <v>11</v>
      </c>
      <c r="F2" s="24"/>
    </row>
    <row r="3" spans="1:6" ht="30" customHeight="1" x14ac:dyDescent="0.25">
      <c r="A3" s="14"/>
      <c r="B3" s="14"/>
      <c r="E3" s="14"/>
      <c r="F3" s="14"/>
    </row>
    <row r="4" spans="1:6" ht="31.5" customHeight="1" x14ac:dyDescent="0.25">
      <c r="A4" s="12" t="s">
        <v>18</v>
      </c>
      <c r="B4" s="4"/>
      <c r="E4" s="12" t="s">
        <v>19</v>
      </c>
      <c r="F4" s="4"/>
    </row>
    <row r="5" spans="1:6" x14ac:dyDescent="0.25">
      <c r="A5" s="1" t="s">
        <v>6</v>
      </c>
      <c r="B5" s="1"/>
      <c r="E5" s="1" t="s">
        <v>6</v>
      </c>
      <c r="F5" s="1"/>
    </row>
    <row r="8" spans="1:6" x14ac:dyDescent="0.25">
      <c r="A8" s="15" t="s">
        <v>25</v>
      </c>
      <c r="B8" s="15" t="s">
        <v>0</v>
      </c>
      <c r="E8" s="15" t="s">
        <v>25</v>
      </c>
      <c r="F8" s="15" t="s">
        <v>0</v>
      </c>
    </row>
    <row r="9" spans="1:6" x14ac:dyDescent="0.25">
      <c r="A9" s="3"/>
      <c r="E9" s="3"/>
    </row>
    <row r="10" spans="1:6" x14ac:dyDescent="0.25">
      <c r="A10" s="1" t="s">
        <v>58</v>
      </c>
      <c r="B10">
        <v>5</v>
      </c>
      <c r="E10" s="1" t="s">
        <v>61</v>
      </c>
      <c r="F10">
        <v>29</v>
      </c>
    </row>
    <row r="11" spans="1:6" x14ac:dyDescent="0.25">
      <c r="A11" s="1" t="s">
        <v>59</v>
      </c>
      <c r="B11">
        <v>10</v>
      </c>
      <c r="E11" s="1"/>
    </row>
    <row r="12" spans="1:6" x14ac:dyDescent="0.25">
      <c r="A12" s="1"/>
      <c r="B12">
        <f>B10+B11</f>
        <v>15</v>
      </c>
      <c r="E12" s="1"/>
    </row>
    <row r="13" spans="1:6" x14ac:dyDescent="0.25">
      <c r="A13" s="1"/>
      <c r="E13" s="1"/>
    </row>
    <row r="16" spans="1:6" x14ac:dyDescent="0.25">
      <c r="A16" s="10" t="s">
        <v>1</v>
      </c>
      <c r="B16" s="11">
        <v>15</v>
      </c>
      <c r="E16" s="10" t="s">
        <v>1</v>
      </c>
      <c r="F16" s="11">
        <v>15</v>
      </c>
    </row>
    <row r="18" spans="1:6" x14ac:dyDescent="0.25">
      <c r="A18" s="8"/>
      <c r="B18" s="9"/>
      <c r="E18" s="8"/>
      <c r="F18" s="9"/>
    </row>
    <row r="19" spans="1:6" x14ac:dyDescent="0.25">
      <c r="A19" s="15" t="s">
        <v>26</v>
      </c>
      <c r="B19" s="15" t="s">
        <v>0</v>
      </c>
      <c r="E19" s="15" t="s">
        <v>26</v>
      </c>
      <c r="F19" s="15" t="s">
        <v>0</v>
      </c>
    </row>
    <row r="20" spans="1:6" x14ac:dyDescent="0.25">
      <c r="A20" s="3"/>
      <c r="E20" s="3"/>
    </row>
    <row r="21" spans="1:6" x14ac:dyDescent="0.25">
      <c r="A21" s="1" t="s">
        <v>60</v>
      </c>
      <c r="B21">
        <v>42.21</v>
      </c>
      <c r="E21" s="1" t="s">
        <v>63</v>
      </c>
      <c r="F21">
        <v>36.25</v>
      </c>
    </row>
    <row r="22" spans="1:6" x14ac:dyDescent="0.25">
      <c r="A22" s="1"/>
      <c r="E22" s="1" t="s">
        <v>62</v>
      </c>
      <c r="F22">
        <v>2.44</v>
      </c>
    </row>
    <row r="23" spans="1:6" x14ac:dyDescent="0.25">
      <c r="A23" s="1"/>
      <c r="E23" s="1"/>
      <c r="F23">
        <f>F21+F22</f>
        <v>38.69</v>
      </c>
    </row>
    <row r="24" spans="1:6" x14ac:dyDescent="0.25">
      <c r="A24" s="1"/>
      <c r="E24" s="1"/>
    </row>
    <row r="26" spans="1:6" x14ac:dyDescent="0.25">
      <c r="A26" s="10" t="s">
        <v>2</v>
      </c>
      <c r="B26" s="11">
        <v>25</v>
      </c>
      <c r="E26" s="10" t="s">
        <v>2</v>
      </c>
      <c r="F26" s="11">
        <v>25</v>
      </c>
    </row>
    <row r="27" spans="1:6" x14ac:dyDescent="0.25">
      <c r="A27" s="8"/>
      <c r="B27" s="9"/>
      <c r="E27" s="8"/>
      <c r="F27" s="9"/>
    </row>
    <row r="28" spans="1:6" ht="18.75" x14ac:dyDescent="0.3">
      <c r="A28" s="6" t="s">
        <v>23</v>
      </c>
      <c r="B28" s="6">
        <f>SUM(B16+B26)</f>
        <v>40</v>
      </c>
      <c r="E28" s="6" t="s">
        <v>23</v>
      </c>
      <c r="F28" s="6">
        <f>SUM(F16+F26)</f>
        <v>40</v>
      </c>
    </row>
    <row r="29" spans="1:6" s="5" customFormat="1" ht="18.75" x14ac:dyDescent="0.3">
      <c r="A29" s="21"/>
      <c r="B29" s="21"/>
      <c r="E29" s="21"/>
      <c r="F29" s="21"/>
    </row>
    <row r="31" spans="1:6" ht="52.5" customHeight="1" x14ac:dyDescent="0.25">
      <c r="A31" s="24" t="s">
        <v>11</v>
      </c>
      <c r="B31" s="24"/>
    </row>
    <row r="32" spans="1:6" x14ac:dyDescent="0.25">
      <c r="A32" s="14"/>
      <c r="B32" s="14"/>
    </row>
    <row r="33" spans="1:6" ht="15.75" x14ac:dyDescent="0.25">
      <c r="A33" s="12" t="s">
        <v>16</v>
      </c>
      <c r="B33" s="4"/>
      <c r="E33" s="5"/>
      <c r="F33" s="5"/>
    </row>
    <row r="34" spans="1:6" x14ac:dyDescent="0.25">
      <c r="A34" s="1" t="s">
        <v>6</v>
      </c>
      <c r="B34" s="1"/>
    </row>
    <row r="37" spans="1:6" x14ac:dyDescent="0.25">
      <c r="A37" s="15" t="s">
        <v>25</v>
      </c>
      <c r="B37" s="15" t="s">
        <v>0</v>
      </c>
    </row>
    <row r="38" spans="1:6" x14ac:dyDescent="0.25">
      <c r="A38" s="3"/>
    </row>
    <row r="39" spans="1:6" x14ac:dyDescent="0.25">
      <c r="A39" s="1" t="s">
        <v>55</v>
      </c>
      <c r="B39">
        <v>4</v>
      </c>
    </row>
    <row r="40" spans="1:6" x14ac:dyDescent="0.25">
      <c r="A40" s="1" t="s">
        <v>56</v>
      </c>
      <c r="B40">
        <v>10</v>
      </c>
    </row>
    <row r="41" spans="1:6" x14ac:dyDescent="0.25">
      <c r="A41" s="1"/>
      <c r="B41">
        <f>B39+B40</f>
        <v>14</v>
      </c>
    </row>
    <row r="44" spans="1:6" x14ac:dyDescent="0.25">
      <c r="A44" s="10" t="s">
        <v>1</v>
      </c>
      <c r="B44" s="11">
        <v>14</v>
      </c>
    </row>
    <row r="46" spans="1:6" x14ac:dyDescent="0.25">
      <c r="A46" s="8"/>
      <c r="B46" s="9"/>
    </row>
    <row r="47" spans="1:6" x14ac:dyDescent="0.25">
      <c r="A47" s="15" t="s">
        <v>26</v>
      </c>
      <c r="B47" s="15" t="s">
        <v>0</v>
      </c>
    </row>
    <row r="48" spans="1:6" x14ac:dyDescent="0.25">
      <c r="A48" s="3"/>
    </row>
    <row r="49" spans="1:2" x14ac:dyDescent="0.25">
      <c r="A49" s="1" t="s">
        <v>64</v>
      </c>
      <c r="B49">
        <v>0.67</v>
      </c>
    </row>
    <row r="50" spans="1:2" x14ac:dyDescent="0.25">
      <c r="A50" s="1" t="s">
        <v>65</v>
      </c>
      <c r="B50">
        <v>0.25</v>
      </c>
    </row>
    <row r="51" spans="1:2" x14ac:dyDescent="0.25">
      <c r="A51" s="1" t="s">
        <v>66</v>
      </c>
      <c r="B51">
        <v>1.68</v>
      </c>
    </row>
    <row r="52" spans="1:2" x14ac:dyDescent="0.25">
      <c r="A52" s="1" t="s">
        <v>32</v>
      </c>
      <c r="B52">
        <v>0.4</v>
      </c>
    </row>
    <row r="53" spans="1:2" x14ac:dyDescent="0.25">
      <c r="A53" s="1" t="s">
        <v>67</v>
      </c>
      <c r="B53">
        <v>1.8</v>
      </c>
    </row>
    <row r="54" spans="1:2" x14ac:dyDescent="0.25">
      <c r="A54" s="1" t="s">
        <v>68</v>
      </c>
      <c r="B54">
        <v>0.13</v>
      </c>
    </row>
    <row r="55" spans="1:2" x14ac:dyDescent="0.25">
      <c r="A55" s="1" t="s">
        <v>69</v>
      </c>
      <c r="B55">
        <v>4</v>
      </c>
    </row>
    <row r="56" spans="1:2" x14ac:dyDescent="0.25">
      <c r="A56" s="1" t="s">
        <v>70</v>
      </c>
      <c r="B56">
        <v>0.16</v>
      </c>
    </row>
    <row r="57" spans="1:2" x14ac:dyDescent="0.25">
      <c r="A57" s="1" t="s">
        <v>71</v>
      </c>
      <c r="B57">
        <v>1.62</v>
      </c>
    </row>
    <row r="58" spans="1:2" x14ac:dyDescent="0.25">
      <c r="A58" s="1"/>
    </row>
    <row r="60" spans="1:2" x14ac:dyDescent="0.25">
      <c r="A60" s="10" t="s">
        <v>2</v>
      </c>
      <c r="B60" s="11">
        <f>SUM(B49:B57)</f>
        <v>10.71</v>
      </c>
    </row>
    <row r="61" spans="1:2" x14ac:dyDescent="0.25">
      <c r="A61" s="8"/>
      <c r="B61" s="9"/>
    </row>
    <row r="62" spans="1:2" ht="18.75" x14ac:dyDescent="0.3">
      <c r="A62" s="6" t="s">
        <v>23</v>
      </c>
      <c r="B62" s="6">
        <f>SUM(B44+B60)</f>
        <v>24.71</v>
      </c>
    </row>
  </sheetData>
  <mergeCells count="3">
    <mergeCell ref="A2:B2"/>
    <mergeCell ref="E2:F2"/>
    <mergeCell ref="A31:B31"/>
  </mergeCells>
  <printOptions horizontalCentered="1"/>
  <pageMargins left="0.7" right="0.7" top="0.75" bottom="0.75" header="0.3" footer="0.3"/>
  <pageSetup paperSize="8" scale="7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27"/>
  <sheetViews>
    <sheetView zoomScaleNormal="100" zoomScaleSheetLayoutView="150" workbookViewId="0">
      <selection sqref="A1:B1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1" spans="1:11" s="13" customFormat="1" ht="52.5" customHeight="1" x14ac:dyDescent="0.25">
      <c r="A1" s="24" t="s">
        <v>11</v>
      </c>
      <c r="B1" s="24"/>
      <c r="E1" s="24" t="s">
        <v>11</v>
      </c>
      <c r="F1" s="24"/>
    </row>
    <row r="2" spans="1:11" s="13" customFormat="1" ht="30" customHeight="1" x14ac:dyDescent="0.25">
      <c r="A2" s="14"/>
      <c r="B2" s="14"/>
      <c r="E2" s="14"/>
      <c r="F2" s="14"/>
    </row>
    <row r="3" spans="1:11" ht="31.5" customHeight="1" x14ac:dyDescent="0.25">
      <c r="A3" s="12" t="s">
        <v>14</v>
      </c>
      <c r="B3" s="4"/>
      <c r="C3" s="5"/>
      <c r="D3" s="5"/>
      <c r="E3" s="12" t="s">
        <v>20</v>
      </c>
      <c r="F3" s="4"/>
      <c r="G3" s="5"/>
      <c r="H3" s="5"/>
      <c r="I3" s="5"/>
      <c r="J3" s="5"/>
      <c r="K3" s="5"/>
    </row>
    <row r="4" spans="1:11" x14ac:dyDescent="0.25">
      <c r="A4" s="1" t="s">
        <v>7</v>
      </c>
      <c r="B4" s="1"/>
      <c r="C4" s="1"/>
      <c r="E4" s="1" t="s">
        <v>7</v>
      </c>
      <c r="F4" s="1"/>
    </row>
    <row r="7" spans="1:11" x14ac:dyDescent="0.25">
      <c r="A7" s="15" t="s">
        <v>25</v>
      </c>
      <c r="B7" s="15" t="s">
        <v>0</v>
      </c>
      <c r="E7" s="15" t="s">
        <v>25</v>
      </c>
      <c r="F7" s="15" t="s">
        <v>0</v>
      </c>
    </row>
    <row r="8" spans="1:11" x14ac:dyDescent="0.25">
      <c r="A8" s="3"/>
      <c r="E8" s="3"/>
    </row>
    <row r="9" spans="1:11" x14ac:dyDescent="0.25">
      <c r="A9" s="1" t="s">
        <v>48</v>
      </c>
      <c r="B9">
        <v>12</v>
      </c>
      <c r="E9" s="1" t="s">
        <v>100</v>
      </c>
      <c r="F9">
        <v>31</v>
      </c>
    </row>
    <row r="10" spans="1:11" x14ac:dyDescent="0.25">
      <c r="A10" s="1"/>
      <c r="E10" s="1"/>
    </row>
    <row r="11" spans="1:11" x14ac:dyDescent="0.25">
      <c r="A11" s="1"/>
      <c r="E11" s="1"/>
    </row>
    <row r="12" spans="1:11" x14ac:dyDescent="0.25">
      <c r="E12" s="1"/>
    </row>
    <row r="13" spans="1:11" x14ac:dyDescent="0.25">
      <c r="F13">
        <f>SUM(F9:F12)</f>
        <v>31</v>
      </c>
    </row>
    <row r="15" spans="1:11" x14ac:dyDescent="0.25">
      <c r="A15" s="10" t="s">
        <v>1</v>
      </c>
      <c r="B15" s="11">
        <v>12</v>
      </c>
      <c r="C15" s="2"/>
      <c r="E15" s="10" t="s">
        <v>1</v>
      </c>
      <c r="F15" s="11">
        <v>15</v>
      </c>
    </row>
    <row r="17" spans="1:6" s="5" customFormat="1" x14ac:dyDescent="0.25">
      <c r="A17" s="8"/>
      <c r="B17" s="9"/>
      <c r="C17" s="7"/>
      <c r="E17" s="8"/>
      <c r="F17" s="9"/>
    </row>
    <row r="18" spans="1:6" s="5" customFormat="1" x14ac:dyDescent="0.25">
      <c r="A18" s="15" t="s">
        <v>26</v>
      </c>
      <c r="B18" s="15" t="s">
        <v>0</v>
      </c>
      <c r="C18" s="7"/>
      <c r="E18" s="15" t="s">
        <v>26</v>
      </c>
      <c r="F18" s="15" t="s">
        <v>0</v>
      </c>
    </row>
    <row r="19" spans="1:6" s="5" customFormat="1" x14ac:dyDescent="0.25">
      <c r="A19" s="3"/>
      <c r="B19"/>
      <c r="C19" s="7"/>
      <c r="E19" s="3"/>
      <c r="F19"/>
    </row>
    <row r="20" spans="1:6" s="5" customFormat="1" x14ac:dyDescent="0.25">
      <c r="A20" s="1" t="s">
        <v>98</v>
      </c>
      <c r="B20">
        <v>38.24</v>
      </c>
      <c r="C20" s="7"/>
      <c r="E20" s="1" t="s">
        <v>101</v>
      </c>
      <c r="F20">
        <v>13.18</v>
      </c>
    </row>
    <row r="21" spans="1:6" s="5" customFormat="1" x14ac:dyDescent="0.25">
      <c r="A21" s="1" t="s">
        <v>99</v>
      </c>
      <c r="B21">
        <v>3.6</v>
      </c>
      <c r="C21" s="7"/>
      <c r="E21" s="1"/>
      <c r="F21"/>
    </row>
    <row r="22" spans="1:6" s="5" customFormat="1" x14ac:dyDescent="0.25">
      <c r="A22" s="1"/>
      <c r="B22">
        <f>B20+B21</f>
        <v>41.84</v>
      </c>
      <c r="C22" s="7"/>
      <c r="E22" s="1"/>
      <c r="F22"/>
    </row>
    <row r="23" spans="1:6" s="5" customFormat="1" x14ac:dyDescent="0.25">
      <c r="A23" s="1"/>
      <c r="B23"/>
      <c r="C23" s="7"/>
      <c r="E23" s="1"/>
      <c r="F23"/>
    </row>
    <row r="24" spans="1:6" s="5" customFormat="1" x14ac:dyDescent="0.25">
      <c r="A24"/>
      <c r="B24"/>
      <c r="C24" s="7"/>
      <c r="E24"/>
      <c r="F24"/>
    </row>
    <row r="25" spans="1:6" s="5" customFormat="1" x14ac:dyDescent="0.25">
      <c r="A25" s="10" t="s">
        <v>2</v>
      </c>
      <c r="B25" s="11">
        <v>25</v>
      </c>
      <c r="C25" s="7"/>
      <c r="E25" s="10" t="s">
        <v>2</v>
      </c>
      <c r="F25" s="11">
        <f>SUM(F20:F20)</f>
        <v>13.18</v>
      </c>
    </row>
    <row r="26" spans="1:6" s="5" customFormat="1" x14ac:dyDescent="0.25">
      <c r="A26" s="8"/>
      <c r="B26" s="9"/>
      <c r="C26" s="7"/>
      <c r="E26" s="8"/>
      <c r="F26" s="9"/>
    </row>
    <row r="27" spans="1:6" ht="18.75" x14ac:dyDescent="0.3">
      <c r="A27" s="6" t="s">
        <v>23</v>
      </c>
      <c r="B27" s="6">
        <f>SUM(B15+B25)</f>
        <v>37</v>
      </c>
      <c r="E27" s="6" t="s">
        <v>23</v>
      </c>
      <c r="F27" s="6">
        <f>SUM(F15+F25)</f>
        <v>28.18</v>
      </c>
    </row>
  </sheetData>
  <mergeCells count="2">
    <mergeCell ref="A1:B1"/>
    <mergeCell ref="E1:F1"/>
  </mergeCells>
  <printOptions horizontalCentered="1"/>
  <pageMargins left="0.7" right="0.7" top="0.75" bottom="0.75" header="0.3" footer="0.3"/>
  <pageSetup paperSize="8" scale="7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18"/>
  <sheetViews>
    <sheetView zoomScaleNormal="100" zoomScaleSheetLayoutView="150" workbookViewId="0">
      <selection activeCell="A15" sqref="A15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1" spans="1:11" s="13" customFormat="1" ht="52.5" customHeight="1" x14ac:dyDescent="0.25">
      <c r="A1" s="24" t="s">
        <v>11</v>
      </c>
      <c r="B1" s="24"/>
      <c r="E1" s="24" t="s">
        <v>11</v>
      </c>
      <c r="F1" s="24"/>
    </row>
    <row r="2" spans="1:11" s="13" customFormat="1" ht="30" customHeight="1" x14ac:dyDescent="0.25">
      <c r="A2" s="14"/>
      <c r="B2" s="14"/>
      <c r="E2" s="14"/>
      <c r="F2" s="14"/>
    </row>
    <row r="3" spans="1:11" ht="31.5" customHeight="1" x14ac:dyDescent="0.25">
      <c r="A3" s="12" t="s">
        <v>22</v>
      </c>
      <c r="B3" s="4"/>
      <c r="C3" s="5"/>
      <c r="D3" s="5"/>
      <c r="E3" s="12" t="s">
        <v>21</v>
      </c>
      <c r="F3" s="4"/>
      <c r="G3" s="5"/>
      <c r="H3" s="5"/>
      <c r="I3" s="5"/>
      <c r="J3" s="5"/>
      <c r="K3" s="5"/>
    </row>
    <row r="4" spans="1:11" x14ac:dyDescent="0.25">
      <c r="A4" s="1" t="s">
        <v>8</v>
      </c>
      <c r="B4" s="1"/>
      <c r="C4" s="1"/>
      <c r="E4" s="1" t="s">
        <v>8</v>
      </c>
      <c r="F4" s="1"/>
    </row>
    <row r="7" spans="1:11" x14ac:dyDescent="0.25">
      <c r="A7" s="15" t="s">
        <v>28</v>
      </c>
      <c r="B7" s="15" t="s">
        <v>0</v>
      </c>
      <c r="E7" s="15" t="s">
        <v>28</v>
      </c>
      <c r="F7" s="15" t="s">
        <v>0</v>
      </c>
    </row>
    <row r="8" spans="1:11" x14ac:dyDescent="0.25">
      <c r="A8" s="3"/>
      <c r="E8" s="3"/>
    </row>
    <row r="9" spans="1:11" x14ac:dyDescent="0.25">
      <c r="A9" s="1" t="s">
        <v>74</v>
      </c>
      <c r="B9">
        <v>13.33</v>
      </c>
      <c r="E9" s="1" t="s">
        <v>77</v>
      </c>
      <c r="F9">
        <v>8.98</v>
      </c>
    </row>
    <row r="10" spans="1:11" x14ac:dyDescent="0.25">
      <c r="A10" s="1" t="s">
        <v>75</v>
      </c>
      <c r="B10">
        <v>1.52</v>
      </c>
      <c r="E10" s="1" t="s">
        <v>78</v>
      </c>
      <c r="F10">
        <v>2.4</v>
      </c>
    </row>
    <row r="11" spans="1:11" x14ac:dyDescent="0.25">
      <c r="A11" s="1" t="s">
        <v>76</v>
      </c>
      <c r="B11">
        <v>10.94</v>
      </c>
      <c r="E11" s="1"/>
    </row>
    <row r="12" spans="1:11" x14ac:dyDescent="0.25">
      <c r="B12">
        <f>SUM(B7:B11)</f>
        <v>25.79</v>
      </c>
      <c r="F12">
        <f>SUM(F7:F11)</f>
        <v>11.38</v>
      </c>
    </row>
    <row r="14" spans="1:11" x14ac:dyDescent="0.25">
      <c r="A14" s="10" t="s">
        <v>27</v>
      </c>
      <c r="B14" s="11">
        <f>B12</f>
        <v>25.79</v>
      </c>
      <c r="E14" s="10" t="s">
        <v>27</v>
      </c>
      <c r="F14" s="11">
        <f>F12</f>
        <v>11.38</v>
      </c>
    </row>
    <row r="15" spans="1:11" x14ac:dyDescent="0.25">
      <c r="A15" s="8"/>
      <c r="B15" s="9"/>
      <c r="C15" s="2"/>
      <c r="E15" s="8"/>
      <c r="F15" s="9"/>
    </row>
    <row r="16" spans="1:11" ht="18.75" x14ac:dyDescent="0.3">
      <c r="A16" s="6" t="s">
        <v>23</v>
      </c>
      <c r="B16" s="6">
        <f>SUM(B14)</f>
        <v>25.79</v>
      </c>
      <c r="E16" s="6" t="s">
        <v>23</v>
      </c>
      <c r="F16" s="6">
        <f>SUM(F14)</f>
        <v>11.38</v>
      </c>
    </row>
    <row r="17" spans="1:6" s="5" customFormat="1" x14ac:dyDescent="0.25">
      <c r="A17"/>
      <c r="B17"/>
      <c r="C17" s="7"/>
      <c r="E17" s="8"/>
      <c r="F17" s="9"/>
    </row>
    <row r="18" spans="1:6" s="5" customFormat="1" x14ac:dyDescent="0.25">
      <c r="A18"/>
      <c r="B18"/>
      <c r="C18" s="7"/>
      <c r="E18" s="8"/>
      <c r="F18" s="9"/>
    </row>
  </sheetData>
  <mergeCells count="2">
    <mergeCell ref="A1:B1"/>
    <mergeCell ref="E1:F1"/>
  </mergeCells>
  <printOptions horizontalCentered="1"/>
  <pageMargins left="0.7" right="0.7" top="0.75" bottom="0.75" header="0.3" footer="0.3"/>
  <pageSetup paperSize="8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K31"/>
  <sheetViews>
    <sheetView zoomScaleNormal="100" zoomScaleSheetLayoutView="150" workbookViewId="0">
      <selection activeCell="A18" sqref="A18:B18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1" spans="1:11" s="13" customFormat="1" ht="52.5" customHeight="1" x14ac:dyDescent="0.25">
      <c r="A1" s="24" t="s">
        <v>11</v>
      </c>
      <c r="B1" s="24"/>
      <c r="E1" s="24" t="s">
        <v>11</v>
      </c>
      <c r="F1" s="24"/>
    </row>
    <row r="2" spans="1:11" s="13" customFormat="1" ht="30" customHeight="1" x14ac:dyDescent="0.25">
      <c r="A2" s="14"/>
      <c r="B2" s="14"/>
      <c r="E2" s="14"/>
      <c r="F2" s="14"/>
    </row>
    <row r="3" spans="1:11" ht="31.5" customHeight="1" x14ac:dyDescent="0.25">
      <c r="A3" s="12" t="s">
        <v>22</v>
      </c>
      <c r="B3" s="4"/>
      <c r="C3" s="5"/>
      <c r="D3" s="5"/>
      <c r="E3" s="12" t="s">
        <v>21</v>
      </c>
      <c r="F3" s="4"/>
      <c r="G3" s="5"/>
      <c r="H3" s="5"/>
      <c r="I3" s="5"/>
      <c r="J3" s="5"/>
      <c r="K3" s="5"/>
    </row>
    <row r="4" spans="1:11" x14ac:dyDescent="0.25">
      <c r="A4" s="1" t="s">
        <v>9</v>
      </c>
      <c r="B4" s="1"/>
      <c r="C4" s="1"/>
      <c r="E4" s="1" t="s">
        <v>9</v>
      </c>
      <c r="F4" s="1"/>
    </row>
    <row r="7" spans="1:11" x14ac:dyDescent="0.25">
      <c r="A7" s="15" t="s">
        <v>29</v>
      </c>
      <c r="B7" s="15" t="s">
        <v>0</v>
      </c>
      <c r="E7" s="15" t="s">
        <v>28</v>
      </c>
      <c r="F7" s="15" t="s">
        <v>0</v>
      </c>
    </row>
    <row r="8" spans="1:11" x14ac:dyDescent="0.25">
      <c r="A8" s="3"/>
      <c r="E8" s="3"/>
    </row>
    <row r="9" spans="1:11" x14ac:dyDescent="0.25">
      <c r="A9" s="1" t="s">
        <v>79</v>
      </c>
      <c r="B9">
        <v>72.849999999999994</v>
      </c>
      <c r="E9" s="1" t="s">
        <v>80</v>
      </c>
      <c r="F9">
        <v>43.15</v>
      </c>
    </row>
    <row r="10" spans="1:11" x14ac:dyDescent="0.25">
      <c r="A10" s="1"/>
      <c r="E10" s="1"/>
    </row>
    <row r="11" spans="1:11" x14ac:dyDescent="0.25">
      <c r="B11">
        <f>SUM(B7:B9)</f>
        <v>72.849999999999994</v>
      </c>
      <c r="F11">
        <f>SUM(F7:F9)</f>
        <v>43.15</v>
      </c>
    </row>
    <row r="13" spans="1:11" x14ac:dyDescent="0.25">
      <c r="A13" s="10" t="s">
        <v>27</v>
      </c>
      <c r="B13" s="11">
        <v>40</v>
      </c>
      <c r="E13" s="10" t="s">
        <v>27</v>
      </c>
      <c r="F13" s="11">
        <v>40</v>
      </c>
    </row>
    <row r="14" spans="1:11" x14ac:dyDescent="0.25">
      <c r="A14" s="8"/>
      <c r="B14" s="9"/>
      <c r="C14" s="2"/>
      <c r="E14" s="8"/>
      <c r="F14" s="9"/>
    </row>
    <row r="15" spans="1:11" s="5" customFormat="1" ht="18.75" x14ac:dyDescent="0.3">
      <c r="A15" s="6" t="s">
        <v>23</v>
      </c>
      <c r="B15" s="6">
        <v>40</v>
      </c>
      <c r="C15"/>
      <c r="D15"/>
      <c r="E15" s="6" t="s">
        <v>23</v>
      </c>
      <c r="F15" s="6">
        <v>40</v>
      </c>
    </row>
    <row r="18" spans="1:6" ht="52.5" customHeight="1" x14ac:dyDescent="0.25">
      <c r="A18" s="24" t="s">
        <v>11</v>
      </c>
      <c r="B18" s="24"/>
      <c r="E18" s="24"/>
      <c r="F18" s="24"/>
    </row>
    <row r="19" spans="1:6" ht="30" customHeight="1" x14ac:dyDescent="0.25">
      <c r="A19" s="14"/>
      <c r="B19" s="14"/>
      <c r="E19" s="14"/>
      <c r="F19" s="14"/>
    </row>
    <row r="20" spans="1:6" ht="31.5" customHeight="1" x14ac:dyDescent="0.25">
      <c r="A20" s="12" t="s">
        <v>15</v>
      </c>
      <c r="B20" s="4"/>
    </row>
    <row r="21" spans="1:6" x14ac:dyDescent="0.25">
      <c r="A21" s="1" t="s">
        <v>9</v>
      </c>
      <c r="B21" s="1"/>
    </row>
    <row r="24" spans="1:6" x14ac:dyDescent="0.25">
      <c r="A24" s="15" t="s">
        <v>29</v>
      </c>
      <c r="B24" s="15" t="s">
        <v>0</v>
      </c>
    </row>
    <row r="25" spans="1:6" x14ac:dyDescent="0.25">
      <c r="A25" s="3"/>
    </row>
    <row r="26" spans="1:6" x14ac:dyDescent="0.25">
      <c r="A26" s="1" t="s">
        <v>81</v>
      </c>
      <c r="B26">
        <v>4</v>
      </c>
    </row>
    <row r="27" spans="1:6" x14ac:dyDescent="0.25">
      <c r="A27" s="1"/>
    </row>
    <row r="29" spans="1:6" x14ac:dyDescent="0.25">
      <c r="A29" s="10" t="s">
        <v>27</v>
      </c>
      <c r="B29" s="11">
        <v>4</v>
      </c>
    </row>
    <row r="30" spans="1:6" x14ac:dyDescent="0.25">
      <c r="A30" s="8"/>
      <c r="B30" s="9"/>
    </row>
    <row r="31" spans="1:6" ht="18.75" x14ac:dyDescent="0.3">
      <c r="A31" s="6" t="s">
        <v>23</v>
      </c>
      <c r="B31" s="6">
        <f>SUM(B29)</f>
        <v>4</v>
      </c>
    </row>
  </sheetData>
  <mergeCells count="4">
    <mergeCell ref="A1:B1"/>
    <mergeCell ref="E1:F1"/>
    <mergeCell ref="A18:B18"/>
    <mergeCell ref="E18:F18"/>
  </mergeCells>
  <printOptions horizontalCentered="1"/>
  <pageMargins left="0.7" right="0.7" top="0.75" bottom="0.75" header="0.3" footer="0.3"/>
  <pageSetup paperSize="8" scale="7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K16"/>
  <sheetViews>
    <sheetView zoomScaleNormal="100" zoomScaleSheetLayoutView="150" workbookViewId="0">
      <selection activeCell="A13" sqref="A13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1" spans="1:11" s="13" customFormat="1" ht="52.5" customHeight="1" x14ac:dyDescent="0.25">
      <c r="A1" s="24" t="s">
        <v>11</v>
      </c>
      <c r="B1" s="24"/>
      <c r="E1" s="24" t="s">
        <v>11</v>
      </c>
      <c r="F1" s="24"/>
    </row>
    <row r="2" spans="1:11" s="13" customFormat="1" ht="30" customHeight="1" x14ac:dyDescent="0.25">
      <c r="A2" s="14"/>
      <c r="B2" s="14"/>
      <c r="E2" s="14"/>
      <c r="F2" s="14"/>
    </row>
    <row r="3" spans="1:11" ht="31.5" customHeight="1" x14ac:dyDescent="0.25">
      <c r="A3" s="12" t="s">
        <v>22</v>
      </c>
      <c r="B3" s="4"/>
      <c r="C3" s="5"/>
      <c r="D3" s="5"/>
      <c r="E3" s="12" t="s">
        <v>21</v>
      </c>
      <c r="F3" s="4"/>
      <c r="G3" s="5"/>
      <c r="H3" s="5"/>
      <c r="I3" s="5"/>
      <c r="J3" s="5"/>
      <c r="K3" s="5"/>
    </row>
    <row r="4" spans="1:11" x14ac:dyDescent="0.25">
      <c r="A4" s="1" t="s">
        <v>33</v>
      </c>
      <c r="B4" s="1"/>
      <c r="C4" s="1"/>
      <c r="E4" s="1" t="s">
        <v>33</v>
      </c>
      <c r="F4" s="1"/>
    </row>
    <row r="6" spans="1:11" x14ac:dyDescent="0.25">
      <c r="E6" s="1"/>
    </row>
    <row r="7" spans="1:11" x14ac:dyDescent="0.25">
      <c r="A7" s="15" t="s">
        <v>30</v>
      </c>
      <c r="B7" s="15" t="s">
        <v>0</v>
      </c>
      <c r="E7" s="15" t="s">
        <v>30</v>
      </c>
      <c r="F7" s="15" t="s">
        <v>0</v>
      </c>
    </row>
    <row r="8" spans="1:11" x14ac:dyDescent="0.25">
      <c r="A8" s="3"/>
      <c r="E8" s="3"/>
    </row>
    <row r="9" spans="1:11" x14ac:dyDescent="0.25">
      <c r="A9" s="1" t="s">
        <v>82</v>
      </c>
      <c r="B9">
        <v>38.299999999999997</v>
      </c>
      <c r="E9" s="1" t="s">
        <v>85</v>
      </c>
      <c r="F9">
        <v>51</v>
      </c>
    </row>
    <row r="10" spans="1:11" x14ac:dyDescent="0.25">
      <c r="A10" s="1" t="s">
        <v>83</v>
      </c>
      <c r="B10">
        <v>2</v>
      </c>
      <c r="E10" s="1"/>
    </row>
    <row r="11" spans="1:11" x14ac:dyDescent="0.25">
      <c r="A11" s="1" t="s">
        <v>84</v>
      </c>
      <c r="B11">
        <v>40</v>
      </c>
      <c r="E11" s="1"/>
    </row>
    <row r="12" spans="1:11" x14ac:dyDescent="0.25">
      <c r="B12">
        <f>B9+B10+B11</f>
        <v>80.3</v>
      </c>
      <c r="F12">
        <f>SUM(F7:F9)</f>
        <v>51</v>
      </c>
    </row>
    <row r="14" spans="1:11" x14ac:dyDescent="0.25">
      <c r="A14" s="10" t="s">
        <v>27</v>
      </c>
      <c r="B14" s="11">
        <v>40</v>
      </c>
      <c r="E14" s="10" t="s">
        <v>27</v>
      </c>
      <c r="F14" s="11">
        <v>40</v>
      </c>
    </row>
    <row r="15" spans="1:11" x14ac:dyDescent="0.25">
      <c r="A15" s="8"/>
      <c r="B15" s="9"/>
      <c r="E15" s="8"/>
      <c r="F15" s="9"/>
    </row>
    <row r="16" spans="1:11" s="5" customFormat="1" ht="18.75" x14ac:dyDescent="0.3">
      <c r="A16" s="6" t="s">
        <v>23</v>
      </c>
      <c r="B16" s="6">
        <v>40</v>
      </c>
      <c r="C16" s="7"/>
      <c r="E16" s="6" t="s">
        <v>23</v>
      </c>
      <c r="F16" s="6">
        <f>SUM(F14)</f>
        <v>40</v>
      </c>
    </row>
  </sheetData>
  <mergeCells count="2">
    <mergeCell ref="A1:B1"/>
    <mergeCell ref="E1:F1"/>
  </mergeCells>
  <printOptions horizontalCentered="1"/>
  <pageMargins left="0.7" right="0.7" top="0.75" bottom="0.75" header="0.3" footer="0.3"/>
  <pageSetup paperSize="8" scale="7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K67"/>
  <sheetViews>
    <sheetView zoomScaleNormal="100" zoomScaleSheetLayoutView="150" workbookViewId="0">
      <selection activeCell="A73" sqref="A73"/>
    </sheetView>
  </sheetViews>
  <sheetFormatPr baseColWidth="10" defaultRowHeight="15" x14ac:dyDescent="0.25"/>
  <cols>
    <col min="1" max="1" width="102.85546875" bestFit="1" customWidth="1"/>
    <col min="2" max="2" width="13.28515625" customWidth="1"/>
    <col min="3" max="3" width="4.7109375" customWidth="1"/>
    <col min="4" max="4" width="4.85546875" customWidth="1"/>
    <col min="5" max="5" width="103.140625" customWidth="1"/>
    <col min="6" max="6" width="13.28515625" customWidth="1"/>
    <col min="7" max="7" width="5.140625" customWidth="1"/>
  </cols>
  <sheetData>
    <row r="1" spans="1:11" s="13" customFormat="1" ht="52.5" customHeight="1" x14ac:dyDescent="0.25">
      <c r="A1" s="24" t="s">
        <v>11</v>
      </c>
      <c r="B1" s="24"/>
      <c r="E1" s="24" t="s">
        <v>11</v>
      </c>
      <c r="F1" s="24"/>
    </row>
    <row r="2" spans="1:11" s="13" customFormat="1" ht="30" customHeight="1" x14ac:dyDescent="0.25">
      <c r="A2" s="14"/>
      <c r="B2" s="14"/>
      <c r="E2" s="14"/>
      <c r="F2" s="14"/>
    </row>
    <row r="3" spans="1:11" ht="31.5" customHeight="1" x14ac:dyDescent="0.25">
      <c r="A3" s="12" t="s">
        <v>14</v>
      </c>
      <c r="B3" s="4"/>
      <c r="C3" s="5"/>
      <c r="D3" s="5"/>
      <c r="E3" s="12" t="s">
        <v>15</v>
      </c>
      <c r="F3" s="4"/>
      <c r="G3" s="5"/>
      <c r="H3" s="5"/>
      <c r="I3" s="5"/>
      <c r="J3" s="5"/>
      <c r="K3" s="5"/>
    </row>
    <row r="4" spans="1:11" x14ac:dyDescent="0.25">
      <c r="A4" s="1" t="s">
        <v>34</v>
      </c>
      <c r="B4" s="1"/>
      <c r="C4" s="1"/>
      <c r="E4" s="1" t="s">
        <v>34</v>
      </c>
      <c r="F4" s="1"/>
    </row>
    <row r="7" spans="1:11" s="5" customFormat="1" x14ac:dyDescent="0.25">
      <c r="A7" s="15" t="s">
        <v>31</v>
      </c>
      <c r="B7" s="15" t="s">
        <v>0</v>
      </c>
      <c r="C7" s="7"/>
      <c r="E7" s="15" t="s">
        <v>31</v>
      </c>
      <c r="F7" s="15" t="s">
        <v>0</v>
      </c>
    </row>
    <row r="8" spans="1:11" s="5" customFormat="1" x14ac:dyDescent="0.25">
      <c r="A8" s="3"/>
      <c r="B8"/>
      <c r="C8" s="7"/>
      <c r="E8" s="3"/>
      <c r="F8"/>
    </row>
    <row r="9" spans="1:11" s="5" customFormat="1" x14ac:dyDescent="0.25">
      <c r="A9" s="1" t="s">
        <v>86</v>
      </c>
      <c r="B9">
        <v>16</v>
      </c>
      <c r="C9" s="7"/>
      <c r="E9" s="1" t="s">
        <v>87</v>
      </c>
      <c r="F9">
        <v>26</v>
      </c>
    </row>
    <row r="10" spans="1:11" s="5" customFormat="1" x14ac:dyDescent="0.25">
      <c r="A10" s="1"/>
      <c r="B10"/>
      <c r="C10" s="7"/>
      <c r="E10" s="1"/>
      <c r="F10"/>
    </row>
    <row r="11" spans="1:11" s="5" customFormat="1" x14ac:dyDescent="0.25">
      <c r="A11"/>
      <c r="B11">
        <f>SUM(B7:B9)</f>
        <v>16</v>
      </c>
      <c r="C11" s="7"/>
      <c r="E11"/>
      <c r="F11">
        <f>SUM(F7:F9)</f>
        <v>26</v>
      </c>
    </row>
    <row r="12" spans="1:11" s="5" customFormat="1" x14ac:dyDescent="0.25">
      <c r="A12"/>
      <c r="B12"/>
      <c r="C12" s="7"/>
      <c r="E12"/>
      <c r="F12"/>
    </row>
    <row r="13" spans="1:11" s="5" customFormat="1" x14ac:dyDescent="0.25">
      <c r="A13" s="10" t="s">
        <v>27</v>
      </c>
      <c r="B13" s="11">
        <f>B11</f>
        <v>16</v>
      </c>
      <c r="C13" s="7"/>
      <c r="E13" s="10" t="s">
        <v>27</v>
      </c>
      <c r="F13" s="11">
        <f>F11</f>
        <v>26</v>
      </c>
    </row>
    <row r="14" spans="1:11" x14ac:dyDescent="0.25">
      <c r="A14" s="8"/>
      <c r="B14" s="9"/>
      <c r="E14" s="8"/>
      <c r="F14" s="9"/>
    </row>
    <row r="15" spans="1:11" ht="18.75" x14ac:dyDescent="0.3">
      <c r="A15" s="6" t="s">
        <v>23</v>
      </c>
      <c r="B15" s="6">
        <f>SUM(B13)</f>
        <v>16</v>
      </c>
      <c r="E15" s="6" t="s">
        <v>23</v>
      </c>
      <c r="F15" s="6">
        <f>SUM(F13)</f>
        <v>26</v>
      </c>
    </row>
    <row r="18" spans="1:6" ht="52.5" customHeight="1" x14ac:dyDescent="0.25">
      <c r="A18" s="24" t="s">
        <v>11</v>
      </c>
      <c r="B18" s="24"/>
      <c r="E18" s="24" t="s">
        <v>11</v>
      </c>
      <c r="F18" s="24"/>
    </row>
    <row r="19" spans="1:6" ht="30" customHeight="1" x14ac:dyDescent="0.25">
      <c r="A19" s="14"/>
      <c r="B19" s="14"/>
      <c r="E19" s="14"/>
      <c r="F19" s="14"/>
    </row>
    <row r="20" spans="1:6" ht="31.5" customHeight="1" x14ac:dyDescent="0.25">
      <c r="A20" s="12" t="s">
        <v>20</v>
      </c>
      <c r="B20" s="4"/>
      <c r="E20" s="12" t="s">
        <v>21</v>
      </c>
      <c r="F20" s="4"/>
    </row>
    <row r="21" spans="1:6" x14ac:dyDescent="0.25">
      <c r="A21" s="1" t="s">
        <v>34</v>
      </c>
      <c r="B21" s="1"/>
      <c r="E21" s="1" t="s">
        <v>34</v>
      </c>
      <c r="F21" s="1"/>
    </row>
    <row r="23" spans="1:6" x14ac:dyDescent="0.25">
      <c r="E23" s="1"/>
    </row>
    <row r="24" spans="1:6" x14ac:dyDescent="0.25">
      <c r="A24" s="15" t="s">
        <v>31</v>
      </c>
      <c r="B24" s="15" t="s">
        <v>0</v>
      </c>
      <c r="C24" s="7"/>
      <c r="D24" s="5"/>
      <c r="E24" s="15" t="s">
        <v>31</v>
      </c>
      <c r="F24" s="15" t="s">
        <v>0</v>
      </c>
    </row>
    <row r="25" spans="1:6" x14ac:dyDescent="0.25">
      <c r="A25" s="3"/>
      <c r="C25" s="7"/>
      <c r="D25" s="5"/>
      <c r="E25" s="3"/>
    </row>
    <row r="26" spans="1:6" x14ac:dyDescent="0.25">
      <c r="A26" s="1" t="s">
        <v>88</v>
      </c>
      <c r="B26">
        <v>12</v>
      </c>
      <c r="C26" s="7"/>
      <c r="D26" s="5"/>
      <c r="E26" s="1" t="s">
        <v>89</v>
      </c>
      <c r="F26">
        <v>32</v>
      </c>
    </row>
    <row r="27" spans="1:6" x14ac:dyDescent="0.25">
      <c r="A27" s="1"/>
      <c r="C27" s="7"/>
      <c r="D27" s="5"/>
      <c r="E27" s="1"/>
    </row>
    <row r="28" spans="1:6" x14ac:dyDescent="0.25">
      <c r="B28">
        <f>SUM(B24:B26)</f>
        <v>12</v>
      </c>
      <c r="C28" s="7"/>
      <c r="D28" s="5"/>
      <c r="F28">
        <f>SUM(F24:F26)</f>
        <v>32</v>
      </c>
    </row>
    <row r="29" spans="1:6" x14ac:dyDescent="0.25">
      <c r="C29" s="7"/>
      <c r="D29" s="5"/>
    </row>
    <row r="30" spans="1:6" x14ac:dyDescent="0.25">
      <c r="A30" s="10" t="s">
        <v>27</v>
      </c>
      <c r="B30" s="11">
        <f>B28</f>
        <v>12</v>
      </c>
      <c r="C30" s="7"/>
      <c r="D30" s="5"/>
      <c r="E30" s="10" t="s">
        <v>27</v>
      </c>
      <c r="F30" s="11">
        <f>F28</f>
        <v>32</v>
      </c>
    </row>
    <row r="31" spans="1:6" x14ac:dyDescent="0.25">
      <c r="A31" s="8"/>
      <c r="B31" s="9"/>
      <c r="E31" s="8"/>
      <c r="F31" s="9"/>
    </row>
    <row r="32" spans="1:6" ht="18.75" x14ac:dyDescent="0.3">
      <c r="A32" s="6" t="s">
        <v>23</v>
      </c>
      <c r="B32" s="6">
        <f>SUM(B30)</f>
        <v>12</v>
      </c>
      <c r="E32" s="6" t="s">
        <v>23</v>
      </c>
      <c r="F32" s="6">
        <f>SUM(F30)</f>
        <v>32</v>
      </c>
    </row>
    <row r="35" spans="1:6" ht="52.5" customHeight="1" x14ac:dyDescent="0.25">
      <c r="A35" s="24" t="s">
        <v>11</v>
      </c>
      <c r="B35" s="24"/>
      <c r="E35" s="24" t="s">
        <v>11</v>
      </c>
      <c r="F35" s="24"/>
    </row>
    <row r="36" spans="1:6" ht="30" customHeight="1" x14ac:dyDescent="0.25">
      <c r="A36" s="14"/>
      <c r="B36" s="14"/>
      <c r="E36" s="14"/>
      <c r="F36" s="14"/>
    </row>
    <row r="37" spans="1:6" ht="31.5" customHeight="1" x14ac:dyDescent="0.25">
      <c r="A37" s="12" t="s">
        <v>12</v>
      </c>
      <c r="B37" s="4"/>
      <c r="E37" s="12" t="s">
        <v>22</v>
      </c>
      <c r="F37" s="4"/>
    </row>
    <row r="38" spans="1:6" x14ac:dyDescent="0.25">
      <c r="A38" s="1" t="s">
        <v>34</v>
      </c>
      <c r="B38" s="1"/>
      <c r="E38" s="1" t="s">
        <v>34</v>
      </c>
      <c r="F38" s="1"/>
    </row>
    <row r="41" spans="1:6" x14ac:dyDescent="0.25">
      <c r="A41" s="15" t="s">
        <v>31</v>
      </c>
      <c r="B41" s="15" t="s">
        <v>0</v>
      </c>
      <c r="C41" s="7"/>
      <c r="D41" s="5"/>
      <c r="E41" s="15" t="s">
        <v>31</v>
      </c>
      <c r="F41" s="15" t="s">
        <v>0</v>
      </c>
    </row>
    <row r="42" spans="1:6" x14ac:dyDescent="0.25">
      <c r="A42" s="3"/>
      <c r="C42" s="7"/>
      <c r="D42" s="5"/>
      <c r="E42" s="3"/>
    </row>
    <row r="43" spans="1:6" x14ac:dyDescent="0.25">
      <c r="A43" s="1" t="s">
        <v>91</v>
      </c>
      <c r="B43">
        <v>4</v>
      </c>
      <c r="C43" s="7"/>
      <c r="D43" s="5"/>
      <c r="E43" s="1" t="s">
        <v>93</v>
      </c>
      <c r="F43">
        <v>28</v>
      </c>
    </row>
    <row r="44" spans="1:6" x14ac:dyDescent="0.25">
      <c r="A44" s="1" t="s">
        <v>90</v>
      </c>
      <c r="B44">
        <v>4</v>
      </c>
      <c r="C44" s="7"/>
      <c r="D44" s="5"/>
      <c r="E44" s="1" t="s">
        <v>94</v>
      </c>
      <c r="F44">
        <v>55.5</v>
      </c>
    </row>
    <row r="45" spans="1:6" x14ac:dyDescent="0.25">
      <c r="A45" s="1" t="s">
        <v>92</v>
      </c>
      <c r="B45">
        <v>10</v>
      </c>
      <c r="C45" s="7"/>
      <c r="D45" s="5"/>
      <c r="E45" s="1" t="s">
        <v>95</v>
      </c>
      <c r="F45">
        <v>9</v>
      </c>
    </row>
    <row r="46" spans="1:6" x14ac:dyDescent="0.25">
      <c r="B46">
        <f>SUM(B41:B45)</f>
        <v>18</v>
      </c>
      <c r="C46" s="7"/>
      <c r="D46" s="5"/>
      <c r="F46">
        <f>SUM(F41:F45)</f>
        <v>92.5</v>
      </c>
    </row>
    <row r="47" spans="1:6" x14ac:dyDescent="0.25">
      <c r="C47" s="7"/>
      <c r="D47" s="5"/>
    </row>
    <row r="48" spans="1:6" x14ac:dyDescent="0.25">
      <c r="A48" s="10" t="s">
        <v>27</v>
      </c>
      <c r="B48" s="11">
        <f>B46</f>
        <v>18</v>
      </c>
      <c r="C48" s="7"/>
      <c r="D48" s="5"/>
      <c r="E48" s="10" t="s">
        <v>27</v>
      </c>
      <c r="F48" s="11">
        <v>40</v>
      </c>
    </row>
    <row r="49" spans="1:6" x14ac:dyDescent="0.25">
      <c r="A49" s="8"/>
      <c r="B49" s="9"/>
      <c r="E49" s="8"/>
      <c r="F49" s="9"/>
    </row>
    <row r="50" spans="1:6" ht="18.75" x14ac:dyDescent="0.3">
      <c r="A50" s="6" t="s">
        <v>23</v>
      </c>
      <c r="B50" s="6">
        <f>SUM(B48)</f>
        <v>18</v>
      </c>
      <c r="E50" s="6" t="s">
        <v>23</v>
      </c>
      <c r="F50" s="6">
        <v>40</v>
      </c>
    </row>
    <row r="53" spans="1:6" ht="53.25" customHeight="1" x14ac:dyDescent="0.25">
      <c r="A53" s="24" t="s">
        <v>11</v>
      </c>
      <c r="B53" s="24"/>
      <c r="E53" s="24" t="s">
        <v>11</v>
      </c>
      <c r="F53" s="24"/>
    </row>
    <row r="54" spans="1:6" ht="30" customHeight="1" x14ac:dyDescent="0.25">
      <c r="A54" s="14"/>
      <c r="B54" s="14"/>
      <c r="E54" s="14"/>
      <c r="F54" s="14"/>
    </row>
    <row r="55" spans="1:6" ht="31.5" customHeight="1" x14ac:dyDescent="0.25">
      <c r="A55" s="12" t="s">
        <v>13</v>
      </c>
      <c r="B55" s="4"/>
      <c r="E55" s="12" t="s">
        <v>10</v>
      </c>
      <c r="F55" s="4"/>
    </row>
    <row r="56" spans="1:6" x14ac:dyDescent="0.25">
      <c r="A56" s="1" t="s">
        <v>34</v>
      </c>
      <c r="B56" s="1"/>
      <c r="E56" s="1" t="s">
        <v>34</v>
      </c>
      <c r="F56" s="1"/>
    </row>
    <row r="59" spans="1:6" x14ac:dyDescent="0.25">
      <c r="A59" s="15" t="s">
        <v>31</v>
      </c>
      <c r="B59" s="15" t="s">
        <v>0</v>
      </c>
      <c r="C59" s="7"/>
      <c r="D59" s="5"/>
      <c r="E59" s="15" t="s">
        <v>31</v>
      </c>
      <c r="F59" s="15" t="s">
        <v>0</v>
      </c>
    </row>
    <row r="60" spans="1:6" x14ac:dyDescent="0.25">
      <c r="A60" s="3"/>
      <c r="C60" s="7"/>
      <c r="D60" s="5"/>
      <c r="E60" s="3"/>
    </row>
    <row r="61" spans="1:6" x14ac:dyDescent="0.25">
      <c r="A61" s="1" t="s">
        <v>96</v>
      </c>
      <c r="B61">
        <v>0</v>
      </c>
      <c r="C61" s="7"/>
      <c r="D61" s="5"/>
      <c r="E61" s="1" t="s">
        <v>97</v>
      </c>
      <c r="F61">
        <v>11</v>
      </c>
    </row>
    <row r="62" spans="1:6" x14ac:dyDescent="0.25">
      <c r="A62" s="1"/>
      <c r="C62" s="7"/>
      <c r="D62" s="5"/>
      <c r="E62" s="1"/>
    </row>
    <row r="63" spans="1:6" x14ac:dyDescent="0.25">
      <c r="C63" s="7"/>
      <c r="D63" s="5"/>
    </row>
    <row r="64" spans="1:6" x14ac:dyDescent="0.25">
      <c r="C64" s="7"/>
      <c r="D64" s="5"/>
    </row>
    <row r="65" spans="1:6" x14ac:dyDescent="0.25">
      <c r="A65" s="10" t="s">
        <v>27</v>
      </c>
      <c r="B65" s="11">
        <f>B63</f>
        <v>0</v>
      </c>
      <c r="C65" s="7"/>
      <c r="D65" s="5"/>
      <c r="E65" s="10" t="s">
        <v>27</v>
      </c>
      <c r="F65" s="11">
        <v>11</v>
      </c>
    </row>
    <row r="66" spans="1:6" x14ac:dyDescent="0.25">
      <c r="A66" s="8"/>
      <c r="B66" s="9"/>
      <c r="E66" s="8"/>
      <c r="F66" s="9"/>
    </row>
    <row r="67" spans="1:6" ht="18.75" x14ac:dyDescent="0.3">
      <c r="A67" s="6" t="s">
        <v>23</v>
      </c>
      <c r="B67" s="6">
        <f>SUM(B65)</f>
        <v>0</v>
      </c>
      <c r="E67" s="6" t="s">
        <v>23</v>
      </c>
      <c r="F67" s="6">
        <f>SUM(F65)</f>
        <v>11</v>
      </c>
    </row>
  </sheetData>
  <mergeCells count="8">
    <mergeCell ref="A53:B53"/>
    <mergeCell ref="E53:F53"/>
    <mergeCell ref="A1:B1"/>
    <mergeCell ref="E1:F1"/>
    <mergeCell ref="A18:B18"/>
    <mergeCell ref="E18:F18"/>
    <mergeCell ref="A35:B35"/>
    <mergeCell ref="E35:F35"/>
  </mergeCells>
  <printOptions horizontalCentered="1"/>
  <pageMargins left="0.7" right="0.7" top="0.75" bottom="0.75" header="0.3" footer="0.3"/>
  <pageSetup paperSize="8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1</vt:i4>
      </vt:variant>
    </vt:vector>
  </HeadingPairs>
  <TitlesOfParts>
    <vt:vector size="10" baseType="lpstr">
      <vt:lpstr>LOT 1</vt:lpstr>
      <vt:lpstr>LOT 2</vt:lpstr>
      <vt:lpstr>LOT 3</vt:lpstr>
      <vt:lpstr>LOT 4</vt:lpstr>
      <vt:lpstr>LOT 5</vt:lpstr>
      <vt:lpstr>LOT 6</vt:lpstr>
      <vt:lpstr>LOT 7</vt:lpstr>
      <vt:lpstr>LOT 8</vt:lpstr>
      <vt:lpstr>LOT 9</vt:lpstr>
      <vt:lpstr>'LOT 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Jaime Ramírez</dc:creator>
  <cp:lastModifiedBy>Marc Sau Barri</cp:lastModifiedBy>
  <cp:lastPrinted>2019-07-11T10:34:59Z</cp:lastPrinted>
  <dcterms:created xsi:type="dcterms:W3CDTF">2018-01-15T09:58:25Z</dcterms:created>
  <dcterms:modified xsi:type="dcterms:W3CDTF">2019-07-11T10:36:40Z</dcterms:modified>
</cp:coreProperties>
</file>