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Z:\private\shared\CONCURSOS\EXPTS_PROCEDIMENTS\LCSP_9_2017\OBRES\OBERT SIMPLIFICAT\obra laboratorio Dr Posas\Proyecto\"/>
    </mc:Choice>
  </mc:AlternateContent>
  <bookViews>
    <workbookView xWindow="0" yWindow="0" windowWidth="23040" windowHeight="10344"/>
  </bookViews>
  <sheets>
    <sheet name="PREU 0 IRBB EM P1B13-B14" sheetId="10" r:id="rId1"/>
  </sheets>
  <calcPr calcId="162913"/>
</workbook>
</file>

<file path=xl/calcChain.xml><?xml version="1.0" encoding="utf-8"?>
<calcChain xmlns="http://schemas.openxmlformats.org/spreadsheetml/2006/main">
  <c r="C23" i="10" l="1"/>
  <c r="C24" i="10"/>
  <c r="C22" i="10"/>
  <c r="C15" i="10"/>
  <c r="C14" i="10"/>
  <c r="C12" i="10"/>
  <c r="C10" i="10"/>
  <c r="C19" i="10" l="1"/>
</calcChain>
</file>

<file path=xl/comments1.xml><?xml version="1.0" encoding="utf-8"?>
<comments xmlns="http://schemas.openxmlformats.org/spreadsheetml/2006/main">
  <authors>
    <author>Dhd308</author>
  </authors>
  <commentList>
    <comment ref="B41" authorId="0" shapeId="0">
      <text>
        <r>
          <rPr>
            <b/>
            <sz val="8"/>
            <color indexed="81"/>
            <rFont val="Tahoma"/>
            <family val="2"/>
          </rPr>
          <t>Calculados unos 30ml.
16/05/13 saltoki dice que tiene rollos de 20ml a P. neto 106,2€</t>
        </r>
      </text>
    </comment>
  </commentList>
</comments>
</file>

<file path=xl/sharedStrings.xml><?xml version="1.0" encoding="utf-8"?>
<sst xmlns="http://schemas.openxmlformats.org/spreadsheetml/2006/main" count="296" uniqueCount="222">
  <si>
    <t>INSTAL·LACIONS</t>
  </si>
  <si>
    <t>CLIMATITZACIÓ</t>
  </si>
  <si>
    <t>ELECTRICITAT</t>
  </si>
  <si>
    <t>NOTA:</t>
  </si>
  <si>
    <t>ALIMENTACIÓ CASSETTES CLIMA</t>
  </si>
  <si>
    <t>CANALITZACIÓ VEU I DADES</t>
  </si>
  <si>
    <t>La canalització informàtica es realitza per a passar futures línies informàtiques des del Rack de cada laboratori fins al vertical del mobiliari del laboratori i en punts en paret.</t>
  </si>
  <si>
    <t>No es valora:</t>
  </si>
  <si>
    <t>A)    Cablejat informàtic.</t>
  </si>
  <si>
    <t>B)    Canalització informàtica a l'interior del mobiliari de Laboratori.</t>
  </si>
  <si>
    <t>Preses, caixes i mecanismes d'informàtica ja que aporta el subministrador del cablejat informàtic.</t>
  </si>
  <si>
    <t>TOTAL</t>
  </si>
  <si>
    <t>DESCRIPCIÓ</t>
  </si>
  <si>
    <t>MEDICIÓ</t>
  </si>
  <si>
    <t>BENEFICI INDUSTRIAL (6%)</t>
  </si>
  <si>
    <t>CONTROL QUALITAT (1%)</t>
  </si>
  <si>
    <t>DESPESES GENERALS (13%)</t>
  </si>
  <si>
    <t>OBRA D'EDIFICACIÓ</t>
  </si>
  <si>
    <t>La vitrina ha d'estar proveïda de les corresponents proteccions elèctriques de les línies que alimenten a tots els seus equips.</t>
  </si>
  <si>
    <t>INSTAL·LACIÓ DE GASOS TÈCNICS, AIRE COMPRIMIT I BUIT AL LABORATORI</t>
  </si>
  <si>
    <t>Per aquest laboratori s'han previst les següents preses:</t>
  </si>
  <si>
    <t>INSTAL·LACIÓ CANONADES AIGUA DESCALCIFICADA I DEMINERALITZADA A LABORATORIS</t>
  </si>
  <si>
    <t>INSTAL·LACIÓ CANONADES DESGUASSOS EN LABORATORI</t>
  </si>
  <si>
    <t>Per aquest laboratori s'han previst els següents desguassos:</t>
  </si>
  <si>
    <t>TOTAL P.E.M OBRA EDIFICACIÓ</t>
  </si>
  <si>
    <t>TOTAL P.E.C OBRA EDIFICACIÓ</t>
  </si>
  <si>
    <t>TOTAL P.E.M INSTAL·LACIONS</t>
  </si>
  <si>
    <t>TOTAL P.E.C INSTAL·LACIONS</t>
  </si>
  <si>
    <t>TOTAL P.E.M  OBRA + INSTAL·LACIONS</t>
  </si>
  <si>
    <t>TOTAL P.E.C OBRA + INSTAL·LACIONS</t>
  </si>
  <si>
    <t>m²</t>
  </si>
  <si>
    <t>m</t>
  </si>
  <si>
    <t>m.Tub de PVC sense halògens, de 25 mm de diàmetre nominal, aïllant i no propagador de la flama, amb una resistència a l’impacta de 2 J, resistència a compressió de 1250 N i una rigidesa dielèctrica de 2000 V, amb unió roscada i muntat superficialment.</t>
  </si>
  <si>
    <t>m.Subministrament i muntatge de conductor de coure de designació UNE RZ1-K (AS) 0,6/1 kV, amb baixa emissivitat fums, unipolar de secció 3x2,5 mm², col·locat en tub. S'inclou el connexionat de tots els elements (endolls en canal, endolls mobiliari laboratori, etc).</t>
  </si>
  <si>
    <t>m.Tub de PVC sense halògens, de 32 mm de diàmetre nominal, aïllant i no propagador de la flama, amb una resistència a l’impacta de 2 J, resistència a compressió de 1250 N i una rigidesa dielèctrica de 2000 V, amb unió roscada i muntat superficialment.</t>
  </si>
  <si>
    <t>m.Canonada de PP de Ø 250 mm amb els seus accessoris i empelts. Incloent la connexió amb flexible de la canonada de P.P a la vitrina.</t>
  </si>
  <si>
    <t>m.Canonada desguàs de PP amb unions per junta elàstica, inclosa part proporcional d'accessoris, suports, totalment instal lada de Ø40.</t>
  </si>
  <si>
    <t>ut</t>
  </si>
  <si>
    <t>PREU ut</t>
  </si>
  <si>
    <t>ut.Vàlvula de membrana de polipropilè amb enllaços femella per a soldar per termofusió instal DN 25.</t>
  </si>
  <si>
    <t>SEGURETAT I SALUT(2%)</t>
  </si>
  <si>
    <t>p.a.</t>
  </si>
  <si>
    <t>(IVA no inclòs)</t>
  </si>
  <si>
    <t>m.Tub corrugat 25 mm. Tub corrugat de 25 mm. Incloent accessoris d'instal·lació.</t>
  </si>
  <si>
    <t>m.Tub corrugat de 32mm.
Subministrament i col·locació de tub flexible de PVC lliure d'halògens,  encastat en mampares. Incloent suportació, unions i accessoris.</t>
  </si>
  <si>
    <t>p.a</t>
  </si>
  <si>
    <t>IMPREVISTOS OBRA</t>
  </si>
  <si>
    <t>p.a. Partida alçada d'imprevistos d'obra</t>
  </si>
  <si>
    <t>IMPREVISTOS INSTAL·LACIONS</t>
  </si>
  <si>
    <t>p.a. Partida alçada d'imprevistos d'instal·lacions</t>
  </si>
  <si>
    <t>m².Envà de plaques de guix laminat format per estructura doble reforçada en H amb perfileria de planxa d'acer galvanitzat, amb un gruix total de l'envà de 126 mm, muntants cada 400 mm de 48 mm d'amplària i canals de 48 mm d'amplària, 1 placa estàndard (A) de 15 mm de gruix en cada cara, fixades mecànicament i aïllament de plaques de llana mineral de vidre de resistència tèrmica &gt;= 1,026 m².K/W. Per formació de tancaments de separació de 4,15 m d'alçada.</t>
  </si>
  <si>
    <t>CAPÍTOL</t>
  </si>
  <si>
    <t>O.1</t>
  </si>
  <si>
    <t>m².Pintat de conductes que quedaran vistos de les noves instal·lacions.</t>
  </si>
  <si>
    <t>p.a. Ajust de paleta per a les instal·lacions.</t>
  </si>
  <si>
    <t>I.2.</t>
  </si>
  <si>
    <t>I.2.1</t>
  </si>
  <si>
    <t>I.2.2</t>
  </si>
  <si>
    <t>I.2.3</t>
  </si>
  <si>
    <t>I.2.4</t>
  </si>
  <si>
    <t>p.a. Redistribució de línies.
Feines de distribució de línies existents, per a adaptar la instal·lació elèctrica a la nova distribució marcada a plànols. Completament muntada i cablejada.</t>
  </si>
  <si>
    <t>ALIMENTACIÓ EXTRACCIÓ VITRINA</t>
  </si>
  <si>
    <t xml:space="preserve">ut.Base i regulador per lloc consum CO2 DELTA P o equivalent, format per una suportació a paret i vàlvula de seccionament. Connexions de 1/4" BSPH. </t>
  </si>
  <si>
    <t xml:space="preserve">CONTROL INCENDIS. Ampliació de detecció per a diferents espais </t>
  </si>
  <si>
    <t xml:space="preserve">m.Canal porta mecanismes d'alumini 160X55 mm. Canal porta-mecanismes d'alumini, 160x55 mm i 2 compartiments, muntada superficialment a envà de pladur , paret d'obra o incorporada en les taules, segons distribució de llocs de treball. </t>
  </si>
  <si>
    <t>1 desguàs per vitrina de gasos</t>
  </si>
  <si>
    <t>m.Canonada PP de Ø75mm amb els seus accessoris i empelts. Incloent la connexió amb flexible de la canonada de P.P a l'armari d'inflamables.</t>
  </si>
  <si>
    <t>p.a. Senyalística evacuació incendis homologada.</t>
  </si>
  <si>
    <t>PRESSUPOST LAB P1 B13-B14 EDIFICI MODULAR. DR. POSAS</t>
  </si>
  <si>
    <t xml:space="preserve">m².Mampara modular de 80 mm de gruix, formada per doble tauler de partícules aglomerades de fusta i vidre revestit amb melamina part interior despatxos i fenòlic part exterior laboratori de 16 mm de gruix a la part inferior, i envidriament amb doble vidre laminar de seguretat de 3+3 de gruix, espai interior reblert de llana mineral de roca, sòcol inferior i remat superior d’alumini, amb sistema de suspensió sobre perfileria oculta d’alumini extrussionat i junts termoplàstics per al segellat dels vidres i del perímetre dels taulers, col·locada. </t>
  </si>
  <si>
    <r>
      <t xml:space="preserve">m². Aïllament amb placa rígida de llana mineral de roca (MW), de densitat 66 a 85 kg/m3, de 80 mm de gruix, amb una conductivitat tèrmica &lt;= 0,034 W/mk i resistència tèrmica &gt;= 2,353 m2.K/W, amb revestiment de làmina d'alumini, col·locada amb adhesiu de formulació específica. Article: ref. 287658 de la sèrie </t>
    </r>
    <r>
      <rPr>
        <b/>
        <sz val="12"/>
        <color theme="1"/>
        <rFont val="Arial"/>
        <family val="2"/>
      </rPr>
      <t>Barrera Fònica</t>
    </r>
    <r>
      <rPr>
        <sz val="12"/>
        <color theme="1"/>
        <rFont val="Arial"/>
        <family val="2"/>
      </rPr>
      <t xml:space="preserve"> (DP8 2AluR) de KNAUF INSULATION o equivalent.</t>
    </r>
  </si>
  <si>
    <t>m². Trasllat i recomposició de mampares mixtes de vidre doble existents a nova posició. S'inclouran els elements ubicats sobre el cel ras, ja sigui el propi panell o barrera fònica existent.</t>
  </si>
  <si>
    <t xml:space="preserve">m².Pintura extradossat plaques de guix laminat  amb revestiment vinílic existent amb pintura plàstica a l'aigua amb acabat llis, amb una capa segelladora i dues d'acabat. </t>
  </si>
  <si>
    <t>m.Sòcol de rajola de gres premsat esmaltat, de 8 cm d'alçària ref. 100008251 de la sèrie Gres de CERANCO o equivalent, col·locat amb adhesiu per a rajola ceràmica C1 E (UNE-EN 12004) i rejuntat amb beurada CG1 (UNE-EN 13888) a col·locar en perímetre de laboratori i a noves compartimentacions verticals que es creen amb plaques de guix laminat.</t>
  </si>
  <si>
    <t>O.2.1</t>
  </si>
  <si>
    <t>O.2.</t>
  </si>
  <si>
    <t>TOTAL OBRA EDIFICACIÓ O.1</t>
  </si>
  <si>
    <t xml:space="preserve">ut. Trasllat de portes de vidre de mampares existents a nova posició segons nova distribució. </t>
  </si>
  <si>
    <t>ut.Parell de tiradors d'acer inoxidable 316 sorrejat, de 30 mm de diàmetre i 40 cm de llargària col·locat sobre fulla corredissa de porta de fusta i vidre.</t>
  </si>
  <si>
    <t>m². Vidre lluna incolora de gruix 10 mm trempada classe 1 (C) 1 segons UNE-EN 12600, col·locat en guia Klein o similar. Porta vidre corredissa sobre la mampara de vidre simple.</t>
  </si>
  <si>
    <t>O.1.2</t>
  </si>
  <si>
    <t>O.1.1</t>
  </si>
  <si>
    <t>O.1.3</t>
  </si>
  <si>
    <t>O.1.4</t>
  </si>
  <si>
    <t>O.1.5</t>
  </si>
  <si>
    <t>O.1.6</t>
  </si>
  <si>
    <t>O.1.7</t>
  </si>
  <si>
    <t>O.1.8</t>
  </si>
  <si>
    <t>O.1.9</t>
  </si>
  <si>
    <t>O.1.10</t>
  </si>
  <si>
    <t>O.1.11</t>
  </si>
  <si>
    <t>O.1.12</t>
  </si>
  <si>
    <t>O.1.13</t>
  </si>
  <si>
    <t>O.1.14</t>
  </si>
  <si>
    <t>O.1.15</t>
  </si>
  <si>
    <t>O.1.16</t>
  </si>
  <si>
    <t>O.1.17</t>
  </si>
  <si>
    <t>O.1.18</t>
  </si>
  <si>
    <t>O.1.19</t>
  </si>
  <si>
    <t>O.1.20</t>
  </si>
  <si>
    <t>O.1.21</t>
  </si>
  <si>
    <t xml:space="preserve">m². Desmuntatge de mampares de panells higiènics existents composats per panells cecs, finestres i portes i trasllat i gestió de les runes a abocador autoritzat. S'inclourà la retirada de barreres fòniques existents i el seu aprofitament per a les noves divisòries que es creen. </t>
  </si>
  <si>
    <t xml:space="preserve">ut. Guia Perfil Unikglass+ Air de Klein o equivalent per a porta corredissa vidre de 2 m de longitud per a ser instal·lat sobre mampara de vidre simple. Per a tancament de vidre de 12 mm. Perfil d'alumini anoditzat Silver. Amb regulació d'alçada  +/- 3mm. Amb sistema de frenat KBS+, Klein Brake System: Topall amb fre amortiguador.
</t>
  </si>
  <si>
    <t>TOTAL CLIMATITZACIÓ I.2.</t>
  </si>
  <si>
    <t>I.3</t>
  </si>
  <si>
    <t>I.3.1</t>
  </si>
  <si>
    <t>TOTAL ELECTRICITAT I.3.</t>
  </si>
  <si>
    <t>I.4</t>
  </si>
  <si>
    <t>I.3.2</t>
  </si>
  <si>
    <t>I.3.3</t>
  </si>
  <si>
    <t>I.3.4</t>
  </si>
  <si>
    <t>I.3.5</t>
  </si>
  <si>
    <t>I.3.6</t>
  </si>
  <si>
    <t>I.3.7</t>
  </si>
  <si>
    <t>I.3.8</t>
  </si>
  <si>
    <t>I.3.9</t>
  </si>
  <si>
    <t>I.3.10</t>
  </si>
  <si>
    <t>I.3.11</t>
  </si>
  <si>
    <t>I.3.12</t>
  </si>
  <si>
    <t>I.3.13</t>
  </si>
  <si>
    <t>I.3.14</t>
  </si>
  <si>
    <t>I.3.15</t>
  </si>
  <si>
    <t>I.3.16</t>
  </si>
  <si>
    <t>I.3.17</t>
  </si>
  <si>
    <t>I.3.18</t>
  </si>
  <si>
    <t>I.3.19</t>
  </si>
  <si>
    <t>I.3.20</t>
  </si>
  <si>
    <t>I.3.21</t>
  </si>
  <si>
    <t>I.3.22</t>
  </si>
  <si>
    <t>I.3.23</t>
  </si>
  <si>
    <t>I.3.24</t>
  </si>
  <si>
    <t>I.3.25</t>
  </si>
  <si>
    <t>I.4.1</t>
  </si>
  <si>
    <t>I.4.2</t>
  </si>
  <si>
    <t>TOTAL CANALITZACIÓ VEU I DADES I.4</t>
  </si>
  <si>
    <t>I.5</t>
  </si>
  <si>
    <t>I.5.1</t>
  </si>
  <si>
    <t>I.5.2</t>
  </si>
  <si>
    <t>I.5.3</t>
  </si>
  <si>
    <t>ELEMENTS D'EXTRACCIÓ- ASPIRACIÓ</t>
  </si>
  <si>
    <t>TOTAL ELEMENTS D'EXTRACCIÓ-ASPIRACIÓ I.5</t>
  </si>
  <si>
    <t>VITRINA:   1 PUNT BUIT</t>
  </si>
  <si>
    <t>INSTAL·LACIÓ A PARET: 2 PUNTS CO2, METÀ</t>
  </si>
  <si>
    <t>INSTAL·LACIÓ EN MOBLE EXISTENT: NOUS PUNTS DE METÀ</t>
  </si>
  <si>
    <t>I.6</t>
  </si>
  <si>
    <t>I.6.1</t>
  </si>
  <si>
    <t>INSTAL·LACIÓ EN TAULA CENTRAL NOVA: NOUS PUNTS AIRE COMPRIMIT I BUIT + METÀ.</t>
  </si>
  <si>
    <t>ut.Muntatge d' aixeta de BUIT incloent els següents elements:  subministrament i muntatge de canonada de coure tipus rígid, inclòs p.p d'accessoris i elements de subjecció i de 20x22 mm. 1 unitat de subministrament i muntatge de vàlvula de bola marca sèrie TAJO 2000 o equivalent, pas total amb cos de llautó i esfera de llautó cromat i de 3/4".</t>
  </si>
  <si>
    <t>TOTAL INSTAL·LACIÓ DE GASOS TÈCNICS, AIRE COMPRIMIT I BUIT AL LABORATORI I.6</t>
  </si>
  <si>
    <t>I.6.2</t>
  </si>
  <si>
    <t>I.6.3</t>
  </si>
  <si>
    <t>I.6.4</t>
  </si>
  <si>
    <t>I.6.5</t>
  </si>
  <si>
    <t>I.6.6</t>
  </si>
  <si>
    <t>I.6.7</t>
  </si>
  <si>
    <t>I.6.8</t>
  </si>
  <si>
    <t>I.6.9</t>
  </si>
  <si>
    <t>I.7</t>
  </si>
  <si>
    <t>I.7.1</t>
  </si>
  <si>
    <t>I.7.2</t>
  </si>
  <si>
    <t>I.7.3</t>
  </si>
  <si>
    <t>TOTAL INSTAL·LACIÓ CANONADES AIGUA DESCALCIFICADA I DESMINERALITZADA A LABORATORIS I.7</t>
  </si>
  <si>
    <t>TOTAL INSTAL·LACIÓ CANONADES DESGUASSOS EN LABORATORI I.8</t>
  </si>
  <si>
    <t>I.8</t>
  </si>
  <si>
    <t>I.8.1</t>
  </si>
  <si>
    <t>I.8.2</t>
  </si>
  <si>
    <t>TOTAL CONTROL INCENDIS I.9</t>
  </si>
  <si>
    <t>I.9</t>
  </si>
  <si>
    <t>I.9.1</t>
  </si>
  <si>
    <t>TOTAL IMPREVISTOS INSTAL·LACIONS I.10</t>
  </si>
  <si>
    <t>I.10</t>
  </si>
  <si>
    <t>TOTAL IMPREVISTOS OBRA O.2</t>
  </si>
  <si>
    <t>m.Subministrament i muntatge de conductor de coure de designació UNE RZ1-K (AS) 0,6/1 kV, amb baixa emissivitat fums, unipolar de secció 5x2,5 mm², col·locat en tub. S'inclou el connexionat de tots els elements (connexió vitrina gasos-motor i endolls trifàsics).</t>
  </si>
  <si>
    <t>m.Canal de reixeta de 150X100mm. Canal metàl·lica de reixeta 150x100 mm,  en fals sostre, amb cable de terra nu de 16 mm, connectat cada dos trams, inclosa la suportació, unions i accessoris.</t>
  </si>
  <si>
    <t>m.Canal de reixeta de 300X100mm. Canal metàl·lica de reixeta 300x100 mm,  en fals sostre, amb cable de terra nu de 16 mm, connectat cada dos trams, inclosa la suportació, unions i accessoris.</t>
  </si>
  <si>
    <t>ut.Connectors Mascle-Femella de connexionat  ràpid per equips de subministrament FP i FN (color blanc). Marca ENSTO o compatible.</t>
  </si>
  <si>
    <t>ut.Connectors Mascle-Femella de connexionat rapit per equips de subministrament de SAI (color vermell). Marca ENSTO o compatible.</t>
  </si>
  <si>
    <t>ut. Subministrament i col·locació d'interruptor de 10 A i 250 V regulable mitjançant rodet en sala fosca; incloent p.p de caixes de registre, caixetí, mecanisme, embellidor,.... Completament instal·lat.</t>
  </si>
  <si>
    <t>ut. Subministrament i col·locació d'interruptor de 10 A i 250 V; incloent p.p de caixes de registre, caixetí, mecanisme, embellidor,.... Completament instal·lat.</t>
  </si>
  <si>
    <t>ut.Trasllat  i muntatge de llumenera d’emergència existents a nova posició segons nova distribució.</t>
  </si>
  <si>
    <t>ut. Instal·lació de presa de terra per a paviment conductiu.</t>
  </si>
  <si>
    <t>p.a. Subministrament i muntatge de lluminària amb carril continu LED en prestatgeria i amb interruptors diferenciats per lloc de treball. (Igual a Dr.Serrano) i desmuntatge instal·lació existent.</t>
  </si>
  <si>
    <t>p.a. Recuperació de línia existent d'alimentació de l'SPLIT mural ubicat en despatx i connexió a nova ubicació: Sala Fosca.</t>
  </si>
  <si>
    <t>m.Conductor de coure UNE RZ1K (AS) 0,6/1kV, amb baixa emissió de fums, unipolar de secció 5x2,5mm², muntat superficialment. (VITRINA-EXTRACTOR).</t>
  </si>
  <si>
    <t>ut. Desmuntatge de braç extractor existent fins a pati instal·lacions i trasllat a magatzem PCB.</t>
  </si>
  <si>
    <t>ut.ALARMA ACÚSTICA i PILOT INDICADOR D'ACCIÓ.
Subministrament i muntatge d'alarma acústica ubicada a l'entrada de la Sala Fosca i associada al detector de CO2 ubicat a l'interior de la Sala, amb part proporcional de cablatge amb mànega de 2x1,5 mm² i canalització a base de tub de PVC flexible/rígid .
Completament muntat i funcionant, incloent petits materials, accessoris i mà d'obra.</t>
  </si>
  <si>
    <t>Per aquest laboratori s'han previst les següents preses: Instal·lació de aixeta d'aigua descalcificada i aigua desmineralitzada en pica existent i pileta en nova vitrina.</t>
  </si>
  <si>
    <t>m.Canonada de polipropilè copolímer NIRON PN10, amb unions per termofusió inclosa part proporcional d'accessoris i suports, dotada d'aïllament anticondensació de gruix segons normativa, instal lada de diàmetre 25x2,3. VITRINA GASOS (aigua descalcificada+aigua desmineralitzada).</t>
  </si>
  <si>
    <t>ut.Connexionat de les aixetes que formen part de la instal·lació.</t>
  </si>
  <si>
    <t>3 desguassos per cassetes climatització</t>
  </si>
  <si>
    <t>m.Connexionat de desguassos de tub de PVC de 20 Ø  a la instal·lació existent amb els seus accessoris dels 3 cassetes de clima.</t>
  </si>
  <si>
    <t>p.a. Trasllat de detector de fums de tipus òptic segons nova distribució. Inclosa part proporcional de cablejat i tots els elements necessaris per a la seva connexió a central, totalment instal·lat.</t>
  </si>
  <si>
    <t>m². Desmuntatge de plaques de guix laminat per a cel ras registrable de 600x600 mm i 9.5 mm de gruix i cantell recte i acabat vinílic i posterior muntatge de les mateixes seguint la distribució del laboratori existent. S'inclou l'eventual reposició de plaques en mal estat.</t>
  </si>
  <si>
    <t xml:space="preserve">ut. Presa de corrent industrial de tipus mural 3P+T, de 32 A i 100-130  V de tensió nominal segons norma UNE-EN 60309-1, amb grau de protecció IP-44.
</t>
  </si>
  <si>
    <t>p.a. Desmuntatge d'armari existent de 2,75 x 3,15 m alçada a nova ubicació.</t>
  </si>
  <si>
    <t>I.10.1</t>
  </si>
  <si>
    <t>p.a. Trasllat de dos unitats d' equips SPLIT 1X1 de potència de 7 Kw en fred,  existents a nova ubicació (Despatxos). Veure plànol instal·lacions clima.</t>
  </si>
  <si>
    <t>p.a.Trasllat de equip existent acondicionador aire mural de despatx actual a nova sala que es crea dins el laboratori (sala fosca). S'inclou tot els elements necessaris per a la seva correcta instal·lació i funcionament. Potencia frigorífica de 4Kw en fred.</t>
  </si>
  <si>
    <t xml:space="preserve">ut.Muntatge d' aixeta de AIRE COMPRIMIT incloent els següents elements:  subministrament i muntatge de canonada de coure tipus rígid, inclòs p.p d'accessoris i elements de subjecció i de 20x22 mm. 3 unitats de subministrament i muntatge de vàlvula de bola marca sèrie TAJO 2000 o equivalent, pas total amb cos de llautó i esfera de llautó cromat i de 3/4". </t>
  </si>
  <si>
    <t>m². mampara formada per vidre simple laminar de seguretat de 6+6 mm de gruix, amb sistema de suspensió sobre perfileria oculta d'alumini extrusionat i junts termoplàstics per al segellat dels vidres i del perímetre.</t>
  </si>
  <si>
    <t>ut. LED PRILED P6P40X4 o equivalent. Desmuntatge de les llumeneres existents, substitució per noves LED i ampliació de 5 unitats més.  Marca PRILED, ref. P6P40X4 o equivalent; de 60x60 cm i 6000 K. Amb driver incorporat regulable. S'inclourà  la gestió del residus de les llumeneres actuals.</t>
  </si>
  <si>
    <t>ut. Subministrament i muntatge d' aixeta de GAS METÀ en taulell de laboratori</t>
  </si>
  <si>
    <t>ut. Guia per a porta corredissa muntada. Ferramenta per a portes corredisses composada per guia d'alumini anoditzat de 3 m llarg, per a una porta de pes màxim de 130 kg, 2 carros per a suspensió de la porta, topalls retenidors, peça de guiat inferior i elements de fixació.</t>
  </si>
  <si>
    <t xml:space="preserve">m².Pintura extradossat plaques de guix laminat  amb revestiment vinílic existent amb pintura epòxid a l'aigua amb acabat llis, amb una capa segelladora i dues d'acabat. </t>
  </si>
  <si>
    <t>m². Subministrament i instal·lació paviment vinílic iQ Toro Sc conductor, de Tarkett de 2 mm. de gruix o equivalent, en rotllos de 2 m d’ample, comportament al foc Bfl‐s1. Instal·lat encolat de paret a paret, amb adhesius vinílics conductors de càrregues estàtiques, prèvia aplicació de làmina de coure per a derivació a una diferencia de potencial. Juntes bisellades i soldades amb cordó de soldadura de 4 mm Ø. Inclou formació de 1/2 canya perimetral fins una alçada de aprox. 10 cms. i platines acer per pas de porta així com subministrament i aplicació de ciments allisadors Sèrie Ultraplan de la casa Mapei o equivalent. A raó de 3,2 kg/m2 equivalent a 2 mm de gruix. Inclou aplicació prèvia d'emprimació com a pont d'unió. Tot segons normativa d'aplicació i/o plànols de projecte incloent els materials, treballs i mitjans auxiliars necessaris per l'execució de la partida. Atès que el laboratori disposa actualment de mobiliari ja instal·lat, es preveu també la resolució dels trobaments (potes) per tal de garantir la màxima continuïtat del material instal·lat.</t>
  </si>
  <si>
    <t xml:space="preserve">p.a. Nou traçat de canonada frigorífica (per les 2 unitats de 7 Kw) amb camisa aïllant de 20 mm de gruix des de unitat exterior i retirada del traçat actual. Completament instal·lat, incloent p.p d'accessoris i mà d'obra. S'inclourà canal metàl·lica de reixeta de 300x100 mm, incloent cable de terra de 16mm de Cu nu grapat a la safata cada 3m. </t>
  </si>
  <si>
    <t>p.a. Modificació i adaptació dels conductes d'aire existents i elements de difusió a la nova distribució.  S'inclourà el subministrament i instal·lació de quatre difusors en laboratori , dos aportacions aire a cassetes traslladats a zona despatxos i una aportació d'aire en Sala Fosca. S'inclourà el repàs de la instal·lació general dels conductes d'aire existents.</t>
  </si>
  <si>
    <t>p.a. Desmuntatge instal·lacions de BT zona despatxos actuals (P1B13-B14).
Desconnexió i desmuntatge de les instal·lacions de BT, conformades per:
- línies elèctriques
- canals per a mecanismes
- caixetins, etc,
existents a la zona ocupada per despatxos actuals que es desmunten. S'inclouen instal·lacions a mobles i sobre paraments existents.</t>
  </si>
  <si>
    <t>ut. Subministrament i muntatge de llum vermella per sala fosca.</t>
  </si>
  <si>
    <t>m.Subministrament i muntatge de conductor de coure de designació UNE RZ1-K (AS) 0,6/1 kV, amb baixa emissivitat fums, unipolar de secció 3x2,5 mm², col·locat en tub.  Interconnexions elèctriques entre U.I i U.E. Distància aproximada de 40 m.</t>
  </si>
  <si>
    <t>p.a. Recuperació de línia existent d'alimentació a Vitrina i connexió a nova ubicació. (VITRINA-QUADRE).</t>
  </si>
  <si>
    <t>m.Tub de coure de 10 mm. Metres de tub de 10x1 mm de coure dur no arsenical, desengreixat, unió per capil·laritat amb soldadura de plata. Completament instal·lat, incloent p.p d'accessoris, vàlvules de tall i mà d'obra. Recorregut per cel ras. GAS METÀ.</t>
  </si>
  <si>
    <t>m.Tub de coure de 10 mm. Metres de tub de 10x1 mm de coure dur no arsenical, desengreixat, unió per capil·laritat amb soldadura de plata. Completament instal·lat, incloent p.p d'accessoris, vàlvules de tall i mà d'obra. Recorregut per cel ras. CO2</t>
  </si>
  <si>
    <t>ut.DETECCIÓ CO2 CRYOGAS o equivalent.
Subministrament i muntatge de sistema de detecció de CO2 , incloent sensor, cablejat de control i balisa de senyalització.
Completament muntat i funcionant, incloent petits materials, accessoris i mà d'obra.</t>
  </si>
  <si>
    <t>p.a. Central descompressora d'alta-baixa pressió per a ampolles de gas Metà d'1 + 1 unitats amb canvi semiautomàtic d'ampolla. S'inclourà tots els accessoris, suportació d'ampolles i muntatge de la central. La central anirà proveïda de línia de terra i vàlvula antiflames. La central ubicada en coberta a 5 m de distància.</t>
  </si>
  <si>
    <t>ut. CENTRAL DETECCIÓ GAS METÀ. Subministrament i muntatge de central de detecció de gasos combustibles (Metà) DRÄGER o equivalent. S'inclouran dos detectors per a la zona de laboratori i sistema d'enclavament per tall de subministrament de gas metà en cas de fuita, alarma o evacuació incendi general del laboratori.</t>
  </si>
  <si>
    <r>
      <t xml:space="preserve">p.a. Redistribució de les proteccions elèctriques del quadre elèctric del mòdul del laboratori a fi de poder realitzar l'ampliació de les noves línies elèctriques amb les serves respectives proteccions per a cobrir les necessitats del laboratori. Les noves línies a considerar són:                                                         - 8 línies de FORÇA NORMAL monofàsiques,                                                                                                              - 8 línies de FORÇA PREFERENT monofàsiques,                                                                                                 - 18 línies de FORÇA SAI monofàsiques,                                                                                                                     -   2 línies FORÇA SAI trifàsiques,                                                                                                                                                      -   1 línia Vitrina gasos existent,                                                                                                                                                -   1 línia llum emergència,                                                                                                                                  -   1 línia aire acondicionat.                                                                                                                                    Les proteccions a incloure seran per a les noves línies elèctriques i part de les actuals per tal de alliberar espai en el quadre elèctric i es detallen a continuació:                                                                                                                          -  80 unitats de magneto tèrmic  2P 16 Amp tipus DPN;                                                                                    -  20 unitats de diferencial 2P 40Amp 30mA tipus S.I;                                                                                                       -  20 unitats de càmera de auxiliar pels diferencials.                                                                                                                                               S' inclourà també ampliació dels repartidors i bornes i subministrament i muntatge de 4 comptadors model CEM-C20.                                                                                                                                                           </t>
    </r>
    <r>
      <rPr>
        <b/>
        <sz val="12"/>
        <rFont val="Arial"/>
        <family val="2"/>
      </rPr>
      <t>El contractista haurà de proporcionar l' actualització dels esquemes elèctris del quadre del mòdul EM01B1</t>
    </r>
  </si>
  <si>
    <t>I.6.10</t>
  </si>
  <si>
    <t>ut.Fulla per a porta corredissa encastada amb una llum de pas de 120x 210 cm, amb motllura, acabat superficial amb de DM lacat, ferratges de preu alt i folrat del bastiment de base amb fusta del mateix tipus, fixada a les guies de la caixa encastada</t>
  </si>
  <si>
    <r>
      <t xml:space="preserve">ut.Presa de corrent bipolar amb presa de terra lateral, (2P+T), 16 A 250 V, color blanc per FORÇA NORMAL,  muntada en canal d'alumini o sotataula. Les unitats situades en el mobiliari de laboratori seran subministrades i instal·lades pel contractista de mobiliari però el cablejat anirà a càrrec del contractista d'obres (veure partida corresponent). </t>
    </r>
    <r>
      <rPr>
        <b/>
        <sz val="12"/>
        <rFont val="Arial"/>
        <family val="2"/>
      </rPr>
      <t>40 ut en canal i 2 ut sota taula</t>
    </r>
    <r>
      <rPr>
        <sz val="12"/>
        <rFont val="Arial"/>
        <family val="2"/>
      </rPr>
      <t xml:space="preserve"> i 26 ut a càrrec del contractista de mobiliari.</t>
    </r>
  </si>
  <si>
    <r>
      <t xml:space="preserve">ut.Presa de corrent bipolar amb presa de terra lateral, (2P+T), 16 A 250 V,  color vermell per  SAI, muntada muntada en canal d'alumini o sotataula. Les unitats situades en el mobiliari de laboratori seran subministrades i instal·lades pel contractista de mobiliari però el cablejat anirà a càrrec del contractista d'obres (veure partida corresponent). </t>
    </r>
    <r>
      <rPr>
        <b/>
        <sz val="12"/>
        <rFont val="Arial"/>
        <family val="2"/>
      </rPr>
      <t xml:space="preserve">46 ut en canal </t>
    </r>
    <r>
      <rPr>
        <sz val="12"/>
        <rFont val="Arial"/>
        <family val="2"/>
      </rPr>
      <t>i 12 ut a càrrec del contractista de mobiliari.</t>
    </r>
  </si>
  <si>
    <r>
      <t xml:space="preserve">ut.Presa de corrent bipolar amb presa de terra lateral, (2P+T), 16 A 250 V,  color verd per PREFERENT, muntada en canal d'alumini o sotataula Les unitats situades en el mobiliari de laboratori seran subministrades i instal·lades pel contractista de mobiliari però el cablejat anirà a càrrec del contractista d'obres (veure partida corresponent). </t>
    </r>
    <r>
      <rPr>
        <b/>
        <sz val="12"/>
        <rFont val="Arial"/>
        <family val="2"/>
      </rPr>
      <t>-10 ut en canal i 19 ut sota taula</t>
    </r>
    <r>
      <rPr>
        <sz val="12"/>
        <rFont val="Arial"/>
        <family val="2"/>
      </rPr>
      <t xml:space="preserve"> i 16 ut a càrrec del contractista de mobiliari.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</si>
</sst>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0.00\ &quot;m2&quot;"/>
    <numFmt numFmtId="165" formatCode="0.00\ &quot;m&quot;"/>
  </numFmts>
  <fonts count="25" x14ac:knownFonts="1">
    <font>
      <sz val="11"/>
      <color theme="1"/>
      <name val="Calibri"/>
      <family val="2"/>
      <scheme val="minor"/>
    </font>
    <font>
      <sz val="11"/>
      <color theme="1"/>
      <name val="Calibri"/>
      <family val="2"/>
      <scheme val="minor"/>
    </font>
    <font>
      <sz val="8"/>
      <color theme="1"/>
      <name val="Calibri"/>
      <family val="2"/>
    </font>
    <font>
      <sz val="8"/>
      <color theme="1"/>
      <name val="Calibri"/>
      <family val="2"/>
      <scheme val="minor"/>
    </font>
    <font>
      <sz val="11"/>
      <name val="Arial"/>
      <family val="2"/>
    </font>
    <font>
      <sz val="11"/>
      <color rgb="FFFF0000"/>
      <name val="Arial"/>
      <family val="2"/>
    </font>
    <font>
      <sz val="10"/>
      <color rgb="FFFF0000"/>
      <name val="Arial"/>
      <family val="2"/>
    </font>
    <font>
      <b/>
      <sz val="12"/>
      <color theme="1"/>
      <name val="Calibri"/>
      <family val="2"/>
      <scheme val="minor"/>
    </font>
    <font>
      <sz val="12"/>
      <color theme="1"/>
      <name val="Calibri"/>
      <family val="2"/>
      <scheme val="minor"/>
    </font>
    <font>
      <sz val="8"/>
      <name val="Calibri"/>
      <family val="2"/>
      <scheme val="minor"/>
    </font>
    <font>
      <sz val="12"/>
      <name val="Calibri"/>
      <family val="2"/>
      <scheme val="minor"/>
    </font>
    <font>
      <b/>
      <sz val="11"/>
      <name val="Calibri"/>
      <family val="2"/>
      <scheme val="minor"/>
    </font>
    <font>
      <sz val="11"/>
      <name val="Calibri"/>
      <family val="2"/>
      <scheme val="minor"/>
    </font>
    <font>
      <b/>
      <sz val="12"/>
      <name val="Calibri"/>
      <family val="2"/>
      <scheme val="minor"/>
    </font>
    <font>
      <sz val="12"/>
      <color rgb="FFFF0000"/>
      <name val="Calibri"/>
      <family val="2"/>
      <scheme val="minor"/>
    </font>
    <font>
      <sz val="10"/>
      <name val="Arial"/>
      <family val="2"/>
    </font>
    <font>
      <sz val="12"/>
      <color theme="1"/>
      <name val="Arial"/>
      <family val="2"/>
    </font>
    <font>
      <b/>
      <sz val="12"/>
      <color theme="1"/>
      <name val="Arial"/>
      <family val="2"/>
    </font>
    <font>
      <sz val="11"/>
      <color theme="1"/>
      <name val="Arial"/>
      <family val="2"/>
    </font>
    <font>
      <b/>
      <sz val="11"/>
      <color theme="1"/>
      <name val="Arial"/>
      <family val="2"/>
    </font>
    <font>
      <b/>
      <sz val="12"/>
      <color rgb="FF000000"/>
      <name val="Arial"/>
      <family val="2"/>
    </font>
    <font>
      <sz val="12"/>
      <name val="Arial"/>
      <family val="2"/>
    </font>
    <font>
      <b/>
      <sz val="12"/>
      <name val="Arial"/>
      <family val="2"/>
    </font>
    <font>
      <b/>
      <sz val="8"/>
      <color indexed="81"/>
      <name val="Tahoma"/>
      <family val="2"/>
    </font>
    <font>
      <sz val="11"/>
      <color rgb="FFFF0000"/>
      <name val="Calibri"/>
      <family val="2"/>
      <scheme val="minor"/>
    </font>
  </fonts>
  <fills count="12">
    <fill>
      <patternFill patternType="none"/>
    </fill>
    <fill>
      <patternFill patternType="gray125"/>
    </fill>
    <fill>
      <patternFill patternType="solid">
        <fgColor rgb="FFFFFF99"/>
        <bgColor rgb="FF000000"/>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CC99"/>
        <bgColor rgb="FF000000"/>
      </patternFill>
    </fill>
    <fill>
      <patternFill patternType="solid">
        <fgColor rgb="FF00CC99"/>
        <bgColor indexed="64"/>
      </patternFill>
    </fill>
    <fill>
      <patternFill patternType="solid">
        <fgColor rgb="FF009999"/>
        <bgColor rgb="FF000000"/>
      </patternFill>
    </fill>
    <fill>
      <patternFill patternType="solid">
        <fgColor rgb="FF009999"/>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15" fillId="0" borderId="0"/>
    <xf numFmtId="44" fontId="1" fillId="0" borderId="0" applyFont="0" applyFill="0" applyBorder="0" applyAlignment="0" applyProtection="0"/>
    <xf numFmtId="0" fontId="15" fillId="0" borderId="0"/>
  </cellStyleXfs>
  <cellXfs count="218">
    <xf numFmtId="0" fontId="0" fillId="0" borderId="0" xfId="0"/>
    <xf numFmtId="0" fontId="0" fillId="0" borderId="0" xfId="0" applyAlignment="1">
      <alignment wrapText="1"/>
    </xf>
    <xf numFmtId="0" fontId="0" fillId="0" borderId="0" xfId="0" applyBorder="1"/>
    <xf numFmtId="0" fontId="2" fillId="0" borderId="0" xfId="0" applyFont="1" applyFill="1" applyBorder="1" applyAlignment="1">
      <alignment wrapText="1"/>
    </xf>
    <xf numFmtId="0" fontId="0" fillId="0" borderId="0" xfId="0" applyFill="1" applyBorder="1"/>
    <xf numFmtId="4" fontId="0" fillId="0" borderId="0" xfId="0" applyNumberFormat="1" applyFill="1" applyBorder="1"/>
    <xf numFmtId="4" fontId="4" fillId="0" borderId="0" xfId="0" applyNumberFormat="1" applyFont="1" applyFill="1" applyBorder="1" applyAlignment="1">
      <alignment vertical="center"/>
    </xf>
    <xf numFmtId="4" fontId="5" fillId="0" borderId="0" xfId="0" applyNumberFormat="1" applyFont="1" applyFill="1" applyBorder="1" applyAlignment="1">
      <alignment vertical="center"/>
    </xf>
    <xf numFmtId="4" fontId="6" fillId="0" borderId="0" xfId="0" applyNumberFormat="1" applyFont="1" applyFill="1" applyBorder="1"/>
    <xf numFmtId="0" fontId="4" fillId="0" borderId="0" xfId="0" applyFont="1" applyFill="1" applyBorder="1" applyAlignment="1">
      <alignment horizontal="left" vertical="center" wrapText="1"/>
    </xf>
    <xf numFmtId="44" fontId="0" fillId="0" borderId="0" xfId="1" applyFont="1" applyFill="1" applyBorder="1" applyAlignment="1">
      <alignment wrapText="1"/>
    </xf>
    <xf numFmtId="0" fontId="8" fillId="0" borderId="0" xfId="0" applyFont="1" applyFill="1" applyBorder="1" applyAlignment="1">
      <alignment wrapText="1"/>
    </xf>
    <xf numFmtId="0" fontId="9" fillId="0" borderId="0" xfId="0" applyFont="1" applyBorder="1" applyAlignment="1">
      <alignment wrapText="1"/>
    </xf>
    <xf numFmtId="165" fontId="9" fillId="0" borderId="0" xfId="0" applyNumberFormat="1" applyFont="1" applyBorder="1" applyAlignment="1">
      <alignment wrapText="1"/>
    </xf>
    <xf numFmtId="164" fontId="9" fillId="0" borderId="0" xfId="0" applyNumberFormat="1" applyFont="1" applyBorder="1" applyAlignment="1">
      <alignment wrapText="1"/>
    </xf>
    <xf numFmtId="44" fontId="9" fillId="0" borderId="0" xfId="1" applyFont="1" applyBorder="1" applyAlignment="1">
      <alignment wrapText="1"/>
    </xf>
    <xf numFmtId="44" fontId="9" fillId="0" borderId="0" xfId="1" applyFont="1" applyBorder="1" applyAlignment="1" applyProtection="1">
      <alignment wrapText="1"/>
      <protection hidden="1"/>
    </xf>
    <xf numFmtId="44" fontId="12" fillId="0" borderId="0" xfId="1" applyFont="1" applyFill="1" applyBorder="1" applyAlignment="1">
      <alignment wrapText="1"/>
    </xf>
    <xf numFmtId="0" fontId="10" fillId="0" borderId="0" xfId="0" applyFont="1" applyFill="1" applyBorder="1" applyAlignment="1">
      <alignment wrapText="1"/>
    </xf>
    <xf numFmtId="44" fontId="11" fillId="0" borderId="0" xfId="0" applyNumberFormat="1" applyFont="1" applyFill="1" applyBorder="1" applyAlignment="1">
      <alignment wrapText="1"/>
    </xf>
    <xf numFmtId="44" fontId="13" fillId="0" borderId="0" xfId="0" applyNumberFormat="1" applyFont="1" applyFill="1" applyBorder="1" applyAlignment="1">
      <alignment wrapText="1"/>
    </xf>
    <xf numFmtId="0" fontId="3" fillId="0" borderId="0" xfId="0" applyFont="1" applyFill="1" applyBorder="1" applyAlignment="1">
      <alignment horizontal="center" vertical="center"/>
    </xf>
    <xf numFmtId="0" fontId="14" fillId="0" borderId="0" xfId="0" applyFont="1" applyFill="1" applyBorder="1" applyAlignment="1">
      <alignment wrapText="1"/>
    </xf>
    <xf numFmtId="0" fontId="8" fillId="0" borderId="0" xfId="0" applyFont="1" applyAlignment="1">
      <alignment wrapText="1"/>
    </xf>
    <xf numFmtId="0" fontId="0" fillId="0" borderId="0" xfId="0" applyFill="1"/>
    <xf numFmtId="44" fontId="7" fillId="0" borderId="0" xfId="1" applyFont="1" applyFill="1" applyBorder="1" applyAlignment="1">
      <alignment wrapText="1"/>
    </xf>
    <xf numFmtId="44" fontId="10" fillId="0" borderId="0" xfId="1" applyFont="1" applyFill="1" applyBorder="1" applyAlignment="1">
      <alignment wrapText="1"/>
    </xf>
    <xf numFmtId="44" fontId="8" fillId="0" borderId="0" xfId="0" applyNumberFormat="1" applyFont="1" applyAlignment="1">
      <alignment wrapText="1"/>
    </xf>
    <xf numFmtId="0" fontId="8" fillId="0" borderId="0" xfId="0" applyFont="1" applyFill="1" applyAlignment="1">
      <alignment wrapText="1"/>
    </xf>
    <xf numFmtId="0" fontId="0" fillId="0" borderId="0" xfId="0" applyAlignment="1">
      <alignment horizontal="right"/>
    </xf>
    <xf numFmtId="0" fontId="0" fillId="0" borderId="0" xfId="0"/>
    <xf numFmtId="0" fontId="16" fillId="0" borderId="4" xfId="0" applyFont="1" applyFill="1" applyBorder="1" applyAlignment="1">
      <alignment horizontal="left" vertical="top" wrapText="1"/>
    </xf>
    <xf numFmtId="0" fontId="18" fillId="0" borderId="2" xfId="0" applyFont="1" applyFill="1" applyBorder="1" applyAlignment="1">
      <alignment horizontal="right" vertical="top"/>
    </xf>
    <xf numFmtId="2" fontId="16" fillId="0" borderId="2" xfId="0" applyNumberFormat="1" applyFont="1" applyFill="1" applyBorder="1" applyAlignment="1">
      <alignment horizontal="left" vertical="top" wrapText="1"/>
    </xf>
    <xf numFmtId="44" fontId="16" fillId="0" borderId="4" xfId="1" applyFont="1" applyFill="1" applyBorder="1" applyAlignment="1">
      <alignment horizontal="left" vertical="top" wrapText="1"/>
    </xf>
    <xf numFmtId="44" fontId="16" fillId="0" borderId="3" xfId="1" applyFont="1" applyFill="1" applyBorder="1" applyAlignment="1">
      <alignment horizontal="left" vertical="top" wrapText="1"/>
    </xf>
    <xf numFmtId="2" fontId="16" fillId="0" borderId="2" xfId="0" applyNumberFormat="1" applyFont="1" applyFill="1" applyBorder="1" applyAlignment="1">
      <alignment horizontal="right" vertical="top" wrapText="1"/>
    </xf>
    <xf numFmtId="44" fontId="16" fillId="0" borderId="2" xfId="1" applyFont="1" applyFill="1" applyBorder="1" applyAlignment="1">
      <alignment horizontal="left" vertical="top" wrapText="1"/>
    </xf>
    <xf numFmtId="0" fontId="16" fillId="0" borderId="6" xfId="0" applyFont="1" applyFill="1" applyBorder="1" applyAlignment="1">
      <alignment horizontal="left" vertical="top" wrapText="1"/>
    </xf>
    <xf numFmtId="0" fontId="18" fillId="0" borderId="2" xfId="0" applyFont="1" applyFill="1" applyBorder="1" applyAlignment="1">
      <alignment horizontal="left" vertical="top"/>
    </xf>
    <xf numFmtId="0" fontId="16" fillId="0" borderId="2" xfId="0" applyFont="1" applyFill="1" applyBorder="1" applyAlignment="1">
      <alignment horizontal="left" vertical="top" wrapText="1"/>
    </xf>
    <xf numFmtId="0" fontId="16" fillId="0" borderId="2" xfId="0" applyFont="1" applyFill="1" applyBorder="1" applyAlignment="1">
      <alignment horizontal="right" vertical="top" wrapText="1"/>
    </xf>
    <xf numFmtId="44" fontId="16" fillId="0" borderId="1" xfId="1" applyFont="1" applyFill="1" applyBorder="1" applyAlignment="1">
      <alignment horizontal="left" vertical="top" wrapText="1"/>
    </xf>
    <xf numFmtId="0" fontId="16" fillId="0" borderId="0" xfId="0" applyFont="1" applyAlignment="1">
      <alignment wrapText="1"/>
    </xf>
    <xf numFmtId="0" fontId="18" fillId="0" borderId="0" xfId="0" applyFont="1"/>
    <xf numFmtId="0" fontId="16" fillId="0" borderId="0" xfId="0" applyFont="1" applyFill="1" applyBorder="1" applyAlignment="1">
      <alignment horizontal="left" vertical="top" wrapText="1"/>
    </xf>
    <xf numFmtId="0" fontId="16" fillId="0" borderId="5" xfId="0" applyFont="1" applyFill="1" applyBorder="1" applyAlignment="1">
      <alignment horizontal="left" vertical="top" wrapText="1"/>
    </xf>
    <xf numFmtId="0" fontId="18" fillId="0" borderId="0" xfId="0" applyFont="1" applyAlignment="1">
      <alignment vertical="top"/>
    </xf>
    <xf numFmtId="0" fontId="18" fillId="0" borderId="0" xfId="0" applyFont="1" applyAlignment="1">
      <alignment horizontal="right"/>
    </xf>
    <xf numFmtId="0" fontId="16" fillId="0" borderId="0" xfId="0" applyFont="1" applyFill="1" applyBorder="1" applyAlignment="1">
      <alignment horizontal="right" wrapText="1"/>
    </xf>
    <xf numFmtId="0" fontId="16" fillId="0" borderId="0" xfId="0" applyFont="1" applyFill="1" applyBorder="1" applyAlignment="1">
      <alignment wrapText="1"/>
    </xf>
    <xf numFmtId="0" fontId="16" fillId="0" borderId="0" xfId="0" applyFont="1" applyBorder="1" applyAlignment="1">
      <alignment wrapText="1"/>
    </xf>
    <xf numFmtId="0" fontId="16" fillId="0" borderId="0" xfId="0" applyFont="1" applyBorder="1" applyAlignment="1">
      <alignment horizontal="right" wrapText="1"/>
    </xf>
    <xf numFmtId="0" fontId="17" fillId="2" borderId="1"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1" xfId="0" applyFont="1" applyFill="1" applyBorder="1" applyAlignment="1">
      <alignment horizontal="right" vertical="top" wrapText="1"/>
    </xf>
    <xf numFmtId="0" fontId="17" fillId="6" borderId="0" xfId="0" applyFont="1" applyFill="1" applyBorder="1" applyAlignment="1">
      <alignment horizontal="left" vertical="top" wrapText="1"/>
    </xf>
    <xf numFmtId="0" fontId="17" fillId="6" borderId="0" xfId="0" applyFont="1" applyFill="1" applyBorder="1" applyAlignment="1">
      <alignment horizontal="right" vertical="top" wrapText="1"/>
    </xf>
    <xf numFmtId="0" fontId="16" fillId="0" borderId="1" xfId="0" applyFont="1" applyFill="1" applyBorder="1" applyAlignment="1">
      <alignment horizontal="left" vertical="top" wrapText="1"/>
    </xf>
    <xf numFmtId="44" fontId="16" fillId="0" borderId="0" xfId="1" applyFont="1" applyFill="1" applyBorder="1" applyAlignment="1">
      <alignment horizontal="left" vertical="top" wrapText="1"/>
    </xf>
    <xf numFmtId="0" fontId="16" fillId="0" borderId="1" xfId="0" applyFont="1" applyFill="1" applyBorder="1" applyAlignment="1">
      <alignment horizontal="right" vertical="top" wrapText="1"/>
    </xf>
    <xf numFmtId="44" fontId="16" fillId="0" borderId="7" xfId="1" applyFont="1" applyFill="1" applyBorder="1" applyAlignment="1">
      <alignment horizontal="left" vertical="top" wrapText="1"/>
    </xf>
    <xf numFmtId="0" fontId="17" fillId="11" borderId="0" xfId="0" applyFont="1" applyFill="1" applyBorder="1" applyAlignment="1">
      <alignment horizontal="left" vertical="top" wrapText="1"/>
    </xf>
    <xf numFmtId="0" fontId="17" fillId="11" borderId="0" xfId="0" applyFont="1" applyFill="1" applyBorder="1" applyAlignment="1">
      <alignment horizontal="right" vertical="top" wrapText="1"/>
    </xf>
    <xf numFmtId="44" fontId="17" fillId="11" borderId="0" xfId="1" applyFont="1" applyFill="1" applyBorder="1" applyAlignment="1">
      <alignment horizontal="left" vertical="top" wrapText="1"/>
    </xf>
    <xf numFmtId="0" fontId="16" fillId="6" borderId="0" xfId="0" applyFont="1" applyFill="1" applyBorder="1" applyAlignment="1">
      <alignment horizontal="right" vertical="top" wrapText="1"/>
    </xf>
    <xf numFmtId="0" fontId="16" fillId="6" borderId="0" xfId="0" applyFont="1" applyFill="1" applyBorder="1" applyAlignment="1">
      <alignment horizontal="left" vertical="top" wrapText="1"/>
    </xf>
    <xf numFmtId="44" fontId="16" fillId="6" borderId="0" xfId="1" applyFont="1" applyFill="1" applyBorder="1" applyAlignment="1">
      <alignment horizontal="left" vertical="top" wrapText="1"/>
    </xf>
    <xf numFmtId="0" fontId="18" fillId="0" borderId="3" xfId="0" applyFont="1" applyBorder="1" applyAlignment="1">
      <alignment horizontal="left" vertical="top"/>
    </xf>
    <xf numFmtId="0" fontId="16" fillId="0" borderId="11" xfId="0" applyFont="1" applyFill="1" applyBorder="1" applyAlignment="1">
      <alignment horizontal="left" vertical="top" wrapText="1"/>
    </xf>
    <xf numFmtId="0" fontId="16" fillId="0" borderId="3" xfId="0" applyFont="1" applyFill="1" applyBorder="1" applyAlignment="1">
      <alignment horizontal="right" vertical="top" wrapText="1"/>
    </xf>
    <xf numFmtId="0" fontId="16" fillId="0" borderId="3" xfId="0" applyFont="1" applyFill="1" applyBorder="1" applyAlignment="1">
      <alignment horizontal="left" vertical="top" wrapText="1"/>
    </xf>
    <xf numFmtId="44" fontId="16" fillId="0" borderId="11" xfId="1" applyFont="1" applyFill="1" applyBorder="1" applyAlignment="1">
      <alignment horizontal="left" vertical="top"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6" xfId="0" applyFont="1" applyFill="1" applyBorder="1" applyAlignment="1">
      <alignment horizontal="right" vertical="top" wrapText="1"/>
    </xf>
    <xf numFmtId="0" fontId="16" fillId="5" borderId="7" xfId="0" applyFont="1" applyFill="1" applyBorder="1" applyAlignment="1">
      <alignment horizontal="left" vertical="top" wrapText="1"/>
    </xf>
    <xf numFmtId="44" fontId="16" fillId="5" borderId="6" xfId="1" applyFont="1" applyFill="1" applyBorder="1" applyAlignment="1">
      <alignment horizontal="left" vertical="top" wrapText="1"/>
    </xf>
    <xf numFmtId="44" fontId="16" fillId="5" borderId="7" xfId="1"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18" xfId="0" applyFont="1" applyFill="1" applyBorder="1" applyAlignment="1">
      <alignment horizontal="right" vertical="top" wrapText="1"/>
    </xf>
    <xf numFmtId="44" fontId="17" fillId="6" borderId="18" xfId="1" applyFont="1" applyFill="1" applyBorder="1" applyAlignment="1">
      <alignment horizontal="left" vertical="top" wrapText="1"/>
    </xf>
    <xf numFmtId="0" fontId="17" fillId="9" borderId="0" xfId="0" applyFont="1" applyFill="1" applyBorder="1" applyAlignment="1">
      <alignment horizontal="left" vertical="top" wrapText="1"/>
    </xf>
    <xf numFmtId="0" fontId="17" fillId="9" borderId="0" xfId="0" applyFont="1" applyFill="1" applyBorder="1" applyAlignment="1">
      <alignment horizontal="right" vertical="top" wrapText="1"/>
    </xf>
    <xf numFmtId="44" fontId="17" fillId="10" borderId="0" xfId="1" applyFont="1" applyFill="1" applyBorder="1" applyAlignment="1">
      <alignment horizontal="left" vertical="top" wrapText="1"/>
    </xf>
    <xf numFmtId="0" fontId="17" fillId="7" borderId="0" xfId="0" applyFont="1" applyFill="1" applyBorder="1" applyAlignment="1">
      <alignment horizontal="left" vertical="top" wrapText="1"/>
    </xf>
    <xf numFmtId="0" fontId="16" fillId="7" borderId="0" xfId="0" applyFont="1" applyFill="1" applyBorder="1" applyAlignment="1">
      <alignment horizontal="right" vertical="top" wrapText="1"/>
    </xf>
    <xf numFmtId="0" fontId="16" fillId="7" borderId="0" xfId="0" applyFont="1" applyFill="1" applyBorder="1" applyAlignment="1">
      <alignment horizontal="left" vertical="top" wrapText="1"/>
    </xf>
    <xf numFmtId="44" fontId="16" fillId="8" borderId="0" xfId="1" applyFont="1" applyFill="1" applyBorder="1" applyAlignment="1">
      <alignment horizontal="left" vertical="top" wrapText="1"/>
    </xf>
    <xf numFmtId="0" fontId="18"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18" fillId="0" borderId="2" xfId="0" applyFont="1" applyBorder="1" applyAlignment="1">
      <alignment horizontal="left" vertical="top"/>
    </xf>
    <xf numFmtId="0" fontId="18" fillId="0" borderId="1" xfId="0" applyFont="1" applyBorder="1" applyAlignment="1">
      <alignment horizontal="left" vertical="top"/>
    </xf>
    <xf numFmtId="0" fontId="21" fillId="0" borderId="1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Fill="1" applyBorder="1" applyAlignment="1">
      <alignment horizontal="right" vertical="top" wrapText="1"/>
    </xf>
    <xf numFmtId="44" fontId="21" fillId="0" borderId="11" xfId="1" applyFont="1" applyFill="1" applyBorder="1" applyAlignment="1">
      <alignment horizontal="left" vertical="top" wrapText="1"/>
    </xf>
    <xf numFmtId="44" fontId="21" fillId="0" borderId="3" xfId="1" applyFont="1" applyFill="1" applyBorder="1" applyAlignment="1">
      <alignment horizontal="left" vertical="top" wrapText="1"/>
    </xf>
    <xf numFmtId="0" fontId="16" fillId="0" borderId="7" xfId="0" applyFont="1" applyFill="1" applyBorder="1" applyAlignment="1">
      <alignment horizontal="left" vertical="top" wrapText="1"/>
    </xf>
    <xf numFmtId="0" fontId="21" fillId="0" borderId="1" xfId="0" applyFont="1" applyFill="1" applyBorder="1" applyAlignment="1">
      <alignment horizontal="left" vertical="top" wrapText="1"/>
    </xf>
    <xf numFmtId="44" fontId="16" fillId="0" borderId="8" xfId="1" applyFont="1" applyFill="1" applyBorder="1" applyAlignment="1">
      <alignment horizontal="left" vertical="top" wrapText="1"/>
    </xf>
    <xf numFmtId="44" fontId="16" fillId="0" borderId="4" xfId="1" applyFont="1" applyBorder="1" applyAlignment="1">
      <alignment horizontal="left" vertical="top" wrapText="1"/>
    </xf>
    <xf numFmtId="44" fontId="16" fillId="0" borderId="2" xfId="1" applyFont="1" applyBorder="1" applyAlignment="1">
      <alignment horizontal="left" vertical="top" wrapText="1"/>
    </xf>
    <xf numFmtId="0" fontId="17" fillId="0" borderId="0" xfId="0" applyFont="1" applyFill="1" applyBorder="1" applyAlignment="1">
      <alignment horizontal="left" vertical="top" wrapText="1"/>
    </xf>
    <xf numFmtId="0" fontId="16" fillId="0" borderId="0" xfId="0" applyFont="1" applyFill="1" applyBorder="1" applyAlignment="1">
      <alignment horizontal="right" vertical="top" wrapText="1"/>
    </xf>
    <xf numFmtId="0" fontId="16" fillId="0" borderId="8" xfId="0" applyFont="1" applyFill="1" applyBorder="1" applyAlignment="1">
      <alignment horizontal="left" vertical="top" wrapText="1"/>
    </xf>
    <xf numFmtId="0" fontId="18" fillId="0" borderId="5" xfId="0" applyFont="1" applyBorder="1" applyAlignment="1">
      <alignment horizontal="left" vertical="top"/>
    </xf>
    <xf numFmtId="0" fontId="17" fillId="0" borderId="6" xfId="0" applyFont="1" applyFill="1" applyBorder="1" applyAlignment="1">
      <alignment horizontal="left" vertical="top" wrapText="1"/>
    </xf>
    <xf numFmtId="0" fontId="16" fillId="0" borderId="6" xfId="0" applyFont="1" applyFill="1" applyBorder="1" applyAlignment="1">
      <alignment horizontal="right" vertical="top" wrapText="1"/>
    </xf>
    <xf numFmtId="44" fontId="16" fillId="0" borderId="6" xfId="1" applyFont="1" applyFill="1" applyBorder="1" applyAlignment="1">
      <alignment horizontal="left" vertical="top" wrapText="1"/>
    </xf>
    <xf numFmtId="0" fontId="21" fillId="0" borderId="8" xfId="0" applyFont="1" applyBorder="1" applyAlignment="1">
      <alignment horizontal="left" vertical="top" wrapText="1"/>
    </xf>
    <xf numFmtId="0" fontId="21" fillId="0" borderId="24" xfId="0" applyFont="1" applyFill="1" applyBorder="1" applyAlignment="1">
      <alignment horizontal="right" vertical="top" wrapText="1"/>
    </xf>
    <xf numFmtId="44" fontId="21" fillId="0" borderId="11" xfId="1" applyFont="1" applyBorder="1" applyAlignment="1">
      <alignment horizontal="left" vertical="top" wrapText="1"/>
    </xf>
    <xf numFmtId="44" fontId="21" fillId="0" borderId="3" xfId="1" applyFont="1" applyBorder="1" applyAlignment="1" applyProtection="1">
      <alignment horizontal="left" vertical="top" wrapText="1"/>
      <protection hidden="1"/>
    </xf>
    <xf numFmtId="44" fontId="16" fillId="0" borderId="0" xfId="1" applyFont="1" applyBorder="1" applyAlignment="1">
      <alignment horizontal="left" vertical="top" wrapText="1"/>
    </xf>
    <xf numFmtId="0" fontId="18" fillId="0" borderId="23" xfId="0" applyFont="1" applyBorder="1" applyAlignment="1">
      <alignment horizontal="left" vertical="top"/>
    </xf>
    <xf numFmtId="0" fontId="18" fillId="0" borderId="3" xfId="0" applyFont="1" applyFill="1" applyBorder="1" applyAlignment="1">
      <alignment horizontal="left" vertical="top"/>
    </xf>
    <xf numFmtId="0" fontId="21" fillId="0" borderId="7" xfId="0" applyFont="1" applyFill="1" applyBorder="1" applyAlignment="1">
      <alignment horizontal="left" vertical="top" wrapText="1"/>
    </xf>
    <xf numFmtId="0" fontId="21" fillId="0" borderId="1" xfId="0" applyFont="1" applyFill="1" applyBorder="1" applyAlignment="1">
      <alignment horizontal="right" vertical="top" wrapText="1"/>
    </xf>
    <xf numFmtId="44" fontId="21" fillId="0" borderId="7" xfId="1" applyFont="1" applyFill="1" applyBorder="1" applyAlignment="1">
      <alignment horizontal="left" vertical="top" wrapText="1"/>
    </xf>
    <xf numFmtId="44" fontId="21" fillId="0" borderId="1" xfId="1" applyFont="1" applyFill="1" applyBorder="1" applyAlignment="1">
      <alignment horizontal="left" vertical="top" wrapText="1"/>
    </xf>
    <xf numFmtId="0" fontId="18" fillId="0" borderId="9" xfId="0" applyFont="1" applyBorder="1" applyAlignment="1">
      <alignment horizontal="left" vertical="top"/>
    </xf>
    <xf numFmtId="0" fontId="16" fillId="0" borderId="10" xfId="0" applyFont="1" applyFill="1" applyBorder="1" applyAlignment="1">
      <alignment horizontal="left" vertical="top" wrapText="1"/>
    </xf>
    <xf numFmtId="0" fontId="16" fillId="0" borderId="10" xfId="0" applyFont="1" applyFill="1" applyBorder="1" applyAlignment="1">
      <alignment horizontal="right" vertical="top" wrapText="1"/>
    </xf>
    <xf numFmtId="44" fontId="16" fillId="0" borderId="10" xfId="1" applyFont="1" applyFill="1" applyBorder="1" applyAlignment="1">
      <alignment horizontal="left" vertical="top" wrapText="1"/>
    </xf>
    <xf numFmtId="0" fontId="21" fillId="0" borderId="11" xfId="0" applyFont="1" applyBorder="1" applyAlignment="1">
      <alignment horizontal="left" vertical="top" wrapText="1"/>
    </xf>
    <xf numFmtId="0" fontId="21" fillId="0" borderId="3" xfId="0" applyFont="1" applyBorder="1" applyAlignment="1">
      <alignment horizontal="righ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right" vertical="top" wrapText="1"/>
    </xf>
    <xf numFmtId="0" fontId="21" fillId="0" borderId="2" xfId="0" applyFont="1" applyBorder="1" applyAlignment="1">
      <alignment horizontal="left" vertical="top" wrapText="1"/>
    </xf>
    <xf numFmtId="44" fontId="21" fillId="0" borderId="2" xfId="1" applyFont="1" applyBorder="1" applyAlignment="1" applyProtection="1">
      <alignment horizontal="left" vertical="top" wrapText="1"/>
      <protection hidden="1"/>
    </xf>
    <xf numFmtId="0" fontId="21" fillId="0" borderId="3" xfId="0" applyFont="1" applyFill="1" applyBorder="1" applyAlignment="1">
      <alignment horizontal="right" vertical="top" wrapText="1"/>
    </xf>
    <xf numFmtId="0" fontId="17" fillId="7" borderId="23" xfId="0" applyFont="1" applyFill="1" applyBorder="1" applyAlignment="1">
      <alignment horizontal="left" vertical="top" wrapText="1"/>
    </xf>
    <xf numFmtId="0" fontId="16" fillId="7" borderId="8" xfId="0" applyFont="1" applyFill="1" applyBorder="1" applyAlignment="1">
      <alignment horizontal="left" vertical="top" wrapText="1"/>
    </xf>
    <xf numFmtId="0" fontId="18" fillId="0" borderId="0" xfId="0" applyFont="1" applyFill="1" applyAlignment="1">
      <alignment horizontal="left" vertical="top"/>
    </xf>
    <xf numFmtId="0" fontId="17" fillId="0" borderId="0" xfId="0" applyFont="1" applyFill="1" applyBorder="1" applyAlignment="1">
      <alignment horizontal="right" vertical="top" wrapText="1"/>
    </xf>
    <xf numFmtId="44" fontId="17" fillId="0" borderId="0" xfId="1" applyFont="1" applyFill="1" applyBorder="1" applyAlignment="1">
      <alignment horizontal="left" vertical="top" wrapText="1"/>
    </xf>
    <xf numFmtId="0" fontId="17" fillId="3" borderId="17" xfId="0" applyFont="1" applyFill="1" applyBorder="1" applyAlignment="1">
      <alignment horizontal="left" vertical="top" wrapText="1"/>
    </xf>
    <xf numFmtId="0" fontId="17" fillId="3" borderId="18" xfId="0" applyFont="1" applyFill="1" applyBorder="1" applyAlignment="1">
      <alignment horizontal="left" vertical="top" wrapText="1"/>
    </xf>
    <xf numFmtId="0" fontId="17" fillId="3" borderId="18" xfId="0" applyFont="1" applyFill="1" applyBorder="1" applyAlignment="1">
      <alignment horizontal="right" vertical="top" wrapText="1"/>
    </xf>
    <xf numFmtId="44" fontId="17" fillId="3" borderId="19" xfId="0" applyNumberFormat="1" applyFont="1" applyFill="1" applyBorder="1" applyAlignment="1">
      <alignment horizontal="left" vertical="top" wrapText="1"/>
    </xf>
    <xf numFmtId="44" fontId="17" fillId="0" borderId="0" xfId="0" applyNumberFormat="1" applyFont="1" applyFill="1" applyBorder="1" applyAlignment="1">
      <alignment horizontal="left" vertical="top" wrapText="1"/>
    </xf>
    <xf numFmtId="0" fontId="18" fillId="0" borderId="0" xfId="0" applyFont="1" applyAlignment="1">
      <alignment horizontal="left" vertical="top"/>
    </xf>
    <xf numFmtId="44" fontId="17" fillId="0" borderId="20" xfId="1" applyFont="1" applyFill="1" applyBorder="1" applyAlignment="1">
      <alignment horizontal="left" vertical="top" wrapText="1"/>
    </xf>
    <xf numFmtId="44" fontId="16" fillId="0" borderId="21" xfId="1" applyFont="1" applyFill="1" applyBorder="1" applyAlignment="1">
      <alignment horizontal="right" vertical="top" wrapText="1"/>
    </xf>
    <xf numFmtId="44" fontId="16" fillId="0" borderId="21" xfId="1" applyFont="1" applyFill="1" applyBorder="1" applyAlignment="1">
      <alignment horizontal="left" vertical="top" wrapText="1"/>
    </xf>
    <xf numFmtId="44" fontId="16" fillId="0" borderId="22" xfId="1" applyFont="1" applyFill="1" applyBorder="1" applyAlignment="1">
      <alignment horizontal="left" vertical="top" wrapText="1"/>
    </xf>
    <xf numFmtId="44" fontId="17" fillId="0" borderId="12" xfId="1" applyFont="1" applyFill="1" applyBorder="1" applyAlignment="1">
      <alignment horizontal="left" vertical="top" wrapText="1"/>
    </xf>
    <xf numFmtId="44" fontId="16" fillId="0" borderId="0" xfId="1" applyFont="1" applyFill="1" applyBorder="1" applyAlignment="1">
      <alignment horizontal="right" vertical="top" wrapText="1"/>
    </xf>
    <xf numFmtId="44" fontId="16" fillId="0" borderId="13" xfId="1" applyFont="1" applyFill="1" applyBorder="1" applyAlignment="1">
      <alignment horizontal="left" vertical="top" wrapText="1"/>
    </xf>
    <xf numFmtId="44" fontId="22" fillId="0" borderId="12" xfId="1" applyFont="1" applyFill="1" applyBorder="1" applyAlignment="1">
      <alignment horizontal="left" vertical="top" wrapText="1"/>
    </xf>
    <xf numFmtId="44" fontId="22" fillId="0" borderId="14" xfId="1" applyFont="1" applyFill="1" applyBorder="1" applyAlignment="1">
      <alignment horizontal="left" vertical="top" wrapText="1"/>
    </xf>
    <xf numFmtId="44" fontId="16" fillId="0" borderId="15" xfId="1" applyFont="1" applyFill="1" applyBorder="1" applyAlignment="1">
      <alignment horizontal="right" vertical="top" wrapText="1"/>
    </xf>
    <xf numFmtId="44" fontId="16" fillId="0" borderId="15" xfId="1" applyFont="1" applyFill="1" applyBorder="1" applyAlignment="1">
      <alignment horizontal="left" vertical="top" wrapText="1"/>
    </xf>
    <xf numFmtId="44" fontId="16" fillId="0" borderId="16" xfId="1" applyFont="1" applyFill="1" applyBorder="1" applyAlignment="1">
      <alignment horizontal="left" vertical="top" wrapText="1"/>
    </xf>
    <xf numFmtId="44" fontId="22" fillId="0" borderId="0" xfId="1" applyFont="1" applyFill="1" applyBorder="1" applyAlignment="1">
      <alignment horizontal="left" vertical="top" wrapText="1"/>
    </xf>
    <xf numFmtId="0" fontId="17" fillId="4" borderId="0" xfId="0" applyFont="1" applyFill="1" applyBorder="1" applyAlignment="1">
      <alignment horizontal="left" vertical="top" wrapText="1"/>
    </xf>
    <xf numFmtId="0" fontId="16" fillId="4" borderId="0" xfId="0" applyFont="1" applyFill="1" applyBorder="1" applyAlignment="1">
      <alignment horizontal="right" vertical="top" wrapText="1"/>
    </xf>
    <xf numFmtId="0" fontId="16" fillId="4" borderId="0" xfId="0" applyFont="1" applyFill="1" applyBorder="1" applyAlignment="1">
      <alignment horizontal="left" vertical="top" wrapText="1"/>
    </xf>
    <xf numFmtId="44" fontId="17" fillId="4" borderId="0" xfId="0" applyNumberFormat="1" applyFont="1" applyFill="1" applyBorder="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right" vertical="top" wrapText="1"/>
    </xf>
    <xf numFmtId="0" fontId="16" fillId="0" borderId="0" xfId="0" applyFont="1" applyAlignment="1">
      <alignment horizontal="right" wrapText="1"/>
    </xf>
    <xf numFmtId="164" fontId="22" fillId="0" borderId="0" xfId="0" applyNumberFormat="1" applyFont="1" applyFill="1" applyBorder="1" applyAlignment="1">
      <alignment wrapText="1"/>
    </xf>
    <xf numFmtId="0" fontId="21" fillId="0" borderId="0" xfId="0" applyFont="1" applyFill="1" applyBorder="1" applyAlignment="1">
      <alignment wrapText="1"/>
    </xf>
    <xf numFmtId="0" fontId="22" fillId="0" borderId="0" xfId="0" applyFont="1" applyFill="1" applyBorder="1" applyAlignment="1">
      <alignment horizontal="right" wrapText="1"/>
    </xf>
    <xf numFmtId="0" fontId="22" fillId="0" borderId="0" xfId="0" applyFont="1" applyFill="1" applyBorder="1" applyAlignment="1">
      <alignment wrapText="1"/>
    </xf>
    <xf numFmtId="165" fontId="22" fillId="0" borderId="0" xfId="0" applyNumberFormat="1" applyFont="1" applyFill="1" applyBorder="1" applyAlignment="1">
      <alignment wrapText="1"/>
    </xf>
    <xf numFmtId="44" fontId="22" fillId="0" borderId="0" xfId="1" applyFont="1" applyFill="1" applyBorder="1" applyAlignment="1">
      <alignment wrapText="1"/>
    </xf>
    <xf numFmtId="44" fontId="21" fillId="0" borderId="0" xfId="1" applyFont="1" applyFill="1" applyBorder="1" applyAlignment="1">
      <alignment horizontal="right" wrapText="1"/>
    </xf>
    <xf numFmtId="44" fontId="21" fillId="0" borderId="0" xfId="1" applyFont="1" applyFill="1" applyBorder="1" applyAlignment="1">
      <alignment wrapText="1"/>
    </xf>
    <xf numFmtId="0" fontId="21" fillId="0" borderId="0" xfId="0" applyFont="1" applyFill="1" applyBorder="1" applyAlignment="1">
      <alignment horizontal="right" wrapText="1"/>
    </xf>
    <xf numFmtId="0" fontId="21" fillId="0" borderId="0" xfId="0" applyFont="1" applyFill="1" applyBorder="1" applyAlignment="1">
      <alignment horizontal="center" wrapText="1"/>
    </xf>
    <xf numFmtId="4" fontId="16" fillId="0" borderId="0" xfId="0" applyNumberFormat="1" applyFont="1" applyFill="1" applyBorder="1" applyAlignment="1">
      <alignment wrapText="1"/>
    </xf>
    <xf numFmtId="4" fontId="16" fillId="0" borderId="0" xfId="0" applyNumberFormat="1" applyFont="1" applyAlignment="1">
      <alignment wrapText="1"/>
    </xf>
    <xf numFmtId="4" fontId="18" fillId="0" borderId="0" xfId="0" applyNumberFormat="1" applyFont="1"/>
    <xf numFmtId="0" fontId="18" fillId="0" borderId="0" xfId="0" applyFont="1" applyAlignment="1">
      <alignment wrapText="1"/>
    </xf>
    <xf numFmtId="0" fontId="21" fillId="0" borderId="2" xfId="0" applyNumberFormat="1" applyFont="1" applyFill="1" applyBorder="1" applyAlignment="1">
      <alignment horizontal="justify" vertical="top" wrapText="1"/>
    </xf>
    <xf numFmtId="44" fontId="21" fillId="0" borderId="2" xfId="1" applyFont="1" applyBorder="1" applyAlignment="1">
      <alignment horizontal="left" vertical="top" wrapText="1"/>
    </xf>
    <xf numFmtId="8" fontId="16" fillId="0" borderId="4" xfId="1" applyNumberFormat="1" applyFont="1" applyFill="1" applyBorder="1" applyAlignment="1">
      <alignment horizontal="right" vertical="top" wrapText="1"/>
    </xf>
    <xf numFmtId="0" fontId="16" fillId="9" borderId="0" xfId="0" applyFont="1" applyFill="1" applyBorder="1" applyAlignment="1">
      <alignment horizontal="right" vertical="top" wrapText="1"/>
    </xf>
    <xf numFmtId="0" fontId="16" fillId="9" borderId="0" xfId="0" applyFont="1" applyFill="1" applyBorder="1" applyAlignment="1">
      <alignment horizontal="left" vertical="top" wrapText="1"/>
    </xf>
    <xf numFmtId="44" fontId="16" fillId="10" borderId="0" xfId="1" applyFont="1" applyFill="1" applyBorder="1" applyAlignment="1">
      <alignment horizontal="left" vertical="top" wrapText="1"/>
    </xf>
    <xf numFmtId="44" fontId="21" fillId="0" borderId="2" xfId="1" applyFont="1" applyFill="1" applyBorder="1" applyAlignment="1">
      <alignment horizontal="left" vertical="top" wrapText="1"/>
    </xf>
    <xf numFmtId="0" fontId="21" fillId="0" borderId="2" xfId="0" applyFont="1" applyFill="1" applyBorder="1" applyAlignment="1">
      <alignment horizontal="left" vertical="top" wrapText="1"/>
    </xf>
    <xf numFmtId="44" fontId="21" fillId="0" borderId="2" xfId="1" applyFont="1" applyFill="1" applyBorder="1" applyAlignment="1" applyProtection="1">
      <alignment horizontal="left" vertical="top" wrapText="1"/>
      <protection hidden="1"/>
    </xf>
    <xf numFmtId="0" fontId="17" fillId="6" borderId="23" xfId="0" applyFont="1" applyFill="1" applyBorder="1" applyAlignment="1">
      <alignment horizontal="left" vertical="top" wrapText="1"/>
    </xf>
    <xf numFmtId="0" fontId="17" fillId="6" borderId="8" xfId="0" applyFont="1" applyFill="1" applyBorder="1" applyAlignment="1">
      <alignment horizontal="left" vertical="top" wrapText="1"/>
    </xf>
    <xf numFmtId="0" fontId="19" fillId="11" borderId="23" xfId="0" applyFont="1" applyFill="1" applyBorder="1" applyAlignment="1">
      <alignment horizontal="left" vertical="top"/>
    </xf>
    <xf numFmtId="44" fontId="19" fillId="11" borderId="8" xfId="0" applyNumberFormat="1" applyFont="1" applyFill="1" applyBorder="1"/>
    <xf numFmtId="0" fontId="19" fillId="6" borderId="23" xfId="0" applyFont="1" applyFill="1" applyBorder="1" applyAlignment="1">
      <alignment horizontal="left" vertical="top"/>
    </xf>
    <xf numFmtId="44" fontId="16" fillId="6" borderId="8" xfId="1" applyFont="1" applyFill="1" applyBorder="1" applyAlignment="1">
      <alignment horizontal="left" vertical="top" wrapText="1"/>
    </xf>
    <xf numFmtId="0" fontId="17" fillId="6" borderId="25" xfId="0" applyFont="1" applyFill="1" applyBorder="1" applyAlignment="1">
      <alignment horizontal="left" vertical="top" wrapText="1"/>
    </xf>
    <xf numFmtId="44" fontId="17" fillId="6" borderId="26" xfId="1" applyFont="1" applyFill="1" applyBorder="1" applyAlignment="1">
      <alignment horizontal="left" vertical="top" wrapText="1"/>
    </xf>
    <xf numFmtId="0" fontId="17" fillId="9" borderId="23" xfId="0" applyFont="1" applyFill="1" applyBorder="1" applyAlignment="1">
      <alignment horizontal="left" vertical="top" wrapText="1"/>
    </xf>
    <xf numFmtId="44" fontId="17" fillId="10" borderId="8" xfId="1" applyFont="1" applyFill="1" applyBorder="1" applyAlignment="1">
      <alignment horizontal="left" vertical="top" wrapText="1"/>
    </xf>
    <xf numFmtId="44" fontId="16" fillId="8" borderId="8" xfId="1" applyFont="1" applyFill="1" applyBorder="1" applyAlignment="1">
      <alignment horizontal="left" vertical="top" wrapText="1"/>
    </xf>
    <xf numFmtId="44" fontId="16" fillId="0" borderId="8" xfId="1" applyFont="1" applyBorder="1" applyAlignment="1">
      <alignment horizontal="left" vertical="top" wrapText="1"/>
    </xf>
    <xf numFmtId="44" fontId="17" fillId="9" borderId="8" xfId="0" applyNumberFormat="1" applyFont="1" applyFill="1" applyBorder="1" applyAlignment="1">
      <alignment horizontal="left" vertical="top" wrapText="1"/>
    </xf>
    <xf numFmtId="0" fontId="16" fillId="7" borderId="23" xfId="0" applyFont="1" applyFill="1" applyBorder="1" applyAlignment="1">
      <alignment horizontal="left" vertical="top" wrapText="1"/>
    </xf>
    <xf numFmtId="0" fontId="17" fillId="9" borderId="9" xfId="0" applyFont="1" applyFill="1" applyBorder="1" applyAlignment="1">
      <alignment horizontal="left" vertical="top" wrapText="1"/>
    </xf>
    <xf numFmtId="0" fontId="17" fillId="9" borderId="10" xfId="0" applyFont="1" applyFill="1" applyBorder="1" applyAlignment="1">
      <alignment horizontal="left" vertical="top" wrapText="1"/>
    </xf>
    <xf numFmtId="0" fontId="17" fillId="9" borderId="10" xfId="0" applyFont="1" applyFill="1" applyBorder="1" applyAlignment="1">
      <alignment horizontal="right" vertical="top" wrapText="1"/>
    </xf>
    <xf numFmtId="44" fontId="17" fillId="10" borderId="10" xfId="1" applyFont="1" applyFill="1" applyBorder="1" applyAlignment="1">
      <alignment horizontal="left" vertical="top" wrapText="1"/>
    </xf>
    <xf numFmtId="44" fontId="17" fillId="10" borderId="11" xfId="1" applyFont="1" applyFill="1" applyBorder="1" applyAlignment="1">
      <alignment horizontal="left" vertical="top" wrapText="1"/>
    </xf>
    <xf numFmtId="44" fontId="8" fillId="0" borderId="0" xfId="0" applyNumberFormat="1" applyFont="1" applyFill="1" applyAlignment="1">
      <alignment wrapText="1"/>
    </xf>
    <xf numFmtId="44" fontId="14" fillId="0" borderId="0" xfId="0" applyNumberFormat="1" applyFont="1" applyFill="1" applyAlignment="1">
      <alignment wrapText="1"/>
    </xf>
    <xf numFmtId="0" fontId="14" fillId="0" borderId="0" xfId="0" applyFont="1" applyFill="1" applyAlignment="1">
      <alignment wrapText="1"/>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right"/>
    </xf>
    <xf numFmtId="0" fontId="24" fillId="0" borderId="0" xfId="0" applyFont="1" applyFill="1" applyAlignment="1">
      <alignment vertical="center"/>
    </xf>
    <xf numFmtId="0" fontId="0" fillId="0" borderId="0" xfId="0" applyFill="1" applyBorder="1" applyAlignment="1">
      <alignment vertical="center"/>
    </xf>
    <xf numFmtId="4" fontId="0" fillId="0" borderId="0" xfId="0" applyNumberFormat="1" applyFill="1"/>
    <xf numFmtId="0" fontId="20" fillId="0" borderId="0" xfId="0" applyFont="1" applyFill="1" applyBorder="1" applyAlignment="1">
      <alignment horizontal="left" wrapText="1"/>
    </xf>
    <xf numFmtId="0" fontId="8" fillId="0" borderId="0" xfId="0" applyFont="1" applyFill="1" applyBorder="1" applyAlignment="1">
      <alignment horizontal="left" wrapText="1"/>
    </xf>
    <xf numFmtId="0" fontId="8" fillId="0" borderId="0" xfId="0" applyFont="1" applyFill="1" applyAlignment="1">
      <alignment horizontal="left" wrapText="1"/>
    </xf>
  </cellXfs>
  <cellStyles count="5">
    <cellStyle name="%" xfId="4"/>
    <cellStyle name="Currency" xfId="1" builtinId="4"/>
    <cellStyle name="Moneda 2" xfId="3"/>
    <cellStyle name="Normal" xfId="0" builtinId="0"/>
    <cellStyle name="Normal 3" xfId="2"/>
  </cellStyles>
  <dxfs count="0"/>
  <tableStyles count="0" defaultTableStyle="TableStyleMedium2" defaultPivotStyle="PivotStyleLight16"/>
  <colors>
    <mruColors>
      <color rgb="FF009999"/>
      <color rgb="FFFFFF99"/>
      <color rgb="FF00CC99"/>
      <color rgb="FF00CC66"/>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1762125</xdr:colOff>
      <xdr:row>0</xdr:row>
      <xdr:rowOff>104775</xdr:rowOff>
    </xdr:from>
    <xdr:to>
      <xdr:col>1</xdr:col>
      <xdr:colOff>3457015</xdr:colOff>
      <xdr:row>6</xdr:row>
      <xdr:rowOff>9525</xdr:rowOff>
    </xdr:to>
    <xdr:pic>
      <xdr:nvPicPr>
        <xdr:cNvPr id="2" name="1 Imagen" descr="IRBCN_2Hori_ANG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104775"/>
          <a:ext cx="169489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0</xdr:row>
      <xdr:rowOff>110538</xdr:rowOff>
    </xdr:from>
    <xdr:to>
      <xdr:col>1</xdr:col>
      <xdr:colOff>1771650</xdr:colOff>
      <xdr:row>5</xdr:row>
      <xdr:rowOff>149304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110538"/>
          <a:ext cx="2362200" cy="9912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91"/>
  <sheetViews>
    <sheetView tabSelected="1" view="pageBreakPreview" topLeftCell="A49" zoomScaleNormal="100" zoomScaleSheetLayoutView="100" workbookViewId="0">
      <selection activeCell="G39" sqref="G39"/>
    </sheetView>
  </sheetViews>
  <sheetFormatPr defaultColWidth="11.5546875" defaultRowHeight="14.4" x14ac:dyDescent="0.3"/>
  <cols>
    <col min="1" max="1" width="9.44140625" style="29" customWidth="1"/>
    <col min="2" max="2" width="98.44140625" style="1" customWidth="1"/>
    <col min="3" max="3" width="13.44140625" style="29" customWidth="1"/>
    <col min="4" max="4" width="5.33203125" customWidth="1"/>
    <col min="5" max="5" width="16.33203125" customWidth="1"/>
    <col min="6" max="6" width="21.44140625" customWidth="1"/>
    <col min="7" max="7" width="17.88671875" customWidth="1"/>
    <col min="8" max="8" width="13" bestFit="1" customWidth="1"/>
  </cols>
  <sheetData>
    <row r="1" spans="1:7" s="30" customFormat="1" x14ac:dyDescent="0.3">
      <c r="A1" s="29"/>
      <c r="B1" s="1"/>
      <c r="C1" s="29"/>
    </row>
    <row r="2" spans="1:7" s="30" customFormat="1" x14ac:dyDescent="0.3">
      <c r="A2" s="29"/>
      <c r="B2" s="1"/>
      <c r="C2" s="29"/>
    </row>
    <row r="3" spans="1:7" x14ac:dyDescent="0.3">
      <c r="A3" s="47"/>
      <c r="B3" s="47"/>
      <c r="C3" s="48"/>
      <c r="D3" s="44"/>
      <c r="E3" s="44"/>
      <c r="F3" s="48"/>
    </row>
    <row r="4" spans="1:7" x14ac:dyDescent="0.3">
      <c r="A4" s="47"/>
      <c r="B4" s="47"/>
      <c r="C4" s="48"/>
      <c r="D4" s="44"/>
      <c r="E4" s="44"/>
      <c r="F4" s="48"/>
    </row>
    <row r="5" spans="1:7" x14ac:dyDescent="0.3">
      <c r="A5" s="47"/>
      <c r="B5" s="47"/>
      <c r="C5" s="48"/>
      <c r="D5" s="44"/>
      <c r="E5" s="44"/>
      <c r="F5" s="48"/>
    </row>
    <row r="6" spans="1:7" x14ac:dyDescent="0.3">
      <c r="A6" s="47"/>
      <c r="B6" s="47"/>
      <c r="C6" s="48"/>
      <c r="D6" s="44"/>
      <c r="E6" s="44"/>
      <c r="F6" s="48"/>
    </row>
    <row r="7" spans="1:7" ht="15.6" x14ac:dyDescent="0.3">
      <c r="A7" s="215" t="s">
        <v>68</v>
      </c>
      <c r="B7" s="215"/>
      <c r="C7" s="49"/>
      <c r="D7" s="50"/>
      <c r="E7" s="51"/>
      <c r="F7" s="52"/>
      <c r="G7" s="23"/>
    </row>
    <row r="8" spans="1:7" ht="18" customHeight="1" x14ac:dyDescent="0.3">
      <c r="A8" s="53" t="s">
        <v>51</v>
      </c>
      <c r="B8" s="54" t="s">
        <v>12</v>
      </c>
      <c r="C8" s="55" t="s">
        <v>13</v>
      </c>
      <c r="D8" s="53" t="s">
        <v>37</v>
      </c>
      <c r="E8" s="54" t="s">
        <v>38</v>
      </c>
      <c r="F8" s="53" t="s">
        <v>11</v>
      </c>
      <c r="G8" s="27"/>
    </row>
    <row r="9" spans="1:7" ht="15.6" x14ac:dyDescent="0.3">
      <c r="A9" s="187" t="s">
        <v>52</v>
      </c>
      <c r="B9" s="56" t="s">
        <v>17</v>
      </c>
      <c r="C9" s="57"/>
      <c r="D9" s="56"/>
      <c r="E9" s="56"/>
      <c r="F9" s="188"/>
      <c r="G9" s="27"/>
    </row>
    <row r="10" spans="1:7" ht="55.5" customHeight="1" x14ac:dyDescent="0.3">
      <c r="A10" s="39" t="s">
        <v>81</v>
      </c>
      <c r="B10" s="31" t="s">
        <v>101</v>
      </c>
      <c r="C10" s="36">
        <f>PRODUCT(10.5*4.12)+(4.12*5.6)</f>
        <v>66.331999999999994</v>
      </c>
      <c r="D10" s="33" t="s">
        <v>30</v>
      </c>
      <c r="E10" s="34"/>
      <c r="F10" s="37"/>
      <c r="G10" s="27"/>
    </row>
    <row r="11" spans="1:7" s="30" customFormat="1" ht="55.5" customHeight="1" x14ac:dyDescent="0.3">
      <c r="A11" s="39" t="s">
        <v>80</v>
      </c>
      <c r="B11" s="31" t="s">
        <v>192</v>
      </c>
      <c r="C11" s="36">
        <v>90</v>
      </c>
      <c r="D11" s="33" t="s">
        <v>30</v>
      </c>
      <c r="E11" s="34"/>
      <c r="F11" s="37"/>
      <c r="G11" s="27"/>
    </row>
    <row r="12" spans="1:7" ht="33" customHeight="1" x14ac:dyDescent="0.3">
      <c r="A12" s="39" t="s">
        <v>82</v>
      </c>
      <c r="B12" s="31" t="s">
        <v>71</v>
      </c>
      <c r="C12" s="36">
        <f>PRODUCT(13.5*4.12)</f>
        <v>55.620000000000005</v>
      </c>
      <c r="D12" s="33" t="s">
        <v>30</v>
      </c>
      <c r="E12" s="34"/>
      <c r="F12" s="37"/>
      <c r="G12" s="27"/>
    </row>
    <row r="13" spans="1:7" ht="22.5" customHeight="1" x14ac:dyDescent="0.3">
      <c r="A13" s="39" t="s">
        <v>83</v>
      </c>
      <c r="B13" s="31" t="s">
        <v>77</v>
      </c>
      <c r="C13" s="36">
        <v>2</v>
      </c>
      <c r="D13" s="33" t="s">
        <v>37</v>
      </c>
      <c r="E13" s="34"/>
      <c r="F13" s="37"/>
      <c r="G13" s="27"/>
    </row>
    <row r="14" spans="1:7" s="30" customFormat="1" ht="96.75" customHeight="1" x14ac:dyDescent="0.3">
      <c r="A14" s="39" t="s">
        <v>84</v>
      </c>
      <c r="B14" s="31" t="s">
        <v>69</v>
      </c>
      <c r="C14" s="36">
        <f>PRODUCT((5.7-0.8)*3.15)</f>
        <v>15.435</v>
      </c>
      <c r="D14" s="33" t="s">
        <v>30</v>
      </c>
      <c r="E14" s="34"/>
      <c r="F14" s="37"/>
      <c r="G14" s="27"/>
    </row>
    <row r="15" spans="1:7" s="30" customFormat="1" ht="48.75" customHeight="1" x14ac:dyDescent="0.3">
      <c r="A15" s="39" t="s">
        <v>85</v>
      </c>
      <c r="B15" s="31" t="s">
        <v>199</v>
      </c>
      <c r="C15" s="36">
        <f>PRODUCT((3-0.8)*3.15)</f>
        <v>6.9300000000000006</v>
      </c>
      <c r="D15" s="33" t="s">
        <v>30</v>
      </c>
      <c r="E15" s="180"/>
      <c r="F15" s="37"/>
      <c r="G15" s="27"/>
    </row>
    <row r="16" spans="1:7" s="30" customFormat="1" ht="32.25" customHeight="1" x14ac:dyDescent="0.3">
      <c r="A16" s="39" t="s">
        <v>86</v>
      </c>
      <c r="B16" s="31" t="s">
        <v>79</v>
      </c>
      <c r="C16" s="36">
        <v>1.68</v>
      </c>
      <c r="D16" s="33" t="s">
        <v>30</v>
      </c>
      <c r="E16" s="180"/>
      <c r="F16" s="37"/>
      <c r="G16" s="27"/>
    </row>
    <row r="17" spans="1:14" s="30" customFormat="1" ht="71.25" customHeight="1" x14ac:dyDescent="0.3">
      <c r="A17" s="39" t="s">
        <v>87</v>
      </c>
      <c r="B17" s="31" t="s">
        <v>102</v>
      </c>
      <c r="C17" s="36">
        <v>1</v>
      </c>
      <c r="D17" s="33" t="s">
        <v>37</v>
      </c>
      <c r="E17" s="34"/>
      <c r="F17" s="37"/>
      <c r="G17" s="27"/>
    </row>
    <row r="18" spans="1:14" s="30" customFormat="1" ht="38.25" customHeight="1" x14ac:dyDescent="0.3">
      <c r="A18" s="39" t="s">
        <v>88</v>
      </c>
      <c r="B18" s="31" t="s">
        <v>78</v>
      </c>
      <c r="C18" s="36">
        <v>2</v>
      </c>
      <c r="D18" s="33" t="s">
        <v>37</v>
      </c>
      <c r="E18" s="180"/>
      <c r="F18" s="37"/>
      <c r="G18" s="27"/>
    </row>
    <row r="19" spans="1:14" ht="89.25" customHeight="1" x14ac:dyDescent="0.3">
      <c r="A19" s="39" t="s">
        <v>89</v>
      </c>
      <c r="B19" s="31" t="s">
        <v>50</v>
      </c>
      <c r="C19" s="32">
        <f>PRODUCT((2+2.9+0.8)*3.15+(3.15*(0.9+0.6+0.6)*4)+(3.15*0.4))</f>
        <v>45.674999999999997</v>
      </c>
      <c r="D19" s="33" t="s">
        <v>30</v>
      </c>
      <c r="E19" s="34"/>
      <c r="F19" s="35"/>
      <c r="G19" s="23"/>
    </row>
    <row r="20" spans="1:14" s="30" customFormat="1" ht="48.75" customHeight="1" x14ac:dyDescent="0.3">
      <c r="A20" s="39" t="s">
        <v>90</v>
      </c>
      <c r="B20" s="31" t="s">
        <v>202</v>
      </c>
      <c r="C20" s="36">
        <v>1</v>
      </c>
      <c r="D20" s="33" t="s">
        <v>37</v>
      </c>
      <c r="E20" s="180"/>
      <c r="F20" s="37"/>
      <c r="G20" s="27"/>
    </row>
    <row r="21" spans="1:14" s="30" customFormat="1" ht="48.75" customHeight="1" x14ac:dyDescent="0.3">
      <c r="A21" s="39" t="s">
        <v>91</v>
      </c>
      <c r="B21" s="31" t="s">
        <v>218</v>
      </c>
      <c r="C21" s="36">
        <v>1</v>
      </c>
      <c r="D21" s="33" t="s">
        <v>37</v>
      </c>
      <c r="E21" s="180"/>
      <c r="F21" s="37"/>
      <c r="G21" s="27"/>
    </row>
    <row r="22" spans="1:14" ht="87" customHeight="1" x14ac:dyDescent="0.3">
      <c r="A22" s="39" t="s">
        <v>92</v>
      </c>
      <c r="B22" s="31" t="s">
        <v>70</v>
      </c>
      <c r="C22" s="32">
        <f>PRODUCT((2+2.9+0.8)*1+(1*(0.9+0.6+0.6)*4)+(1*0.4)+(5.6*1)+(2.4*1))</f>
        <v>22.5</v>
      </c>
      <c r="D22" s="33" t="s">
        <v>30</v>
      </c>
      <c r="E22" s="34"/>
      <c r="F22" s="35"/>
      <c r="G22" s="23"/>
    </row>
    <row r="23" spans="1:14" ht="39" customHeight="1" x14ac:dyDescent="0.3">
      <c r="A23" s="39" t="s">
        <v>93</v>
      </c>
      <c r="B23" s="31" t="s">
        <v>203</v>
      </c>
      <c r="C23" s="36">
        <f>PRODUCT(48.21*3.15)</f>
        <v>151.86150000000001</v>
      </c>
      <c r="D23" s="33" t="s">
        <v>30</v>
      </c>
      <c r="E23" s="34"/>
      <c r="F23" s="35"/>
      <c r="G23" s="23"/>
      <c r="I23" s="12"/>
      <c r="J23" s="12"/>
      <c r="K23" s="13"/>
      <c r="L23" s="14"/>
      <c r="M23" s="15"/>
      <c r="N23" s="16"/>
    </row>
    <row r="24" spans="1:14" s="30" customFormat="1" ht="39" customHeight="1" x14ac:dyDescent="0.3">
      <c r="A24" s="39" t="s">
        <v>94</v>
      </c>
      <c r="B24" s="31" t="s">
        <v>72</v>
      </c>
      <c r="C24" s="36">
        <f>PRODUCT(26.33*3.15)</f>
        <v>82.939499999999995</v>
      </c>
      <c r="D24" s="33" t="s">
        <v>30</v>
      </c>
      <c r="E24" s="34"/>
      <c r="F24" s="35"/>
      <c r="G24" s="23"/>
      <c r="I24" s="12"/>
      <c r="J24" s="12"/>
      <c r="K24" s="13"/>
      <c r="L24" s="14"/>
      <c r="M24" s="15"/>
      <c r="N24" s="16"/>
    </row>
    <row r="25" spans="1:14" ht="19.5" customHeight="1" x14ac:dyDescent="0.3">
      <c r="A25" s="39" t="s">
        <v>95</v>
      </c>
      <c r="B25" s="38" t="s">
        <v>53</v>
      </c>
      <c r="C25" s="41">
        <v>15</v>
      </c>
      <c r="D25" s="40" t="s">
        <v>30</v>
      </c>
      <c r="E25" s="34"/>
      <c r="F25" s="37"/>
      <c r="G25" s="23"/>
      <c r="I25" s="2"/>
      <c r="J25" s="2"/>
      <c r="K25" s="2"/>
      <c r="L25" s="2"/>
      <c r="M25" s="2"/>
      <c r="N25" s="2"/>
    </row>
    <row r="26" spans="1:14" ht="72.75" customHeight="1" x14ac:dyDescent="0.3">
      <c r="A26" s="39" t="s">
        <v>96</v>
      </c>
      <c r="B26" s="31" t="s">
        <v>73</v>
      </c>
      <c r="C26" s="41">
        <v>10</v>
      </c>
      <c r="D26" s="40" t="s">
        <v>31</v>
      </c>
      <c r="E26" s="34"/>
      <c r="F26" s="37"/>
      <c r="G26" s="23"/>
    </row>
    <row r="27" spans="1:14" ht="173.25" customHeight="1" x14ac:dyDescent="0.3">
      <c r="A27" s="39" t="s">
        <v>97</v>
      </c>
      <c r="B27" s="45" t="s">
        <v>204</v>
      </c>
      <c r="C27" s="41">
        <v>128.54</v>
      </c>
      <c r="D27" s="58" t="s">
        <v>30</v>
      </c>
      <c r="E27" s="59"/>
      <c r="F27" s="42"/>
      <c r="G27" s="23"/>
    </row>
    <row r="28" spans="1:14" s="30" customFormat="1" ht="25.5" customHeight="1" x14ac:dyDescent="0.3">
      <c r="A28" s="39" t="s">
        <v>98</v>
      </c>
      <c r="B28" s="46" t="s">
        <v>194</v>
      </c>
      <c r="C28" s="60">
        <v>1</v>
      </c>
      <c r="D28" s="58" t="s">
        <v>41</v>
      </c>
      <c r="E28" s="61"/>
      <c r="F28" s="42"/>
      <c r="G28" s="23"/>
    </row>
    <row r="29" spans="1:14" ht="25.5" customHeight="1" x14ac:dyDescent="0.3">
      <c r="A29" s="39" t="s">
        <v>99</v>
      </c>
      <c r="B29" s="40" t="s">
        <v>67</v>
      </c>
      <c r="C29" s="41">
        <v>1</v>
      </c>
      <c r="D29" s="40" t="s">
        <v>45</v>
      </c>
      <c r="E29" s="34"/>
      <c r="F29" s="42"/>
      <c r="G29" s="23"/>
    </row>
    <row r="30" spans="1:14" ht="15.6" x14ac:dyDescent="0.3">
      <c r="A30" s="39" t="s">
        <v>100</v>
      </c>
      <c r="B30" s="40" t="s">
        <v>54</v>
      </c>
      <c r="C30" s="41">
        <v>1</v>
      </c>
      <c r="D30" s="40" t="s">
        <v>45</v>
      </c>
      <c r="E30" s="37"/>
      <c r="F30" s="37"/>
      <c r="G30" s="23"/>
    </row>
    <row r="31" spans="1:14" s="30" customFormat="1" ht="15.6" x14ac:dyDescent="0.3">
      <c r="A31" s="189"/>
      <c r="B31" s="62" t="s">
        <v>76</v>
      </c>
      <c r="C31" s="63"/>
      <c r="D31" s="62"/>
      <c r="E31" s="64"/>
      <c r="F31" s="190"/>
      <c r="G31" s="23"/>
    </row>
    <row r="32" spans="1:14" ht="15.6" x14ac:dyDescent="0.3">
      <c r="A32" s="191" t="s">
        <v>75</v>
      </c>
      <c r="B32" s="56" t="s">
        <v>46</v>
      </c>
      <c r="C32" s="65"/>
      <c r="D32" s="66"/>
      <c r="E32" s="67"/>
      <c r="F32" s="192"/>
      <c r="G32" s="23"/>
      <c r="I32" s="2"/>
      <c r="J32" s="2"/>
      <c r="K32" s="2"/>
      <c r="L32" s="2"/>
      <c r="M32" s="2"/>
      <c r="N32" s="2"/>
    </row>
    <row r="33" spans="1:14" ht="15.6" x14ac:dyDescent="0.3">
      <c r="A33" s="68" t="s">
        <v>74</v>
      </c>
      <c r="B33" s="69" t="s">
        <v>47</v>
      </c>
      <c r="C33" s="70"/>
      <c r="D33" s="71" t="s">
        <v>45</v>
      </c>
      <c r="E33" s="72"/>
      <c r="F33" s="35"/>
      <c r="G33" s="23"/>
      <c r="I33" s="2"/>
      <c r="J33" s="2"/>
      <c r="K33" s="2"/>
      <c r="L33" s="2"/>
      <c r="M33" s="2"/>
      <c r="N33" s="2"/>
    </row>
    <row r="34" spans="1:14" s="30" customFormat="1" ht="15.6" x14ac:dyDescent="0.3">
      <c r="A34" s="189"/>
      <c r="B34" s="62" t="s">
        <v>171</v>
      </c>
      <c r="C34" s="63"/>
      <c r="D34" s="62"/>
      <c r="E34" s="64"/>
      <c r="F34" s="190"/>
      <c r="G34" s="23"/>
      <c r="I34" s="2"/>
      <c r="J34" s="2"/>
      <c r="K34" s="2"/>
      <c r="L34" s="2"/>
      <c r="M34" s="2"/>
      <c r="N34" s="2"/>
    </row>
    <row r="35" spans="1:14" ht="16.2" thickBot="1" x14ac:dyDescent="0.35">
      <c r="A35" s="73"/>
      <c r="B35" s="74" t="s">
        <v>24</v>
      </c>
      <c r="C35" s="75"/>
      <c r="D35" s="76"/>
      <c r="E35" s="77"/>
      <c r="F35" s="78"/>
      <c r="G35" s="23"/>
      <c r="I35" s="2"/>
      <c r="J35" s="2"/>
      <c r="K35" s="2"/>
      <c r="L35" s="2"/>
      <c r="M35" s="2"/>
      <c r="N35" s="2"/>
    </row>
    <row r="36" spans="1:14" s="24" customFormat="1" ht="16.2" thickBot="1" x14ac:dyDescent="0.35">
      <c r="A36" s="193"/>
      <c r="B36" s="79" t="s">
        <v>25</v>
      </c>
      <c r="C36" s="80"/>
      <c r="D36" s="79"/>
      <c r="E36" s="81"/>
      <c r="F36" s="194"/>
      <c r="G36" s="28"/>
    </row>
    <row r="37" spans="1:14" s="24" customFormat="1" ht="15.6" x14ac:dyDescent="0.3">
      <c r="A37" s="195"/>
      <c r="B37" s="82" t="s">
        <v>0</v>
      </c>
      <c r="C37" s="83"/>
      <c r="D37" s="82"/>
      <c r="E37" s="84"/>
      <c r="F37" s="196"/>
      <c r="G37" s="28"/>
    </row>
    <row r="38" spans="1:14" ht="19.5" customHeight="1" x14ac:dyDescent="0.3">
      <c r="A38" s="133" t="s">
        <v>55</v>
      </c>
      <c r="B38" s="85" t="s">
        <v>1</v>
      </c>
      <c r="C38" s="86"/>
      <c r="D38" s="87"/>
      <c r="E38" s="88"/>
      <c r="F38" s="197"/>
      <c r="G38" s="27"/>
    </row>
    <row r="39" spans="1:14" s="30" customFormat="1" ht="33" customHeight="1" x14ac:dyDescent="0.3">
      <c r="A39" s="89" t="s">
        <v>56</v>
      </c>
      <c r="B39" s="90" t="s">
        <v>196</v>
      </c>
      <c r="C39" s="70">
        <v>1</v>
      </c>
      <c r="D39" s="71" t="s">
        <v>45</v>
      </c>
      <c r="E39" s="35"/>
      <c r="F39" s="35"/>
      <c r="G39" s="206"/>
      <c r="H39" s="24"/>
      <c r="I39" s="24"/>
      <c r="J39" s="24"/>
      <c r="K39" s="24"/>
      <c r="L39" s="24"/>
      <c r="M39" s="24"/>
    </row>
    <row r="40" spans="1:14" s="30" customFormat="1" ht="48" customHeight="1" x14ac:dyDescent="0.3">
      <c r="A40" s="89" t="s">
        <v>57</v>
      </c>
      <c r="B40" s="90" t="s">
        <v>197</v>
      </c>
      <c r="C40" s="70">
        <v>1</v>
      </c>
      <c r="D40" s="71" t="s">
        <v>45</v>
      </c>
      <c r="E40" s="35"/>
      <c r="F40" s="35"/>
      <c r="G40" s="206"/>
      <c r="H40" s="24"/>
      <c r="I40" s="24"/>
      <c r="J40" s="24"/>
      <c r="K40" s="24"/>
      <c r="L40" s="24"/>
      <c r="M40" s="24"/>
    </row>
    <row r="41" spans="1:14" s="30" customFormat="1" ht="67.5" customHeight="1" x14ac:dyDescent="0.3">
      <c r="A41" s="89" t="s">
        <v>58</v>
      </c>
      <c r="B41" s="178" t="s">
        <v>205</v>
      </c>
      <c r="C41" s="70">
        <v>1</v>
      </c>
      <c r="D41" s="71" t="s">
        <v>41</v>
      </c>
      <c r="E41" s="37"/>
      <c r="F41" s="35"/>
      <c r="G41" s="207"/>
      <c r="H41" s="24"/>
      <c r="I41" s="24"/>
      <c r="J41" s="24"/>
      <c r="K41" s="24"/>
      <c r="L41" s="24"/>
      <c r="M41" s="24"/>
    </row>
    <row r="42" spans="1:14" s="30" customFormat="1" ht="60" customHeight="1" x14ac:dyDescent="0.3">
      <c r="A42" s="89" t="s">
        <v>59</v>
      </c>
      <c r="B42" s="90" t="s">
        <v>206</v>
      </c>
      <c r="C42" s="41">
        <v>1</v>
      </c>
      <c r="D42" s="71" t="s">
        <v>45</v>
      </c>
      <c r="E42" s="37"/>
      <c r="F42" s="37"/>
      <c r="G42" s="24"/>
      <c r="H42" s="24"/>
      <c r="I42" s="24"/>
      <c r="J42" s="24"/>
      <c r="K42" s="24"/>
      <c r="L42" s="24"/>
      <c r="M42" s="24"/>
    </row>
    <row r="43" spans="1:14" s="30" customFormat="1" ht="22.5" customHeight="1" x14ac:dyDescent="0.3">
      <c r="A43" s="195"/>
      <c r="B43" s="82" t="s">
        <v>103</v>
      </c>
      <c r="C43" s="181"/>
      <c r="D43" s="182"/>
      <c r="E43" s="183"/>
      <c r="F43" s="196"/>
      <c r="G43" s="24"/>
      <c r="H43" s="24"/>
      <c r="I43" s="24"/>
      <c r="J43" s="24"/>
      <c r="K43" s="24"/>
      <c r="L43" s="24"/>
      <c r="M43" s="24"/>
    </row>
    <row r="44" spans="1:14" ht="18.75" customHeight="1" x14ac:dyDescent="0.3">
      <c r="A44" s="133" t="s">
        <v>104</v>
      </c>
      <c r="B44" s="85" t="s">
        <v>2</v>
      </c>
      <c r="C44" s="86"/>
      <c r="D44" s="87"/>
      <c r="E44" s="88"/>
      <c r="F44" s="197"/>
      <c r="G44" s="28"/>
      <c r="H44" s="24"/>
      <c r="I44" s="24"/>
      <c r="J44" s="24"/>
      <c r="K44" s="24"/>
      <c r="L44" s="24"/>
      <c r="M44" s="24"/>
    </row>
    <row r="45" spans="1:14" ht="120" customHeight="1" x14ac:dyDescent="0.3">
      <c r="A45" s="90" t="s">
        <v>105</v>
      </c>
      <c r="B45" s="93" t="s">
        <v>207</v>
      </c>
      <c r="C45" s="70">
        <v>1</v>
      </c>
      <c r="D45" s="71" t="s">
        <v>45</v>
      </c>
      <c r="E45" s="72"/>
      <c r="F45" s="35"/>
      <c r="G45" s="28"/>
      <c r="H45" s="24"/>
      <c r="I45" s="24"/>
      <c r="J45" s="24"/>
      <c r="K45" s="24"/>
      <c r="L45" s="24"/>
      <c r="M45" s="24"/>
    </row>
    <row r="46" spans="1:14" ht="54" customHeight="1" x14ac:dyDescent="0.3">
      <c r="A46" s="90" t="s">
        <v>108</v>
      </c>
      <c r="B46" s="94" t="s">
        <v>60</v>
      </c>
      <c r="C46" s="41">
        <v>1</v>
      </c>
      <c r="D46" s="40" t="s">
        <v>45</v>
      </c>
      <c r="E46" s="34"/>
      <c r="F46" s="37"/>
      <c r="G46" s="208"/>
      <c r="H46" s="209"/>
      <c r="I46" s="24"/>
      <c r="J46" s="24"/>
      <c r="K46" s="24"/>
      <c r="L46" s="24"/>
      <c r="M46" s="24"/>
    </row>
    <row r="47" spans="1:14" ht="307.5" customHeight="1" x14ac:dyDescent="0.3">
      <c r="A47" s="90" t="s">
        <v>109</v>
      </c>
      <c r="B47" s="94" t="s">
        <v>216</v>
      </c>
      <c r="C47" s="41">
        <v>1</v>
      </c>
      <c r="D47" s="40" t="s">
        <v>45</v>
      </c>
      <c r="E47" s="34"/>
      <c r="F47" s="37"/>
      <c r="G47" s="28"/>
      <c r="H47" s="210"/>
      <c r="I47" s="24"/>
      <c r="J47" s="24"/>
      <c r="K47" s="24"/>
      <c r="L47" s="24"/>
      <c r="M47" s="24"/>
    </row>
    <row r="48" spans="1:14" ht="81.75" customHeight="1" x14ac:dyDescent="0.3">
      <c r="A48" s="90" t="s">
        <v>110</v>
      </c>
      <c r="B48" s="94" t="s">
        <v>219</v>
      </c>
      <c r="C48" s="95">
        <v>42</v>
      </c>
      <c r="D48" s="40" t="s">
        <v>37</v>
      </c>
      <c r="E48" s="34"/>
      <c r="F48" s="37"/>
      <c r="G48" s="28"/>
      <c r="H48" s="24"/>
      <c r="I48" s="24"/>
      <c r="J48" s="24"/>
      <c r="K48" s="24"/>
      <c r="L48" s="24"/>
      <c r="M48" s="24"/>
    </row>
    <row r="49" spans="1:13" ht="75" customHeight="1" x14ac:dyDescent="0.3">
      <c r="A49" s="90" t="s">
        <v>111</v>
      </c>
      <c r="B49" s="94" t="s">
        <v>220</v>
      </c>
      <c r="C49" s="95">
        <v>46</v>
      </c>
      <c r="D49" s="71" t="s">
        <v>37</v>
      </c>
      <c r="E49" s="34"/>
      <c r="F49" s="35"/>
      <c r="G49" s="28"/>
      <c r="H49" s="24"/>
      <c r="I49" s="24"/>
      <c r="J49" s="24"/>
      <c r="K49" s="24"/>
      <c r="L49" s="24"/>
      <c r="M49" s="24"/>
    </row>
    <row r="50" spans="1:13" ht="84" customHeight="1" x14ac:dyDescent="0.3">
      <c r="A50" s="90" t="s">
        <v>112</v>
      </c>
      <c r="B50" s="94" t="s">
        <v>221</v>
      </c>
      <c r="C50" s="95">
        <v>29</v>
      </c>
      <c r="D50" s="71" t="s">
        <v>37</v>
      </c>
      <c r="E50" s="34"/>
      <c r="F50" s="35"/>
      <c r="G50" s="206"/>
      <c r="H50" s="24"/>
      <c r="I50" s="24"/>
      <c r="J50" s="24"/>
      <c r="K50" s="24"/>
      <c r="L50" s="24"/>
      <c r="M50" s="24"/>
    </row>
    <row r="51" spans="1:13" s="30" customFormat="1" ht="40.5" customHeight="1" x14ac:dyDescent="0.3">
      <c r="A51" s="90" t="s">
        <v>113</v>
      </c>
      <c r="B51" s="94" t="s">
        <v>193</v>
      </c>
      <c r="C51" s="95">
        <v>2</v>
      </c>
      <c r="D51" s="71" t="s">
        <v>37</v>
      </c>
      <c r="E51" s="72"/>
      <c r="F51" s="35"/>
      <c r="G51" s="207"/>
      <c r="H51" s="24"/>
      <c r="I51" s="24"/>
      <c r="J51" s="24"/>
      <c r="K51" s="24"/>
      <c r="L51" s="24"/>
      <c r="M51" s="24"/>
    </row>
    <row r="52" spans="1:13" ht="58.5" customHeight="1" x14ac:dyDescent="0.3">
      <c r="A52" s="90" t="s">
        <v>114</v>
      </c>
      <c r="B52" s="31" t="s">
        <v>64</v>
      </c>
      <c r="C52" s="41">
        <v>30.13</v>
      </c>
      <c r="D52" s="71" t="s">
        <v>31</v>
      </c>
      <c r="E52" s="72"/>
      <c r="F52" s="35"/>
      <c r="G52" s="28"/>
      <c r="H52" s="24"/>
      <c r="I52" s="24"/>
      <c r="J52" s="24"/>
      <c r="K52" s="24"/>
      <c r="L52" s="24"/>
      <c r="M52" s="24"/>
    </row>
    <row r="53" spans="1:13" ht="27.75" customHeight="1" x14ac:dyDescent="0.3">
      <c r="A53" s="90" t="s">
        <v>115</v>
      </c>
      <c r="B53" s="93" t="s">
        <v>43</v>
      </c>
      <c r="C53" s="41">
        <v>100</v>
      </c>
      <c r="D53" s="71" t="s">
        <v>31</v>
      </c>
      <c r="E53" s="72"/>
      <c r="F53" s="35"/>
      <c r="G53" s="28"/>
      <c r="H53" s="24"/>
      <c r="I53" s="24"/>
      <c r="J53" s="24"/>
      <c r="K53" s="24"/>
      <c r="L53" s="24"/>
      <c r="M53" s="24"/>
    </row>
    <row r="54" spans="1:13" ht="56.25" customHeight="1" x14ac:dyDescent="0.3">
      <c r="A54" s="90" t="s">
        <v>116</v>
      </c>
      <c r="B54" s="31" t="s">
        <v>32</v>
      </c>
      <c r="C54" s="41">
        <v>25</v>
      </c>
      <c r="D54" s="71" t="s">
        <v>31</v>
      </c>
      <c r="E54" s="72"/>
      <c r="F54" s="35"/>
      <c r="G54" s="28"/>
      <c r="H54" s="24"/>
      <c r="I54" s="24"/>
      <c r="J54" s="24"/>
      <c r="K54" s="24"/>
      <c r="L54" s="24"/>
      <c r="M54" s="24"/>
    </row>
    <row r="55" spans="1:13" ht="54.75" customHeight="1" x14ac:dyDescent="0.3">
      <c r="A55" s="90" t="s">
        <v>117</v>
      </c>
      <c r="B55" s="31" t="s">
        <v>33</v>
      </c>
      <c r="C55" s="41">
        <v>900</v>
      </c>
      <c r="D55" s="71" t="s">
        <v>31</v>
      </c>
      <c r="E55" s="72"/>
      <c r="F55" s="35"/>
      <c r="G55" s="216"/>
      <c r="H55" s="217"/>
      <c r="I55" s="217"/>
      <c r="J55" s="217"/>
      <c r="K55" s="217"/>
      <c r="L55" s="217"/>
      <c r="M55" s="24"/>
    </row>
    <row r="56" spans="1:13" ht="51" customHeight="1" x14ac:dyDescent="0.3">
      <c r="A56" s="90" t="s">
        <v>118</v>
      </c>
      <c r="B56" s="31" t="s">
        <v>172</v>
      </c>
      <c r="C56" s="41">
        <v>100</v>
      </c>
      <c r="D56" s="71" t="s">
        <v>31</v>
      </c>
      <c r="E56" s="72"/>
      <c r="F56" s="35"/>
      <c r="G56" s="24"/>
      <c r="H56" s="24"/>
      <c r="I56" s="24"/>
      <c r="J56" s="24"/>
      <c r="K56" s="24"/>
      <c r="L56" s="24"/>
      <c r="M56" s="24"/>
    </row>
    <row r="57" spans="1:13" ht="32.25" customHeight="1" x14ac:dyDescent="0.3">
      <c r="A57" s="90" t="s">
        <v>119</v>
      </c>
      <c r="B57" s="31" t="s">
        <v>175</v>
      </c>
      <c r="C57" s="41">
        <v>50</v>
      </c>
      <c r="D57" s="71" t="s">
        <v>37</v>
      </c>
      <c r="E57" s="72"/>
      <c r="F57" s="35"/>
      <c r="G57" s="28"/>
      <c r="H57" s="24"/>
      <c r="I57" s="24"/>
      <c r="J57" s="24"/>
      <c r="K57" s="24"/>
      <c r="L57" s="24"/>
      <c r="M57" s="24"/>
    </row>
    <row r="58" spans="1:13" ht="30" x14ac:dyDescent="0.3">
      <c r="A58" s="90" t="s">
        <v>120</v>
      </c>
      <c r="B58" s="31" t="s">
        <v>176</v>
      </c>
      <c r="C58" s="41">
        <v>30</v>
      </c>
      <c r="D58" s="71" t="s">
        <v>37</v>
      </c>
      <c r="E58" s="72"/>
      <c r="F58" s="35"/>
      <c r="G58" s="208"/>
      <c r="H58" s="24"/>
      <c r="I58" s="24"/>
      <c r="J58" s="24"/>
      <c r="K58" s="24"/>
      <c r="L58" s="24"/>
      <c r="M58" s="24"/>
    </row>
    <row r="59" spans="1:13" ht="45" x14ac:dyDescent="0.3">
      <c r="A59" s="90" t="s">
        <v>121</v>
      </c>
      <c r="B59" s="31" t="s">
        <v>173</v>
      </c>
      <c r="C59" s="41">
        <v>0</v>
      </c>
      <c r="D59" s="71" t="s">
        <v>31</v>
      </c>
      <c r="E59" s="72"/>
      <c r="F59" s="35"/>
      <c r="G59" s="28"/>
      <c r="H59" s="24"/>
      <c r="I59" s="24"/>
      <c r="J59" s="24"/>
      <c r="K59" s="24"/>
      <c r="L59" s="24"/>
      <c r="M59" s="24"/>
    </row>
    <row r="60" spans="1:13" ht="48.75" customHeight="1" x14ac:dyDescent="0.3">
      <c r="A60" s="90" t="s">
        <v>122</v>
      </c>
      <c r="B60" s="31" t="s">
        <v>174</v>
      </c>
      <c r="C60" s="95">
        <v>0</v>
      </c>
      <c r="D60" s="90" t="s">
        <v>31</v>
      </c>
      <c r="E60" s="96"/>
      <c r="F60" s="97"/>
      <c r="G60" s="28"/>
      <c r="H60" s="24"/>
      <c r="I60" s="24"/>
      <c r="J60" s="24"/>
      <c r="K60" s="24"/>
      <c r="L60" s="24"/>
      <c r="M60" s="24"/>
    </row>
    <row r="61" spans="1:13" ht="39" customHeight="1" x14ac:dyDescent="0.3">
      <c r="A61" s="90" t="s">
        <v>123</v>
      </c>
      <c r="B61" s="31" t="s">
        <v>178</v>
      </c>
      <c r="C61" s="41">
        <v>3</v>
      </c>
      <c r="D61" s="71" t="s">
        <v>37</v>
      </c>
      <c r="E61" s="72"/>
      <c r="F61" s="35"/>
      <c r="G61" s="28"/>
      <c r="H61" s="24"/>
      <c r="I61" s="24"/>
      <c r="J61" s="24"/>
      <c r="K61" s="24"/>
      <c r="L61" s="24"/>
      <c r="M61" s="24"/>
    </row>
    <row r="62" spans="1:13" s="30" customFormat="1" ht="54" customHeight="1" x14ac:dyDescent="0.3">
      <c r="A62" s="90" t="s">
        <v>124</v>
      </c>
      <c r="B62" s="31" t="s">
        <v>177</v>
      </c>
      <c r="C62" s="41">
        <v>1</v>
      </c>
      <c r="D62" s="71" t="s">
        <v>37</v>
      </c>
      <c r="E62" s="72"/>
      <c r="F62" s="35"/>
      <c r="G62" s="28"/>
      <c r="H62" s="24"/>
      <c r="I62" s="24"/>
      <c r="J62" s="24"/>
      <c r="K62" s="24"/>
      <c r="L62" s="24"/>
      <c r="M62" s="24"/>
    </row>
    <row r="63" spans="1:13" ht="68.25" customHeight="1" x14ac:dyDescent="0.3">
      <c r="A63" s="90" t="s">
        <v>125</v>
      </c>
      <c r="B63" s="31" t="s">
        <v>200</v>
      </c>
      <c r="C63" s="41">
        <v>48</v>
      </c>
      <c r="D63" s="71" t="s">
        <v>37</v>
      </c>
      <c r="E63" s="72"/>
      <c r="F63" s="35"/>
      <c r="G63" s="28"/>
      <c r="H63" s="24"/>
      <c r="I63" s="24"/>
      <c r="J63" s="24"/>
      <c r="K63" s="24"/>
      <c r="L63" s="24"/>
      <c r="M63" s="24"/>
    </row>
    <row r="64" spans="1:13" ht="36" customHeight="1" x14ac:dyDescent="0.3">
      <c r="A64" s="90" t="s">
        <v>126</v>
      </c>
      <c r="B64" s="31" t="s">
        <v>179</v>
      </c>
      <c r="C64" s="41">
        <v>4</v>
      </c>
      <c r="D64" s="71" t="s">
        <v>37</v>
      </c>
      <c r="E64" s="72"/>
      <c r="F64" s="35"/>
      <c r="G64" s="28"/>
      <c r="H64" s="24"/>
      <c r="I64" s="24"/>
      <c r="J64" s="24"/>
      <c r="K64" s="24"/>
      <c r="L64" s="24"/>
      <c r="M64" s="24"/>
    </row>
    <row r="65" spans="1:13" s="30" customFormat="1" ht="36" customHeight="1" x14ac:dyDescent="0.3">
      <c r="A65" s="90" t="s">
        <v>127</v>
      </c>
      <c r="B65" s="40" t="s">
        <v>208</v>
      </c>
      <c r="C65" s="41">
        <v>1</v>
      </c>
      <c r="D65" s="40" t="s">
        <v>37</v>
      </c>
      <c r="E65" s="37"/>
      <c r="F65" s="37"/>
      <c r="G65" s="28"/>
      <c r="H65" s="24"/>
      <c r="I65" s="24"/>
      <c r="J65" s="24"/>
      <c r="K65" s="24"/>
      <c r="L65" s="24"/>
      <c r="M65" s="24"/>
    </row>
    <row r="66" spans="1:13" s="30" customFormat="1" ht="36" customHeight="1" x14ac:dyDescent="0.3">
      <c r="A66" s="90" t="s">
        <v>128</v>
      </c>
      <c r="B66" s="40" t="s">
        <v>181</v>
      </c>
      <c r="C66" s="41">
        <v>1</v>
      </c>
      <c r="D66" s="40" t="s">
        <v>45</v>
      </c>
      <c r="E66" s="184"/>
      <c r="F66" s="37"/>
      <c r="G66" s="28"/>
      <c r="H66" s="24"/>
      <c r="I66" s="24"/>
      <c r="J66" s="24"/>
      <c r="K66" s="24"/>
      <c r="L66" s="24"/>
      <c r="M66" s="24"/>
    </row>
    <row r="67" spans="1:13" ht="26.25" customHeight="1" x14ac:dyDescent="0.3">
      <c r="A67" s="90" t="s">
        <v>129</v>
      </c>
      <c r="B67" s="58" t="s">
        <v>180</v>
      </c>
      <c r="C67" s="60">
        <v>1</v>
      </c>
      <c r="D67" s="58" t="s">
        <v>37</v>
      </c>
      <c r="E67" s="100"/>
      <c r="F67" s="42"/>
      <c r="G67" s="28"/>
      <c r="H67" s="24"/>
      <c r="I67" s="24"/>
      <c r="J67" s="24"/>
      <c r="K67" s="24"/>
      <c r="L67" s="24"/>
      <c r="M67" s="24"/>
    </row>
    <row r="68" spans="1:13" ht="24.75" customHeight="1" x14ac:dyDescent="0.3">
      <c r="A68" s="90"/>
      <c r="B68" s="85" t="s">
        <v>4</v>
      </c>
      <c r="C68" s="86"/>
      <c r="D68" s="87"/>
      <c r="E68" s="88"/>
      <c r="F68" s="197"/>
      <c r="G68" s="28"/>
      <c r="H68" s="24"/>
      <c r="I68" s="24"/>
      <c r="J68" s="24"/>
      <c r="K68" s="24"/>
      <c r="L68" s="24"/>
      <c r="M68" s="24"/>
    </row>
    <row r="69" spans="1:13" ht="52.5" customHeight="1" x14ac:dyDescent="0.3">
      <c r="A69" s="90" t="s">
        <v>128</v>
      </c>
      <c r="B69" s="40" t="s">
        <v>209</v>
      </c>
      <c r="C69" s="41">
        <v>40</v>
      </c>
      <c r="D69" s="40" t="s">
        <v>31</v>
      </c>
      <c r="E69" s="37"/>
      <c r="F69" s="102"/>
      <c r="G69" s="28"/>
      <c r="H69" s="24"/>
      <c r="I69" s="24"/>
      <c r="J69" s="24"/>
      <c r="K69" s="24"/>
      <c r="L69" s="24"/>
      <c r="M69" s="24"/>
    </row>
    <row r="70" spans="1:13" s="30" customFormat="1" ht="34.5" customHeight="1" x14ac:dyDescent="0.3">
      <c r="A70" s="90" t="s">
        <v>129</v>
      </c>
      <c r="B70" s="40" t="s">
        <v>182</v>
      </c>
      <c r="C70" s="41">
        <v>1</v>
      </c>
      <c r="D70" s="40" t="s">
        <v>45</v>
      </c>
      <c r="E70" s="102"/>
      <c r="F70" s="102"/>
      <c r="G70" s="28"/>
      <c r="H70" s="24"/>
      <c r="I70" s="24"/>
      <c r="J70" s="24"/>
      <c r="K70" s="24"/>
      <c r="L70" s="24"/>
      <c r="M70" s="24"/>
    </row>
    <row r="71" spans="1:13" ht="24" customHeight="1" x14ac:dyDescent="0.3">
      <c r="A71" s="90"/>
      <c r="B71" s="85" t="s">
        <v>61</v>
      </c>
      <c r="C71" s="86"/>
      <c r="D71" s="87"/>
      <c r="E71" s="88"/>
      <c r="F71" s="197"/>
      <c r="G71" s="28"/>
      <c r="H71" s="24"/>
      <c r="I71" s="24"/>
      <c r="J71" s="24"/>
      <c r="K71" s="24"/>
      <c r="L71" s="24"/>
      <c r="M71" s="24"/>
    </row>
    <row r="72" spans="1:13" ht="45.75" customHeight="1" x14ac:dyDescent="0.3">
      <c r="A72" s="90" t="s">
        <v>130</v>
      </c>
      <c r="B72" s="40" t="s">
        <v>183</v>
      </c>
      <c r="C72" s="41">
        <v>3</v>
      </c>
      <c r="D72" s="40" t="s">
        <v>31</v>
      </c>
      <c r="E72" s="72"/>
      <c r="F72" s="102"/>
      <c r="G72" s="28"/>
      <c r="H72" s="24"/>
      <c r="I72" s="24"/>
      <c r="J72" s="24"/>
      <c r="K72" s="24"/>
      <c r="L72" s="24"/>
      <c r="M72" s="24"/>
    </row>
    <row r="73" spans="1:13" ht="40.5" customHeight="1" x14ac:dyDescent="0.3">
      <c r="A73" s="90" t="s">
        <v>131</v>
      </c>
      <c r="B73" s="40" t="s">
        <v>210</v>
      </c>
      <c r="C73" s="41">
        <v>1</v>
      </c>
      <c r="D73" s="40" t="s">
        <v>45</v>
      </c>
      <c r="E73" s="102"/>
      <c r="F73" s="102"/>
      <c r="G73" s="28"/>
      <c r="H73" s="24"/>
      <c r="I73" s="24"/>
      <c r="J73" s="24"/>
      <c r="K73" s="24"/>
      <c r="L73" s="24"/>
      <c r="M73" s="24"/>
    </row>
    <row r="74" spans="1:13" ht="18.75" customHeight="1" x14ac:dyDescent="0.3">
      <c r="A74" s="92"/>
      <c r="B74" s="103" t="s">
        <v>3</v>
      </c>
      <c r="C74" s="104"/>
      <c r="D74" s="105"/>
      <c r="E74" s="59"/>
      <c r="F74" s="100"/>
      <c r="G74" s="28"/>
      <c r="H74" s="24"/>
      <c r="I74" s="24"/>
      <c r="J74" s="24"/>
      <c r="K74" s="24"/>
      <c r="L74" s="24"/>
      <c r="M74" s="24"/>
    </row>
    <row r="75" spans="1:13" ht="41.25" customHeight="1" x14ac:dyDescent="0.3">
      <c r="A75" s="106"/>
      <c r="B75" s="107" t="s">
        <v>18</v>
      </c>
      <c r="C75" s="108"/>
      <c r="D75" s="98"/>
      <c r="E75" s="109"/>
      <c r="F75" s="61"/>
      <c r="G75" s="28"/>
      <c r="H75" s="24"/>
      <c r="I75" s="24"/>
      <c r="J75" s="24"/>
      <c r="K75" s="24"/>
      <c r="L75" s="24"/>
      <c r="M75" s="24"/>
    </row>
    <row r="76" spans="1:13" ht="20.25" customHeight="1" x14ac:dyDescent="0.3">
      <c r="A76" s="195"/>
      <c r="B76" s="82" t="s">
        <v>106</v>
      </c>
      <c r="C76" s="181"/>
      <c r="D76" s="182"/>
      <c r="E76" s="183"/>
      <c r="F76" s="196"/>
      <c r="G76" s="25"/>
      <c r="H76" s="10"/>
      <c r="I76" s="24"/>
      <c r="J76" s="24"/>
      <c r="K76" s="24"/>
      <c r="L76" s="24"/>
      <c r="M76" s="24"/>
    </row>
    <row r="77" spans="1:13" ht="19.5" customHeight="1" x14ac:dyDescent="0.3">
      <c r="A77" s="133" t="s">
        <v>107</v>
      </c>
      <c r="B77" s="85" t="s">
        <v>5</v>
      </c>
      <c r="C77" s="86"/>
      <c r="D77" s="87"/>
      <c r="E77" s="88"/>
      <c r="F77" s="197"/>
      <c r="G77" s="11"/>
      <c r="H77" s="11"/>
      <c r="I77" s="24"/>
      <c r="J77" s="24"/>
      <c r="K77" s="24"/>
      <c r="L77" s="24"/>
      <c r="M77" s="24"/>
    </row>
    <row r="78" spans="1:13" ht="53.25" customHeight="1" x14ac:dyDescent="0.3">
      <c r="A78" s="68" t="s">
        <v>132</v>
      </c>
      <c r="B78" s="31" t="s">
        <v>34</v>
      </c>
      <c r="C78" s="41">
        <v>25</v>
      </c>
      <c r="D78" s="40" t="s">
        <v>31</v>
      </c>
      <c r="E78" s="101"/>
      <c r="F78" s="102"/>
      <c r="G78" s="11"/>
      <c r="H78" s="11"/>
      <c r="I78" s="24"/>
      <c r="J78" s="24"/>
      <c r="K78" s="24"/>
      <c r="L78" s="24"/>
      <c r="M78" s="24"/>
    </row>
    <row r="79" spans="1:13" ht="53.25" customHeight="1" x14ac:dyDescent="0.3">
      <c r="A79" s="68" t="s">
        <v>133</v>
      </c>
      <c r="B79" s="110" t="s">
        <v>44</v>
      </c>
      <c r="C79" s="111">
        <v>100</v>
      </c>
      <c r="D79" s="40" t="s">
        <v>31</v>
      </c>
      <c r="E79" s="112"/>
      <c r="F79" s="113"/>
      <c r="G79" s="11"/>
      <c r="H79" s="11"/>
      <c r="I79" s="24"/>
      <c r="J79" s="24"/>
      <c r="K79" s="24"/>
      <c r="L79" s="24"/>
      <c r="M79" s="24"/>
    </row>
    <row r="80" spans="1:13" ht="15.6" x14ac:dyDescent="0.3">
      <c r="A80" s="106"/>
      <c r="B80" s="107" t="s">
        <v>3</v>
      </c>
      <c r="C80" s="108"/>
      <c r="D80" s="98"/>
      <c r="E80" s="114"/>
      <c r="F80" s="198"/>
      <c r="G80" s="22"/>
      <c r="H80" s="11"/>
      <c r="I80" s="24"/>
      <c r="J80" s="24"/>
      <c r="K80" s="24"/>
      <c r="L80" s="24"/>
      <c r="M80" s="24"/>
    </row>
    <row r="81" spans="1:13" ht="31.2" x14ac:dyDescent="0.3">
      <c r="A81" s="115"/>
      <c r="B81" s="103" t="s">
        <v>6</v>
      </c>
      <c r="C81" s="104"/>
      <c r="D81" s="105"/>
      <c r="E81" s="114"/>
      <c r="F81" s="198"/>
      <c r="G81" s="24"/>
      <c r="H81" s="24"/>
      <c r="I81" s="211"/>
      <c r="J81" s="24"/>
      <c r="K81" s="24"/>
      <c r="L81" s="24"/>
      <c r="M81" s="24"/>
    </row>
    <row r="82" spans="1:13" ht="15.6" x14ac:dyDescent="0.3">
      <c r="A82" s="115"/>
      <c r="B82" s="103" t="s">
        <v>7</v>
      </c>
      <c r="C82" s="104"/>
      <c r="D82" s="105"/>
      <c r="E82" s="114"/>
      <c r="F82" s="198"/>
      <c r="G82" s="22"/>
      <c r="H82" s="11"/>
      <c r="I82" s="24"/>
      <c r="J82" s="24"/>
      <c r="K82" s="24"/>
      <c r="L82" s="24"/>
      <c r="M82" s="24"/>
    </row>
    <row r="83" spans="1:13" ht="15.6" x14ac:dyDescent="0.3">
      <c r="A83" s="115"/>
      <c r="B83" s="103" t="s">
        <v>8</v>
      </c>
      <c r="C83" s="104"/>
      <c r="D83" s="105"/>
      <c r="E83" s="114"/>
      <c r="F83" s="198"/>
      <c r="G83" s="22"/>
      <c r="H83" s="11"/>
      <c r="I83" s="24"/>
      <c r="J83" s="24"/>
      <c r="K83" s="24"/>
      <c r="L83" s="24"/>
      <c r="M83" s="24"/>
    </row>
    <row r="84" spans="1:13" ht="15.6" x14ac:dyDescent="0.3">
      <c r="A84" s="115"/>
      <c r="B84" s="103" t="s">
        <v>9</v>
      </c>
      <c r="C84" s="104"/>
      <c r="D84" s="105"/>
      <c r="E84" s="114"/>
      <c r="F84" s="198"/>
      <c r="G84" s="11"/>
      <c r="H84" s="11"/>
      <c r="I84" s="24"/>
      <c r="J84" s="24"/>
      <c r="K84" s="24"/>
      <c r="L84" s="24"/>
      <c r="M84" s="24"/>
    </row>
    <row r="85" spans="1:13" ht="38.25" customHeight="1" x14ac:dyDescent="0.3">
      <c r="A85" s="115"/>
      <c r="B85" s="103" t="s">
        <v>10</v>
      </c>
      <c r="C85" s="104"/>
      <c r="D85" s="105"/>
      <c r="E85" s="114"/>
      <c r="F85" s="198"/>
      <c r="G85" s="11"/>
      <c r="H85" s="11"/>
      <c r="I85" s="24"/>
      <c r="J85" s="24"/>
      <c r="K85" s="24"/>
      <c r="L85" s="24"/>
      <c r="M85" s="24"/>
    </row>
    <row r="86" spans="1:13" s="30" customFormat="1" ht="20.25" customHeight="1" x14ac:dyDescent="0.3">
      <c r="A86" s="195"/>
      <c r="B86" s="82" t="s">
        <v>134</v>
      </c>
      <c r="C86" s="181"/>
      <c r="D86" s="182"/>
      <c r="E86" s="183"/>
      <c r="F86" s="196"/>
      <c r="G86" s="25"/>
      <c r="H86" s="10"/>
      <c r="I86" s="24"/>
      <c r="J86" s="24"/>
      <c r="K86" s="24"/>
      <c r="L86" s="24"/>
      <c r="M86" s="24"/>
    </row>
    <row r="87" spans="1:13" s="30" customFormat="1" ht="15.6" x14ac:dyDescent="0.3">
      <c r="A87" s="133" t="s">
        <v>135</v>
      </c>
      <c r="B87" s="85" t="s">
        <v>139</v>
      </c>
      <c r="C87" s="86"/>
      <c r="D87" s="87"/>
      <c r="E87" s="88"/>
      <c r="F87" s="197"/>
      <c r="G87" s="11"/>
      <c r="H87" s="11"/>
      <c r="I87" s="24"/>
      <c r="J87" s="24"/>
      <c r="K87" s="24"/>
      <c r="L87" s="24"/>
      <c r="M87" s="24"/>
    </row>
    <row r="88" spans="1:13" ht="35.25" customHeight="1" x14ac:dyDescent="0.3">
      <c r="A88" s="116" t="s">
        <v>136</v>
      </c>
      <c r="B88" s="69" t="s">
        <v>35</v>
      </c>
      <c r="C88" s="70">
        <v>3</v>
      </c>
      <c r="D88" s="71" t="s">
        <v>31</v>
      </c>
      <c r="E88" s="72"/>
      <c r="F88" s="35"/>
      <c r="G88" s="11"/>
      <c r="H88" s="11"/>
      <c r="I88" s="24"/>
      <c r="J88" s="24"/>
      <c r="K88" s="24"/>
      <c r="L88" s="24"/>
      <c r="M88" s="24"/>
    </row>
    <row r="89" spans="1:13" s="30" customFormat="1" ht="36.75" customHeight="1" x14ac:dyDescent="0.3">
      <c r="A89" s="116" t="s">
        <v>137</v>
      </c>
      <c r="B89" s="69" t="s">
        <v>66</v>
      </c>
      <c r="C89" s="70">
        <v>3</v>
      </c>
      <c r="D89" s="71" t="s">
        <v>31</v>
      </c>
      <c r="E89" s="72"/>
      <c r="F89" s="35"/>
      <c r="G89" s="11"/>
      <c r="H89" s="11"/>
      <c r="I89" s="24"/>
      <c r="J89" s="24"/>
      <c r="K89" s="24"/>
      <c r="L89" s="24"/>
      <c r="M89" s="24"/>
    </row>
    <row r="90" spans="1:13" ht="27.75" customHeight="1" x14ac:dyDescent="0.3">
      <c r="A90" s="116" t="s">
        <v>138</v>
      </c>
      <c r="B90" s="117" t="s">
        <v>184</v>
      </c>
      <c r="C90" s="118">
        <v>1</v>
      </c>
      <c r="D90" s="99" t="s">
        <v>37</v>
      </c>
      <c r="E90" s="119"/>
      <c r="F90" s="120"/>
      <c r="G90" s="28"/>
      <c r="H90" s="24"/>
      <c r="I90" s="24"/>
      <c r="J90" s="24"/>
      <c r="K90" s="24"/>
      <c r="L90" s="24"/>
      <c r="M90" s="24"/>
    </row>
    <row r="91" spans="1:13" s="30" customFormat="1" ht="15.6" x14ac:dyDescent="0.3">
      <c r="A91" s="195"/>
      <c r="B91" s="82" t="s">
        <v>140</v>
      </c>
      <c r="C91" s="181"/>
      <c r="D91" s="182"/>
      <c r="E91" s="183"/>
      <c r="F91" s="196"/>
      <c r="G91" s="28"/>
      <c r="H91" s="24"/>
      <c r="I91" s="24"/>
      <c r="J91" s="24"/>
      <c r="K91" s="24"/>
      <c r="L91" s="24"/>
      <c r="M91" s="24"/>
    </row>
    <row r="92" spans="1:13" ht="15.6" x14ac:dyDescent="0.3">
      <c r="A92" s="133" t="s">
        <v>144</v>
      </c>
      <c r="B92" s="85" t="s">
        <v>19</v>
      </c>
      <c r="C92" s="86"/>
      <c r="D92" s="87"/>
      <c r="E92" s="88"/>
      <c r="F92" s="197"/>
      <c r="G92" s="28"/>
      <c r="H92" s="24"/>
      <c r="I92" s="24"/>
      <c r="J92" s="24"/>
      <c r="K92" s="24"/>
      <c r="L92" s="24"/>
      <c r="M92" s="24"/>
    </row>
    <row r="93" spans="1:13" ht="15.6" x14ac:dyDescent="0.3">
      <c r="A93" s="115"/>
      <c r="B93" s="45" t="s">
        <v>20</v>
      </c>
      <c r="C93" s="104"/>
      <c r="D93" s="105"/>
      <c r="E93" s="59"/>
      <c r="F93" s="100"/>
      <c r="G93" s="28"/>
      <c r="H93" s="24"/>
      <c r="I93" s="24"/>
      <c r="J93" s="24"/>
      <c r="K93" s="24"/>
      <c r="L93" s="24"/>
      <c r="M93" s="24"/>
    </row>
    <row r="94" spans="1:13" ht="15.6" x14ac:dyDescent="0.3">
      <c r="A94" s="115"/>
      <c r="B94" s="45" t="s">
        <v>141</v>
      </c>
      <c r="C94" s="104"/>
      <c r="D94" s="105"/>
      <c r="E94" s="59"/>
      <c r="F94" s="100"/>
      <c r="G94" s="28"/>
      <c r="H94" s="24"/>
      <c r="I94" s="24"/>
      <c r="J94" s="24"/>
      <c r="K94" s="24"/>
      <c r="L94" s="24"/>
      <c r="M94" s="24"/>
    </row>
    <row r="95" spans="1:13" s="30" customFormat="1" ht="15.6" x14ac:dyDescent="0.3">
      <c r="A95" s="115"/>
      <c r="B95" s="45" t="s">
        <v>143</v>
      </c>
      <c r="C95" s="104"/>
      <c r="D95" s="105"/>
      <c r="E95" s="59"/>
      <c r="F95" s="100"/>
      <c r="G95" s="28"/>
      <c r="H95" s="24"/>
      <c r="I95" s="24"/>
      <c r="J95" s="24"/>
      <c r="K95" s="24"/>
      <c r="L95" s="24"/>
      <c r="M95" s="24"/>
    </row>
    <row r="96" spans="1:13" s="30" customFormat="1" ht="18.75" customHeight="1" x14ac:dyDescent="0.3">
      <c r="A96" s="115"/>
      <c r="B96" s="45" t="s">
        <v>146</v>
      </c>
      <c r="C96" s="104"/>
      <c r="D96" s="105"/>
      <c r="E96" s="59"/>
      <c r="F96" s="100"/>
      <c r="G96" s="28"/>
      <c r="H96" s="24"/>
      <c r="I96" s="24"/>
      <c r="J96" s="24"/>
      <c r="K96" s="24"/>
      <c r="L96" s="24"/>
      <c r="M96" s="24"/>
    </row>
    <row r="97" spans="1:13" ht="22.5" customHeight="1" x14ac:dyDescent="0.3">
      <c r="A97" s="121"/>
      <c r="B97" s="122" t="s">
        <v>142</v>
      </c>
      <c r="C97" s="123"/>
      <c r="D97" s="69"/>
      <c r="E97" s="124"/>
      <c r="F97" s="72"/>
      <c r="G97" s="28"/>
      <c r="H97" s="24"/>
      <c r="I97" s="24"/>
      <c r="J97" s="24"/>
      <c r="K97" s="24"/>
      <c r="L97" s="24"/>
      <c r="M97" s="24"/>
    </row>
    <row r="98" spans="1:13" ht="67.5" customHeight="1" x14ac:dyDescent="0.3">
      <c r="A98" s="68" t="s">
        <v>145</v>
      </c>
      <c r="B98" s="125" t="s">
        <v>147</v>
      </c>
      <c r="C98" s="126">
        <v>6</v>
      </c>
      <c r="D98" s="127" t="s">
        <v>37</v>
      </c>
      <c r="E98" s="112"/>
      <c r="F98" s="113"/>
      <c r="G98" s="28"/>
      <c r="H98" s="24"/>
      <c r="I98" s="24"/>
      <c r="J98" s="24"/>
      <c r="K98" s="24"/>
      <c r="L98" s="24"/>
      <c r="M98" s="24"/>
    </row>
    <row r="99" spans="1:13" ht="74.25" customHeight="1" x14ac:dyDescent="0.3">
      <c r="A99" s="68" t="s">
        <v>149</v>
      </c>
      <c r="B99" s="128" t="s">
        <v>198</v>
      </c>
      <c r="C99" s="129">
        <v>11</v>
      </c>
      <c r="D99" s="130" t="s">
        <v>37</v>
      </c>
      <c r="E99" s="112"/>
      <c r="F99" s="131"/>
      <c r="G99" s="24"/>
      <c r="H99" s="24"/>
      <c r="I99" s="24"/>
      <c r="J99" s="24"/>
      <c r="K99" s="24"/>
      <c r="L99" s="24"/>
      <c r="M99" s="24"/>
    </row>
    <row r="100" spans="1:13" s="30" customFormat="1" ht="27" customHeight="1" x14ac:dyDescent="0.3">
      <c r="A100" s="68" t="s">
        <v>150</v>
      </c>
      <c r="B100" s="94" t="s">
        <v>201</v>
      </c>
      <c r="C100" s="132">
        <v>23</v>
      </c>
      <c r="D100" s="185" t="s">
        <v>37</v>
      </c>
      <c r="E100" s="96"/>
      <c r="F100" s="186"/>
      <c r="G100" s="212"/>
      <c r="H100" s="24"/>
      <c r="I100" s="24"/>
      <c r="J100" s="24"/>
      <c r="K100" s="24"/>
      <c r="L100" s="24"/>
      <c r="M100" s="24"/>
    </row>
    <row r="101" spans="1:13" ht="38.25" customHeight="1" x14ac:dyDescent="0.3">
      <c r="A101" s="68" t="s">
        <v>151</v>
      </c>
      <c r="B101" s="90" t="s">
        <v>62</v>
      </c>
      <c r="C101" s="132">
        <v>2</v>
      </c>
      <c r="D101" s="130" t="s">
        <v>37</v>
      </c>
      <c r="E101" s="96"/>
      <c r="F101" s="131"/>
      <c r="G101" s="24"/>
      <c r="H101" s="24"/>
      <c r="I101" s="24"/>
      <c r="J101" s="24"/>
      <c r="K101" s="24"/>
      <c r="L101" s="24"/>
      <c r="M101" s="24"/>
    </row>
    <row r="102" spans="1:13" ht="49.5" customHeight="1" x14ac:dyDescent="0.3">
      <c r="A102" s="68" t="s">
        <v>152</v>
      </c>
      <c r="B102" s="90" t="s">
        <v>211</v>
      </c>
      <c r="C102" s="132">
        <v>100</v>
      </c>
      <c r="D102" s="90" t="s">
        <v>31</v>
      </c>
      <c r="E102" s="96"/>
      <c r="F102" s="131"/>
      <c r="G102" s="213"/>
      <c r="H102" s="209"/>
      <c r="I102" s="209"/>
      <c r="J102" s="209"/>
      <c r="K102" s="209"/>
      <c r="L102" s="209"/>
      <c r="M102" s="24"/>
    </row>
    <row r="103" spans="1:13" s="30" customFormat="1" ht="49.5" customHeight="1" x14ac:dyDescent="0.3">
      <c r="A103" s="68" t="s">
        <v>153</v>
      </c>
      <c r="B103" s="90" t="s">
        <v>212</v>
      </c>
      <c r="C103" s="132">
        <v>20</v>
      </c>
      <c r="D103" s="90" t="s">
        <v>31</v>
      </c>
      <c r="E103" s="96"/>
      <c r="F103" s="131"/>
      <c r="G103" s="24"/>
      <c r="H103" s="24"/>
      <c r="I103" s="24"/>
      <c r="J103" s="24"/>
      <c r="K103" s="24"/>
      <c r="L103" s="24"/>
      <c r="M103" s="24"/>
    </row>
    <row r="104" spans="1:13" ht="48.75" customHeight="1" x14ac:dyDescent="0.3">
      <c r="A104" s="68" t="s">
        <v>154</v>
      </c>
      <c r="B104" s="90" t="s">
        <v>213</v>
      </c>
      <c r="C104" s="132">
        <v>2</v>
      </c>
      <c r="D104" s="90" t="s">
        <v>37</v>
      </c>
      <c r="E104" s="96"/>
      <c r="F104" s="131"/>
      <c r="G104" s="24"/>
      <c r="H104" s="24"/>
      <c r="I104" s="24"/>
      <c r="J104" s="24"/>
      <c r="K104" s="24"/>
      <c r="L104" s="24"/>
      <c r="M104" s="24"/>
    </row>
    <row r="105" spans="1:13" ht="81.75" customHeight="1" x14ac:dyDescent="0.3">
      <c r="A105" s="68" t="s">
        <v>155</v>
      </c>
      <c r="B105" s="127" t="s">
        <v>185</v>
      </c>
      <c r="C105" s="126">
        <v>1</v>
      </c>
      <c r="D105" s="127" t="s">
        <v>37</v>
      </c>
      <c r="E105" s="112"/>
      <c r="F105" s="131"/>
      <c r="G105" s="24"/>
      <c r="H105" s="24"/>
      <c r="I105" s="24"/>
      <c r="J105" s="24"/>
      <c r="K105" s="24"/>
      <c r="L105" s="24"/>
      <c r="M105" s="24"/>
    </row>
    <row r="106" spans="1:13" s="30" customFormat="1" ht="61.5" customHeight="1" x14ac:dyDescent="0.3">
      <c r="A106" s="68" t="s">
        <v>156</v>
      </c>
      <c r="B106" s="130" t="s">
        <v>214</v>
      </c>
      <c r="C106" s="129">
        <v>1</v>
      </c>
      <c r="D106" s="130" t="s">
        <v>45</v>
      </c>
      <c r="E106" s="179"/>
      <c r="F106" s="131"/>
      <c r="G106" s="24"/>
      <c r="H106" s="24"/>
      <c r="I106" s="24"/>
      <c r="J106" s="24"/>
      <c r="K106" s="24"/>
      <c r="L106" s="24"/>
      <c r="M106" s="24"/>
    </row>
    <row r="107" spans="1:13" s="30" customFormat="1" ht="71.25" customHeight="1" x14ac:dyDescent="0.3">
      <c r="A107" s="68" t="s">
        <v>217</v>
      </c>
      <c r="B107" s="130" t="s">
        <v>215</v>
      </c>
      <c r="C107" s="129">
        <v>1</v>
      </c>
      <c r="D107" s="130" t="s">
        <v>37</v>
      </c>
      <c r="E107" s="179"/>
      <c r="F107" s="131"/>
      <c r="G107" s="24"/>
      <c r="H107" s="24"/>
      <c r="I107" s="24"/>
      <c r="J107" s="24"/>
      <c r="K107" s="24"/>
      <c r="L107" s="24"/>
      <c r="M107" s="24"/>
    </row>
    <row r="108" spans="1:13" s="30" customFormat="1" ht="15.6" x14ac:dyDescent="0.3">
      <c r="A108" s="195"/>
      <c r="B108" s="82" t="s">
        <v>148</v>
      </c>
      <c r="C108" s="181"/>
      <c r="D108" s="182"/>
      <c r="E108" s="183"/>
      <c r="F108" s="196"/>
      <c r="G108" s="24"/>
      <c r="H108" s="24"/>
      <c r="I108" s="24"/>
      <c r="J108" s="24"/>
      <c r="K108" s="24"/>
      <c r="L108" s="24"/>
      <c r="M108" s="24"/>
    </row>
    <row r="109" spans="1:13" ht="31.2" x14ac:dyDescent="0.3">
      <c r="A109" s="133" t="s">
        <v>157</v>
      </c>
      <c r="B109" s="85" t="s">
        <v>21</v>
      </c>
      <c r="C109" s="86"/>
      <c r="D109" s="87"/>
      <c r="E109" s="88"/>
      <c r="F109" s="197"/>
      <c r="G109" s="28"/>
      <c r="H109" s="24"/>
      <c r="I109" s="24"/>
      <c r="J109" s="24"/>
      <c r="K109" s="24"/>
      <c r="L109" s="24"/>
      <c r="M109" s="24"/>
    </row>
    <row r="110" spans="1:13" ht="44.25" customHeight="1" x14ac:dyDescent="0.3">
      <c r="A110" s="91"/>
      <c r="B110" s="40" t="s">
        <v>186</v>
      </c>
      <c r="C110" s="41"/>
      <c r="D110" s="40"/>
      <c r="E110" s="37"/>
      <c r="F110" s="37"/>
      <c r="G110" s="28"/>
      <c r="H110" s="24"/>
      <c r="I110" s="24"/>
      <c r="J110" s="24"/>
      <c r="K110" s="24"/>
      <c r="L110" s="24"/>
      <c r="M110" s="24"/>
    </row>
    <row r="111" spans="1:13" ht="72" customHeight="1" x14ac:dyDescent="0.3">
      <c r="A111" s="91" t="s">
        <v>158</v>
      </c>
      <c r="B111" s="40" t="s">
        <v>187</v>
      </c>
      <c r="C111" s="41">
        <v>10</v>
      </c>
      <c r="D111" s="40" t="s">
        <v>31</v>
      </c>
      <c r="E111" s="37"/>
      <c r="F111" s="37"/>
      <c r="G111" s="28"/>
      <c r="H111" s="24"/>
      <c r="I111" s="24"/>
      <c r="J111" s="24"/>
      <c r="K111" s="24"/>
      <c r="L111" s="24"/>
      <c r="M111" s="24"/>
    </row>
    <row r="112" spans="1:13" ht="32.25" customHeight="1" x14ac:dyDescent="0.3">
      <c r="A112" s="91" t="s">
        <v>159</v>
      </c>
      <c r="B112" s="40" t="s">
        <v>39</v>
      </c>
      <c r="C112" s="41">
        <v>2</v>
      </c>
      <c r="D112" s="40" t="s">
        <v>37</v>
      </c>
      <c r="E112" s="37"/>
      <c r="F112" s="37"/>
      <c r="G112" s="28"/>
      <c r="H112" s="24"/>
      <c r="I112" s="24"/>
      <c r="J112" s="24"/>
      <c r="K112" s="24"/>
      <c r="L112" s="24"/>
      <c r="M112" s="24"/>
    </row>
    <row r="113" spans="1:13" ht="27" customHeight="1" x14ac:dyDescent="0.3">
      <c r="A113" s="91" t="s">
        <v>160</v>
      </c>
      <c r="B113" s="40" t="s">
        <v>188</v>
      </c>
      <c r="C113" s="41">
        <v>3</v>
      </c>
      <c r="D113" s="40" t="s">
        <v>37</v>
      </c>
      <c r="E113" s="37"/>
      <c r="F113" s="37"/>
      <c r="G113" s="28"/>
      <c r="H113" s="24"/>
      <c r="I113" s="24"/>
      <c r="J113" s="24"/>
      <c r="K113" s="24"/>
      <c r="L113" s="24"/>
      <c r="M113" s="24"/>
    </row>
    <row r="114" spans="1:13" s="30" customFormat="1" ht="31.2" x14ac:dyDescent="0.3">
      <c r="A114" s="195"/>
      <c r="B114" s="82" t="s">
        <v>161</v>
      </c>
      <c r="C114" s="82"/>
      <c r="D114" s="82"/>
      <c r="E114" s="82"/>
      <c r="F114" s="199"/>
      <c r="G114" s="28"/>
      <c r="H114" s="24"/>
      <c r="I114" s="24"/>
      <c r="J114" s="24"/>
      <c r="K114" s="24"/>
      <c r="L114" s="24"/>
      <c r="M114" s="24"/>
    </row>
    <row r="115" spans="1:13" ht="15.6" x14ac:dyDescent="0.3">
      <c r="A115" s="133" t="s">
        <v>163</v>
      </c>
      <c r="B115" s="85" t="s">
        <v>22</v>
      </c>
      <c r="C115" s="86"/>
      <c r="D115" s="87"/>
      <c r="E115" s="88"/>
      <c r="F115" s="197"/>
      <c r="G115" s="28"/>
      <c r="H115" s="24"/>
      <c r="I115" s="24"/>
      <c r="J115" s="24"/>
      <c r="K115" s="24"/>
      <c r="L115" s="24"/>
      <c r="M115" s="24"/>
    </row>
    <row r="116" spans="1:13" ht="15.6" x14ac:dyDescent="0.3">
      <c r="A116" s="115"/>
      <c r="B116" s="45" t="s">
        <v>23</v>
      </c>
      <c r="C116" s="104"/>
      <c r="D116" s="105"/>
      <c r="E116" s="59"/>
      <c r="F116" s="100"/>
      <c r="G116" s="28"/>
      <c r="H116" s="24"/>
      <c r="I116" s="24"/>
      <c r="J116" s="24"/>
      <c r="K116" s="24"/>
      <c r="L116" s="24"/>
      <c r="M116" s="24"/>
    </row>
    <row r="117" spans="1:13" ht="15.6" x14ac:dyDescent="0.3">
      <c r="A117" s="115"/>
      <c r="B117" s="45" t="s">
        <v>189</v>
      </c>
      <c r="C117" s="104"/>
      <c r="D117" s="105"/>
      <c r="E117" s="59"/>
      <c r="F117" s="100"/>
      <c r="G117" s="28"/>
      <c r="H117" s="24"/>
      <c r="I117" s="24"/>
      <c r="J117" s="24"/>
      <c r="K117" s="24"/>
      <c r="L117" s="24"/>
      <c r="M117" s="24"/>
    </row>
    <row r="118" spans="1:13" ht="15.6" x14ac:dyDescent="0.3">
      <c r="A118" s="121"/>
      <c r="B118" s="122" t="s">
        <v>65</v>
      </c>
      <c r="C118" s="123"/>
      <c r="D118" s="69"/>
      <c r="E118" s="124"/>
      <c r="F118" s="72"/>
      <c r="G118" s="28"/>
      <c r="H118" s="24"/>
      <c r="I118" s="24"/>
      <c r="J118" s="24"/>
      <c r="K118" s="24"/>
      <c r="L118" s="24"/>
      <c r="M118" s="24"/>
    </row>
    <row r="119" spans="1:13" ht="30" x14ac:dyDescent="0.3">
      <c r="A119" s="68" t="s">
        <v>164</v>
      </c>
      <c r="B119" s="69" t="s">
        <v>36</v>
      </c>
      <c r="C119" s="70">
        <v>2</v>
      </c>
      <c r="D119" s="71" t="s">
        <v>31</v>
      </c>
      <c r="E119" s="72"/>
      <c r="F119" s="35"/>
      <c r="G119" s="28"/>
      <c r="H119" s="24"/>
      <c r="I119" s="24"/>
      <c r="J119" s="24"/>
      <c r="K119" s="24"/>
      <c r="L119" s="24"/>
      <c r="M119" s="24"/>
    </row>
    <row r="120" spans="1:13" ht="36" customHeight="1" x14ac:dyDescent="0.3">
      <c r="A120" s="68" t="s">
        <v>165</v>
      </c>
      <c r="B120" s="31" t="s">
        <v>190</v>
      </c>
      <c r="C120" s="41">
        <v>15</v>
      </c>
      <c r="D120" s="40" t="s">
        <v>31</v>
      </c>
      <c r="E120" s="101"/>
      <c r="F120" s="102"/>
      <c r="G120" s="28"/>
      <c r="H120" s="24"/>
      <c r="I120" s="4"/>
      <c r="J120" s="24"/>
      <c r="K120" s="24"/>
      <c r="L120" s="24"/>
      <c r="M120" s="24"/>
    </row>
    <row r="121" spans="1:13" s="30" customFormat="1" ht="23.25" customHeight="1" x14ac:dyDescent="0.3">
      <c r="A121" s="195"/>
      <c r="B121" s="82" t="s">
        <v>162</v>
      </c>
      <c r="C121" s="82"/>
      <c r="D121" s="82"/>
      <c r="E121" s="82"/>
      <c r="F121" s="199"/>
      <c r="G121" s="28"/>
      <c r="H121" s="24"/>
      <c r="I121" s="4"/>
      <c r="J121" s="24"/>
      <c r="K121" s="24"/>
      <c r="L121" s="24"/>
      <c r="M121" s="24"/>
    </row>
    <row r="122" spans="1:13" ht="15.6" x14ac:dyDescent="0.3">
      <c r="A122" s="133" t="s">
        <v>167</v>
      </c>
      <c r="B122" s="85" t="s">
        <v>63</v>
      </c>
      <c r="C122" s="86"/>
      <c r="D122" s="134"/>
      <c r="E122" s="88"/>
      <c r="F122" s="197"/>
      <c r="G122" s="28"/>
      <c r="H122" s="24"/>
      <c r="I122" s="24"/>
      <c r="J122" s="24"/>
      <c r="K122" s="24"/>
      <c r="L122" s="24"/>
      <c r="M122" s="24"/>
    </row>
    <row r="123" spans="1:13" ht="35.25" customHeight="1" x14ac:dyDescent="0.3">
      <c r="A123" s="91" t="s">
        <v>168</v>
      </c>
      <c r="B123" s="31" t="s">
        <v>191</v>
      </c>
      <c r="C123" s="41">
        <v>1</v>
      </c>
      <c r="D123" s="40" t="s">
        <v>45</v>
      </c>
      <c r="E123" s="101"/>
      <c r="F123" s="102"/>
      <c r="G123" s="28"/>
      <c r="H123" s="24"/>
      <c r="I123" s="24"/>
      <c r="J123" s="24"/>
      <c r="K123" s="24"/>
      <c r="L123" s="24"/>
      <c r="M123" s="24"/>
    </row>
    <row r="124" spans="1:13" s="30" customFormat="1" ht="21" customHeight="1" x14ac:dyDescent="0.3">
      <c r="A124" s="195"/>
      <c r="B124" s="82" t="s">
        <v>166</v>
      </c>
      <c r="C124" s="82"/>
      <c r="D124" s="82"/>
      <c r="E124" s="82"/>
      <c r="F124" s="199"/>
      <c r="G124" s="28"/>
      <c r="H124" s="24"/>
      <c r="I124" s="4"/>
      <c r="J124" s="24"/>
      <c r="K124" s="24"/>
      <c r="L124" s="24"/>
      <c r="M124" s="24"/>
    </row>
    <row r="125" spans="1:13" ht="15.6" x14ac:dyDescent="0.3">
      <c r="A125" s="133" t="s">
        <v>170</v>
      </c>
      <c r="B125" s="85" t="s">
        <v>48</v>
      </c>
      <c r="C125" s="86"/>
      <c r="D125" s="134"/>
      <c r="E125" s="88"/>
      <c r="F125" s="197"/>
      <c r="G125" s="11"/>
      <c r="H125" s="4"/>
      <c r="I125" s="4"/>
      <c r="J125" s="24"/>
      <c r="K125" s="24"/>
      <c r="L125" s="24"/>
      <c r="M125" s="24"/>
    </row>
    <row r="126" spans="1:13" ht="15.6" x14ac:dyDescent="0.3">
      <c r="A126" s="91" t="s">
        <v>195</v>
      </c>
      <c r="B126" s="31" t="s">
        <v>49</v>
      </c>
      <c r="C126" s="41">
        <v>1</v>
      </c>
      <c r="D126" s="40" t="s">
        <v>45</v>
      </c>
      <c r="E126" s="34"/>
      <c r="F126" s="37"/>
      <c r="G126" s="18"/>
      <c r="H126" s="19"/>
      <c r="I126" s="4"/>
      <c r="J126" s="24"/>
      <c r="K126" s="24"/>
      <c r="L126" s="24"/>
      <c r="M126" s="24"/>
    </row>
    <row r="127" spans="1:13" s="30" customFormat="1" ht="15.6" x14ac:dyDescent="0.3">
      <c r="A127" s="195"/>
      <c r="B127" s="82" t="s">
        <v>169</v>
      </c>
      <c r="C127" s="82"/>
      <c r="D127" s="82"/>
      <c r="E127" s="82"/>
      <c r="F127" s="199"/>
      <c r="G127" s="18"/>
      <c r="H127" s="19"/>
      <c r="I127" s="4"/>
      <c r="J127" s="24"/>
      <c r="K127" s="24"/>
      <c r="L127" s="24"/>
      <c r="M127" s="24"/>
    </row>
    <row r="128" spans="1:13" ht="15.6" x14ac:dyDescent="0.3">
      <c r="A128" s="200"/>
      <c r="B128" s="87" t="s">
        <v>26</v>
      </c>
      <c r="C128" s="86"/>
      <c r="D128" s="87"/>
      <c r="E128" s="88"/>
      <c r="F128" s="197"/>
      <c r="G128" s="26"/>
      <c r="H128" s="17"/>
      <c r="I128" s="4"/>
      <c r="J128" s="24"/>
      <c r="K128" s="24"/>
      <c r="L128" s="24"/>
      <c r="M128" s="24"/>
    </row>
    <row r="129" spans="1:14" ht="15.6" x14ac:dyDescent="0.3">
      <c r="A129" s="201"/>
      <c r="B129" s="202" t="s">
        <v>27</v>
      </c>
      <c r="C129" s="203"/>
      <c r="D129" s="202"/>
      <c r="E129" s="204"/>
      <c r="F129" s="205"/>
      <c r="G129" s="24"/>
      <c r="H129" s="24"/>
      <c r="I129" s="211"/>
      <c r="J129" s="24"/>
      <c r="K129" s="24"/>
      <c r="L129" s="24"/>
      <c r="M129" s="24"/>
    </row>
    <row r="130" spans="1:14" ht="16.2" thickBot="1" x14ac:dyDescent="0.35">
      <c r="A130" s="135"/>
      <c r="B130" s="103"/>
      <c r="C130" s="136"/>
      <c r="D130" s="103"/>
      <c r="E130" s="137"/>
      <c r="F130" s="137"/>
      <c r="G130" s="24"/>
      <c r="H130" s="24"/>
      <c r="I130" s="211"/>
      <c r="J130" s="24"/>
      <c r="K130" s="24"/>
      <c r="L130" s="24"/>
      <c r="M130" s="24"/>
    </row>
    <row r="131" spans="1:14" ht="16.2" thickBot="1" x14ac:dyDescent="0.35">
      <c r="A131" s="138"/>
      <c r="B131" s="139" t="s">
        <v>28</v>
      </c>
      <c r="C131" s="140"/>
      <c r="D131" s="139"/>
      <c r="E131" s="139"/>
      <c r="F131" s="141"/>
      <c r="G131" s="28"/>
      <c r="H131" s="24"/>
      <c r="I131" s="4"/>
      <c r="J131" s="4"/>
      <c r="K131" s="4"/>
      <c r="L131" s="4"/>
      <c r="M131" s="4"/>
      <c r="N131" s="2"/>
    </row>
    <row r="132" spans="1:14" ht="16.2" thickBot="1" x14ac:dyDescent="0.35">
      <c r="A132" s="135"/>
      <c r="B132" s="103"/>
      <c r="C132" s="136"/>
      <c r="D132" s="103"/>
      <c r="E132" s="103"/>
      <c r="F132" s="142"/>
      <c r="G132" s="28"/>
      <c r="H132" s="24"/>
      <c r="I132" s="4"/>
      <c r="J132" s="4"/>
      <c r="K132" s="4"/>
      <c r="L132" s="4"/>
      <c r="M132" s="4"/>
      <c r="N132" s="2"/>
    </row>
    <row r="133" spans="1:14" ht="15.6" x14ac:dyDescent="0.3">
      <c r="A133" s="143"/>
      <c r="B133" s="144" t="s">
        <v>40</v>
      </c>
      <c r="C133" s="145"/>
      <c r="D133" s="146"/>
      <c r="E133" s="146"/>
      <c r="F133" s="147"/>
      <c r="G133" s="26"/>
      <c r="H133" s="17"/>
      <c r="I133" s="4"/>
      <c r="J133" s="24"/>
      <c r="K133" s="24"/>
      <c r="L133" s="24"/>
      <c r="M133" s="24"/>
    </row>
    <row r="134" spans="1:14" s="24" customFormat="1" ht="15.6" x14ac:dyDescent="0.3">
      <c r="A134" s="135"/>
      <c r="B134" s="148" t="s">
        <v>15</v>
      </c>
      <c r="C134" s="149"/>
      <c r="D134" s="59"/>
      <c r="E134" s="59"/>
      <c r="F134" s="150"/>
      <c r="G134" s="26"/>
      <c r="H134" s="17"/>
      <c r="I134" s="4"/>
    </row>
    <row r="135" spans="1:14" ht="15.6" x14ac:dyDescent="0.3">
      <c r="A135" s="143"/>
      <c r="B135" s="151" t="s">
        <v>16</v>
      </c>
      <c r="C135" s="149"/>
      <c r="D135" s="59"/>
      <c r="E135" s="59"/>
      <c r="F135" s="150"/>
      <c r="G135" s="26"/>
      <c r="H135" s="17"/>
      <c r="I135" s="4"/>
      <c r="J135" s="24"/>
      <c r="K135" s="24"/>
      <c r="L135" s="24"/>
      <c r="M135" s="24"/>
    </row>
    <row r="136" spans="1:14" s="24" customFormat="1" ht="16.2" thickBot="1" x14ac:dyDescent="0.35">
      <c r="A136" s="143"/>
      <c r="B136" s="152" t="s">
        <v>14</v>
      </c>
      <c r="C136" s="153"/>
      <c r="D136" s="154"/>
      <c r="E136" s="154"/>
      <c r="F136" s="155"/>
      <c r="G136" s="26"/>
      <c r="H136" s="17"/>
      <c r="I136" s="4"/>
    </row>
    <row r="137" spans="1:14" ht="15.6" x14ac:dyDescent="0.3">
      <c r="A137" s="143"/>
      <c r="B137" s="156"/>
      <c r="C137" s="149"/>
      <c r="D137" s="59"/>
      <c r="E137" s="59"/>
      <c r="F137" s="59"/>
      <c r="G137" s="26"/>
      <c r="H137" s="17"/>
      <c r="I137" s="24"/>
      <c r="J137" s="24"/>
      <c r="K137" s="24"/>
      <c r="L137" s="24"/>
      <c r="M137" s="24"/>
    </row>
    <row r="138" spans="1:14" s="24" customFormat="1" ht="15.6" x14ac:dyDescent="0.3">
      <c r="A138" s="157"/>
      <c r="B138" s="157" t="s">
        <v>29</v>
      </c>
      <c r="C138" s="158"/>
      <c r="D138" s="159"/>
      <c r="E138" s="159"/>
      <c r="F138" s="160"/>
      <c r="G138" s="26"/>
      <c r="H138" s="17"/>
    </row>
    <row r="139" spans="1:14" ht="15.6" x14ac:dyDescent="0.3">
      <c r="A139" s="143"/>
      <c r="B139" s="45"/>
      <c r="C139" s="104"/>
      <c r="D139" s="45"/>
      <c r="E139" s="45"/>
      <c r="F139" s="104" t="s">
        <v>42</v>
      </c>
      <c r="G139" s="26"/>
      <c r="H139" s="17"/>
      <c r="I139" s="24"/>
      <c r="J139" s="24"/>
      <c r="K139" s="24"/>
      <c r="L139" s="24"/>
      <c r="M139" s="24"/>
    </row>
    <row r="140" spans="1:14" ht="15.6" x14ac:dyDescent="0.3">
      <c r="A140" s="143"/>
      <c r="B140" s="161"/>
      <c r="C140" s="162"/>
      <c r="D140" s="161"/>
      <c r="E140" s="161"/>
      <c r="F140" s="161"/>
      <c r="G140" s="18"/>
      <c r="H140" s="20"/>
      <c r="I140" s="24"/>
      <c r="J140" s="24"/>
      <c r="K140" s="24"/>
      <c r="L140" s="24"/>
      <c r="M140" s="24"/>
    </row>
    <row r="141" spans="1:14" ht="15.6" x14ac:dyDescent="0.3">
      <c r="A141" s="143"/>
      <c r="B141" s="161"/>
      <c r="C141" s="162"/>
      <c r="D141" s="161"/>
      <c r="E141" s="161"/>
      <c r="F141" s="161"/>
      <c r="G141" s="11"/>
      <c r="H141" s="21"/>
      <c r="I141" s="24"/>
      <c r="J141" s="24"/>
      <c r="K141" s="24"/>
      <c r="L141" s="24"/>
      <c r="M141" s="24"/>
    </row>
    <row r="142" spans="1:14" ht="15.6" x14ac:dyDescent="0.3">
      <c r="A142" s="143"/>
      <c r="B142" s="161"/>
      <c r="C142" s="162"/>
      <c r="D142" s="161"/>
      <c r="E142" s="161"/>
      <c r="F142" s="43"/>
      <c r="G142" s="11"/>
      <c r="H142" s="4"/>
      <c r="I142" s="24"/>
      <c r="J142" s="24"/>
      <c r="K142" s="24"/>
      <c r="L142" s="24"/>
      <c r="M142" s="24"/>
    </row>
    <row r="143" spans="1:14" ht="15.6" x14ac:dyDescent="0.3">
      <c r="A143" s="48"/>
      <c r="B143" s="43"/>
      <c r="C143" s="163"/>
      <c r="D143" s="43"/>
      <c r="E143" s="43"/>
      <c r="F143" s="43"/>
      <c r="G143" s="28"/>
      <c r="H143" s="24"/>
      <c r="I143" s="24"/>
      <c r="J143" s="24"/>
      <c r="K143" s="24"/>
      <c r="L143" s="24"/>
      <c r="M143" s="24"/>
    </row>
    <row r="144" spans="1:14" ht="15.6" x14ac:dyDescent="0.3">
      <c r="A144" s="48"/>
      <c r="B144" s="43"/>
      <c r="C144" s="163"/>
      <c r="D144" s="43"/>
      <c r="E144" s="43"/>
      <c r="F144" s="43"/>
      <c r="G144" s="28"/>
      <c r="H144" s="24"/>
      <c r="I144" s="24"/>
      <c r="J144" s="24"/>
      <c r="K144" s="24"/>
      <c r="L144" s="24"/>
      <c r="M144" s="24"/>
    </row>
    <row r="145" spans="1:13" ht="15.6" x14ac:dyDescent="0.3">
      <c r="A145" s="48"/>
      <c r="B145" s="43"/>
      <c r="C145" s="163"/>
      <c r="D145" s="43"/>
      <c r="E145" s="43"/>
      <c r="F145" s="50"/>
      <c r="G145" s="28"/>
      <c r="H145" s="24"/>
      <c r="I145" s="24"/>
      <c r="J145" s="24"/>
      <c r="K145" s="24"/>
      <c r="L145" s="24"/>
      <c r="M145" s="24"/>
    </row>
    <row r="146" spans="1:13" ht="24.75" customHeight="1" x14ac:dyDescent="0.3">
      <c r="A146" s="48"/>
      <c r="B146" s="50"/>
      <c r="C146" s="49"/>
      <c r="D146" s="50"/>
      <c r="E146" s="50"/>
      <c r="F146" s="164"/>
      <c r="G146" s="28"/>
      <c r="H146" s="24"/>
      <c r="I146" s="24"/>
      <c r="J146" s="24"/>
      <c r="K146" s="24"/>
      <c r="L146" s="24"/>
      <c r="M146" s="24"/>
    </row>
    <row r="147" spans="1:13" ht="15.6" x14ac:dyDescent="0.3">
      <c r="A147" s="48"/>
      <c r="B147" s="165"/>
      <c r="C147" s="166"/>
      <c r="D147" s="167"/>
      <c r="E147" s="168"/>
      <c r="F147" s="169"/>
      <c r="G147" s="28"/>
      <c r="H147" s="24"/>
      <c r="I147" s="24"/>
      <c r="J147" s="24"/>
      <c r="K147" s="24"/>
      <c r="L147" s="24"/>
      <c r="M147" s="24"/>
    </row>
    <row r="148" spans="1:13" ht="15.6" x14ac:dyDescent="0.3">
      <c r="A148" s="48"/>
      <c r="B148" s="169"/>
      <c r="C148" s="170"/>
      <c r="D148" s="171"/>
      <c r="E148" s="169"/>
      <c r="F148" s="169"/>
      <c r="G148" s="28"/>
      <c r="H148" s="24"/>
      <c r="I148" s="24"/>
      <c r="J148" s="24"/>
      <c r="K148" s="24"/>
      <c r="L148" s="24"/>
      <c r="M148" s="24"/>
    </row>
    <row r="149" spans="1:13" ht="15.6" x14ac:dyDescent="0.3">
      <c r="A149" s="48"/>
      <c r="B149" s="169"/>
      <c r="C149" s="170"/>
      <c r="D149" s="171"/>
      <c r="E149" s="169"/>
      <c r="F149" s="169"/>
      <c r="G149" s="28"/>
      <c r="H149" s="24"/>
      <c r="I149" s="24"/>
      <c r="J149" s="24"/>
      <c r="K149" s="24"/>
      <c r="L149" s="24"/>
      <c r="M149" s="24"/>
    </row>
    <row r="150" spans="1:13" ht="15.6" x14ac:dyDescent="0.3">
      <c r="A150" s="48"/>
      <c r="B150" s="50"/>
      <c r="C150" s="170"/>
      <c r="D150" s="171"/>
      <c r="E150" s="169"/>
      <c r="F150" s="169"/>
      <c r="G150" s="28"/>
      <c r="H150" s="24"/>
      <c r="I150" s="24"/>
      <c r="J150" s="24"/>
      <c r="K150" s="24"/>
      <c r="L150" s="24"/>
      <c r="M150" s="24"/>
    </row>
    <row r="151" spans="1:13" ht="15.6" x14ac:dyDescent="0.3">
      <c r="A151" s="48"/>
      <c r="B151" s="50"/>
      <c r="C151" s="170"/>
      <c r="D151" s="171"/>
      <c r="E151" s="169"/>
      <c r="F151" s="165"/>
      <c r="G151" s="28"/>
      <c r="H151" s="24"/>
      <c r="I151" s="24"/>
      <c r="J151" s="24"/>
      <c r="K151" s="24"/>
      <c r="L151" s="24"/>
      <c r="M151" s="24"/>
    </row>
    <row r="152" spans="1:13" ht="15.6" x14ac:dyDescent="0.3">
      <c r="A152" s="48"/>
      <c r="B152" s="167"/>
      <c r="C152" s="172"/>
      <c r="D152" s="173"/>
      <c r="E152" s="165"/>
      <c r="F152" s="50"/>
      <c r="G152" s="28"/>
      <c r="H152" s="24"/>
      <c r="I152" s="24"/>
      <c r="J152" s="24"/>
      <c r="K152" s="24"/>
      <c r="L152" s="24"/>
      <c r="M152" s="24"/>
    </row>
    <row r="153" spans="1:13" ht="15.6" x14ac:dyDescent="0.3">
      <c r="A153" s="48"/>
      <c r="B153" s="50"/>
      <c r="C153" s="49"/>
      <c r="D153" s="50"/>
      <c r="E153" s="50"/>
      <c r="F153" s="174"/>
      <c r="G153" s="28"/>
      <c r="H153" s="24"/>
      <c r="I153" s="24"/>
      <c r="J153" s="24"/>
      <c r="K153" s="24"/>
      <c r="L153" s="24"/>
      <c r="M153" s="24"/>
    </row>
    <row r="154" spans="1:13" ht="15.6" x14ac:dyDescent="0.3">
      <c r="A154" s="48"/>
      <c r="B154" s="50"/>
      <c r="C154" s="49"/>
      <c r="D154" s="50"/>
      <c r="E154" s="174"/>
      <c r="F154" s="175"/>
      <c r="G154" s="28"/>
      <c r="H154" s="24"/>
      <c r="I154" s="24"/>
      <c r="J154" s="24"/>
      <c r="K154" s="24"/>
      <c r="L154" s="24"/>
      <c r="M154" s="24"/>
    </row>
    <row r="155" spans="1:13" ht="15.6" x14ac:dyDescent="0.3">
      <c r="A155" s="48"/>
      <c r="B155" s="43"/>
      <c r="C155" s="163"/>
      <c r="D155" s="43"/>
      <c r="E155" s="175"/>
      <c r="F155" s="175"/>
      <c r="G155" s="28"/>
      <c r="H155" s="24"/>
      <c r="I155" s="24"/>
      <c r="J155" s="24"/>
      <c r="K155" s="24"/>
      <c r="L155" s="24"/>
      <c r="M155" s="24"/>
    </row>
    <row r="156" spans="1:13" ht="15.6" x14ac:dyDescent="0.3">
      <c r="A156" s="48"/>
      <c r="B156" s="43"/>
      <c r="C156" s="163"/>
      <c r="D156" s="43"/>
      <c r="E156" s="175"/>
      <c r="F156" s="43"/>
      <c r="G156" s="28"/>
      <c r="H156" s="24"/>
      <c r="I156" s="24"/>
      <c r="J156" s="24"/>
      <c r="K156" s="24"/>
      <c r="L156" s="24"/>
      <c r="M156" s="24"/>
    </row>
    <row r="157" spans="1:13" ht="15.6" x14ac:dyDescent="0.3">
      <c r="A157" s="48"/>
      <c r="B157" s="43"/>
      <c r="C157" s="163"/>
      <c r="D157" s="43"/>
      <c r="E157" s="43"/>
      <c r="F157" s="43"/>
      <c r="G157" s="28"/>
      <c r="H157" s="24"/>
      <c r="I157" s="24"/>
      <c r="J157" s="24"/>
      <c r="K157" s="24"/>
      <c r="L157" s="24"/>
      <c r="M157" s="24"/>
    </row>
    <row r="158" spans="1:13" ht="15.6" x14ac:dyDescent="0.3">
      <c r="A158" s="48"/>
      <c r="B158" s="43"/>
      <c r="C158" s="163"/>
      <c r="D158" s="43"/>
      <c r="E158" s="43"/>
      <c r="F158" s="43"/>
      <c r="G158" s="28"/>
      <c r="H158" s="24"/>
      <c r="I158" s="24"/>
      <c r="J158" s="24"/>
      <c r="K158" s="24"/>
      <c r="L158" s="24"/>
      <c r="M158" s="24"/>
    </row>
    <row r="159" spans="1:13" ht="15.6" x14ac:dyDescent="0.3">
      <c r="A159" s="48"/>
      <c r="B159" s="43"/>
      <c r="C159" s="163"/>
      <c r="D159" s="43"/>
      <c r="E159" s="43"/>
      <c r="F159" s="175"/>
      <c r="G159" s="28"/>
      <c r="H159" s="24"/>
      <c r="I159" s="24"/>
      <c r="J159" s="24"/>
      <c r="K159" s="24"/>
      <c r="L159" s="24"/>
      <c r="M159" s="24"/>
    </row>
    <row r="160" spans="1:13" ht="15.6" x14ac:dyDescent="0.3">
      <c r="A160" s="48"/>
      <c r="B160" s="43"/>
      <c r="C160" s="163"/>
      <c r="D160" s="43"/>
      <c r="E160" s="43"/>
      <c r="F160" s="176"/>
      <c r="G160" s="28"/>
      <c r="H160" s="24"/>
      <c r="I160" s="24"/>
      <c r="J160" s="24"/>
      <c r="K160" s="24"/>
      <c r="L160" s="24"/>
      <c r="M160" s="24"/>
    </row>
    <row r="161" spans="1:14" ht="15.6" x14ac:dyDescent="0.3">
      <c r="A161" s="48"/>
      <c r="B161" s="177"/>
      <c r="C161" s="48"/>
      <c r="D161" s="44"/>
      <c r="E161" s="44"/>
      <c r="F161" s="176"/>
      <c r="G161" s="28"/>
      <c r="H161" s="24"/>
      <c r="I161" s="24"/>
      <c r="J161" s="24"/>
      <c r="K161" s="24"/>
      <c r="L161" s="24"/>
      <c r="M161" s="24"/>
    </row>
    <row r="162" spans="1:14" ht="15.6" x14ac:dyDescent="0.3">
      <c r="A162" s="48"/>
      <c r="B162" s="177"/>
      <c r="C162" s="48"/>
      <c r="D162" s="44"/>
      <c r="E162" s="44"/>
      <c r="F162" s="44"/>
      <c r="G162" s="28"/>
      <c r="H162" s="24"/>
      <c r="I162" s="24"/>
      <c r="J162" s="24"/>
      <c r="K162" s="24"/>
      <c r="L162" s="24"/>
      <c r="M162" s="24"/>
    </row>
    <row r="163" spans="1:14" ht="15.6" x14ac:dyDescent="0.3">
      <c r="A163" s="48"/>
      <c r="B163" s="177"/>
      <c r="C163" s="48"/>
      <c r="D163" s="44"/>
      <c r="E163" s="44"/>
      <c r="F163" s="44"/>
      <c r="G163" s="28"/>
      <c r="H163" s="24"/>
      <c r="I163" s="24"/>
      <c r="J163" s="24"/>
      <c r="K163" s="24"/>
      <c r="L163" s="24"/>
      <c r="M163" s="24"/>
    </row>
    <row r="164" spans="1:14" ht="15.6" x14ac:dyDescent="0.3">
      <c r="A164" s="48"/>
      <c r="B164" s="177"/>
      <c r="C164" s="48"/>
      <c r="D164" s="44"/>
      <c r="E164" s="44"/>
      <c r="F164" s="44"/>
      <c r="G164" s="28"/>
      <c r="H164" s="24"/>
      <c r="I164" s="24"/>
      <c r="J164" s="24"/>
      <c r="K164" s="24"/>
      <c r="L164" s="24"/>
      <c r="M164" s="24"/>
    </row>
    <row r="165" spans="1:14" ht="15.6" x14ac:dyDescent="0.3">
      <c r="A165" s="48"/>
      <c r="B165" s="177"/>
      <c r="C165" s="48"/>
      <c r="D165" s="44"/>
      <c r="E165" s="44"/>
      <c r="F165" s="44"/>
      <c r="G165" s="28"/>
      <c r="H165" s="24"/>
      <c r="I165" s="24"/>
      <c r="J165" s="24"/>
      <c r="K165" s="24"/>
      <c r="L165" s="24"/>
      <c r="M165" s="24"/>
    </row>
    <row r="166" spans="1:14" ht="15.6" x14ac:dyDescent="0.3">
      <c r="A166" s="48"/>
      <c r="B166" s="177"/>
      <c r="C166" s="48"/>
      <c r="D166" s="44"/>
      <c r="E166" s="44"/>
      <c r="F166" s="44"/>
      <c r="G166" s="28"/>
      <c r="H166" s="24"/>
      <c r="I166" s="24"/>
      <c r="J166" s="24"/>
      <c r="K166" s="24"/>
      <c r="L166" s="24"/>
      <c r="M166" s="24"/>
    </row>
    <row r="167" spans="1:14" ht="15.6" x14ac:dyDescent="0.3">
      <c r="A167" s="48"/>
      <c r="B167" s="177"/>
      <c r="C167" s="48"/>
      <c r="D167" s="44"/>
      <c r="E167" s="44"/>
      <c r="F167" s="44"/>
      <c r="G167" s="28"/>
      <c r="H167" s="24"/>
      <c r="I167" s="24"/>
      <c r="J167" s="24"/>
      <c r="K167" s="24"/>
      <c r="L167" s="24"/>
      <c r="M167" s="24"/>
    </row>
    <row r="168" spans="1:14" x14ac:dyDescent="0.3">
      <c r="A168" s="48"/>
      <c r="B168" s="177"/>
      <c r="C168" s="48"/>
      <c r="D168" s="44"/>
      <c r="E168" s="44"/>
      <c r="F168" s="44"/>
      <c r="G168" s="24"/>
      <c r="H168" s="24"/>
      <c r="I168" s="24"/>
      <c r="J168" s="24"/>
      <c r="K168" s="24"/>
      <c r="L168" s="24"/>
      <c r="M168" s="24"/>
    </row>
    <row r="169" spans="1:14" x14ac:dyDescent="0.3">
      <c r="A169" s="48"/>
      <c r="B169" s="177"/>
      <c r="C169" s="48"/>
      <c r="D169" s="44"/>
      <c r="E169" s="44"/>
      <c r="F169" s="44"/>
      <c r="G169" s="24"/>
      <c r="H169" s="24"/>
      <c r="I169" s="24"/>
      <c r="J169" s="24"/>
      <c r="K169" s="24"/>
      <c r="L169" s="24"/>
      <c r="M169" s="24"/>
    </row>
    <row r="170" spans="1:14" x14ac:dyDescent="0.3">
      <c r="A170" s="48"/>
      <c r="B170" s="177"/>
      <c r="C170" s="48"/>
      <c r="D170" s="44"/>
      <c r="E170" s="44"/>
      <c r="F170" s="44"/>
      <c r="G170" s="24"/>
      <c r="H170" s="24"/>
      <c r="I170" s="24"/>
      <c r="J170" s="4"/>
      <c r="K170" s="24"/>
      <c r="L170" s="24"/>
      <c r="M170" s="24"/>
    </row>
    <row r="171" spans="1:14" x14ac:dyDescent="0.3">
      <c r="A171" s="48"/>
      <c r="B171" s="177"/>
      <c r="C171" s="48"/>
      <c r="D171" s="44"/>
      <c r="E171" s="44"/>
      <c r="F171" s="44"/>
      <c r="G171" s="24"/>
      <c r="H171" s="24"/>
      <c r="I171" s="4"/>
      <c r="J171" s="4"/>
      <c r="K171" s="24"/>
      <c r="L171" s="24"/>
      <c r="M171" s="24"/>
    </row>
    <row r="172" spans="1:14" x14ac:dyDescent="0.3">
      <c r="A172" s="48"/>
      <c r="B172" s="177"/>
      <c r="C172" s="48"/>
      <c r="D172" s="44"/>
      <c r="E172" s="44"/>
      <c r="F172" s="44"/>
      <c r="G172" s="24"/>
      <c r="H172" s="24"/>
      <c r="I172" s="3"/>
      <c r="J172" s="4"/>
      <c r="K172" s="24"/>
      <c r="L172" s="24"/>
      <c r="M172" s="24"/>
    </row>
    <row r="173" spans="1:14" x14ac:dyDescent="0.3">
      <c r="A173" s="48"/>
      <c r="B173" s="177"/>
      <c r="C173" s="48"/>
      <c r="D173" s="44"/>
      <c r="E173" s="44"/>
      <c r="F173" s="44"/>
      <c r="G173" s="24"/>
      <c r="H173" s="24"/>
      <c r="I173" s="3"/>
      <c r="J173" s="24"/>
      <c r="K173" s="24"/>
      <c r="L173" s="24"/>
      <c r="M173" s="24"/>
    </row>
    <row r="174" spans="1:14" x14ac:dyDescent="0.3">
      <c r="A174" s="48"/>
      <c r="B174" s="177"/>
      <c r="C174" s="48"/>
      <c r="D174" s="44"/>
      <c r="E174" s="44"/>
      <c r="F174" s="44"/>
      <c r="G174" s="24"/>
      <c r="H174" s="24"/>
      <c r="I174" s="24"/>
      <c r="J174" s="24"/>
      <c r="K174" s="24"/>
      <c r="L174" s="24"/>
      <c r="M174" s="24"/>
    </row>
    <row r="175" spans="1:14" x14ac:dyDescent="0.3">
      <c r="A175" s="48"/>
      <c r="B175" s="177"/>
      <c r="C175" s="48"/>
      <c r="D175" s="44"/>
      <c r="E175" s="44"/>
      <c r="F175" s="44"/>
      <c r="G175" s="24"/>
      <c r="H175" s="24"/>
      <c r="I175" s="3"/>
      <c r="J175" s="24"/>
      <c r="K175" s="24"/>
      <c r="L175" s="24"/>
      <c r="M175" s="24"/>
    </row>
    <row r="176" spans="1:14" x14ac:dyDescent="0.3">
      <c r="A176" s="48"/>
      <c r="B176" s="177"/>
      <c r="C176" s="48"/>
      <c r="D176" s="44"/>
      <c r="E176" s="44"/>
      <c r="F176" s="44"/>
      <c r="G176" s="4"/>
      <c r="H176" s="4"/>
      <c r="I176" s="3"/>
      <c r="J176" s="4"/>
      <c r="K176" s="4"/>
      <c r="L176" s="4"/>
      <c r="M176" s="4"/>
      <c r="N176" s="4"/>
    </row>
    <row r="177" spans="1:14" x14ac:dyDescent="0.3">
      <c r="A177" s="48"/>
      <c r="B177" s="177"/>
      <c r="C177" s="48"/>
      <c r="D177" s="44"/>
      <c r="E177" s="44"/>
      <c r="F177" s="44"/>
      <c r="G177" s="3"/>
      <c r="H177" s="3"/>
      <c r="I177" s="3"/>
      <c r="J177" s="4"/>
      <c r="K177" s="4"/>
      <c r="L177" s="5"/>
      <c r="M177" s="4"/>
      <c r="N177" s="4"/>
    </row>
    <row r="178" spans="1:14" x14ac:dyDescent="0.3">
      <c r="A178" s="48"/>
      <c r="B178" s="177"/>
      <c r="C178" s="48"/>
      <c r="D178" s="44"/>
      <c r="E178" s="44"/>
      <c r="F178" s="44"/>
      <c r="G178" s="3"/>
      <c r="H178" s="3"/>
      <c r="I178" s="3"/>
      <c r="J178" s="24"/>
      <c r="K178" s="24"/>
      <c r="L178" s="24"/>
      <c r="M178" s="4"/>
      <c r="N178" s="4"/>
    </row>
    <row r="179" spans="1:14" x14ac:dyDescent="0.3">
      <c r="G179" s="24"/>
      <c r="H179" s="24"/>
      <c r="I179" s="3"/>
      <c r="J179" s="4"/>
      <c r="K179" s="4"/>
      <c r="L179" s="4"/>
      <c r="M179" s="4"/>
      <c r="N179" s="4"/>
    </row>
    <row r="180" spans="1:14" x14ac:dyDescent="0.3">
      <c r="G180" s="3"/>
      <c r="H180" s="3"/>
      <c r="I180" s="3"/>
      <c r="J180" s="6"/>
      <c r="K180" s="5"/>
      <c r="L180" s="5"/>
      <c r="M180" s="4"/>
      <c r="N180" s="4"/>
    </row>
    <row r="181" spans="1:14" x14ac:dyDescent="0.3">
      <c r="G181" s="3"/>
      <c r="H181" s="3"/>
      <c r="I181" s="4"/>
      <c r="J181" s="6"/>
      <c r="K181" s="5"/>
      <c r="L181" s="5"/>
      <c r="M181" s="4"/>
      <c r="N181" s="4"/>
    </row>
    <row r="182" spans="1:14" x14ac:dyDescent="0.3">
      <c r="G182" s="3"/>
      <c r="H182" s="3"/>
      <c r="I182" s="9"/>
      <c r="J182" s="7"/>
      <c r="K182" s="8"/>
      <c r="L182" s="8"/>
      <c r="M182" s="4"/>
      <c r="N182" s="4"/>
    </row>
    <row r="183" spans="1:14" x14ac:dyDescent="0.3">
      <c r="G183" s="3"/>
      <c r="H183" s="3"/>
      <c r="I183" s="4"/>
      <c r="J183" s="7"/>
      <c r="K183" s="8"/>
      <c r="L183" s="8"/>
      <c r="M183" s="4"/>
      <c r="N183" s="4"/>
    </row>
    <row r="184" spans="1:14" x14ac:dyDescent="0.3">
      <c r="G184" s="3"/>
      <c r="H184" s="3"/>
      <c r="I184" s="4"/>
      <c r="J184" s="24"/>
      <c r="K184" s="214"/>
      <c r="L184" s="214"/>
      <c r="M184" s="4"/>
      <c r="N184" s="4"/>
    </row>
    <row r="185" spans="1:14" x14ac:dyDescent="0.3">
      <c r="G185" s="3"/>
      <c r="H185" s="3"/>
      <c r="I185" s="24"/>
      <c r="J185" s="4"/>
      <c r="K185" s="4"/>
      <c r="L185" s="4"/>
      <c r="M185" s="4"/>
      <c r="N185" s="4"/>
    </row>
    <row r="186" spans="1:14" x14ac:dyDescent="0.3">
      <c r="G186" s="4"/>
      <c r="H186" s="4"/>
      <c r="I186" s="4"/>
    </row>
    <row r="187" spans="1:14" x14ac:dyDescent="0.3">
      <c r="G187" s="9"/>
      <c r="H187" s="9"/>
    </row>
    <row r="188" spans="1:14" x14ac:dyDescent="0.3">
      <c r="H188" s="4"/>
    </row>
    <row r="191" spans="1:14" x14ac:dyDescent="0.3">
      <c r="G191" s="4"/>
      <c r="H191" s="4"/>
    </row>
  </sheetData>
  <mergeCells count="2">
    <mergeCell ref="A7:B7"/>
    <mergeCell ref="G55:L55"/>
  </mergeCells>
  <printOptions horizontalCentered="1"/>
  <pageMargins left="0.9055118110236221" right="0.98425196850393704" top="0.74803149606299213" bottom="0.74803149606299213" header="0.31496062992125984" footer="0.31496062992125984"/>
  <pageSetup paperSize="9" scale="33" fitToHeight="0" orientation="portrait" verticalDpi="1200" r:id="rId1"/>
  <headerFooter>
    <oddHeader>&amp;C&amp;"-,Negrita"&amp;8&amp;P</oddHead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PREU 0 IRBB EM P1B13-B14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Mezquita</dc:creator>
  <cp:lastModifiedBy>Windows User</cp:lastModifiedBy>
  <cp:lastPrinted>2018-05-14T09:56:45Z</cp:lastPrinted>
  <dcterms:created xsi:type="dcterms:W3CDTF">2015-06-16T14:50:21Z</dcterms:created>
  <dcterms:modified xsi:type="dcterms:W3CDTF">2018-05-15T09:12:13Z</dcterms:modified>
</cp:coreProperties>
</file>